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Mayo/"/>
    </mc:Choice>
  </mc:AlternateContent>
  <xr:revisionPtr revIDLastSave="37" documentId="14_{265EBC2F-D897-4C57-820F-7118EED7447E}" xr6:coauthVersionLast="47" xr6:coauthVersionMax="47" xr10:uidLastSave="{F5F47F65-2FBF-4BBC-94D0-3786611A7DBA}"/>
  <bookViews>
    <workbookView xWindow="-120" yWindow="-120" windowWidth="29040" windowHeight="15720"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Aerodom" sheetId="97" r:id="rId10"/>
    <sheet name="Dinámica" sheetId="106"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0" localSheetId="5">#REF!</definedName>
    <definedName name="\0" localSheetId="10">#REF!</definedName>
    <definedName name="\0" localSheetId="4">#REF!</definedName>
    <definedName name="\0">#REF!</definedName>
    <definedName name="\A" localSheetId="5">#REF!</definedName>
    <definedName name="\A" localSheetId="10">#REF!</definedName>
    <definedName name="\A" localSheetId="4">#REF!</definedName>
    <definedName name="\A">#REF!</definedName>
    <definedName name="\B" localSheetId="5">#REF!</definedName>
    <definedName name="\B" localSheetId="10">#REF!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4">[7]GROWTH!#REF!</definedName>
    <definedName name="_____TOT58">[7]GROWTH!#REF!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4">[7]GROWTH!#REF!</definedName>
    <definedName name="____TOT58">[7]GROWTH!#REF!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4">[7]GROWTH!#REF!</definedName>
    <definedName name="___TOT58">[7]GROWTH!#REF!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[9]C!#REF!</definedName>
    <definedName name="__123Graph_A" localSheetId="10" hidden="1">[9]C!#REF!</definedName>
    <definedName name="__123Graph_A" localSheetId="4"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4"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9">[18]!'[Macros Import].qbop'</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4" hidden="1">[12]WB!#REF!</definedName>
    <definedName name="__5__123Graph_BIBA_IBRD" hidden="1">[12]WB!#REF!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'[19]A 11'!#REF!</definedName>
    <definedName name="__9CONSOL_DEPOSITS" localSheetId="10">'[19]A 11'!#REF!</definedName>
    <definedName name="__9CONSOL_DEPOSITS" localSheetId="4">'[19]A 11'!#REF!</definedName>
    <definedName name="__9CONSOL_DEPOSITS">'[19]A 11'!#REF!</definedName>
    <definedName name="__asd1">[5]!__asd1</definedName>
    <definedName name="__AUS1" localSheetId="5">#REF!</definedName>
    <definedName name="__AUS1" localSheetId="10">#REF!</definedName>
    <definedName name="__AUS1" localSheetId="4">#REF!</definedName>
    <definedName name="__AUS1">#REF!</definedName>
    <definedName name="__BOP2" localSheetId="5">[20]BoP!#REF!</definedName>
    <definedName name="__BOP2" localSheetId="10">[20]BoP!#REF!</definedName>
    <definedName name="__BOP2" localSheetId="4">[20]BoP!#REF!</definedName>
    <definedName name="__BOP2">[20]BoP!#REF!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[5]!__tnt1</definedName>
    <definedName name="__TOT58" localSheetId="5">[7]GROWTH!#REF!</definedName>
    <definedName name="__TOT58" localSheetId="10">[7]GROWTH!#REF!</definedName>
    <definedName name="__TOT58" localSheetId="4">[7]GROWTH!#REF!</definedName>
    <definedName name="__TOT58">[7]GROWTH!#REF!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4">[22]Afiliados!#REF!</definedName>
    <definedName name="_10_0GRÁFICO_N_10.2">[22]Afiliados!#REF!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4" hidden="1">[21]ER!#REF!</definedName>
    <definedName name="_11__123Graph_BCPI_ER_LOG" hidden="1">[21]ER!#REF!</definedName>
    <definedName name="_11absorc" localSheetId="5">[23]Programa!#REF!</definedName>
    <definedName name="_11absorc" localSheetId="10">[23]Programa!#REF!</definedName>
    <definedName name="_11absorc" localSheetId="4">[23]Programa!#REF!</definedName>
    <definedName name="_11absorc">[23]Programa!#REF!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4" hidden="1">[21]WB!#REF!</definedName>
    <definedName name="_12__123Graph_BIBA_IBRD" hidden="1">[21]WB!#REF!</definedName>
    <definedName name="_12c" localSheetId="5">[23]Programa!#REF!</definedName>
    <definedName name="_12c" localSheetId="10">[23]Programa!#REF!</definedName>
    <definedName name="_12c" localSheetId="4">[23]Programa!#REF!</definedName>
    <definedName name="_12c">[23]Programa!#REF!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9">[18]!'[Macros Import].qbop'</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4" hidden="1">[21]ER!#REF!</definedName>
    <definedName name="_19__123Graph_BCPI_ER_LOG" hidden="1">[21]ER!#REF!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9">[24]!'[Macros Import].qbop'</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4" hidden="1">[25]PRIVATE!#REF!</definedName>
    <definedName name="_20__123Graph_XREALEX_WAGE" hidden="1">[25]PRIVATE!#REF!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9">[26]!'[Macros Import].qbop'</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10">[29]monthly!#REF!</definedName>
    <definedName name="_27_0CUADRO_N__4." localSheetId="4">[28]monthly!#REF!</definedName>
    <definedName name="_27_0CUADRO_N__4.">[29]monthly!#REF!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9">[30]!'[Macros Import].qbop'</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[28]monthly!#REF!</definedName>
    <definedName name="_31_0GRÁFICO_N_10.2" localSheetId="10">[29]monthly!#REF!</definedName>
    <definedName name="_31_0GRÁFICO_N_10.2" localSheetId="4">[28]monthly!#REF!</definedName>
    <definedName name="_31_0GRÁFICO_N_10.2">[29]monthly!#REF!</definedName>
    <definedName name="_31CONSOL_DEPOSITS" localSheetId="5">'[31]A 11'!#REF!</definedName>
    <definedName name="_31CONSOL_DEPOSITS" localSheetId="10">'[31]A 11'!#REF!</definedName>
    <definedName name="_31CONSOL_DEPOSITS" localSheetId="4">'[31]A 11'!#REF!</definedName>
    <definedName name="_31CONSOL_DEPOSITS">'[31]A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4" hidden="1">[21]ER!#REF!</definedName>
    <definedName name="_7__123Graph_ACPI_ER_LOG" hidden="1">[21]ER!#REF!</definedName>
    <definedName name="_7_0absorc" localSheetId="5">[23]Programa!#REF!</definedName>
    <definedName name="_7_0absorc" localSheetId="10">[23]Programa!#REF!</definedName>
    <definedName name="_7_0absorc" localSheetId="4">[23]Programa!#REF!</definedName>
    <definedName name="_7_0absorc">[23]Programa!#REF!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[23]Programa!#REF!</definedName>
    <definedName name="_8_0c" localSheetId="10">[23]Programa!#REF!</definedName>
    <definedName name="_8_0c" localSheetId="4">[23]Programa!#REF!</definedName>
    <definedName name="_8_0c">[23]Programa!#REF!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[22]Afiliados!#REF!</definedName>
    <definedName name="_9_0CUADRO_N__4." localSheetId="10">[22]Afiliados!#REF!</definedName>
    <definedName name="_9_0CUADRO_N__4." localSheetId="4">[22]Afiliados!#REF!</definedName>
    <definedName name="_9_0CUADRO_N__4.">[22]Afiliados!#REF!</definedName>
    <definedName name="_9CONSOL_DEPOSITS" localSheetId="5">'[32]A 11'!#REF!</definedName>
    <definedName name="_9CONSOL_DEPOSITS" localSheetId="10">'[32]A 11'!#REF!</definedName>
    <definedName name="_9CONSOL_DEPOSITS" localSheetId="4">'[32]A 11'!#REF!</definedName>
    <definedName name="_9CONSOL_DEPOSITS">'[32]A 11'!#REF!</definedName>
    <definedName name="_aaV110" localSheetId="5">[33]QNEWLOR!#REF!</definedName>
    <definedName name="_aaV110" localSheetId="10">[33]QNEWLOR!#REF!</definedName>
    <definedName name="_aaV110" localSheetId="4">[33]QNEWLOR!#REF!</definedName>
    <definedName name="_aaV110">[33]QNEWLOR!#REF!</definedName>
    <definedName name="_aIV114" localSheetId="5">[33]QNEWLOR!#REF!</definedName>
    <definedName name="_aIV114" localSheetId="10">[33]QNEWLOR!#REF!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Mes'!$C$30:$E$34</definedName>
    <definedName name="_xlnm._FilterDatabase" localSheetId="7" hidden="1">'Proyectos de inversión'!#REF!</definedName>
    <definedName name="_xlnm._FilterDatabase" hidden="1">[37]C!$P$428:$T$428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4">[23]Programa!#REF!</definedName>
    <definedName name="_me98">[23]Programa!#REF!</definedName>
    <definedName name="_MEX1" localSheetId="5">#REF!</definedName>
    <definedName name="_MEX1" localSheetId="10">#REF!</definedName>
    <definedName name="_MEX1" localSheetId="4">#REF!</definedName>
    <definedName name="_MEX1">#REF!</definedName>
    <definedName name="_mk14" localSheetId="5">[41]NFPEntps!#REF!</definedName>
    <definedName name="_mk14" localSheetId="10">[41]NFPEntps!#REF!</definedName>
    <definedName name="_mk14" localSheetId="4">[41]NFPEntps!#REF!</definedName>
    <definedName name="_mk14">[41]NFPEntps!#REF!</definedName>
    <definedName name="_MTS2" localSheetId="5">'[42]Annual Tables'!#REF!</definedName>
    <definedName name="_MTS2" localSheetId="10">'[42]Annual Tables'!#REF!</definedName>
    <definedName name="_MTS2" localSheetId="4">'[42]Annual Tables'!#REF!</definedName>
    <definedName name="_MTS2">'[42]Annual Tables'!#REF!</definedName>
    <definedName name="_NA1" localSheetId="5">[43]raw!#REF!</definedName>
    <definedName name="_NA1" localSheetId="10">[43]raw!#REF!</definedName>
    <definedName name="_NA1" localSheetId="4">[43]raw!#REF!</definedName>
    <definedName name="_NA1">[43]raw!#REF!</definedName>
    <definedName name="_NA2" localSheetId="5">[43]raw!#REF!</definedName>
    <definedName name="_NA2" localSheetId="10">[43]raw!#REF!</definedName>
    <definedName name="_NA2" localSheetId="4">[43]raw!#REF!</definedName>
    <definedName name="_NA2">[43]raw!#REF!</definedName>
    <definedName name="_NA3" localSheetId="5">[43]raw!#REF!</definedName>
    <definedName name="_NA3" localSheetId="10">[43]raw!#REF!</definedName>
    <definedName name="_NA3" localSheetId="4">[43]raw!#REF!</definedName>
    <definedName name="_NA3">[43]raw!#REF!</definedName>
    <definedName name="_NB1">[43]raw!#REF!</definedName>
    <definedName name="_NB2">[43]raw!#REF!</definedName>
    <definedName name="_NB3">[44]raw!$A$513:$F$513</definedName>
    <definedName name="_NC1" localSheetId="5">[43]raw!#REF!</definedName>
    <definedName name="_NC1" localSheetId="10">[43]raw!#REF!</definedName>
    <definedName name="_NC1" localSheetId="4">[43]raw!#REF!</definedName>
    <definedName name="_NC1">[43]raw!#REF!</definedName>
    <definedName name="_NC3" localSheetId="5">[43]raw!#REF!</definedName>
    <definedName name="_NC3" localSheetId="10">[43]raw!#REF!</definedName>
    <definedName name="_NC3" localSheetId="4">[43]raw!#REF!</definedName>
    <definedName name="_NC3">[43]raw!#REF!</definedName>
    <definedName name="_NC4" localSheetId="5">[43]raw!#REF!</definedName>
    <definedName name="_NC4" localSheetId="10">[43]raw!#REF!</definedName>
    <definedName name="_NC4" localSheetId="4">[43]raw!#REF!</definedName>
    <definedName name="_NC4">[43]raw!#REF!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[23]Programa!#REF!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'[45]RED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[34]RES!#REF!</definedName>
    <definedName name="_RES2" localSheetId="10">[34]RES!#REF!</definedName>
    <definedName name="_RES2" localSheetId="4">[34]RES!#REF!</definedName>
    <definedName name="_RES2">[34]RES!#REF!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[46]R7!$A$1:$G$31</definedName>
    <definedName name="_TAB1" localSheetId="5">#REF!</definedName>
    <definedName name="_TAB1" localSheetId="10">#REF!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10">#REF!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[47]TC!#REF!</definedName>
    <definedName name="_TAB5" localSheetId="10">[47]TC!#REF!</definedName>
    <definedName name="_TAB5" localSheetId="4">[47]TC!#REF!</definedName>
    <definedName name="_TAB5">[47]TC!#REF!</definedName>
    <definedName name="_TAB6" localSheetId="5">[47]TC!#REF!</definedName>
    <definedName name="_TAB6" localSheetId="10">[47]TC!#REF!</definedName>
    <definedName name="_TAB6" localSheetId="4">[47]TC!#REF!</definedName>
    <definedName name="_TAB6">[47]TC!#REF!</definedName>
    <definedName name="_TAB7" localSheetId="5">#REF!</definedName>
    <definedName name="_TAB7" localSheetId="10">#REF!</definedName>
    <definedName name="_TAB7" localSheetId="4">#REF!</definedName>
    <definedName name="_TAB7">#REF!</definedName>
    <definedName name="_TAB8" localSheetId="5">[47]TC!#REF!</definedName>
    <definedName name="_TAB8" localSheetId="10">[47]TC!#REF!</definedName>
    <definedName name="_TAB8" localSheetId="4">[47]TC!#REF!</definedName>
    <definedName name="_TAB8">[47]TC!#REF!</definedName>
    <definedName name="_TAB9" localSheetId="5">[47]TC!#REF!</definedName>
    <definedName name="_TAB9" localSheetId="10">[47]TC!#REF!</definedName>
    <definedName name="_TAB9" localSheetId="4">[47]TC!#REF!</definedName>
    <definedName name="_TAB9">[47]TC!#REF!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[49]anex7!#REF!</definedName>
    <definedName name="_Toc191191306_3" localSheetId="10">[49]anex7!#REF!</definedName>
    <definedName name="_Toc191191306_3" localSheetId="4">[49]anex7!#REF!</definedName>
    <definedName name="_Toc191191306_3">[49]anex7!#REF!</definedName>
    <definedName name="_TOT58" localSheetId="5">[7]GROWTH!#REF!</definedName>
    <definedName name="_TOT58" localSheetId="10">[7]GROWTH!#REF!</definedName>
    <definedName name="_TOT58" localSheetId="4">[7]GROWTH!#REF!</definedName>
    <definedName name="_TOT58">[7]GROWTH!#REF!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[21]WB!#REF!</definedName>
    <definedName name="a" localSheetId="10" hidden="1">[21]WB!#REF!</definedName>
    <definedName name="a" localSheetId="4" hidden="1">[21]WB!#REF!</definedName>
    <definedName name="a" hidden="1">[21]WB!#REF!</definedName>
    <definedName name="a\V104" localSheetId="5">[33]QNEWLOR!#REF!</definedName>
    <definedName name="a\V104" localSheetId="10">[33]QNEWLOR!#REF!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'[53]COP FED'!#REF!</definedName>
    <definedName name="ACwvu.PLA1." localSheetId="10"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[5]!adsftreagtrgtqergt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[56]GYP!$A$2</definedName>
    <definedName name="AJUSTE2">[57]GYP!$A$2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'[58]Int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[59]Q1!#REF!</definedName>
    <definedName name="ALTNGDP_R" localSheetId="10">[59]Q1!#REF!</definedName>
    <definedName name="ALTNGDP_R" localSheetId="4">[59]Q1!#REF!</definedName>
    <definedName name="ALTNGDP_R">[59]Q1!#REF!</definedName>
    <definedName name="ALTPCPI" localSheetId="5">[59]Q3!#REF!</definedName>
    <definedName name="ALTPCPI" localSheetId="10">[59]Q3!#REF!</definedName>
    <definedName name="ALTPCPI" localSheetId="4">[59]Q3!#REF!</definedName>
    <definedName name="ALTPCPI">[59]Q3!#REF!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[60]Debt!#REF!</definedName>
    <definedName name="AMTZ_NEW" localSheetId="10">[60]Debt!#REF!</definedName>
    <definedName name="AMTZ_NEW" localSheetId="4">[60]Debt!#REF!</definedName>
    <definedName name="AMTZ_NEW">[60]Debt!#REF!</definedName>
    <definedName name="AMTZ_OLD" localSheetId="5">[60]Debt!#REF!</definedName>
    <definedName name="AMTZ_OLD" localSheetId="10">[60]Debt!#REF!</definedName>
    <definedName name="AMTZ_OLD" localSheetId="4">[60]Debt!#REF!</definedName>
    <definedName name="AMTZ_OLD">[60]Debt!#REF!</definedName>
    <definedName name="AMTZ_TOT" localSheetId="5">[60]Debt!#REF!</definedName>
    <definedName name="AMTZ_TOT" localSheetId="10">[60]Debt!#REF!</definedName>
    <definedName name="AMTZ_TOT" localSheetId="4">[60]Debt!#REF!</definedName>
    <definedName name="AMTZ_TOT">[60]Debt!#REF!</definedName>
    <definedName name="ANEXO2" localSheetId="5">[61]BCP!#REF!</definedName>
    <definedName name="ANEXO2" localSheetId="10">[61]BCP!#REF!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[68]nonopec!$D$424:$D$433</definedName>
    <definedName name="atrade" localSheetId="9">[18]!atrade</definedName>
    <definedName name="atrade" localSheetId="4">[18]!atrade</definedName>
    <definedName name="atrade">[18]!atrade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'[71]K. IMF Base'!#REF!</definedName>
    <definedName name="baseflow" localSheetId="10">'[71]K. IMF Base'!#REF!</definedName>
    <definedName name="baseflow" localSheetId="4">'[71]K. IMF Base'!#REF!</definedName>
    <definedName name="baseflow">'[71]K.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[54]CIRRs!$C$79</definedName>
    <definedName name="Bei" localSheetId="5">[73]terms!#REF!</definedName>
    <definedName name="Bei" localSheetId="10">[73]terms!#REF!</definedName>
    <definedName name="Bei" localSheetId="4">[73]terms!#REF!</definedName>
    <definedName name="Bei">[73]terms!#REF!</definedName>
    <definedName name="Belgium_wt">'[69]OECD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'[74]Vaciado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9">[75]!BFLD_DF</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[43]raw!#REF!</definedName>
    <definedName name="BIO" localSheetId="10">[43]raw!#REF!</definedName>
    <definedName name="BIO" localSheetId="4">[43]raw!#REF!</definedName>
    <definedName name="BIO">[43]raw!#REF!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10">#REF!</definedName>
    <definedName name="BM" localSheetId="4">#REF!</definedName>
    <definedName name="BM">#REF!</definedName>
    <definedName name="BMG">[78]Q6!$E$28:$AH$28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[61]BCP!#REF!</definedName>
    <definedName name="BOLETIN" localSheetId="10">[61]BCP!#REF!</definedName>
    <definedName name="BOLETIN" localSheetId="4">[61]BCP!#REF!</definedName>
    <definedName name="BOLETIN">[61]BCP!#REF!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9">[79]!BORRA_CUADROS</definedName>
    <definedName name="BORRA_CUADROS" localSheetId="4">[79]!BORRA_CUADROS</definedName>
    <definedName name="BORRA_CUADROS">[79]!BORRA_CUADROS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[78]Q6!$E$26:$AH$26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4">#REF!</definedName>
    <definedName name="CAMARON">#REF!</definedName>
    <definedName name="Canada_wt">'[69]OECD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[23]Programa!#REF!</definedName>
    <definedName name="ccme98j">[23]Programa!#REF!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[54]CIRRs!$C$81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5">#REF!</definedName>
    <definedName name="CHK5.1" localSheetId="10">#REF!</definedName>
    <definedName name="CHK5.1" localSheetId="4">#REF!</definedName>
    <definedName name="CHK5.1">#REF!</definedName>
    <definedName name="cin" localSheetId="4">[23]Programa!#REF!</definedName>
    <definedName name="cin">[23]Programa!#REF!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9">[81]!base-flow</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[82]!base-flow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10">[23]Programa!#REF!</definedName>
    <definedName name="coma" localSheetId="4">[23]Programa!#REF!</definedName>
    <definedName name="coma">[23]Programa!#REF!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[83]MONTHLY!$BP$4:$CA$4</definedName>
    <definedName name="cons12mon" localSheetId="5">'[84]GDP projections'!#REF!</definedName>
    <definedName name="cons12mon" localSheetId="10">'[84]GDP projections'!#REF!</definedName>
    <definedName name="cons12mon" localSheetId="4">'[84]GDP projections'!#REF!</definedName>
    <definedName name="cons12mon">'[84]GDP projections'!#REF!</definedName>
    <definedName name="CONS2">[83]MONTHLY!$CB$4:$CM$4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'[84]GDP projections'!#REF!</definedName>
    <definedName name="consperc" localSheetId="10">'[84]GDP projections'!#REF!</definedName>
    <definedName name="consperc" localSheetId="4">'[84]GDP projections'!#REF!</definedName>
    <definedName name="consperc">'[84]GDP projections'!#REF!</definedName>
    <definedName name="consqtr" localSheetId="5">'[84]GDP projections'!#REF!</definedName>
    <definedName name="consqtr" localSheetId="10">'[84]GDP projections'!#REF!</definedName>
    <definedName name="consqtr" localSheetId="4">'[84]GDP projections'!#REF!</definedName>
    <definedName name="consqtr">'[84]GDP projections'!#REF!</definedName>
    <definedName name="CONTENTS">[85]Contents!$A$1:$F$36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'[86]Exchange Rate chart'!#REF!</definedName>
    <definedName name="CountryName" localSheetId="10">'[86]Exchange Rate chart'!#REF!</definedName>
    <definedName name="CountryName" localSheetId="4">'[86]Exchange Rate chart'!#REF!</definedName>
    <definedName name="CountryName">'[86]Exchange Rate chart'!#REF!</definedName>
    <definedName name="cp" localSheetId="5" hidden="1">'[87]C Summary'!#REF!</definedName>
    <definedName name="cp" localSheetId="10" hidden="1">'[87]C Summary'!#REF!</definedName>
    <definedName name="cp" localSheetId="4" hidden="1">'[87]C Summary'!#REF!</definedName>
    <definedName name="cp" hidden="1">'[87]C Summary'!#REF!</definedName>
    <definedName name="CPF" localSheetId="5">#REF!</definedName>
    <definedName name="CPF" localSheetId="10">#REF!</definedName>
    <definedName name="CPF" localSheetId="4">#REF!</definedName>
    <definedName name="CPF">#REF!</definedName>
    <definedName name="CPI">[88]CPI!$A$4:$M$160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[89]SUPUESTOS!A$15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10">[23]Programa!#REF!</definedName>
    <definedName name="cred98" localSheetId="4">[23]Programa!#REF!</definedName>
    <definedName name="cred98">[23]Programa!#REF!</definedName>
    <definedName name="cred98j" localSheetId="5">[23]Programa!#REF!</definedName>
    <definedName name="cred98j" localSheetId="10">[23]Programa!#REF!</definedName>
    <definedName name="cred98j" localSheetId="4">[23]Programa!#REF!</definedName>
    <definedName name="cred98j">[23]Programa!#REF!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[83]MONTHLY!$B$437:$Z$444</definedName>
    <definedName name="CRUDE2">[83]MONTHLY!$B$451:$Z$458</definedName>
    <definedName name="CRUDE3">[83]MONTHLY!$B$465:$Z$472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'[90]fondo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'[91]graf 1'!$A$1:$IV$2</definedName>
    <definedName name="cuman">[62]Contribution!$C$378:$DC$392</definedName>
    <definedName name="Cuota">'[52]Dinámica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[92]Current!$D$66</definedName>
    <definedName name="cutoff">'[93]LIC cutoff'!$A$2:$B$15</definedName>
    <definedName name="CYEAR2021" localSheetId="4">[94]Coal!$B$583:$J$583</definedName>
    <definedName name="CYEAR2021">[94]Coal!$B$583:$J$583</definedName>
    <definedName name="CYEAR2022" localSheetId="4">[94]Coal!$K$583:$V$583</definedName>
    <definedName name="CYEAR2022">[94]Coal!$K$583:$V$583</definedName>
    <definedName name="CYEAR2023" localSheetId="4">[94]Coal!$W$583:$AH$583</definedName>
    <definedName name="CYEAR2023">[94]Coal!$W$583:$AH$583</definedName>
    <definedName name="CYEAR2024" localSheetId="4">[94]Coal!$AI$583:$AT$583</definedName>
    <definedName name="CYEAR2024">[94]Coal!$AI$583:$AT$583</definedName>
    <definedName name="CYEAR2025" localSheetId="4">[94]Coal!$AU$583:$AX$583</definedName>
    <definedName name="CYEAR2025">[94]Coal!$AU$583:$AX$583</definedName>
    <definedName name="d" localSheetId="5" hidden="1">'[95]Fax a enviar'!#REF!</definedName>
    <definedName name="d" localSheetId="10" hidden="1">'[95]Fax a enviar'!#REF!</definedName>
    <definedName name="d" localSheetId="4" hidden="1">'[95]Fax a enviar'!#REF!</definedName>
    <definedName name="d" hidden="1">'[95]Fax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[96]DA!#REF!</definedName>
    <definedName name="D_EDNA_D">[96]DA!#REF!</definedName>
    <definedName name="D_EDNA_T">[96]DA!#REF!</definedName>
    <definedName name="D_EDNE">[96]DA!#REF!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[97]Tablas!$IV$1:$IV$2</definedName>
    <definedName name="dates">'[48]shared data'!$S$8:$S$155</definedName>
    <definedName name="DATES_A">'[48]shared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[23]Programa!#REF!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'[70]Inter-Bank'!$B$5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[60]Debt!#REF!</definedName>
    <definedName name="DEBT_NEW" localSheetId="10">[60]Debt!#REF!</definedName>
    <definedName name="DEBT_NEW" localSheetId="4">[60]Debt!#REF!</definedName>
    <definedName name="DEBT_NEW">[60]Debt!#REF!</definedName>
    <definedName name="DEBT_OLD" localSheetId="5">[60]Debt!#REF!</definedName>
    <definedName name="DEBT_OLD" localSheetId="10">[60]Debt!#REF!</definedName>
    <definedName name="DEBT_OLD" localSheetId="4">[60]Debt!#REF!</definedName>
    <definedName name="DEBT_OLD">[60]Debt!#REF!</definedName>
    <definedName name="DEBT_TOT" localSheetId="5">[60]Debt!#REF!</definedName>
    <definedName name="DEBT_TOT" localSheetId="10">[60]Debt!#REF!</definedName>
    <definedName name="DEBT_TOT" localSheetId="4">[60]Debt!#REF!</definedName>
    <definedName name="DEBT_TOT">[60]Debt!#REF!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10">#REF!</definedName>
    <definedName name="DEMEURO" localSheetId="4">#REF!</definedName>
    <definedName name="DEMEURO">#REF!</definedName>
    <definedName name="Denmark_wt">'[69]OECD wgt'!$B$17</definedName>
    <definedName name="Department" localSheetId="5">'[86]Exchange Rate chart'!#REF!</definedName>
    <definedName name="Department" localSheetId="10">'[86]Exchange Rate chart'!#REF!</definedName>
    <definedName name="Department" localSheetId="4">'[86]Exchange Rate chart'!#REF!</definedName>
    <definedName name="Department">'[86]Exchange Rate chart'!#REF!</definedName>
    <definedName name="DependenciaBrecha">[98]ROE!$B$136</definedName>
    <definedName name="DependenciaBrecha2">[99]ROE!$B$136</definedName>
    <definedName name="DependenciaSpread">[98]ROE!$B$134</definedName>
    <definedName name="DependenciaSpread2">[99]ROE!$B$134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[5]!df</definedName>
    <definedName name="dfdf" localSheetId="5" hidden="1">'[95]Fax a enviar'!#REF!</definedName>
    <definedName name="dfdf" localSheetId="10" hidden="1">'[95]Fax a enviar'!#REF!</definedName>
    <definedName name="dfdf" localSheetId="4" hidden="1">'[95]Fax a enviar'!#REF!</definedName>
    <definedName name="dfdf" hidden="1">'[95]Fax a enviar'!#REF!</definedName>
    <definedName name="dfdfsd" localSheetId="5" hidden="1">'[100]Fax a enviar'!#REF!</definedName>
    <definedName name="dfdfsd" localSheetId="10" hidden="1">'[100]Fax a enviar'!#REF!</definedName>
    <definedName name="dfdfsd" localSheetId="4" hidden="1">'[100]Fax a enviar'!#REF!</definedName>
    <definedName name="dfdfsd" hidden="1">'[100]Fax a enviar'!#REF!</definedName>
    <definedName name="dfdgfdfd" localSheetId="5" hidden="1">'[101]Fax a enviar'!#REF!</definedName>
    <definedName name="dfdgfdfd" localSheetId="10" hidden="1">'[101]Fax a enviar'!#REF!</definedName>
    <definedName name="dfdgfdfd" localSheetId="4" hidden="1">'[101]Fax a enviar'!#REF!</definedName>
    <definedName name="dfdgfdfd" hidden="1">'[101]Fax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[102]A.11!#REF!</definedName>
    <definedName name="DISB">[60]Debt!#REF!</definedName>
    <definedName name="Discount_IDA">[103]NPV!$B$28</definedName>
    <definedName name="Discount_IDA1" localSheetId="5">#REF!</definedName>
    <definedName name="Discount_IDA1" localSheetId="10">#REF!</definedName>
    <definedName name="Discount_IDA1" localSheetId="4">#REF!</definedName>
    <definedName name="Discount_IDA1">#REF!</definedName>
    <definedName name="Discount_NC" localSheetId="5">[103]NPV!#REF!</definedName>
    <definedName name="Discount_NC" localSheetId="10">[103]NPV!#REF!</definedName>
    <definedName name="Discount_NC" localSheetId="4">[103]NPV!#REF!</definedName>
    <definedName name="Discount_NC">[103]NPV!#REF!</definedName>
    <definedName name="DiscountRate" localSheetId="5">#REF!</definedName>
    <definedName name="DiscountRate" localSheetId="10">#REF!</definedName>
    <definedName name="DiscountRate" localSheetId="4">#REF!</definedName>
    <definedName name="DiscountRate">#REF!</definedName>
    <definedName name="divi">[104]Base!$H$2816</definedName>
    <definedName name="DIVISOOR">[105]Sheet2!$A$46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[89]RESULTADOS!$A$86:$IV$86</definedName>
    <definedName name="DMU" localSheetId="5">#REF!</definedName>
    <definedName name="DMU" localSheetId="10">#REF!</definedName>
    <definedName name="DMU" localSheetId="4">#REF!</definedName>
    <definedName name="DMU">#REF!</definedName>
    <definedName name="DNP">[89]SUPUESTOS!A$18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[89]SUPUESTOS!A$7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'[89]SMONET-FINANC'!$A$99:$IV$99</definedName>
    <definedName name="ds" localSheetId="5" hidden="1">'[95]Fax a enviar'!#REF!</definedName>
    <definedName name="ds" localSheetId="10" hidden="1">'[95]Fax a enviar'!#REF!</definedName>
    <definedName name="ds" localSheetId="4" hidden="1">'[95]Fax a enviar'!#REF!</definedName>
    <definedName name="ds" hidden="1">'[95]Fax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'[95]Fax a enviar'!#REF!</definedName>
    <definedName name="dsds" localSheetId="10" hidden="1">'[95]Fax a enviar'!#REF!</definedName>
    <definedName name="dsds" localSheetId="4" hidden="1">'[95]Fax a enviar'!#REF!</definedName>
    <definedName name="dsds" hidden="1">'[95]Fax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[89]RESULTADOS!$A$82:$IV$82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10">#REF!</definedName>
    <definedName name="ECU" localSheetId="4">#REF!</definedName>
    <definedName name="ECU">#REF!</definedName>
    <definedName name="EDNA">#N/A</definedName>
    <definedName name="EDNA_B" localSheetId="4">[96]Q6!#REF!</definedName>
    <definedName name="EDNA_B">[96]Q6!#REF!</definedName>
    <definedName name="EDNA_D" localSheetId="4">[96]Q7!#REF!</definedName>
    <definedName name="EDNA_D">[96]Q7!#REF!</definedName>
    <definedName name="EDNA_T">[96]Q5!#REF!</definedName>
    <definedName name="EDNE">[96]Q7!#REF!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'[106]Fax a enviar'!#REF!</definedName>
    <definedName name="efdgd" hidden="1">'[106]Fax a enviar'!#REF!</definedName>
    <definedName name="EfectivoCuentasBancarias">'[74]Vaciado 1'!$D$13</definedName>
    <definedName name="efefte" localSheetId="5" hidden="1">'[106]Fax a enviar'!#REF!</definedName>
    <definedName name="efefte" localSheetId="10" hidden="1">'[106]Fax a enviar'!#REF!</definedName>
    <definedName name="efefte" localSheetId="4" hidden="1">'[106]Fax a enviar'!#REF!</definedName>
    <definedName name="efefte" hidden="1">'[106]Fax a enviar'!#REF!</definedName>
    <definedName name="efsdfsd" localSheetId="5" hidden="1">#REF!</definedName>
    <definedName name="efsdfsd" localSheetId="10" hidden="1">#REF!</definedName>
    <definedName name="efsdfsd" localSheetId="4" hidden="1">#REF!</definedName>
    <definedName name="efsdfsd" hidden="1">#REF!</definedName>
    <definedName name="EIB">[54]CIRRs!$C$61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[107]FIN!#REF!</definedName>
    <definedName name="ELV" localSheetId="10">[107]FIN!#REF!</definedName>
    <definedName name="ELV" localSheetId="4">[107]FIN!#REF!</definedName>
    <definedName name="ELV">[107]FIN!#REF!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[23]Programa!#REF!</definedName>
    <definedName name="emi98j" localSheetId="10">[23]Programa!#REF!</definedName>
    <definedName name="emi98j" localSheetId="4">[23]Programa!#REF!</definedName>
    <definedName name="emi98j">[23]Programa!#REF!</definedName>
    <definedName name="emi98s" localSheetId="5">#REF!</definedName>
    <definedName name="emi98s" localSheetId="10">#REF!</definedName>
    <definedName name="emi98s" localSheetId="4">#REF!</definedName>
    <definedName name="emi98s">#REF!</definedName>
    <definedName name="EMISION" localSheetId="5">[61]BCP!#REF!</definedName>
    <definedName name="EMISION" localSheetId="10">[61]BCP!#REF!</definedName>
    <definedName name="EMISION" localSheetId="4">[61]BCP!#REF!</definedName>
    <definedName name="EMISION">[61]BCP!#REF!</definedName>
    <definedName name="EMIT">'[108]Ranking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'[95]Fax a enviar'!#REF!</definedName>
    <definedName name="erererer" hidden="1">'[95]Fax a enviar'!#REF!</definedName>
    <definedName name="ererwrw" localSheetId="4" hidden="1">'[101]Fax a enviar'!#REF!</definedName>
    <definedName name="ererwrw" hidden="1">'[101]Fax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[109]Sheet1!$N$2:$Q$26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[110]Main!$AB$25</definedName>
    <definedName name="Exportacion_Por_Importancia">[111]Macro1!$A$1</definedName>
    <definedName name="EXR_UPDATE" localSheetId="5">#REF!</definedName>
    <definedName name="EXR_UPDATE" localSheetId="10">#REF!</definedName>
    <definedName name="EXR_UPDATE" localSheetId="4">#REF!</definedName>
    <definedName name="EXR_UPDATE">#REF!</definedName>
    <definedName name="External_debt_indicators">[112]Table3!$F$8:$AB$437:'[112]Table3'!$AB$9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'[36]Fax a enviar'!#REF!</definedName>
    <definedName name="fdfd" localSheetId="10" hidden="1">'[36]Fax a enviar'!#REF!</definedName>
    <definedName name="fdfd" localSheetId="4" hidden="1">'[36]Fax a enviar'!#REF!</definedName>
    <definedName name="fdfd" hidden="1">'[36]Fax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'[36]Fax a enviar'!#REF!</definedName>
    <definedName name="fdfdf" localSheetId="10" hidden="1">'[36]Fax a enviar'!#REF!</definedName>
    <definedName name="fdfdf" localSheetId="4" hidden="1">'[36]Fax a enviar'!#REF!</definedName>
    <definedName name="fdfdf" hidden="1">'[36]Fax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'[100]Fax a enviar'!#REF!</definedName>
    <definedName name="fdfdsafsdf" localSheetId="10" hidden="1">'[100]Fax a enviar'!#REF!</definedName>
    <definedName name="fdfdsafsdf" localSheetId="4" hidden="1">'[100]Fax a enviar'!#REF!</definedName>
    <definedName name="fdfdsafsdf" hidden="1">'[100]Fax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'[66]Fax a enviar'!#REF!</definedName>
    <definedName name="fdfsd" localSheetId="10" hidden="1">'[66]Fax a enviar'!#REF!</definedName>
    <definedName name="fdfsd" localSheetId="4" hidden="1">'[66]Fax a enviar'!#REF!</definedName>
    <definedName name="fdfsd" hidden="1">'[66]Fax a enviar'!#REF!</definedName>
    <definedName name="feb" localSheetId="5">[23]Programa!#REF!</definedName>
    <definedName name="feb" localSheetId="10">[23]Programa!#REF!</definedName>
    <definedName name="feb" localSheetId="4">[23]Programa!#REF!</definedName>
    <definedName name="feb">[23]Programa!#REF!</definedName>
    <definedName name="FEB._89" localSheetId="5">#REF!</definedName>
    <definedName name="FEB._89" localSheetId="10">#REF!</definedName>
    <definedName name="FEB._89" localSheetId="4">#REF!</definedName>
    <definedName name="FEB._89">#REF!</definedName>
    <definedName name="fecha" localSheetId="5">[23]Programa!#REF!</definedName>
    <definedName name="fecha" localSheetId="10">[23]Programa!#REF!</definedName>
    <definedName name="fecha" localSheetId="4">[23]Programa!#REF!</definedName>
    <definedName name="fecha">[23]Programa!#REF!</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'[95]Fax a enviar'!#REF!</definedName>
    <definedName name="fef" hidden="1">'[95]Fax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'[95]Fax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'[101]Fax a enviar'!#REF!</definedName>
    <definedName name="fghfghf" hidden="1">'[113]Fax a enviar'!#REF!</definedName>
    <definedName name="fhnfdj" hidden="1">'[95]Fax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[114]Q4!#REF!</definedName>
    <definedName name="FIP" localSheetId="10">[114]Q4!#REF!</definedName>
    <definedName name="FIP" localSheetId="4">[114]Q4!#REF!</definedName>
    <definedName name="FIP">[114]Q4!#REF!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[114]Q4!#REF!</definedName>
    <definedName name="FLIBOR" localSheetId="10">[114]Q4!#REF!</definedName>
    <definedName name="FLIBOR" localSheetId="4">[114]Q4!#REF!</definedName>
    <definedName name="FLIBOR">[114]Q4!#REF!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[80]Hoja5!$X$1:$AF$61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[61]BCP!#REF!</definedName>
    <definedName name="FMI" localSheetId="10">[61]BCP!#REF!</definedName>
    <definedName name="FMI" localSheetId="4">[61]BCP!#REF!</definedName>
    <definedName name="FMI">[61]BCP!#REF!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[115]C!#REF!</definedName>
    <definedName name="fsdfsd" hidden="1">[115]C!#REF!</definedName>
    <definedName name="fsdsdfa" localSheetId="4" hidden="1">'[100]Fax a enviar'!#REF!</definedName>
    <definedName name="fsdsdfa" hidden="1">'[100]Fax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9">#REF!</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9">#REF!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[59]Q4!#REF!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5">#REF!</definedName>
    <definedName name="GCRG" localSheetId="10">#REF!</definedName>
    <definedName name="GCRG" localSheetId="4">#REF!</definedName>
    <definedName name="GCRG">#REF!</definedName>
    <definedName name="gdg" localSheetId="4" hidden="1">'[95]Fax a enviar'!#REF!</definedName>
    <definedName name="gdg" hidden="1">'[95]Fax a enviar'!#REF!</definedName>
    <definedName name="gdgd" hidden="1">'[106]Fax a enviar'!#REF!</definedName>
    <definedName name="gdp">[116]GDP_WEO!$A$3:$AB$188</definedName>
    <definedName name="gdpall">[116]GDP!$B$2:$AD$134</definedName>
    <definedName name="GDPDEFL" localSheetId="5">[117]NA!#REF!</definedName>
    <definedName name="GDPDEFL" localSheetId="10">[117]NA!#REF!</definedName>
    <definedName name="GDPDEFL" localSheetId="4">[117]NA!#REF!</definedName>
    <definedName name="GDPDEFL">[117]NA!#REF!</definedName>
    <definedName name="GDPOR" localSheetId="5">[117]NA!#REF!</definedName>
    <definedName name="GDPOR" localSheetId="10">[117]NA!#REF!</definedName>
    <definedName name="GDPOR" localSheetId="4">[117]NA!#REF!</definedName>
    <definedName name="GDPOR">[117]NA!#REF!</definedName>
    <definedName name="GDPOR_" localSheetId="5">[117]NA!#REF!</definedName>
    <definedName name="GDPOR_" localSheetId="10">[117]NA!#REF!</definedName>
    <definedName name="GDPOR_" localSheetId="4">[117]NA!#REF!</definedName>
    <definedName name="GDPOR_">[117]NA!#REF!</definedName>
    <definedName name="gdppc">[116]GDPpc_WEO!$A$3:$AC$188</definedName>
    <definedName name="Germany_wt">'[69]OECD wgt'!$B$6</definedName>
    <definedName name="Gestión">[80]Hoja2!$A$1:$L$76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[59]Q4!#REF!</definedName>
    <definedName name="GGB" localSheetId="10">[59]Q4!#REF!</definedName>
    <definedName name="GGB" localSheetId="4">[59]Q4!#REF!</definedName>
    <definedName name="GGB">[59]Q4!#REF!</definedName>
    <definedName name="GGB_NGDP">#N/A</definedName>
    <definedName name="GGBXI" localSheetId="5">[114]Q4!#REF!</definedName>
    <definedName name="GGBXI" localSheetId="10">[114]Q4!#REF!</definedName>
    <definedName name="GGBXI" localSheetId="4">[114]Q4!#REF!</definedName>
    <definedName name="GGBXI">[114]Q4!#REF!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'[118]J(Priv.Cap)'!#REF!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[114]Q4!#REF!</definedName>
    <definedName name="GGSB" localSheetId="10">[114]Q4!#REF!</definedName>
    <definedName name="GGSB" localSheetId="4">[114]Q4!#REF!</definedName>
    <definedName name="GGSB">[114]Q4!#REF!</definedName>
    <definedName name="GGSBXS" localSheetId="5">[114]Q4!#REF!</definedName>
    <definedName name="GGSBXS" localSheetId="10">[114]Q4!#REF!</definedName>
    <definedName name="GGSBXS" localSheetId="4">[114]Q4!#REF!</definedName>
    <definedName name="GGSBXS">[114]Q4!#REF!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[93]GNIpc!$A$1:$R$235</definedName>
    <definedName name="goafrica" localSheetId="9">[119]!goafrica</definedName>
    <definedName name="goafrica" localSheetId="4">[119]!goafrica</definedName>
    <definedName name="goafrica">[119]!goafrica</definedName>
    <definedName name="goasia" localSheetId="9">[119]!goasia</definedName>
    <definedName name="goasia" localSheetId="4">[119]!goasia</definedName>
    <definedName name="goasia">[119]!goasia</definedName>
    <definedName name="GOB" localSheetId="5">#REF!</definedName>
    <definedName name="GOB" localSheetId="10">#REF!</definedName>
    <definedName name="GOB" localSheetId="4">#REF!</definedName>
    <definedName name="GOB">#REF!</definedName>
    <definedName name="goeeup" localSheetId="9">[119]!goeeup</definedName>
    <definedName name="goeeup" localSheetId="4">[119]!goeeup</definedName>
    <definedName name="goeeup">[119]!goeeup</definedName>
    <definedName name="GOESC96" localSheetId="5">#REF!</definedName>
    <definedName name="GOESC96" localSheetId="10">#REF!</definedName>
    <definedName name="GOESC96" localSheetId="4">#REF!</definedName>
    <definedName name="GOESC96">#REF!</definedName>
    <definedName name="goeurope" localSheetId="9">[119]!goeurope</definedName>
    <definedName name="goeurope" localSheetId="4">[119]!goeurope</definedName>
    <definedName name="goeurope">[119]!goeurope</definedName>
    <definedName name="golamerica" localSheetId="9">[119]!golamerica</definedName>
    <definedName name="golamerica" localSheetId="4">[119]!golamerica</definedName>
    <definedName name="golamerica">[119]!golamerica</definedName>
    <definedName name="gomeast" localSheetId="9">[119]!gomeast</definedName>
    <definedName name="gomeast" localSheetId="4">[119]!gomeast</definedName>
    <definedName name="gomeast">[119]!gomeast</definedName>
    <definedName name="gooecd" localSheetId="9">[119]!gooecd</definedName>
    <definedName name="gooecd" localSheetId="4">[119]!gooecd</definedName>
    <definedName name="gooecd">[119]!gooecd</definedName>
    <definedName name="goopec" localSheetId="9">[119]!goopec</definedName>
    <definedName name="goopec" localSheetId="4">[119]!goopec</definedName>
    <definedName name="goopec">[119]!goopec</definedName>
    <definedName name="gosummary" localSheetId="9">[119]!gosummary</definedName>
    <definedName name="gosummary" localSheetId="4">[119]!gosummary</definedName>
    <definedName name="gosummary">[119]!gosummary</definedName>
    <definedName name="_xlnm.Recorder" localSheetId="5">#REF!</definedName>
    <definedName name="_xlnm.Recorder" localSheetId="10">#REF!</definedName>
    <definedName name="_xlnm.Recorder" localSheetId="4">#REF!</definedName>
    <definedName name="_xlnm.Recorder">#REF!</definedName>
    <definedName name="Grace_IDA">[103]NPV!$B$25</definedName>
    <definedName name="Grace_IDA1" localSheetId="5">#REF!</definedName>
    <definedName name="Grace_IDA1" localSheetId="10">#REF!</definedName>
    <definedName name="Grace_IDA1" localSheetId="4">#REF!</definedName>
    <definedName name="Grace_IDA1">#REF!</definedName>
    <definedName name="Grace_NC" localSheetId="5">[103]NPV!#REF!</definedName>
    <definedName name="Grace_NC" localSheetId="10">[103]NPV!#REF!</definedName>
    <definedName name="Grace_NC" localSheetId="4">[103]NPV!#REF!</definedName>
    <definedName name="Grace_NC">[103]NPV!#REF!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[5]!grafico</definedName>
    <definedName name="GRÁFICO_10.3.1.">'[90]GRÁFICO DE FONDO POR AFILIADO'!$A$3:$H$35</definedName>
    <definedName name="GRÁFICO_10.3.2">'[90]GRÁFICO DE FONDO POR AFILIADO'!$A$36:$H$68</definedName>
    <definedName name="GRÁFICO_10.3.3">'[90]GRÁFICO DE FONDO POR AFILIADO'!$A$69:$H$101</definedName>
    <definedName name="GRÁFICO_10.3.4.">'[90]GRÁFICO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'[101]Fax a enviar'!#REF!</definedName>
    <definedName name="grtrt" localSheetId="10" hidden="1">'[101]Fax a enviar'!#REF!</definedName>
    <definedName name="grtrt" localSheetId="4" hidden="1">'[101]Fax a enviar'!#REF!</definedName>
    <definedName name="grtrt" hidden="1">'[101]Fax a enviar'!#REF!</definedName>
    <definedName name="Gstd" localSheetId="5">#REF!</definedName>
    <definedName name="Gstd" localSheetId="10">#REF!</definedName>
    <definedName name="Gstd" localSheetId="4">#REF!</definedName>
    <definedName name="Gstd">#REF!</definedName>
    <definedName name="GT">'[64]GT%'!$C$5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4">[94]Gold!$B$583:$J$583</definedName>
    <definedName name="GYEAR2021">[94]Gold!$B$583:$J$583</definedName>
    <definedName name="GYEAR2022" localSheetId="4">[94]Gold!$K$583:$U$583</definedName>
    <definedName name="GYEAR2022">[94]Gold!$K$583:$U$583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'[48]shared data'!$A$1:$G$5</definedName>
    <definedName name="hfhf" localSheetId="5">#REF!</definedName>
    <definedName name="hfhf" localSheetId="10">#REF!</definedName>
    <definedName name="hfhf" localSheetId="4">#REF!</definedName>
    <definedName name="hfhf">#REF!</definedName>
    <definedName name="hfhfhf" localSheetId="4" hidden="1">'[95]Fax a enviar'!#REF!</definedName>
    <definedName name="hfhfhf" hidden="1">'[95]Fax a enviar'!#REF!</definedName>
    <definedName name="hhh" localSheetId="4" hidden="1">'[120]J(Priv.Cap)'!#REF!</definedName>
    <definedName name="hhh" hidden="1">'[120]J(Priv.Cap)'!#REF!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'[101]Fax a enviar'!#REF!</definedName>
    <definedName name="hjkhgkky" localSheetId="10" hidden="1">'[101]Fax a enviar'!#REF!</definedName>
    <definedName name="hjkhgkky" localSheetId="4" hidden="1">'[101]Fax a enviar'!#REF!</definedName>
    <definedName name="hjkhgkky" hidden="1">'[101]Fax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'[36]Fax a enviar'!#REF!</definedName>
    <definedName name="holalalala" localSheetId="10" hidden="1">'[36]Fax a enviar'!#REF!</definedName>
    <definedName name="holalalala" localSheetId="4" hidden="1">'[36]Fax a enviar'!#REF!</definedName>
    <definedName name="holalalala" hidden="1">'[36]Fax a enviar'!#REF!</definedName>
    <definedName name="holallll" localSheetId="5">#REF!</definedName>
    <definedName name="holallll" localSheetId="10">#REF!</definedName>
    <definedName name="holallll" localSheetId="4">#REF!</definedName>
    <definedName name="holallll">#REF!</definedName>
    <definedName name="hora" localSheetId="5">[23]Programa!#REF!</definedName>
    <definedName name="hora" localSheetId="10">[23]Programa!#REF!</definedName>
    <definedName name="hora" localSheetId="4">[23]Programa!#REF!</definedName>
    <definedName name="hora">[23]Programa!#REF!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[68]nonopec!#REF!</definedName>
    <definedName name="HVYNONO1" localSheetId="10">[68]nonopec!#REF!</definedName>
    <definedName name="HVYNONO1" localSheetId="4">[68]nonopec!#REF!</definedName>
    <definedName name="HVYNONO1">[68]nonopec!#REF!</definedName>
    <definedName name="HVYNONO2" localSheetId="5">[68]nonopec!#REF!</definedName>
    <definedName name="HVYNONO2" localSheetId="10">[68]nonopec!#REF!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'[121]tab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[54]CIRRs!$C$65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'[95]Fax a enviar'!#REF!</definedName>
    <definedName name="iiiiiiiiiiii" localSheetId="10" hidden="1">'[95]Fax a enviar'!#REF!</definedName>
    <definedName name="iiiiiiiiiiii" localSheetId="4" hidden="1">'[95]Fax a enviar'!#REF!</definedName>
    <definedName name="iiiiiiiiiiii" hidden="1">'[95]Fax a enviar'!#REF!</definedName>
    <definedName name="iiiiiiiiiiiiiiiii" localSheetId="5" hidden="1">'[95]Fax a enviar'!#REF!</definedName>
    <definedName name="iiiiiiiiiiiiiiiii" localSheetId="10" hidden="1">'[95]Fax a enviar'!#REF!</definedName>
    <definedName name="iiiiiiiiiiiiiiiii" localSheetId="4" hidden="1">'[95]Fax a enviar'!#REF!</definedName>
    <definedName name="iiiiiiiiiiiiiiiii" hidden="1">'[95]Fax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[23]Programa!#REF!</definedName>
    <definedName name="INDICE" localSheetId="10">[23]Programa!#REF!</definedName>
    <definedName name="INDICE" localSheetId="4">[23]Programa!#REF!</definedName>
    <definedName name="INDICE">[23]Programa!#REF!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[89]SUPUESTOS!A$21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[88]CPI!$A$210:$M$354</definedName>
    <definedName name="info" localSheetId="5">#REF!</definedName>
    <definedName name="info" localSheetId="10">#REF!</definedName>
    <definedName name="info" localSheetId="4">#REF!</definedName>
    <definedName name="info">#REF!</definedName>
    <definedName name="INFOGER" localSheetId="5">[61]BCP!#REF!</definedName>
    <definedName name="INFOGER" localSheetId="10">[61]BCP!#REF!</definedName>
    <definedName name="INFOGER" localSheetId="4">[61]BCP!#REF!</definedName>
    <definedName name="INFOGER">[61]BCP!#REF!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[122]Master!$AK$5:$AK$10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[103]NPV!$B$27</definedName>
    <definedName name="Interest_IDA1" localSheetId="5">#REF!</definedName>
    <definedName name="Interest_IDA1" localSheetId="10">#REF!</definedName>
    <definedName name="Interest_IDA1" localSheetId="4">#REF!</definedName>
    <definedName name="Interest_IDA1">#REF!</definedName>
    <definedName name="Interest_NC" localSheetId="5">[103]NPV!#REF!</definedName>
    <definedName name="Interest_NC" localSheetId="10">[103]NPV!#REF!</definedName>
    <definedName name="Interest_NC" localSheetId="4">[103]NPV!#REF!</definedName>
    <definedName name="Interest_NC">[103]NPV!#REF!</definedName>
    <definedName name="InterestRate" localSheetId="5">#REF!</definedName>
    <definedName name="InterestRate" localSheetId="10">#REF!</definedName>
    <definedName name="InterestRate" localSheetId="4">#REF!</definedName>
    <definedName name="InterestRate">#REF!</definedName>
    <definedName name="inthalf">[123]Sheet4!$C$58:$G$112</definedName>
    <definedName name="INTR_NEW" localSheetId="5">[60]Debt!#REF!</definedName>
    <definedName name="INTR_NEW" localSheetId="10">[60]Debt!#REF!</definedName>
    <definedName name="INTR_NEW" localSheetId="4">[60]Debt!#REF!</definedName>
    <definedName name="INTR_NEW">[60]Debt!#REF!</definedName>
    <definedName name="INTR_OLD" localSheetId="5">[60]Debt!#REF!</definedName>
    <definedName name="INTR_OLD" localSheetId="10">[60]Debt!#REF!</definedName>
    <definedName name="INTR_OLD" localSheetId="4">[60]Debt!#REF!</definedName>
    <definedName name="INTR_OLD">[60]Debt!#REF!</definedName>
    <definedName name="INTR_RAT" localSheetId="5">[60]Debt!#REF!</definedName>
    <definedName name="INTR_RAT" localSheetId="10">[60]Debt!#REF!</definedName>
    <definedName name="INTR_RAT" localSheetId="4">[60]Debt!#REF!</definedName>
    <definedName name="INTR_RAT">[60]Debt!#REF!</definedName>
    <definedName name="INTR_TOT" localSheetId="5">[60]Debt!#REF!</definedName>
    <definedName name="INTR_TOT" localSheetId="10">[60]Debt!#REF!</definedName>
    <definedName name="INTR_TOT" localSheetId="4">[60]Debt!#REF!</definedName>
    <definedName name="INTR_TOT">[60]Debt!#REF!</definedName>
    <definedName name="IPC" localSheetId="4">[124]ipc!#REF!</definedName>
    <definedName name="IPC">[124]ipc!#REF!</definedName>
    <definedName name="ipc98j">[23]Programa!#REF!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[54]CIRRs!$C$68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10">#REF!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'[118]J(Priv.Cap)'!#REF!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'[108]Ranking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'[95]Fax a enviar'!#REF!</definedName>
    <definedName name="khkh" localSheetId="10" hidden="1">'[95]Fax a enviar'!#REF!</definedName>
    <definedName name="khkh" localSheetId="4" hidden="1">'[95]Fax a enviar'!#REF!</definedName>
    <definedName name="khkh" hidden="1">'[95]Fax a enviar'!#REF!</definedName>
    <definedName name="KID">'[108]base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'[95]Fax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[125]M!#REF!</definedName>
    <definedName name="kkkkk" hidden="1">'[126]J(Priv.Cap)'!#REF!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'[95]Fax a enviar'!#REF!</definedName>
    <definedName name="kykiyu" localSheetId="10" hidden="1">'[95]Fax a enviar'!#REF!</definedName>
    <definedName name="kykiyu" localSheetId="4" hidden="1">'[95]Fax a enviar'!#REF!</definedName>
    <definedName name="kykiyu" hidden="1">'[95]Fax a enviar'!#REF!</definedName>
    <definedName name="L" localSheetId="5">[114]DA!#REF!</definedName>
    <definedName name="L" localSheetId="10">[114]DA!#REF!</definedName>
    <definedName name="L" localSheetId="4">[114]DA!#REF!</definedName>
    <definedName name="L">[114]DA!#REF!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[89]SUPUESTOS!$A$12:$IV$12</definedName>
    <definedName name="LIBOR6">[89]SUPUESTOS!A$11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[23]Programa!#REF!</definedName>
    <definedName name="liqc" localSheetId="10">[23]Programa!#REF!</definedName>
    <definedName name="liqc" localSheetId="4">[23]Programa!#REF!</definedName>
    <definedName name="liqc">[23]Programa!#REF!</definedName>
    <definedName name="liqd" localSheetId="5">[23]Programa!#REF!</definedName>
    <definedName name="liqd" localSheetId="10">[23]Programa!#REF!</definedName>
    <definedName name="liqd" localSheetId="4">[23]Programa!#REF!</definedName>
    <definedName name="liqd">[23]Programa!#REF!</definedName>
    <definedName name="Liquidez">'[52]Ranking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[59]Q3!#REF!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[127]M!#REF!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[67]Sheet3!$O$1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[23]Programa!#REF!</definedName>
    <definedName name="MAR._89" localSheetId="5">#REF!</definedName>
    <definedName name="MAR._89" localSheetId="10">#REF!</definedName>
    <definedName name="MAR._89" localSheetId="4">#REF!</definedName>
    <definedName name="MAR._89">#REF!</definedName>
    <definedName name="Maturity_IDA">[103]NPV!$B$26</definedName>
    <definedName name="Maturity_IDA1" localSheetId="5">#REF!</definedName>
    <definedName name="Maturity_IDA1" localSheetId="10">#REF!</definedName>
    <definedName name="Maturity_IDA1" localSheetId="4">#REF!</definedName>
    <definedName name="Maturity_IDA1">#REF!</definedName>
    <definedName name="Maturity_NC" localSheetId="5">[103]NPV!#REF!</definedName>
    <definedName name="Maturity_NC" localSheetId="10">[103]NPV!#REF!</definedName>
    <definedName name="Maturity_NC" localSheetId="4">[103]NPV!#REF!</definedName>
    <definedName name="Maturity_NC">[103]NPV!#REF!</definedName>
    <definedName name="may" localSheetId="5">[23]Programa!#REF!</definedName>
    <definedName name="may" localSheetId="10">[23]Programa!#REF!</definedName>
    <definedName name="may" localSheetId="4">[23]Programa!#REF!</definedName>
    <definedName name="may">[23]Programa!#REF!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[23]Programa!#REF!</definedName>
    <definedName name="me" localSheetId="10">[23]Programa!#REF!</definedName>
    <definedName name="me" localSheetId="4">[23]Programa!#REF!</definedName>
    <definedName name="me">[23]Programa!#REF!</definedName>
    <definedName name="Mecon">'[91]graf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[128]Codigos!$A$14:$B$25</definedName>
    <definedName name="MEX" localSheetId="5">#REF!</definedName>
    <definedName name="MEX" localSheetId="10">#REF!</definedName>
    <definedName name="MEX" localSheetId="4">#REF!</definedName>
    <definedName name="MEX">#REF!</definedName>
    <definedName name="MFISCAL" localSheetId="5">'[42]Annual Raw Data'!#REF!</definedName>
    <definedName name="MFISCAL" localSheetId="10">'[42]Annual Raw Data'!#REF!</definedName>
    <definedName name="MFISCAL" localSheetId="4">'[42]Annual Raw Data'!#REF!</definedName>
    <definedName name="MFISCAL">'[42]Annual Raw Data'!#REF!</definedName>
    <definedName name="mflowsa" localSheetId="9">[18]!mflowsa</definedName>
    <definedName name="mflowsa" localSheetId="4">[18]!mflowsa</definedName>
    <definedName name="mflowsa">[18]!mflowsa</definedName>
    <definedName name="mflowsq" localSheetId="9">[18]!mflowsq</definedName>
    <definedName name="mflowsq" localSheetId="4">[18]!mflowsq</definedName>
    <definedName name="mflowsq">[18]!mflowsq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[88]CPI!$A$403:$N$559</definedName>
    <definedName name="MONTHS">[83]MONTHLY!$BV$3:$CG$3</definedName>
    <definedName name="MONY" localSheetId="5">#REF!</definedName>
    <definedName name="MONY" localSheetId="10">#REF!</definedName>
    <definedName name="MONY" localSheetId="4">#REF!</definedName>
    <definedName name="MONY">#REF!</definedName>
    <definedName name="moodys" localSheetId="5">'[129]Credit ratings on 1st issues'!#REF!</definedName>
    <definedName name="moodys" localSheetId="10">'[129]Credit ratings on 1st issues'!#REF!</definedName>
    <definedName name="moodys" localSheetId="4">'[129]Credit ratings on 1st issues'!#REF!</definedName>
    <definedName name="moodys">'[129]Credit ratings on 1st issues'!#REF!</definedName>
    <definedName name="MPETROLEO" localSheetId="5">#REF!</definedName>
    <definedName name="MPETROLEO" localSheetId="10">#REF!</definedName>
    <definedName name="MPETROLEO" localSheetId="4">#REF!</definedName>
    <definedName name="MPETROLEO">#REF!</definedName>
    <definedName name="msci">[109]Sheet1!$H$2:$K$24</definedName>
    <definedName name="mscid">[109]Sheet1!$B$2:$E$24</definedName>
    <definedName name="mscil">[109]Sheet1!$H$2:$K$24</definedName>
    <definedName name="mstocksa" localSheetId="9">[18]!mstocksa</definedName>
    <definedName name="mstocksa" localSheetId="4">[18]!mstocksa</definedName>
    <definedName name="mstocksa">[18]!mstocksa</definedName>
    <definedName name="mstocksq" localSheetId="9">[18]!mstocksq</definedName>
    <definedName name="mstocksq" localSheetId="4">[18]!mstocksq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4">#REF!</definedName>
    <definedName name="names_w">#REF!</definedName>
    <definedName name="NC_R" localSheetId="5">[59]Q1!#REF!</definedName>
    <definedName name="NC_R" localSheetId="10">[59]Q1!#REF!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'[69]OECD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[59]Q1!#REF!</definedName>
    <definedName name="NFB_R" localSheetId="10">[59]Q1!#REF!</definedName>
    <definedName name="NFB_R" localSheetId="4">[59]Q1!#REF!</definedName>
    <definedName name="NFB_R">[59]Q1!#REF!</definedName>
    <definedName name="NFB_R_GDP" localSheetId="5">[59]Q1!#REF!</definedName>
    <definedName name="NFB_R_GDP" localSheetId="10">[59]Q1!#REF!</definedName>
    <definedName name="NFB_R_GDP" localSheetId="4">[59]Q1!#REF!</definedName>
    <definedName name="NFB_R_GDP">[59]Q1!#REF!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[41]OPS!#REF!</definedName>
    <definedName name="NFPS_" localSheetId="10">[41]OPS!#REF!</definedName>
    <definedName name="NFPS_" localSheetId="4">[41]OPS!#REF!</definedName>
    <definedName name="NFPS_">[41]OPS!#REF!</definedName>
    <definedName name="NGDP">#N/A</definedName>
    <definedName name="NGDP_D" localSheetId="5">[59]Q3!#REF!</definedName>
    <definedName name="NGDP_D" localSheetId="10">[59]Q3!#REF!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'[130]Table 2.1 from DDP program'!$A$2:$A$2</definedName>
    <definedName name="nmBlankRow" localSheetId="5">[131]EDT!#REF!</definedName>
    <definedName name="nmBlankRow" localSheetId="10">[131]EDT!#REF!</definedName>
    <definedName name="nmBlankRow" localSheetId="4">[131]EDT!#REF!</definedName>
    <definedName name="nmBlankRow">[131]EDT!#REF!</definedName>
    <definedName name="nmColumnHeader">[131]EDT!$3:$3</definedName>
    <definedName name="nmData">[131]EDT!$B$4:$AA$36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[131]EDT!#REF!</definedName>
    <definedName name="nmIndexTable" localSheetId="10">[131]EDT!#REF!</definedName>
    <definedName name="nmIndexTable" localSheetId="4">[131]EDT!#REF!</definedName>
    <definedName name="nmIndexTable">[131]EDT!#REF!</definedName>
    <definedName name="nmReportFooter">'[132]Table 1'!$29:$29</definedName>
    <definedName name="nmReportHeader">#N/A</definedName>
    <definedName name="nmReportNotes">'[132]Table 1'!$30:$30</definedName>
    <definedName name="nmRowHeader">[131]EDT!$A$4:$A$36</definedName>
    <definedName name="NMS" localSheetId="5">[59]Q2!#REF!</definedName>
    <definedName name="NMS" localSheetId="10">[59]Q2!#REF!</definedName>
    <definedName name="NMS" localSheetId="4">[59]Q2!#REF!</definedName>
    <definedName name="NMS">[59]Q2!#REF!</definedName>
    <definedName name="NMS_R" localSheetId="5">[59]Q1!#REF!</definedName>
    <definedName name="NMS_R" localSheetId="10">[59]Q1!#REF!</definedName>
    <definedName name="NMS_R" localSheetId="4">[59]Q1!#REF!</definedName>
    <definedName name="NMS_R">[59]Q1!#REF!</definedName>
    <definedName name="nmScale" localSheetId="5">[131]EDT!#REF!</definedName>
    <definedName name="nmScale" localSheetId="10">[131]EDT!#REF!</definedName>
    <definedName name="nmScale" localSheetId="4">[131]EDT!#REF!</definedName>
    <definedName name="nmScale">[131]EDT!#REF!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[83]MONTHLY!$BP$19:$CA$19</definedName>
    <definedName name="NOPEC2">[83]MONTHLY!$CB$19:$CM$19</definedName>
    <definedName name="NORM1">[83]MONTHLY!$A$5:$O$117</definedName>
    <definedName name="NORM2">[83]MONTHLY!$A$422:$Z$491</definedName>
    <definedName name="NORM3">[83]MONTHLY!$A$334:$Z$380</definedName>
    <definedName name="Norway_wt">'[69]OECD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[133]UPLOAD!#REF!</definedName>
    <definedName name="Notes" localSheetId="10">[133]UPLOAD!#REF!</definedName>
    <definedName name="Notes" localSheetId="4">[133]UPLOAD!#REF!</definedName>
    <definedName name="Notes">[133]UPLOAD!#REF!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[68]nonopec!$D$157:$AD$204</definedName>
    <definedName name="NTDD_R" localSheetId="5">[59]Q1!#REF!</definedName>
    <definedName name="NTDD_R" localSheetId="10">[59]Q1!#REF!</definedName>
    <definedName name="NTDD_R" localSheetId="4">[59]Q1!#REF!</definedName>
    <definedName name="NTDD_R">[59]Q1!#REF!</definedName>
    <definedName name="NTDD_RG" localSheetId="9">[75]!NTDD_RG</definedName>
    <definedName name="NTDD_RG" localSheetId="4">[75]!NTDD_RG</definedName>
    <definedName name="NTDD_RG">[75]!NTDD_RG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[59]Q2!#REF!</definedName>
    <definedName name="NXS" localSheetId="10">[59]Q2!#REF!</definedName>
    <definedName name="NXS" localSheetId="4">[59]Q2!#REF!</definedName>
    <definedName name="NXS">[59]Q2!#REF!</definedName>
    <definedName name="NXS_R" localSheetId="5">[59]Q1!#REF!</definedName>
    <definedName name="NXS_R" localSheetId="10">[59]Q1!#REF!</definedName>
    <definedName name="NXS_R" localSheetId="4">[59]Q1!#REF!</definedName>
    <definedName name="NXS_R">[59]Q1!#REF!</definedName>
    <definedName name="NYEAR2021" localSheetId="4">[94]Nickel!$B$583:$J$583</definedName>
    <definedName name="NYEAR2021">[94]Nickel!$B$583:$J$583</definedName>
    <definedName name="NYEAR2022" localSheetId="4">[94]Nickel!$K$583:$V$583</definedName>
    <definedName name="NYEAR2022">[94]Nickel!$K$583:$V$583</definedName>
    <definedName name="NYEAR2023" localSheetId="4">[94]Nickel!$W$583:$AH$583</definedName>
    <definedName name="NYEAR2023">[94]Nickel!$W$583:$AH$583</definedName>
    <definedName name="NYEAR2024" localSheetId="4">[94]Nickel!$AI$583:$AT$583</definedName>
    <definedName name="NYEAR2024">[94]Nickel!$AI$583:$AT$583</definedName>
    <definedName name="NYEAR2025" localSheetId="4">[94]Nickel!$AU$583:$BF$583</definedName>
    <definedName name="NYEAR2025">[94]Nickel!$AU$583:$BF$583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'[95]Fax a enviar'!#REF!</definedName>
    <definedName name="oiulfdgdgh" localSheetId="10" hidden="1">'[95]Fax a enviar'!#REF!</definedName>
    <definedName name="oiulfdgdgh" localSheetId="4" hidden="1">'[95]Fax a enviar'!#REF!</definedName>
    <definedName name="oiulfdgdgh" hidden="1">'[95]Fax a enviar'!#REF!</definedName>
    <definedName name="OK" localSheetId="5">#REF!</definedName>
    <definedName name="OK" localSheetId="10">#REF!</definedName>
    <definedName name="OK" localSheetId="4">#REF!</definedName>
    <definedName name="OK">#REF!</definedName>
    <definedName name="OnShow" localSheetId="9">'[134]SPNF Acuerdo Incl. Int.'!OnShow</definedName>
    <definedName name="OnShow" localSheetId="4">'[134]SPNF Acuerdo Incl. Int.'!OnShow</definedName>
    <definedName name="OnShow">'[134]SPNF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[68]nonopec!$D$204:$AD$251</definedName>
    <definedName name="OPEC1">[83]MONTHLY!$BP$12:$CA$12</definedName>
    <definedName name="OPEC2">[83]MONTHLY!$CB$12:$CM$12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[85]E!$AJ$98:$AX$115</definedName>
    <definedName name="PARTIDA" localSheetId="5">[135]SPNF!#REF!</definedName>
    <definedName name="PARTIDA" localSheetId="10">[135]SPNF!#REF!</definedName>
    <definedName name="PARTIDA" localSheetId="4">[135]SPNF!#REF!</definedName>
    <definedName name="PARTIDA">[135]SPNF!#REF!</definedName>
    <definedName name="PAS" localSheetId="5">#REF!</definedName>
    <definedName name="PAS" localSheetId="10">#REF!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[89]SUPUESTOS!A$14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[23]Programa!#REF!</definedName>
    <definedName name="pib98j" localSheetId="10">[23]Programa!#REF!</definedName>
    <definedName name="pib98j" localSheetId="4">[23]Programa!#REF!</definedName>
    <definedName name="pib98j">[23]Programa!#REF!</definedName>
    <definedName name="pib98s" localSheetId="5">[23]Programa!#REF!</definedName>
    <definedName name="pib98s" localSheetId="10">[23]Programa!#REF!</definedName>
    <definedName name="pib98s" localSheetId="4">[23]Programa!#REF!</definedName>
    <definedName name="pib98s">[23]Programa!#REF!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'[95]Fax a enviar'!#REF!</definedName>
    <definedName name="poooooooooo" localSheetId="10" hidden="1">'[95]Fax a enviar'!#REF!</definedName>
    <definedName name="poooooooooo" localSheetId="4" hidden="1">'[95]Fax a enviar'!#REF!</definedName>
    <definedName name="poooooooooo" hidden="1">'[95]Fax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'[69]OECD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[68]nonopec!#REF!</definedName>
    <definedName name="PRES1" localSheetId="10">[68]nonopec!#REF!</definedName>
    <definedName name="PRES1" localSheetId="4">[68]nonopec!#REF!</definedName>
    <definedName name="PRES1">[68]nonopec!#REF!</definedName>
    <definedName name="PRES2" localSheetId="5">[68]nonopec!#REF!</definedName>
    <definedName name="PRES2" localSheetId="10">[68]nonopec!#REF!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[110]Links!$A$1:$F$33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[103]FSUOUT!$B$2:$V$32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'[136]2003'!#REF!</definedName>
    <definedName name="Prog1998" localSheetId="10">'[136]2003'!#REF!</definedName>
    <definedName name="Prog1998" localSheetId="4">'[136]2003'!#REF!</definedName>
    <definedName name="Prog1998">'[136]2003'!#REF!</definedName>
    <definedName name="progra" localSheetId="5">#REF!</definedName>
    <definedName name="progra" localSheetId="10">#REF!</definedName>
    <definedName name="progra" localSheetId="4">#REF!</definedName>
    <definedName name="progra">#REF!</definedName>
    <definedName name="proj00" localSheetId="5">[137]sources!#REF!</definedName>
    <definedName name="proj00" localSheetId="10">[137]sources!#REF!</definedName>
    <definedName name="proj00" localSheetId="4">[137]sources!#REF!</definedName>
    <definedName name="proj00">[137]sources!#REF!</definedName>
    <definedName name="PROJ98" localSheetId="5">#REF!</definedName>
    <definedName name="PROJ98" localSheetId="10">#REF!</definedName>
    <definedName name="PROJ98" localSheetId="4">#REF!</definedName>
    <definedName name="PROJ98">#REF!</definedName>
    <definedName name="prom">[64]Promedio!$CD$90</definedName>
    <definedName name="promgraf" localSheetId="5">[138]GRAFPROM!#REF!</definedName>
    <definedName name="promgraf" localSheetId="10">[138]GRAFPROM!#REF!</definedName>
    <definedName name="promgraf" localSheetId="4">[138]GRAFPROM!#REF!</definedName>
    <definedName name="promgraf">[138]GRAFPROM!#REF!</definedName>
    <definedName name="Prop.Demanda">'[52]Ranking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[123]Sheet4!$C$3:$G$57</definedName>
    <definedName name="PRPINTSEPT">[139]STOCK!$D$4:$W$102</definedName>
    <definedName name="prueba">[5]!prueba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'[140]Input PSBR;Q-F'!#REF!</definedName>
    <definedName name="psbr" localSheetId="10">'[140]Input PSBR;Q-F'!#REF!</definedName>
    <definedName name="psbr" localSheetId="4">'[140]Input PSBR;Q-F'!#REF!</definedName>
    <definedName name="psbr">'[140]Input PSBR;Q-F'!#REF!</definedName>
    <definedName name="PSBR_TRIM" localSheetId="5">'[141]Resultado BC'!#REF!</definedName>
    <definedName name="PSBR_TRIM" localSheetId="10">'[141]Resultado BC'!#REF!</definedName>
    <definedName name="PSBR_TRIM" localSheetId="4">'[141]Resultado BC'!#REF!</definedName>
    <definedName name="PSBR_TRIM">'[141]Resultado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'[142]Quarterly Raw Data'!#REF!</definedName>
    <definedName name="qq" hidden="1">'[120]J(Priv.Cap)'!#REF!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'[143]Authnot Prelim'!#REF!</definedName>
    <definedName name="QTAB7">'[142]Quarterly MacroFlow'!#REF!</definedName>
    <definedName name="QTAB7A">'[142]Quarterly MacroFlow'!#REF!</definedName>
    <definedName name="QtrData">'[143]Authnot Prelim'!#REF!</definedName>
    <definedName name="quality">[68]nonopec!$D$400:$AD$423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'[41]CGvt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[98]ROE!$B$136</definedName>
    <definedName name="RDDic03_2">[99]ROE!$B$136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'[45]RED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10">#REF!</definedName>
    <definedName name="REF" localSheetId="4">#REF!</definedName>
    <definedName name="REF">#REF!</definedName>
    <definedName name="REFERENCIA1">[64]ARBOL!$E$10:$BK$10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[23]Programa!#REF!</definedName>
    <definedName name="Rentabilidad">[80]Hoja1!$A$1:$L$77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[64]RESUMEN!$C$5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'[144]Evolución Deuda Ene-jun 2004'!#REF!</definedName>
    <definedName name="RESUMEN1">'[145]TP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'[95]Fax a enviar'!#REF!</definedName>
    <definedName name="revenue">[67]Sheet3!$A$747:$IV$747</definedName>
    <definedName name="REVENUE_" localSheetId="5">'[41]CGvt Rev'!#REF!</definedName>
    <definedName name="REVENUE_" localSheetId="10">'[41]CGvt Rev'!#REF!</definedName>
    <definedName name="REVENUE_" localSheetId="4">'[41]CGvt Rev'!#REF!</definedName>
    <definedName name="REVENUE_">'[41]CGvt Rev'!#REF!</definedName>
    <definedName name="Revisions">[67]Sheet1!$B$4:$M$46</definedName>
    <definedName name="rf" localSheetId="5">[23]Programa!#REF!</definedName>
    <definedName name="rf" localSheetId="10">[23]Programa!#REF!</definedName>
    <definedName name="rf" localSheetId="4">[23]Programa!#REF!</definedName>
    <definedName name="rf">[23]Programa!#REF!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[146]EERProfile!$B$2</definedName>
    <definedName name="RgCName">[146]EERProfile!$A$2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[146]EERProfile!$O$2</definedName>
    <definedName name="RgFdBper">[146]EERProfile!$M$2</definedName>
    <definedName name="RgFdDefBaseYr">[146]EERProfile!$P$2</definedName>
    <definedName name="RgFdEper">[146]EERProfile!$N$2</definedName>
    <definedName name="RgFdGrFoot">[146]EERProfile!$AC$2</definedName>
    <definedName name="RgFdGrSeries">[146]EERProfile!$AA$2:$AA$7</definedName>
    <definedName name="RgFdGrSeriesVal">[146]EERProfile!$AB$2:$AB$7</definedName>
    <definedName name="RgFdGrType">[146]EERProfile!$Z$2</definedName>
    <definedName name="RgFdPartCseries">[146]EERProfile!$K$2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[146]EERProfile!$L$2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[146]EERProfile!$G$2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[23]Programa!#REF!</definedName>
    <definedName name="rita" localSheetId="5">[147]Hoja2!$1:$1048576</definedName>
    <definedName name="rita" localSheetId="4">[147]Hoja2!$1:$1048576</definedName>
    <definedName name="rita">[148]Hoja2!$1:$1048576</definedName>
    <definedName name="rjyktuk">[5]!rjyktuk</definedName>
    <definedName name="rngErrorSort">[110]ErrCheck!$A$4</definedName>
    <definedName name="rngLastSave">[110]Main!$G$19</definedName>
    <definedName name="rngLastSent">[110]Main!$G$18</definedName>
    <definedName name="rngLastUpdate">[110]Links!$D$2</definedName>
    <definedName name="rngNeedsUpdate">[110]Links!$E$2</definedName>
    <definedName name="RNGNM" localSheetId="5">#REF!</definedName>
    <definedName name="RNGNM" localSheetId="10">#REF!</definedName>
    <definedName name="RNGNM" localSheetId="4">#REF!</definedName>
    <definedName name="RNGNM">#REF!</definedName>
    <definedName name="rngQuestChecked">[110]ErrCheck!$A$3</definedName>
    <definedName name="ROE">[64]ROE!$C$4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[98]ROE!$B$136</definedName>
    <definedName name="RPJun02_2">[99]ROE!$B$136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'[53]COP FED'!#REF!</definedName>
    <definedName name="Rwvu.PLA2." localSheetId="10" hidden="1">'[53]COP FED'!#REF!</definedName>
    <definedName name="Rwvu.PLA2." localSheetId="4" hidden="1">'[53]COP FED'!#REF!</definedName>
    <definedName name="Rwvu.PLA2." hidden="1">'[53]COP FED'!#REF!</definedName>
    <definedName name="rx" localSheetId="5" hidden="1">#REF!</definedName>
    <definedName name="rx" localSheetId="10" hidden="1">#REF!</definedName>
    <definedName name="rx" localSheetId="4"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'[149]BOP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'[95]Fax a enviar'!#REF!</definedName>
    <definedName name="sdsd" localSheetId="10" hidden="1">'[95]Fax a enviar'!#REF!</definedName>
    <definedName name="sdsd" localSheetId="4" hidden="1">'[95]Fax a enviar'!#REF!</definedName>
    <definedName name="sdsd" hidden="1">'[95]Fax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[135]SPNF!#REF!</definedName>
    <definedName name="SECTORES" localSheetId="10">[135]SPNF!#REF!</definedName>
    <definedName name="SECTORES" localSheetId="4">[135]SPNF!#REF!</definedName>
    <definedName name="SECTORES">[135]SPNF!#REF!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'[89]SFISCAL-MOD'!$A$146:$IV$146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'[129]Credit ratings on 1st issues'!#REF!</definedName>
    <definedName name="snp">'[129]Credit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'[69]OECD wgt'!$B$31</definedName>
    <definedName name="SPG" localSheetId="5">#REF!</definedName>
    <definedName name="SPG" localSheetId="10">#REF!</definedName>
    <definedName name="SPG" localSheetId="4">#REF!</definedName>
    <definedName name="SPG">#REF!</definedName>
    <definedName name="SPN">#N/A</definedName>
    <definedName name="spnf" localSheetId="9">'[134]SPNF Acuerdo Incl. Int.'!spnf</definedName>
    <definedName name="spnf" localSheetId="4">'[134]SPNF Acuerdo Incl. Int.'!spnf</definedName>
    <definedName name="spnf">'[134]SPNF Acuerdo Incl. Int.'!spnf</definedName>
    <definedName name="Spread_Between_Highest_and_Lowest_Rates">'[70]Inter-Bank'!$N$5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[150]IMATA!$B$45:$B$108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[139]STOCK!$D$4:$K$69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[117]NA!#REF!</definedName>
    <definedName name="SUMGDP" localSheetId="10">[117]NA!#REF!</definedName>
    <definedName name="SUMGDP" localSheetId="4">[117]NA!#REF!</definedName>
    <definedName name="SUMGDP">[117]NA!#REF!</definedName>
    <definedName name="SUMTAB">[151]CPI:NA!$A$272:$R$990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[83]MONTHLY!$A$87:$Q$193</definedName>
    <definedName name="SUPPLY2">[83]MONTHLY!$A$422:$Z$477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10">#REF!</definedName>
    <definedName name="SwitchColor" localSheetId="4">#REF!</definedName>
    <definedName name="SwitchColor">#REF!</definedName>
    <definedName name="Switzerland_wt">'[69]OECD wgt'!$B$33</definedName>
    <definedName name="Swvu.PLA1." localSheetId="5" hidden="1">'[53]COP FED'!#REF!</definedName>
    <definedName name="Swvu.PLA1." localSheetId="10"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[152]Output_1!#REF!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[153]RED47!$A$1:$I$53</definedName>
    <definedName name="TABLE_1">'[154]150dp'!$A$3:$K$94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'[154]150dp'!$A$1:$F$58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'[155]Table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[156]Stfrprtables!#REF!</definedName>
    <definedName name="Table5" localSheetId="10">[156]Stfrprtables!#REF!</definedName>
    <definedName name="Table5" localSheetId="4">[156]Stfrprtables!#REF!</definedName>
    <definedName name="Table5">[156]Stfrprtables!#REF!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'[48]shared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[157]A!$A$1:$T$54</definedName>
    <definedName name="Tbl_GFN">[158]Table_GEF!$B$2:$T$53</definedName>
    <definedName name="tblChecks">[110]ErrCheck!$A$3:$E$5</definedName>
    <definedName name="tblLinks">[110]Links!$A$4:$F$33</definedName>
    <definedName name="tc">#VALUE!</definedName>
    <definedName name="TCN">[89]SREAL!A$158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'[101]Fax a enviar'!#REF!</definedName>
    <definedName name="tetetwe" localSheetId="10" hidden="1">'[101]Fax a enviar'!#REF!</definedName>
    <definedName name="tetetwe" localSheetId="4" hidden="1">'[101]Fax a enviar'!#REF!</definedName>
    <definedName name="tetetwe" hidden="1">'[101]Fax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'[95]Fax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[159]BCC!$A$1:$N$821,[159]BCC!$A$822:$N$1624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10">#REF!</definedName>
    <definedName name="trans" localSheetId="4">#REF!</definedName>
    <definedName name="trans">#REF!</definedName>
    <definedName name="TransChoice" localSheetId="9">OFFSET(TransList,0,0,COUNTA(TransList),1)</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9">[79]!TRANSFERENCIA</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'[101]Fax a enviar'!#REF!</definedName>
    <definedName name="trert" localSheetId="10" hidden="1">'[101]Fax a enviar'!#REF!</definedName>
    <definedName name="trert" localSheetId="4" hidden="1">'[101]Fax a enviar'!#REF!</definedName>
    <definedName name="trert" hidden="1">'[101]Fax a enviar'!#REF!</definedName>
    <definedName name="TRIGO" localSheetId="5">#REF!</definedName>
    <definedName name="TRIGO" localSheetId="10">#REF!</definedName>
    <definedName name="TRIGO" localSheetId="4">#REF!</definedName>
    <definedName name="TRIGO">#REF!</definedName>
    <definedName name="Trim">[128]Codigos!$A$5:$E$11</definedName>
    <definedName name="trim9702" localSheetId="5">[160]bop1!#REF!</definedName>
    <definedName name="trim9702" localSheetId="10">[160]bop1!#REF!</definedName>
    <definedName name="trim9702" localSheetId="4">[160]bop1!#REF!</definedName>
    <definedName name="trim9702">[160]bop1!#REF!</definedName>
    <definedName name="trim9798990001" localSheetId="5">'[161]bop1datos rev'!#REF!</definedName>
    <definedName name="trim9798990001" localSheetId="10">'[161]bop1datos rev'!#REF!</definedName>
    <definedName name="trim9798990001" localSheetId="4">'[161]bop1datos rev'!#REF!</definedName>
    <definedName name="trim9798990001">'[161]bop1datos rev'!#REF!</definedName>
    <definedName name="trimestres9902" localSheetId="5">[160]bop1!#REF!</definedName>
    <definedName name="trimestres9902" localSheetId="10">[160]bop1!#REF!</definedName>
    <definedName name="trimestres9902" localSheetId="4">[160]bop1!#REF!</definedName>
    <definedName name="trimestres9902">[160]bop1!#REF!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'[101]Fax a enviar'!#REF!</definedName>
    <definedName name="trtert" localSheetId="10" hidden="1">'[101]Fax a enviar'!#REF!</definedName>
    <definedName name="trtert" localSheetId="4" hidden="1">'[101]Fax a enviar'!#REF!</definedName>
    <definedName name="trtert" hidden="1">'[101]Fax a enviar'!#REF!</definedName>
    <definedName name="trtr" localSheetId="5" hidden="1">'[101]Fax a enviar'!#REF!</definedName>
    <definedName name="trtr" localSheetId="10" hidden="1">'[101]Fax a enviar'!#REF!</definedName>
    <definedName name="trtr" localSheetId="4" hidden="1">'[101]Fax a enviar'!#REF!</definedName>
    <definedName name="trtr" hidden="1">'[101]Fax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'[101]Fax a enviar'!#REF!</definedName>
    <definedName name="ttetet" localSheetId="10" hidden="1">'[101]Fax a enviar'!#REF!</definedName>
    <definedName name="ttetet" localSheetId="4" hidden="1">'[101]Fax a enviar'!#REF!</definedName>
    <definedName name="ttetet" hidden="1">'[101]Fax a enviar'!#REF!</definedName>
    <definedName name="ttt" localSheetId="5" hidden="1">'[95]Fax a enviar'!#REF!</definedName>
    <definedName name="ttt" localSheetId="10" hidden="1">'[95]Fax a enviar'!#REF!</definedName>
    <definedName name="ttt" localSheetId="4" hidden="1">'[95]Fax a enviar'!#REF!</definedName>
    <definedName name="ttt" hidden="1">'[95]Fax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[127]M!#REF!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'[162]SVI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'[163]Quarterly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9">'[134]SPNF Acuerdo Incl. Int.'!will</definedName>
    <definedName name="will" localSheetId="4">'[134]SPNF Acuerdo Incl. Int.'!will</definedName>
    <definedName name="will">'[134]SPNF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[127]M!#REF!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[164]M!#REF!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'[165]PIB EN CORR'!#REF!</definedName>
    <definedName name="xa" localSheetId="10">'[165]PIB EN CORR'!#REF!</definedName>
    <definedName name="xa" localSheetId="4">'[165]PIB EN CORR'!#REF!</definedName>
    <definedName name="xa">'[165]PIB EN CORR'!#REF!</definedName>
    <definedName name="xaa">'[166]PIB EN CORR'!$AV$5:$AV$77</definedName>
    <definedName name="XandRev">'[121]tab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'[165]PIB EN CORR'!#REF!</definedName>
    <definedName name="xbb" localSheetId="10">'[165]PIB EN CORR'!#REF!</definedName>
    <definedName name="xbb" localSheetId="4">'[165]PIB EN CORR'!#REF!</definedName>
    <definedName name="xbb">'[165]PIB EN CORR'!#REF!</definedName>
    <definedName name="XBS">[89]SREAL!A$41</definedName>
    <definedName name="xc">'[91]graf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[103]Q5!$A$1:$A$104</definedName>
    <definedName name="xxWRS_5">[103]Q6!$A$1:$A$160</definedName>
    <definedName name="xxWRS_6">[103]Q7!$A$1:$A$59</definedName>
    <definedName name="xxWRS_7">[103]Q5!$A$1:$A$109</definedName>
    <definedName name="xxWRS_8">[103]Q6!$A$1:$A$162</definedName>
    <definedName name="xxWRS_9">[103]Q7!$A$1:$A$61</definedName>
    <definedName name="xxx">[116]GDP_WEO!$A$3:$AB$188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10" hidden="1">'[66]Fax a enviar'!#REF!</definedName>
    <definedName name="ytyry" localSheetId="4" hidden="1">'[66]Fax a enviar'!#REF!</definedName>
    <definedName name="ytyry" hidden="1">'[66]Fax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'[36]Fax a enviar'!#REF!</definedName>
    <definedName name="ytyty" localSheetId="10" hidden="1">'[36]Fax a enviar'!#REF!</definedName>
    <definedName name="ytyty" localSheetId="4" hidden="1">'[36]Fax a enviar'!#REF!</definedName>
    <definedName name="ytyty" hidden="1">'[36]Fax a enviar'!#REF!</definedName>
    <definedName name="ytytyt" localSheetId="5" hidden="1">'[36]Fax a enviar'!#REF!</definedName>
    <definedName name="ytytyt" localSheetId="10" hidden="1">'[36]Fax a enviar'!#REF!</definedName>
    <definedName name="ytytyt" localSheetId="4"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'[100]Fax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'[101]Fax a enviar'!#REF!</definedName>
    <definedName name="yyyyyyyy" hidden="1">'[101]Fax a enviar'!#REF!</definedName>
    <definedName name="yyyyyyyyyyy" hidden="1">'[39]Fax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'[101]Fax a enviar'!#REF!</definedName>
    <definedName name="yyyyyyyyyyyyyyy" hidden="1">'[101]Fax a enviar'!#REF!</definedName>
    <definedName name="yyyyyyyyyyyyyyyyyyyyyy" localSheetId="4" hidden="1">'[95]Fax a enviar'!#REF!</definedName>
    <definedName name="yyyyyyyyyyyyyyyyyyyyyy" hidden="1">'[95]Fax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1" i="92" l="1"/>
  <c r="D18" i="92"/>
  <c r="G17" i="92"/>
  <c r="C12" i="62"/>
  <c r="C31" i="62"/>
  <c r="C32" i="3"/>
  <c r="C13" i="3"/>
  <c r="C22" i="92"/>
  <c r="H39" i="92" l="1"/>
  <c r="C15" i="91"/>
  <c r="C17" i="91"/>
  <c r="D20" i="91"/>
  <c r="D19" i="91" s="1"/>
  <c r="C20" i="91"/>
  <c r="C19" i="91" s="1"/>
  <c r="C27" i="91"/>
  <c r="H25" i="92"/>
  <c r="H26" i="92"/>
  <c r="H28" i="92"/>
  <c r="H30" i="92"/>
  <c r="H33" i="92"/>
  <c r="H34" i="92"/>
  <c r="H36" i="92"/>
  <c r="H37" i="92"/>
  <c r="H38" i="92"/>
  <c r="H40" i="92"/>
  <c r="H41" i="92"/>
  <c r="H42" i="92"/>
  <c r="H43" i="92"/>
  <c r="H44" i="92"/>
  <c r="H45" i="92"/>
  <c r="H47" i="92"/>
  <c r="H48" i="92"/>
  <c r="H49" i="92"/>
  <c r="H50" i="92"/>
  <c r="H51" i="92"/>
  <c r="H52" i="92"/>
  <c r="H53" i="92"/>
  <c r="H54" i="92"/>
  <c r="H17" i="92"/>
  <c r="H20" i="92"/>
  <c r="H21" i="92"/>
  <c r="H23" i="92"/>
  <c r="H24" i="92"/>
  <c r="F46" i="92"/>
  <c r="F32" i="92"/>
  <c r="F29" i="92"/>
  <c r="F19" i="92"/>
  <c r="F16" i="92"/>
  <c r="F15" i="92" s="1"/>
  <c r="E27" i="92"/>
  <c r="E17" i="92"/>
  <c r="D16" i="92"/>
  <c r="D15" i="92" s="1"/>
  <c r="H15" i="92" s="1"/>
  <c r="F43" i="92"/>
  <c r="G43" i="92" s="1"/>
  <c r="F28" i="92"/>
  <c r="F27" i="92" s="1"/>
  <c r="F24" i="92"/>
  <c r="G24" i="92" s="1"/>
  <c r="F23" i="92"/>
  <c r="G23" i="92" s="1"/>
  <c r="E20" i="92"/>
  <c r="G20" i="92" s="1"/>
  <c r="E21" i="92"/>
  <c r="G21" i="92" s="1"/>
  <c r="E25" i="92"/>
  <c r="G25" i="92" s="1"/>
  <c r="E26" i="92"/>
  <c r="G26" i="92" s="1"/>
  <c r="E30" i="92"/>
  <c r="G30" i="92" s="1"/>
  <c r="E33" i="92"/>
  <c r="G33" i="92" s="1"/>
  <c r="E34" i="92"/>
  <c r="G34" i="92" s="1"/>
  <c r="E36" i="92"/>
  <c r="E37" i="92"/>
  <c r="G37" i="92" s="1"/>
  <c r="E38" i="92"/>
  <c r="G38" i="92" s="1"/>
  <c r="E39" i="92"/>
  <c r="G39" i="92" s="1"/>
  <c r="E40" i="92"/>
  <c r="G40" i="92" s="1"/>
  <c r="E41" i="92"/>
  <c r="G41" i="92" s="1"/>
  <c r="E42" i="92"/>
  <c r="G42" i="92" s="1"/>
  <c r="E44" i="92"/>
  <c r="G44" i="92" s="1"/>
  <c r="E45" i="92"/>
  <c r="G45" i="92" s="1"/>
  <c r="E47" i="92"/>
  <c r="G47" i="92" s="1"/>
  <c r="E48" i="92"/>
  <c r="G48" i="92" s="1"/>
  <c r="E49" i="92"/>
  <c r="G49" i="92" s="1"/>
  <c r="E50" i="92"/>
  <c r="G50" i="92" s="1"/>
  <c r="E51" i="92"/>
  <c r="G51" i="92" s="1"/>
  <c r="E52" i="92"/>
  <c r="G52" i="92" s="1"/>
  <c r="E53" i="92"/>
  <c r="G53" i="92" s="1"/>
  <c r="E54" i="92"/>
  <c r="G54" i="92" s="1"/>
  <c r="D19" i="92"/>
  <c r="H19" i="92" s="1"/>
  <c r="C19" i="92"/>
  <c r="E29" i="92" l="1"/>
  <c r="G29" i="92" s="1"/>
  <c r="H16" i="92"/>
  <c r="E35" i="92"/>
  <c r="G27" i="92"/>
  <c r="E19" i="92"/>
  <c r="F22" i="92"/>
  <c r="F18" i="92" s="1"/>
  <c r="F35" i="92"/>
  <c r="G36" i="92"/>
  <c r="G28" i="92"/>
  <c r="E46" i="92"/>
  <c r="G46" i="92" s="1"/>
  <c r="E22" i="92"/>
  <c r="E16" i="92"/>
  <c r="E32" i="92"/>
  <c r="G32" i="92" s="1"/>
  <c r="G35" i="92" l="1"/>
  <c r="F31" i="92"/>
  <c r="E31" i="92"/>
  <c r="E15" i="92"/>
  <c r="G15" i="92" s="1"/>
  <c r="G16" i="92"/>
  <c r="E18" i="92"/>
  <c r="G18" i="92" s="1"/>
  <c r="G19" i="92"/>
  <c r="G22" i="92"/>
  <c r="G31" i="92" l="1"/>
  <c r="D46" i="92" l="1"/>
  <c r="H46" i="92" s="1"/>
  <c r="C46" i="92"/>
  <c r="D35" i="92"/>
  <c r="H35" i="92" s="1"/>
  <c r="C35" i="92"/>
  <c r="D32" i="92"/>
  <c r="C32" i="92"/>
  <c r="D29" i="92"/>
  <c r="H29" i="92" s="1"/>
  <c r="C29" i="92"/>
  <c r="D27" i="92"/>
  <c r="H27" i="92" s="1"/>
  <c r="C27" i="92"/>
  <c r="D22" i="92"/>
  <c r="C16" i="92"/>
  <c r="C15" i="92" s="1"/>
  <c r="D27" i="91"/>
  <c r="D25" i="91"/>
  <c r="C25" i="91"/>
  <c r="D23" i="91"/>
  <c r="C23" i="91"/>
  <c r="D17" i="91"/>
  <c r="D15" i="91"/>
  <c r="C22" i="91" l="1"/>
  <c r="H22" i="92"/>
  <c r="H18" i="92"/>
  <c r="H31" i="92"/>
  <c r="H32" i="92"/>
  <c r="D22" i="91"/>
  <c r="C31" i="92"/>
  <c r="F55" i="92"/>
  <c r="C18" i="92"/>
  <c r="D14" i="91"/>
  <c r="C14" i="91"/>
  <c r="C32" i="91" s="1"/>
  <c r="D32" i="91" l="1"/>
  <c r="C55" i="92"/>
  <c r="D55" i="92"/>
  <c r="H55" i="92" s="1"/>
  <c r="D108" i="29" l="1"/>
  <c r="D21" i="29" l="1"/>
  <c r="E12" i="71"/>
  <c r="C70" i="27" l="1"/>
  <c r="D70" i="27"/>
  <c r="D115" i="29"/>
  <c r="D56" i="29"/>
  <c r="D51" i="29"/>
  <c r="D29" i="3"/>
  <c r="D28" i="3" s="1"/>
  <c r="E17" i="71"/>
  <c r="D17" i="71"/>
  <c r="D144" i="29"/>
  <c r="D154" i="29"/>
  <c r="D14" i="3"/>
  <c r="E26" i="71"/>
  <c r="E24" i="71" l="1"/>
  <c r="C78" i="27" l="1"/>
  <c r="D30" i="29"/>
  <c r="D58" i="4"/>
  <c r="D14" i="4"/>
  <c r="C13" i="62"/>
  <c r="C14" i="62"/>
  <c r="C28" i="62"/>
  <c r="C20" i="62"/>
  <c r="C15" i="62"/>
  <c r="C51" i="29"/>
  <c r="C144" i="29"/>
  <c r="C24" i="29"/>
  <c r="D25" i="71"/>
  <c r="D24" i="71"/>
  <c r="D23" i="71"/>
  <c r="D22" i="71"/>
  <c r="E22" i="71"/>
  <c r="D66" i="27"/>
  <c r="D104" i="29"/>
  <c r="D79" i="29"/>
  <c r="C58" i="4"/>
  <c r="D43" i="29"/>
  <c r="E23" i="71"/>
  <c r="D74" i="29"/>
  <c r="D28" i="62" l="1"/>
  <c r="D27" i="62" s="1"/>
  <c r="D26" i="62" s="1"/>
  <c r="C27" i="62"/>
  <c r="C26" i="62" s="1"/>
  <c r="D17" i="4"/>
  <c r="C29" i="3" l="1"/>
  <c r="C28" i="3" s="1"/>
  <c r="D94" i="29"/>
  <c r="D73" i="29" s="1"/>
  <c r="D56" i="27" l="1"/>
  <c r="D65" i="29" l="1"/>
  <c r="C56" i="29"/>
  <c r="D57" i="4" l="1"/>
  <c r="D20" i="62" l="1"/>
  <c r="D15" i="62"/>
  <c r="D14" i="62" l="1"/>
  <c r="D13" i="62" s="1"/>
  <c r="D12" i="62" l="1"/>
  <c r="D31" i="62"/>
  <c r="D69" i="29"/>
  <c r="C69" i="29"/>
  <c r="C21" i="3" l="1"/>
  <c r="C79" i="29"/>
  <c r="E25" i="71" l="1"/>
  <c r="D134" i="29"/>
  <c r="D122" i="29"/>
  <c r="D67" i="29"/>
  <c r="D59" i="29"/>
  <c r="D49" i="29"/>
  <c r="D39" i="29"/>
  <c r="D24" i="29"/>
  <c r="D15" i="29"/>
  <c r="D55" i="4"/>
  <c r="C55" i="4"/>
  <c r="C17" i="4"/>
  <c r="C108" i="29"/>
  <c r="C115" i="29"/>
  <c r="C94" i="29"/>
  <c r="C74" i="29"/>
  <c r="C39" i="29"/>
  <c r="C43" i="29"/>
  <c r="C21" i="29"/>
  <c r="C45" i="4"/>
  <c r="C73" i="29" l="1"/>
  <c r="D103" i="29"/>
  <c r="D150" i="29"/>
  <c r="D149" i="29" s="1"/>
  <c r="D26" i="71" l="1"/>
  <c r="D12" i="71"/>
  <c r="D49" i="27" l="1"/>
  <c r="D153" i="29"/>
  <c r="D152" i="29" s="1"/>
  <c r="D14" i="27" l="1"/>
  <c r="D40" i="27" l="1"/>
  <c r="D51" i="4" l="1"/>
  <c r="D38" i="29"/>
  <c r="D20" i="27"/>
  <c r="D21" i="3" l="1"/>
  <c r="C57" i="4"/>
  <c r="D45" i="4" l="1"/>
  <c r="C40" i="27"/>
  <c r="C53" i="4"/>
  <c r="C51" i="4"/>
  <c r="C49" i="4"/>
  <c r="C47" i="4"/>
  <c r="C43" i="4"/>
  <c r="C14" i="4"/>
  <c r="D76" i="27"/>
  <c r="C14" i="3"/>
  <c r="C15" i="29"/>
  <c r="C13" i="4" l="1"/>
  <c r="D14" i="29" l="1"/>
  <c r="D13" i="29" s="1"/>
  <c r="D156" i="29" s="1"/>
  <c r="D13" i="3" l="1"/>
  <c r="D32" i="3" s="1"/>
  <c r="D43" i="4" l="1"/>
  <c r="D47" i="4"/>
  <c r="D78" i="27" l="1"/>
  <c r="D75" i="27" s="1"/>
  <c r="D30" i="27" l="1"/>
  <c r="D53" i="4"/>
  <c r="D49" i="4"/>
  <c r="C154" i="29" l="1"/>
  <c r="C153" i="29" s="1"/>
  <c r="C152" i="29" s="1"/>
  <c r="C150" i="29" l="1"/>
  <c r="C149" i="29" s="1"/>
  <c r="C49" i="29"/>
  <c r="C65" i="29"/>
  <c r="C67" i="29"/>
  <c r="C30" i="29" l="1"/>
  <c r="C59" i="29"/>
  <c r="C38" i="29" s="1"/>
  <c r="C134" i="29"/>
  <c r="C104" i="29"/>
  <c r="C122" i="29"/>
  <c r="C103" i="29" l="1"/>
  <c r="C14" i="29"/>
  <c r="C13" i="29" l="1"/>
  <c r="C156" i="29" s="1"/>
  <c r="C76" i="27"/>
  <c r="C75" i="27" s="1"/>
  <c r="C49" i="27" l="1"/>
  <c r="C14" i="27"/>
  <c r="C66" i="27"/>
  <c r="C30" i="27"/>
  <c r="C56" i="27"/>
  <c r="C20" i="27"/>
  <c r="D13" i="4" l="1"/>
  <c r="D62" i="4" s="1"/>
  <c r="D13" i="27" l="1"/>
  <c r="D80" i="27" s="1"/>
  <c r="C62" i="4" l="1"/>
  <c r="C13" i="27"/>
  <c r="C80" i="27" s="1"/>
  <c r="E55" i="92" l="1"/>
  <c r="G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<sst xmlns="http://schemas.openxmlformats.org/spreadsheetml/2006/main" count="4573" uniqueCount="4056">
  <si>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</si>
  <si>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</si>
  <si>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</si>
  <si>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</si>
  <si>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</si>
  <si>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</si>
  <si>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</si>
  <si>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</si>
  <si>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</si>
  <si>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</si>
  <si>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</si>
  <si>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</si>
  <si>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</si>
  <si>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</si>
  <si>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</si>
  <si>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</si>
  <si>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</si>
  <si>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</si>
  <si>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</si>
  <si>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</si>
  <si>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</si>
  <si>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</si>
  <si>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</si>
  <si>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</si>
  <si>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</si>
  <si>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</si>
  <si>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</si>
  <si>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</si>
  <si>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</si>
  <si>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</si>
  <si>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</si>
  <si>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</si>
  <si>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</si>
  <si>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</si>
  <si>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</si>
  <si>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</si>
  <si>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</si>
  <si>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</si>
  <si>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</si>
  <si>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</si>
  <si>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</si>
  <si>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</si>
  <si>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</si>
  <si>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</si>
  <si>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</si>
  <si>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</si>
  <si>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</si>
  <si>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</si>
  <si>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</si>
  <si>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</si>
  <si>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</si>
  <si>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</si>
  <si>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</si>
  <si>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</si>
  <si>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</si>
  <si>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</si>
  <si>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</si>
  <si>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</si>
  <si>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</si>
  <si>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</si>
  <si>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</si>
  <si>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</si>
  <si>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</si>
  <si>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</si>
  <si>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</si>
  <si>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</si>
  <si>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</si>
  <si>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</si>
  <si>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</si>
  <si>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</si>
  <si>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</si>
  <si>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</si>
  <si>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</si>
  <si>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</si>
  <si>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</si>
  <si>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</si>
  <si>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</si>
  <si>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</si>
  <si>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</si>
  <si>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</si>
  <si>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</si>
  <si>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</si>
  <si>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</si>
  <si>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</si>
  <si>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</si>
  <si>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</si>
  <si>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</si>
  <si>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</si>
  <si>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</si>
  <si>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</si>
  <si>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</si>
  <si>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</si>
  <si>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</si>
  <si>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</si>
  <si>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</si>
  <si>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</si>
  <si>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</si>
  <si>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</si>
  <si>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</si>
  <si>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</si>
  <si>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</si>
  <si>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</si>
  <si>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</si>
  <si>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</si>
  <si>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</si>
  <si>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</si>
  <si>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</si>
  <si>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</si>
  <si>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</si>
  <si>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</si>
  <si>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</si>
  <si>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</si>
  <si>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</si>
  <si>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</si>
  <si>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</si>
  <si>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</si>
  <si>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</si>
  <si>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</si>
  <si>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</si>
  <si>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</si>
  <si>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</si>
  <si>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</si>
  <si>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</si>
  <si>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</si>
  <si>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</si>
  <si>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</si>
  <si>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</si>
  <si>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</si>
  <si>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</si>
  <si>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</si>
  <si>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</si>
  <si>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</si>
  <si>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</si>
  <si>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</si>
  <si>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</si>
  <si>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</si>
  <si>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</si>
  <si>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</si>
  <si>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</si>
  <si>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</si>
  <si>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</si>
  <si>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</si>
  <si>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</si>
  <si>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</si>
  <si>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</si>
  <si>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</si>
  <si>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</si>
  <si>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</si>
  <si>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</si>
  <si>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</si>
  <si>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</si>
  <si>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</si>
  <si>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</si>
  <si>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</si>
  <si>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</si>
  <si>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</si>
  <si>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</si>
  <si>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</si>
  <si>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</si>
  <si>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</si>
  <si>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</si>
  <si>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</si>
  <si>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</si>
  <si>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</si>
  <si>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</si>
  <si>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</si>
  <si>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</si>
  <si>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</si>
  <si>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</si>
  <si>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</si>
  <si>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</si>
  <si>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</si>
  <si>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</si>
  <si>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</si>
  <si>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</si>
  <si>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</si>
  <si>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</si>
  <si>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</si>
  <si>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</si>
  <si>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</si>
  <si>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</si>
  <si>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</si>
  <si>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</si>
  <si>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</si>
  <si>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</si>
  <si>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</si>
  <si>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</si>
  <si>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</si>
  <si>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</si>
  <si>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</si>
  <si>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</si>
  <si>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</si>
  <si>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</si>
  <si>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</si>
  <si>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</si>
  <si>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</si>
  <si>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</si>
  <si>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</si>
  <si>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</si>
  <si>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</si>
  <si>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</si>
  <si>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</si>
  <si>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</si>
  <si>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</si>
  <si>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</si>
  <si>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</si>
  <si>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</si>
  <si>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</si>
  <si>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</si>
  <si>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</si>
  <si>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</si>
  <si>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</si>
  <si>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</si>
  <si>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</si>
  <si>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</si>
  <si>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</si>
  <si>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</si>
  <si>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</si>
  <si>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</si>
  <si>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</si>
  <si>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</si>
  <si>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</si>
  <si>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</si>
  <si>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</si>
  <si>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</si>
  <si>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</si>
  <si>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</si>
  <si>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</si>
  <si>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</si>
  <si>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</si>
  <si>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</si>
  <si>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</si>
  <si>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</si>
  <si>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</si>
  <si>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</si>
  <si>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</si>
  <si>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</si>
  <si>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</si>
  <si>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</si>
  <si>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</si>
  <si>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</si>
  <si>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</si>
  <si>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</si>
  <si>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</si>
  <si>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</si>
  <si>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</si>
  <si>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</si>
  <si>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</si>
  <si>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</si>
  <si>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</si>
  <si>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</si>
  <si>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</si>
  <si>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</si>
  <si>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</si>
  <si>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</si>
  <si>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</si>
  <si>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</si>
  <si>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</si>
  <si>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</si>
  <si>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</si>
  <si>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</si>
  <si>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</si>
  <si>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</si>
  <si>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</si>
  <si>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</si>
  <si>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</si>
  <si>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</si>
  <si>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</si>
  <si>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</si>
  <si>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</si>
  <si>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</si>
  <si>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</si>
  <si>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</si>
  <si>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</si>
  <si>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</si>
  <si>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</si>
  <si>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</si>
  <si>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</si>
  <si>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</si>
  <si>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</si>
  <si>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</si>
  <si>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</si>
  <si>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</si>
  <si>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</si>
  <si>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</si>
  <si>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</si>
  <si>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</si>
  <si>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</si>
  <si>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</si>
  <si>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</si>
  <si>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</si>
  <si>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</si>
  <si>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</si>
  <si>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</si>
  <si>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</si>
  <si>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</si>
  <si>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</si>
  <si>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</si>
  <si>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</si>
  <si>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</si>
  <si>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</si>
  <si>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</si>
  <si>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</si>
  <si>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</si>
  <si>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</si>
  <si>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25-RECONSTRUCCIÓN DEL CLUB DEPORTIVO HUELLAS DEL SIGLO, SECTOR CRISTO REY,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</si>
  <si>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</si>
  <si>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</si>
  <si>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</si>
  <si>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</si>
  <si>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</si>
  <si>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</si>
  <si>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</si>
  <si>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</si>
  <si>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</si>
  <si>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</si>
  <si>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</si>
  <si>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</si>
  <si>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</si>
  <si>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</si>
  <si>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</si>
  <si>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</si>
  <si>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</si>
  <si>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</si>
  <si>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</si>
  <si>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</si>
  <si>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</si>
  <si>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</si>
  <si>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</si>
  <si>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</si>
  <si>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</si>
  <si>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</si>
  <si>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</si>
  <si>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</si>
  <si>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</si>
  <si>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</si>
  <si>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</si>
  <si>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</si>
  <si>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</si>
  <si>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</si>
  <si>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</si>
  <si>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</si>
  <si>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</si>
  <si>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</si>
  <si>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</si>
  <si>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</si>
  <si>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</si>
  <si>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</si>
  <si>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</si>
  <si>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</si>
  <si>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</si>
  <si>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</si>
  <si>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</si>
  <si>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</si>
  <si>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</si>
  <si>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</si>
  <si>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</si>
  <si>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</si>
  <si>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</si>
  <si>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</si>
  <si>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</si>
  <si>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</si>
  <si>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</si>
  <si>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</si>
  <si>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</si>
  <si>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</si>
  <si>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</si>
  <si>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</si>
  <si>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</si>
  <si>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</si>
  <si>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</si>
  <si>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</si>
  <si>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</si>
  <si>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</si>
  <si>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</si>
  <si>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</si>
  <si>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</si>
  <si>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</si>
  <si>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</si>
  <si>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</si>
  <si>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</si>
  <si>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</si>
  <si>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</si>
  <si>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</si>
  <si>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</si>
  <si>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</si>
  <si>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</si>
  <si>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</si>
  <si>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</si>
  <si>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</si>
  <si>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</si>
  <si>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</si>
  <si>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</si>
  <si>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</si>
  <si>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</si>
  <si>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</si>
  <si>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</si>
  <si>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</si>
  <si>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</si>
  <si>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</si>
  <si>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</si>
  <si>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</si>
  <si>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</si>
  <si>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</si>
  <si>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</si>
  <si>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</si>
  <si>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</si>
  <si>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</si>
  <si>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</si>
  <si>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</si>
  <si>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</si>
  <si>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</si>
  <si>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</si>
  <si>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</si>
  <si>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</si>
  <si>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</si>
  <si>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</si>
  <si>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</si>
  <si>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</si>
  <si>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</si>
  <si>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</si>
  <si>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</si>
  <si>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</si>
  <si>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</si>
  <si>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</si>
  <si>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</si>
  <si>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</si>
  <si>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</si>
  <si>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</si>
  <si>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</si>
  <si>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</si>
  <si>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</si>
  <si>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</si>
  <si>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</si>
  <si>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</si>
  <si>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</si>
  <si>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</si>
  <si>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</si>
  <si>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</si>
  <si>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</si>
  <si>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</si>
  <si>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</si>
  <si>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</si>
  <si>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</si>
  <si>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</si>
  <si>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</si>
  <si>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</si>
  <si>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</si>
  <si>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</si>
  <si>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</si>
  <si>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</si>
  <si>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</si>
  <si>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</si>
  <si>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</si>
  <si>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</si>
  <si>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</si>
  <si>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</si>
  <si>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</si>
  <si>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</si>
  <si>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</si>
  <si>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</si>
  <si>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</si>
  <si>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</si>
  <si>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</si>
  <si>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</si>
  <si>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</si>
  <si>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</si>
  <si>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</si>
  <si>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</si>
  <si>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</si>
  <si>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</si>
  <si>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</si>
  <si>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</si>
  <si>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</si>
  <si>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</si>
  <si>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</si>
  <si>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</si>
  <si>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</si>
  <si>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</si>
  <si>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</si>
  <si>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</si>
  <si>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</si>
  <si>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</si>
  <si>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</si>
  <si>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</si>
  <si>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</si>
  <si>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</si>
  <si>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</si>
  <si>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</si>
  <si>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</si>
  <si>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</si>
  <si>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</si>
  <si>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</si>
  <si>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</si>
  <si>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</si>
  <si>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</si>
  <si>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</si>
  <si>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</si>
  <si>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</si>
  <si>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</si>
  <si>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</si>
  <si>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</si>
  <si>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</si>
  <si>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</si>
  <si>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</si>
  <si>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</si>
  <si>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</si>
  <si>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</si>
  <si>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</si>
  <si>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</si>
  <si>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</si>
  <si>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</si>
  <si>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</si>
  <si>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</si>
  <si>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</si>
  <si>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</si>
  <si>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</si>
  <si>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</si>
  <si>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</si>
  <si>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</si>
  <si>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</si>
  <si>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</si>
  <si>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</si>
  <si>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</si>
  <si>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</si>
  <si>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</si>
  <si>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</si>
  <si>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</si>
  <si>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</si>
  <si>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</si>
  <si>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</si>
  <si>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</si>
  <si>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</si>
  <si>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</si>
  <si>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</si>
  <si>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</si>
  <si>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</si>
  <si>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</si>
  <si>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</si>
  <si>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</si>
  <si>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</si>
  <si>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</si>
  <si>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</si>
  <si>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</si>
  <si>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</si>
  <si>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</si>
  <si>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</si>
  <si>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</si>
  <si>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</si>
  <si>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</si>
  <si>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</si>
  <si>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</si>
  <si>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</si>
  <si>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</si>
  <si>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</si>
  <si>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</si>
  <si>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</si>
  <si>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</si>
  <si>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</si>
  <si>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</si>
  <si>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</si>
  <si>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</si>
  <si>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</si>
  <si>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</si>
  <si>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</si>
  <si>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</si>
  <si>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</si>
  <si>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</si>
  <si>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</si>
  <si>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</si>
  <si>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</si>
  <si>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</si>
  <si>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</si>
  <si>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</si>
  <si>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</si>
  <si>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</si>
  <si>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</si>
  <si>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</si>
  <si>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</si>
  <si>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</si>
  <si>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</si>
  <si>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</si>
  <si>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</si>
  <si>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</si>
  <si>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</si>
  <si>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</si>
  <si>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</si>
  <si>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</si>
  <si>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</si>
  <si>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</si>
  <si>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</si>
  <si>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</si>
  <si>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14-CONSTRUCCIÓN  NUEVO PUENTE FLOTANTE SOBRE EL RLO OZAMA, DISTRITO NACIONAL</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</si>
  <si>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</si>
  <si>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</si>
  <si>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</si>
  <si>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</si>
  <si>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</si>
  <si>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</si>
  <si>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</si>
  <si>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</si>
  <si>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</si>
  <si>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</si>
  <si>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</si>
  <si>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</si>
  <si>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</si>
  <si>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</si>
  <si>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</si>
  <si>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</si>
  <si>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</si>
  <si>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</si>
  <si>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</si>
  <si>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</si>
  <si>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</si>
  <si>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</si>
  <si>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</si>
  <si>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</si>
  <si>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</si>
  <si>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</si>
  <si>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</si>
  <si>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</si>
  <si>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</si>
  <si>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</si>
  <si>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</si>
  <si>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</si>
  <si>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</si>
  <si>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</si>
  <si>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</si>
  <si>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</si>
  <si>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</si>
  <si>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</si>
  <si>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</si>
  <si>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</si>
  <si>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</si>
  <si>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</si>
  <si>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</si>
  <si>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</si>
  <si>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</si>
  <si>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</si>
  <si>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</si>
  <si>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</si>
  <si>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</si>
  <si>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</si>
  <si>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</si>
  <si>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</si>
  <si>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</si>
  <si>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</si>
  <si>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</si>
  <si>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</si>
  <si>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</si>
  <si>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</si>
  <si>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</si>
  <si>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</si>
  <si>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</si>
  <si>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</si>
  <si>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</si>
  <si>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</si>
  <si>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</si>
  <si>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</si>
  <si>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</si>
  <si>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</si>
  <si>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</si>
  <si>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</si>
  <si>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</si>
  <si>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</si>
  <si>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</si>
  <si>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</si>
  <si>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</si>
  <si>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</si>
  <si>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</si>
  <si>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</si>
  <si>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</si>
  <si>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</si>
  <si>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</si>
  <si>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</si>
  <si>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</si>
  <si>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</si>
  <si>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</si>
  <si>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</si>
  <si>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</si>
  <si>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</si>
  <si>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</si>
  <si>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</si>
  <si>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</si>
  <si>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</si>
  <si>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</si>
  <si>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</si>
  <si>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</si>
  <si>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</si>
  <si>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</si>
  <si>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</si>
  <si>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</si>
  <si>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</si>
  <si>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</si>
  <si>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</si>
  <si>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</si>
  <si>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</si>
  <si>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</si>
  <si>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</si>
  <si>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</si>
  <si>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</si>
  <si>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</si>
  <si>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</si>
  <si>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</si>
  <si>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</si>
  <si>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</si>
  <si>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</si>
  <si>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</si>
  <si>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</si>
  <si>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</si>
  <si>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</si>
  <si>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</si>
  <si>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</si>
  <si>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</si>
  <si>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</si>
  <si>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</si>
  <si>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</si>
  <si>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</si>
  <si>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</si>
  <si>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</si>
  <si>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</si>
  <si>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</si>
  <si>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</si>
  <si>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</si>
  <si>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</si>
  <si>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</si>
  <si>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</si>
  <si>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</si>
  <si>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</si>
  <si>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</si>
  <si>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</si>
  <si>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</si>
  <si>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</si>
  <si>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</si>
  <si>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</si>
  <si>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</si>
  <si>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</si>
  <si>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</si>
  <si>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</si>
  <si>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</si>
  <si>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</si>
  <si>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</si>
  <si>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</si>
  <si>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</si>
  <si>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</si>
  <si>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</si>
  <si>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</si>
  <si>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</si>
  <si>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</si>
  <si>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</si>
  <si>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</si>
  <si>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</si>
  <si>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</si>
  <si>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</si>
  <si>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</si>
  <si>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</si>
  <si>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</si>
  <si>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</si>
  <si>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</si>
  <si>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</si>
  <si>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</si>
  <si>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</si>
  <si>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</si>
  <si>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</si>
  <si>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</si>
  <si>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</si>
  <si>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</si>
  <si>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</si>
  <si>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</si>
  <si>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</si>
  <si>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</si>
  <si>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</si>
  <si>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</si>
  <si>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</si>
  <si>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</si>
  <si>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</si>
  <si>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</si>
  <si>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</si>
  <si>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</si>
  <si>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</si>
  <si>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</si>
  <si>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</si>
  <si>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</si>
  <si>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</si>
  <si>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</si>
  <si>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</si>
  <si>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</si>
  <si>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</si>
  <si>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</si>
  <si>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</si>
  <si>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</si>
  <si>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</si>
  <si>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</si>
  <si>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</si>
  <si>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</si>
  <si>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</si>
  <si>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</si>
  <si>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</si>
  <si>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</si>
  <si>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</si>
  <si>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</si>
  <si>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</si>
  <si>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</si>
  <si>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</si>
  <si>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</si>
  <si>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</si>
  <si>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</si>
  <si>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</si>
  <si>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</si>
  <si>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</si>
  <si>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</si>
  <si>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</si>
  <si>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</si>
  <si>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</si>
  <si>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</si>
  <si>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</si>
  <si>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</si>
  <si>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</si>
  <si>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</si>
  <si>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</si>
  <si>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</si>
  <si>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</si>
  <si>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</si>
  <si>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</si>
  <si>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</si>
  <si>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</si>
  <si>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</si>
  <si>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</si>
  <si>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</si>
  <si>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</si>
  <si>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</si>
  <si>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</si>
  <si>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</si>
  <si>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</si>
  <si>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</si>
  <si>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</si>
  <si>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</si>
  <si>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</si>
  <si>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</si>
  <si>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</si>
  <si>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</si>
  <si>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</si>
  <si>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</si>
  <si>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</si>
  <si>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</si>
  <si>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</si>
  <si>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</si>
  <si>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</si>
  <si>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</si>
  <si>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</si>
  <si>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</si>
  <si>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</si>
  <si>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</si>
  <si>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</si>
  <si>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</si>
  <si>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</si>
  <si>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</si>
  <si>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</si>
  <si>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</si>
  <si>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</si>
  <si>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</si>
  <si>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</si>
  <si>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</si>
  <si>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</si>
  <si>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</si>
  <si>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</si>
  <si>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</si>
  <si>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</si>
  <si>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</si>
  <si>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</si>
  <si>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</si>
  <si>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</si>
  <si>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</si>
  <si>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</si>
  <si>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</si>
  <si>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</si>
  <si>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</si>
  <si>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</si>
  <si>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</si>
  <si>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</si>
  <si>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</si>
  <si>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</si>
  <si>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</si>
  <si>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</si>
  <si>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</si>
  <si>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</si>
  <si>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</si>
  <si>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</si>
  <si>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</si>
  <si>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</si>
  <si>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</si>
  <si>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</si>
  <si>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</si>
  <si>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</si>
  <si>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</si>
  <si>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</si>
  <si>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</si>
  <si>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</si>
  <si>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</si>
  <si>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</si>
  <si>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</si>
  <si>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</si>
  <si>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</si>
  <si>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</si>
  <si>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</si>
  <si>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</si>
  <si>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</si>
  <si>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</si>
  <si>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</si>
  <si>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</si>
  <si>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</si>
  <si>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</si>
  <si>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</si>
  <si>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</si>
  <si>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</si>
  <si>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</si>
  <si>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</si>
  <si>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</si>
  <si>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</si>
  <si>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</si>
  <si>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</si>
  <si>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</si>
  <si>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</si>
  <si>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</si>
  <si>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</si>
  <si>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</si>
  <si>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</si>
  <si>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</si>
  <si>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</si>
  <si>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</si>
  <si>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</si>
  <si>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</si>
  <si>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</si>
  <si>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</si>
  <si>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</si>
  <si>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</si>
  <si>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</si>
  <si>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</si>
  <si>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</si>
  <si>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</si>
  <si>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</si>
  <si>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</si>
  <si>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</si>
  <si>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14574-CONSTRUCCIÓN  NUEVO PUENTE FLOTANTE SOBRE EL RLO OZAMA, DISTRITO NACIONAL</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</si>
  <si>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</si>
  <si>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</si>
  <si>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</si>
  <si>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</si>
  <si>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</si>
  <si>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</si>
  <si>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</si>
  <si>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</si>
  <si>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</si>
  <si>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</si>
  <si>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</si>
  <si>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</si>
  <si>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</si>
  <si>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</si>
  <si>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</si>
  <si>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</si>
  <si>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</si>
  <si>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</si>
  <si>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</si>
  <si>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</si>
  <si>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</si>
  <si>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</si>
  <si>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</si>
  <si>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</si>
  <si>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</si>
  <si>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</si>
  <si>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</si>
  <si>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</si>
  <si>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</si>
  <si>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</si>
  <si>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</si>
  <si>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</si>
  <si>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</si>
  <si>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</si>
  <si>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</si>
  <si>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</si>
  <si>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</si>
  <si>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</si>
  <si>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</si>
  <si>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</si>
  <si>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</si>
  <si>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</si>
  <si>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</si>
  <si>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</si>
  <si>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</si>
  <si>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</si>
  <si>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</si>
  <si>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</si>
  <si>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</si>
  <si>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</si>
  <si>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</si>
  <si>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</si>
  <si>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</si>
  <si>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</si>
  <si>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</si>
  <si>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</si>
  <si>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</si>
  <si>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</si>
  <si>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</si>
  <si>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</si>
  <si>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</si>
  <si>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</si>
  <si>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</si>
  <si>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</si>
  <si>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</si>
  <si>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</si>
  <si>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</si>
  <si>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</si>
  <si>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</si>
  <si>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</si>
  <si>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</si>
  <si>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</si>
  <si>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</si>
  <si>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</si>
  <si>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</si>
  <si>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</si>
  <si>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</si>
  <si>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</si>
  <si>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</si>
  <si>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</si>
  <si>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</si>
  <si>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</si>
  <si>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</si>
  <si>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</si>
  <si>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</si>
  <si>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</si>
  <si>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</si>
  <si>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</si>
  <si>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</si>
  <si>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</si>
  <si>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</si>
  <si>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</si>
  <si>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</si>
  <si>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</si>
  <si>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</si>
  <si>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</si>
  <si>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</si>
  <si>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</si>
  <si>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</si>
  <si>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</si>
  <si>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</si>
  <si>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</si>
  <si>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</si>
  <si>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</si>
  <si>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</si>
  <si>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</si>
  <si>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</si>
  <si>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</si>
  <si>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</si>
  <si>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</si>
  <si>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</si>
  <si>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</si>
  <si>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</si>
  <si>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</si>
  <si>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</si>
  <si>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</si>
  <si>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</si>
  <si>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</si>
  <si>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</si>
  <si>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</si>
  <si>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</si>
  <si>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</si>
  <si>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</si>
  <si>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</si>
  <si>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</si>
  <si>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</si>
  <si>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</si>
  <si>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</si>
  <si>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</si>
  <si>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</si>
  <si>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</si>
  <si>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</si>
  <si>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</si>
  <si>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</si>
  <si>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</si>
  <si>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</si>
  <si>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</si>
  <si>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</si>
  <si>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</si>
  <si>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</si>
  <si>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</si>
  <si>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</si>
  <si>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</si>
  <si>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</si>
  <si>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</si>
  <si>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</si>
  <si>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</si>
  <si>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</si>
  <si>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</si>
  <si>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</si>
  <si>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</si>
  <si>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</si>
  <si>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</si>
  <si>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</si>
  <si>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</si>
  <si>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</si>
  <si>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</si>
  <si>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</si>
  <si>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</si>
  <si>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</si>
  <si>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</si>
  <si>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</si>
  <si>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</si>
  <si>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</si>
  <si>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</si>
  <si>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</si>
  <si>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</si>
  <si>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</si>
  <si>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</si>
  <si>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</si>
  <si>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</si>
  <si>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</si>
  <si>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</si>
  <si>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</si>
  <si>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</si>
  <si>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</si>
  <si>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</si>
  <si>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</si>
  <si>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</si>
  <si>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</si>
  <si>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</si>
  <si>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</si>
  <si>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</si>
  <si>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</si>
  <si>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</si>
  <si>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</si>
  <si>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</si>
  <si>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</si>
  <si>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</si>
  <si>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</si>
  <si>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</si>
  <si>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</si>
  <si>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</si>
  <si>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</si>
  <si>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</si>
  <si>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</si>
  <si>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</si>
  <si>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</si>
  <si>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</si>
  <si>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</si>
  <si>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</si>
  <si>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</si>
  <si>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</si>
  <si>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</si>
  <si>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</si>
  <si>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</si>
  <si>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</si>
  <si>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</si>
  <si>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</si>
  <si>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</si>
  <si>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</si>
  <si>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</si>
  <si>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</si>
  <si>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</si>
  <si>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</si>
  <si>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</si>
  <si>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</si>
  <si>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</si>
  <si>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</si>
  <si>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</si>
  <si>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</si>
  <si>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</si>
  <si>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</si>
  <si>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</si>
  <si>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</si>
  <si>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</si>
  <si>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</si>
  <si>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</si>
  <si>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</si>
  <si>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</si>
  <si>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</si>
  <si>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</si>
  <si>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</si>
  <si>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</si>
  <si>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</si>
  <si>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</si>
  <si>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</si>
  <si>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</si>
  <si>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</si>
  <si>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</si>
  <si>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</si>
  <si>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</si>
  <si>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</si>
  <si>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</si>
  <si>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</si>
  <si>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</si>
  <si>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</si>
  <si>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</si>
  <si>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</si>
  <si>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</si>
  <si>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</si>
  <si>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</si>
  <si>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</si>
  <si>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</si>
  <si>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</si>
  <si>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</si>
  <si>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</si>
  <si>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</si>
  <si>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</si>
  <si>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</si>
  <si>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</si>
  <si>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</si>
  <si>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</si>
  <si>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</si>
  <si>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</si>
  <si>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</si>
  <si>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</si>
  <si>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</si>
  <si>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</si>
  <si>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</si>
  <si>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</si>
  <si>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</si>
  <si>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</si>
  <si>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</si>
  <si>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</si>
  <si>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</si>
  <si>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</si>
  <si>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</si>
  <si>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</si>
  <si>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</si>
  <si>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</si>
  <si>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</si>
  <si>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</si>
  <si>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</si>
  <si>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</si>
  <si>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</si>
  <si>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</si>
  <si>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</si>
  <si>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</si>
  <si>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</si>
  <si>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</si>
  <si>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</si>
  <si>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</si>
  <si>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</si>
  <si>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</si>
  <si>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</si>
  <si>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</si>
  <si>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</si>
  <si>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</si>
  <si>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</si>
  <si>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</si>
  <si>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</si>
  <si>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</si>
  <si>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</si>
  <si>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</si>
  <si>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</si>
  <si>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</si>
  <si>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</si>
  <si>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</si>
  <si>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</si>
  <si>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</si>
  <si>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</si>
  <si>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</si>
  <si>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</si>
  <si>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</si>
  <si>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</si>
  <si>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</si>
  <si>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</si>
  <si>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</si>
  <si>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</si>
  <si>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</si>
  <si>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</si>
  <si>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</si>
  <si>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</si>
  <si>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</si>
  <si>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</si>
  <si>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</si>
  <si>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</si>
  <si>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</si>
  <si>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</si>
  <si>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</si>
  <si>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</si>
  <si>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</si>
  <si>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</si>
  <si>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</si>
  <si>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</si>
  <si>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</si>
  <si>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</si>
  <si>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</si>
  <si>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</si>
  <si>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</si>
  <si>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</si>
  <si>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</si>
  <si>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</si>
  <si>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</si>
  <si>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</si>
  <si>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</si>
  <si>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</si>
  <si>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</si>
  <si>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</si>
  <si>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</si>
  <si>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</si>
  <si>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</si>
  <si>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</si>
  <si>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</si>
  <si>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</si>
  <si>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</si>
  <si>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</si>
  <si>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</si>
  <si>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</si>
  <si>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</si>
  <si>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</si>
  <si>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</si>
  <si>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</si>
  <si>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</si>
  <si>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</si>
  <si>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</si>
  <si>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</si>
  <si>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</si>
  <si>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</si>
  <si>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</si>
  <si>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</si>
  <si>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</si>
  <si>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</si>
  <si>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</si>
  <si>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</si>
  <si>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</si>
  <si>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</si>
  <si>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</si>
  <si>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</si>
  <si>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</si>
  <si>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</si>
  <si>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</si>
  <si>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</si>
  <si>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</si>
  <si>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</si>
  <si>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</si>
  <si>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</si>
  <si>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</si>
  <si>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</si>
  <si>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</si>
  <si>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</si>
  <si>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</si>
  <si>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</si>
  <si>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</si>
  <si>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</si>
  <si>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</si>
  <si>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</si>
  <si>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</si>
  <si>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</si>
  <si>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</si>
  <si>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</si>
  <si>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</si>
  <si>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</si>
  <si>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</si>
  <si>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</si>
  <si>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</si>
  <si>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</si>
  <si>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</si>
  <si>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</si>
  <si>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</si>
  <si>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</si>
  <si>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</si>
  <si>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</si>
  <si>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</si>
  <si>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</si>
  <si>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</si>
  <si>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</si>
  <si>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</si>
  <si>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</si>
  <si>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</si>
  <si>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</si>
  <si>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</si>
  <si>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</si>
  <si>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</si>
  <si>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</si>
  <si>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</si>
  <si>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</si>
  <si>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</si>
  <si>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</si>
  <si>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</si>
  <si>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</si>
  <si>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</si>
  <si>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</si>
  <si>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</si>
  <si>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</si>
  <si>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</si>
  <si>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</si>
  <si>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</si>
  <si>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</si>
  <si>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</si>
  <si>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</si>
  <si>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</si>
  <si>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</si>
  <si>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</si>
  <si>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</si>
  <si>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</si>
  <si>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</si>
  <si>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</si>
  <si>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</si>
  <si>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</si>
  <si>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</si>
  <si>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</si>
  <si>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</si>
  <si>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</si>
  <si>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</si>
  <si>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</si>
  <si>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</si>
  <si>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</si>
  <si>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</si>
  <si>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</si>
  <si>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</si>
  <si>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</si>
  <si>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</si>
  <si>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</si>
  <si>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</si>
  <si>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</si>
  <si>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</si>
  <si>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</si>
  <si>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</si>
  <si>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</si>
  <si>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</si>
  <si>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</si>
  <si>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</si>
  <si>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</si>
  <si>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</si>
  <si>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</si>
  <si>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</si>
  <si>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</si>
  <si>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</si>
  <si>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</si>
  <si>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</si>
  <si>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</si>
  <si>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</si>
  <si>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</si>
  <si>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</si>
  <si>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</si>
  <si>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</si>
  <si>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</si>
  <si>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</si>
  <si>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</si>
  <si>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</si>
  <si>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</si>
  <si>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</si>
  <si>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</si>
  <si>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</si>
  <si>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</si>
  <si>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</si>
  <si>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</si>
  <si>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</si>
  <si>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</si>
  <si>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</si>
  <si>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</si>
  <si>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</si>
  <si>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</si>
  <si>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</si>
  <si>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</si>
  <si>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</si>
  <si>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</si>
  <si>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</si>
  <si>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</si>
  <si>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</si>
  <si>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</si>
  <si>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</si>
  <si>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</si>
  <si>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</si>
  <si>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</si>
  <si>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</si>
  <si>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</si>
  <si>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</si>
  <si>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</si>
  <si>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</si>
  <si>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</si>
  <si>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</si>
  <si>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</si>
  <si>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</si>
  <si>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</si>
  <si>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</si>
  <si>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</si>
  <si>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</si>
  <si>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</si>
  <si>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</si>
  <si>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</si>
  <si>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</si>
  <si>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</si>
  <si>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</si>
  <si>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</si>
  <si>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</si>
  <si>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</si>
  <si>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</si>
  <si>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</si>
  <si>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</si>
  <si>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</si>
  <si>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</si>
  <si>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</si>
  <si>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</si>
  <si>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</si>
  <si>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</si>
  <si>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</si>
  <si>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</si>
  <si>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</si>
  <si>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</si>
  <si>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</si>
  <si>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</si>
  <si>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</si>
  <si>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</si>
  <si>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</si>
  <si>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</si>
  <si>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</si>
  <si>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</si>
  <si>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</si>
  <si>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</si>
  <si>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</si>
  <si>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</si>
  <si>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</si>
  <si>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</si>
  <si>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</si>
  <si>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</si>
  <si>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</si>
  <si>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</si>
  <si>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</si>
  <si>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</si>
  <si>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</si>
  <si>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</si>
  <si>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</si>
  <si>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</si>
  <si>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</si>
  <si>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</si>
  <si>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</si>
  <si>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</si>
  <si>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</si>
  <si>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</si>
  <si>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</si>
  <si>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</si>
  <si>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</si>
  <si>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</si>
  <si>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</si>
  <si>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</si>
  <si>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</si>
  <si>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</si>
  <si>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</si>
  <si>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</si>
  <si>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</si>
  <si>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</si>
  <si>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</si>
  <si>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</si>
  <si>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</si>
  <si>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</si>
  <si>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</si>
  <si>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</si>
  <si>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</si>
  <si>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</si>
  <si>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</si>
  <si>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</si>
  <si>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</si>
  <si>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</si>
  <si>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</si>
  <si>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</si>
  <si>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</si>
  <si>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</si>
  <si>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</si>
  <si>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</si>
  <si>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</si>
  <si>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</si>
  <si>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</si>
  <si>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</si>
  <si>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</si>
  <si>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</si>
  <si>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</si>
  <si>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</si>
  <si>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</si>
  <si>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</si>
  <si>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</si>
  <si>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</si>
  <si>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</si>
  <si>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</si>
  <si>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</si>
  <si>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</si>
  <si>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</si>
  <si>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</si>
  <si>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</si>
  <si>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</si>
  <si>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</si>
  <si>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</si>
  <si>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</si>
  <si>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</si>
  <si>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</si>
  <si>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</si>
  <si>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</si>
  <si>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</si>
  <si>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</si>
  <si>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</si>
  <si>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</si>
  <si>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</si>
  <si>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</si>
  <si>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</si>
  <si>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</si>
  <si>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</si>
  <si>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</si>
  <si>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</si>
  <si>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</si>
  <si>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</si>
  <si>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</si>
  <si>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</si>
  <si>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</si>
  <si>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</si>
  <si>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</si>
  <si>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</si>
  <si>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</si>
  <si>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</si>
  <si>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</si>
  <si>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</si>
  <si>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</si>
  <si>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</si>
  <si>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</si>
  <si>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</si>
  <si>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</si>
  <si>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</si>
  <si>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</si>
  <si>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</si>
  <si>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</si>
  <si>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</si>
  <si>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</si>
  <si>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</si>
  <si>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</si>
  <si>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</si>
  <si>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</si>
  <si>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</si>
  <si>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</si>
  <si>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</si>
  <si>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</si>
  <si>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</si>
  <si>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</si>
  <si>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</si>
  <si>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</si>
  <si>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</si>
  <si>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</si>
  <si>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</si>
  <si>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</si>
  <si>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</si>
  <si>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</si>
  <si>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</si>
  <si>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</si>
  <si>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</si>
  <si>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</si>
  <si>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</si>
  <si>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</si>
  <si>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</si>
  <si>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</si>
  <si>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</si>
  <si>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</si>
  <si>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</si>
  <si>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</si>
  <si>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</si>
  <si>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</si>
  <si>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</si>
  <si>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</si>
  <si>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</si>
  <si>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</si>
  <si>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</si>
  <si>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</si>
  <si>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</si>
  <si>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</si>
  <si>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</si>
  <si>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</si>
  <si>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</si>
  <si>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</si>
  <si>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</si>
  <si>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</si>
  <si>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</si>
  <si>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</si>
  <si>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</si>
  <si>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</si>
  <si>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</si>
  <si>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</si>
  <si>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</si>
  <si>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</si>
  <si>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</si>
  <si>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</si>
  <si>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</si>
  <si>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</si>
  <si>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</si>
  <si>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</si>
  <si>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</si>
  <si>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</si>
  <si>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</si>
  <si>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</si>
  <si>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</si>
  <si>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</si>
  <si>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</si>
  <si>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</si>
  <si>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</si>
  <si>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</si>
  <si>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</si>
  <si>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</si>
  <si>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</si>
  <si>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</si>
  <si>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</si>
  <si>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</si>
  <si>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</si>
  <si>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</si>
  <si>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</si>
  <si>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</si>
  <si>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</si>
  <si>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</si>
  <si>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</si>
  <si>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</si>
  <si>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</si>
  <si>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</si>
  <si>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</si>
  <si>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</si>
  <si>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</si>
  <si>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</si>
  <si>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</si>
  <si>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</si>
  <si>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</si>
  <si>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</si>
  <si>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</si>
  <si>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</si>
  <si>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</si>
  <si>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</si>
  <si>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</si>
  <si>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</si>
  <si>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</si>
  <si>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</si>
  <si>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</si>
  <si>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</si>
  <si>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</si>
  <si>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</si>
  <si>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</si>
  <si>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</si>
  <si>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</si>
  <si>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</si>
  <si>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</si>
  <si>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</si>
  <si>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</si>
  <si>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</si>
  <si>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</si>
  <si>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</si>
  <si>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</si>
  <si>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</si>
  <si>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</si>
  <si>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</si>
  <si>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</si>
  <si>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</si>
  <si>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</si>
  <si>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</si>
  <si>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</si>
  <si>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</si>
  <si>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</si>
  <si>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</si>
  <si>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</si>
  <si>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</si>
  <si>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</si>
  <si>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</si>
  <si>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</si>
  <si>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</si>
  <si>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</si>
  <si>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</si>
  <si>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</si>
  <si>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</si>
  <si>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</si>
  <si>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</si>
  <si>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</si>
  <si>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</si>
  <si>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</si>
  <si>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</si>
  <si>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</si>
  <si>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</si>
  <si>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</si>
  <si>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</si>
  <si>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</si>
  <si>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</si>
  <si>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</si>
  <si>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</si>
  <si>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</si>
  <si>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</si>
  <si>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</si>
  <si>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</si>
  <si>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</si>
  <si>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</si>
  <si>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</si>
  <si>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</si>
  <si>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</si>
  <si>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</si>
  <si>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</si>
  <si>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</si>
  <si>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</si>
  <si>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</si>
  <si>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</si>
  <si>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</si>
  <si>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</si>
  <si>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</si>
  <si>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</si>
  <si>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</si>
  <si>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</si>
  <si>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</si>
  <si>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</si>
  <si>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</si>
  <si>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</si>
  <si>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</si>
  <si>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</si>
  <si>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</si>
  <si>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</si>
  <si>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</si>
  <si>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</si>
  <si>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</si>
  <si>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</si>
  <si>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</si>
  <si>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</si>
  <si>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</si>
  <si>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</si>
  <si>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</si>
  <si>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</si>
  <si>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</si>
  <si>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</si>
  <si>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</si>
  <si>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</si>
  <si>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</si>
  <si>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</si>
  <si>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</si>
  <si>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</si>
  <si>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</si>
  <si>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</si>
  <si>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</si>
  <si>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</si>
  <si>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</si>
  <si>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</si>
  <si>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</si>
  <si>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</si>
  <si>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</si>
  <si>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</si>
  <si>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</si>
  <si>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</si>
  <si>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</si>
  <si>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</si>
  <si>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</si>
  <si>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</si>
  <si>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</si>
  <si>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</si>
  <si>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</si>
  <si>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</si>
  <si>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</si>
  <si>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</si>
  <si>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</si>
  <si>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</si>
  <si>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</si>
  <si>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</si>
  <si>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</si>
  <si>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</si>
  <si>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</si>
  <si>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</si>
  <si>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</si>
  <si>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</si>
  <si>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</si>
  <si>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</si>
  <si>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</si>
  <si>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</si>
  <si>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</si>
  <si>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</si>
  <si>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</si>
  <si>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</si>
  <si>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</si>
  <si>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</si>
  <si>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</si>
  <si>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</si>
  <si>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</si>
  <si>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</si>
  <si>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</si>
  <si>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</si>
  <si>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</si>
  <si>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</si>
  <si>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</si>
  <si>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</si>
  <si>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</si>
  <si>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</si>
  <si>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</si>
  <si>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</si>
  <si>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</si>
  <si>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</si>
  <si>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</si>
  <si>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</si>
  <si>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</si>
  <si>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</si>
  <si>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</si>
  <si>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</si>
  <si>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</si>
  <si>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</si>
  <si>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</si>
  <si>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</si>
  <si>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</si>
  <si>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</si>
  <si>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</si>
  <si>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</si>
  <si>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</si>
  <si>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</si>
  <si>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</si>
  <si>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</si>
  <si>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</si>
  <si>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</si>
  <si>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</si>
  <si>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</si>
  <si>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</si>
  <si>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</si>
  <si>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</si>
  <si>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</si>
  <si>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</si>
  <si>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</si>
  <si>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</si>
  <si>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</si>
  <si>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</si>
  <si>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</si>
  <si>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</si>
  <si>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</si>
  <si>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</si>
  <si>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</si>
  <si>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</si>
  <si>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</si>
  <si>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</si>
  <si>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</si>
  <si>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</si>
  <si>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</si>
  <si>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</si>
  <si>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</si>
  <si>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</si>
  <si>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</si>
  <si>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</si>
  <si>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</si>
  <si>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</si>
  <si>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</si>
  <si>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</si>
  <si>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</si>
  <si>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</si>
  <si>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</si>
  <si>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</si>
  <si>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</si>
  <si>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</si>
  <si>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</si>
  <si>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</si>
  <si>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</si>
  <si>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</si>
  <si>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</si>
  <si>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</si>
  <si>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</si>
  <si>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</si>
  <si>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</si>
  <si>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</si>
  <si>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</si>
  <si>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</si>
  <si>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</si>
  <si>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</si>
  <si>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</si>
  <si>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</si>
  <si>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</si>
  <si>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</si>
  <si>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</si>
  <si>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</si>
  <si>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</si>
  <si>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</si>
  <si>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</si>
  <si>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</si>
  <si>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</si>
  <si>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</si>
  <si>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</si>
  <si>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</si>
  <si>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</si>
  <si>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</si>
  <si>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</si>
  <si>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</si>
  <si>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</si>
  <si>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</si>
  <si>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</si>
  <si>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</si>
  <si>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</si>
  <si>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</si>
  <si>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</si>
  <si>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</si>
  <si>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</si>
  <si>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</si>
  <si>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</si>
  <si>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</si>
  <si>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</si>
  <si>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</si>
  <si>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</si>
  <si>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</si>
  <si>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</si>
  <si>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</si>
  <si>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</si>
  <si>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</si>
  <si>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</si>
  <si>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</si>
  <si>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</si>
  <si>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</si>
  <si>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</si>
  <si>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</si>
  <si>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</si>
  <si>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</si>
  <si>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</si>
  <si>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</si>
  <si>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</si>
  <si>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</si>
  <si>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</si>
  <si>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</si>
  <si>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</si>
  <si>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</si>
  <si>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</si>
  <si>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</si>
  <si>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</si>
  <si>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</si>
  <si>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</si>
  <si>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</si>
  <si>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</si>
  <si>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</si>
  <si>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</si>
  <si>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</si>
  <si>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</si>
  <si>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</si>
  <si>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</si>
  <si>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</si>
  <si>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</si>
  <si>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</si>
  <si>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</si>
  <si>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</si>
  <si>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</si>
  <si>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</si>
  <si>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</si>
  <si>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</si>
  <si>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</si>
  <si>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</si>
  <si>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</si>
  <si>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</si>
  <si>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</si>
  <si>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</si>
  <si>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</si>
  <si>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</si>
  <si>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</si>
  <si>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</si>
  <si>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</si>
  <si>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</si>
  <si>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</si>
  <si>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</si>
  <si>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</si>
  <si>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</si>
  <si>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</si>
  <si>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</si>
  <si>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</si>
  <si>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</si>
  <si>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</si>
  <si>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</si>
  <si>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</si>
  <si>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</si>
  <si>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</si>
  <si>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</si>
  <si>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</si>
  <si>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</si>
  <si>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</si>
  <si>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</si>
  <si>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</si>
  <si>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</si>
  <si>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</si>
  <si>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</si>
  <si>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</si>
  <si>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</si>
  <si>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</si>
  <si>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</si>
  <si>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</si>
  <si>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</si>
  <si>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</si>
  <si>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</si>
  <si>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</si>
  <si>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</si>
  <si>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</si>
  <si>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</si>
  <si>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</si>
  <si>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</si>
  <si>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</si>
  <si>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</si>
  <si>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</si>
  <si>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</si>
  <si>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</si>
  <si>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</si>
  <si>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</si>
  <si>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</si>
  <si>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</si>
  <si>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</si>
  <si>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</si>
  <si>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</si>
  <si>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</si>
  <si>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</si>
  <si>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</si>
  <si>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</si>
  <si>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</si>
  <si>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</si>
  <si>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</si>
  <si>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</si>
  <si>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</si>
  <si>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</si>
  <si>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</si>
  <si>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</si>
  <si>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</si>
  <si>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</si>
  <si>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</si>
  <si>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</si>
  <si>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</si>
  <si>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</si>
  <si>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</si>
  <si>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</si>
  <si>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</si>
  <si>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</si>
  <si>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</si>
  <si>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</si>
  <si>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</si>
  <si>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</si>
  <si>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</si>
  <si>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</si>
  <si>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</si>
  <si>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</si>
  <si>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</si>
  <si>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</si>
  <si>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</si>
  <si>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</si>
  <si>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</si>
  <si>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</si>
  <si>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</si>
  <si>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</si>
  <si>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</si>
  <si>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</si>
  <si>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</si>
  <si>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</si>
  <si>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</si>
  <si>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</si>
  <si>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</si>
  <si>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</si>
  <si>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</si>
  <si>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</si>
  <si>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</si>
  <si>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</si>
  <si>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</si>
  <si>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</si>
  <si>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</si>
  <si>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</si>
  <si>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</si>
  <si>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</si>
  <si>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</si>
  <si>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</si>
  <si>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</si>
  <si>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</si>
  <si>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</si>
  <si>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</si>
  <si>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</si>
  <si>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</si>
  <si>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</si>
  <si>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</si>
  <si>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</si>
  <si>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</si>
  <si>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</si>
  <si>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</si>
  <si>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</si>
  <si>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</si>
  <si>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</si>
  <si>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</si>
  <si>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</si>
  <si>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</si>
  <si>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</si>
  <si>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</si>
  <si>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</si>
  <si>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</si>
  <si>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</si>
  <si>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</si>
  <si>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</si>
  <si>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</si>
  <si>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</si>
  <si>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</si>
  <si>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</si>
  <si>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</si>
  <si>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</si>
  <si>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</si>
  <si>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</si>
  <si>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</si>
  <si>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</si>
  <si>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</si>
  <si>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</si>
  <si>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</si>
  <si>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</si>
  <si>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</si>
  <si>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</si>
  <si>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</si>
  <si>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</si>
  <si>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</si>
  <si>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</si>
  <si>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</si>
  <si>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</si>
  <si>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</si>
  <si>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</si>
  <si>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</si>
  <si>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</si>
  <si>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</si>
  <si>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</si>
  <si>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</si>
  <si>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</si>
  <si>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</si>
  <si>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</si>
  <si>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</si>
  <si>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</si>
  <si>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</si>
  <si>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</si>
  <si>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</si>
  <si>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</si>
  <si>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</si>
  <si>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</si>
  <si>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</si>
  <si>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</si>
  <si>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</si>
  <si>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</si>
  <si>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</si>
  <si>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</si>
  <si>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</si>
  <si>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</si>
  <si>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</si>
  <si>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</si>
  <si>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</si>
  <si>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</si>
  <si>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</si>
  <si>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</si>
  <si>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</si>
  <si>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</si>
  <si>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</si>
  <si>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</si>
  <si>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</si>
  <si>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</si>
  <si>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</si>
  <si>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</si>
  <si>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</si>
  <si>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</si>
  <si>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</si>
  <si>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</si>
  <si>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</si>
  <si>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</si>
  <si>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</si>
  <si>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</si>
  <si>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</si>
  <si>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</si>
  <si>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</si>
  <si>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</si>
  <si>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</si>
  <si>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</si>
  <si>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</si>
  <si>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</si>
  <si>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</si>
  <si>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</si>
  <si>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</si>
  <si>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</si>
  <si>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</si>
  <si>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</si>
  <si>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</si>
  <si>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</si>
  <si>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</si>
  <si>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</si>
  <si>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</si>
  <si>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</si>
  <si>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</si>
  <si>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</si>
  <si>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</si>
  <si>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</si>
  <si>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</si>
  <si>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</si>
  <si>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</si>
  <si>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</si>
  <si>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</si>
  <si>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</si>
  <si>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</si>
  <si>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</si>
  <si>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</si>
  <si>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</si>
  <si>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</si>
  <si>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</si>
  <si>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</si>
  <si>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</si>
  <si>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</si>
  <si>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</si>
  <si>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</si>
  <si>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</si>
  <si>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</si>
  <si>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</si>
  <si>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</si>
  <si>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</si>
  <si>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</si>
  <si>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</si>
  <si>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</si>
  <si>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</si>
  <si>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</si>
  <si>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</si>
  <si>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</si>
  <si>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</si>
  <si>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</si>
  <si>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</si>
  <si>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</si>
  <si>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</si>
  <si>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</si>
  <si>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</si>
  <si>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</si>
  <si>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</si>
  <si>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</si>
  <si>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</si>
  <si>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</si>
  <si>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</si>
  <si>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</si>
  <si>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</si>
  <si>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</si>
  <si>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</si>
  <si>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</si>
  <si>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</si>
  <si>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</si>
  <si>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</si>
  <si>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</si>
  <si>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</si>
  <si>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</si>
  <si>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</si>
  <si>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</si>
  <si>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</si>
  <si>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</si>
  <si>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</si>
  <si>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</si>
  <si>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</si>
  <si>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</si>
  <si>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</si>
  <si>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</si>
  <si>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</si>
  <si>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</si>
  <si>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</si>
  <si>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</si>
  <si>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</si>
  <si>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</si>
  <si>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</si>
  <si>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</si>
  <si>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</si>
  <si>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</si>
  <si>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</si>
  <si>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</si>
  <si>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</si>
  <si>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</si>
  <si>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</si>
  <si>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</si>
  <si>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</si>
  <si>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</si>
  <si>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</si>
  <si>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</si>
  <si>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</si>
  <si>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</si>
  <si>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</si>
  <si>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</si>
  <si>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</si>
  <si>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</si>
  <si>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</si>
  <si>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</si>
  <si>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</si>
  <si>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</si>
  <si>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</si>
  <si>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</si>
  <si>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</si>
  <si>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</si>
  <si>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</si>
  <si>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</si>
  <si>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</si>
  <si>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</si>
  <si>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</si>
  <si>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</si>
  <si>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</si>
  <si>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</si>
  <si>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</si>
  <si>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</si>
  <si>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</si>
  <si>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</si>
  <si>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</si>
  <si>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</si>
  <si>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</si>
  <si>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</si>
  <si>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</si>
  <si>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</si>
  <si>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</si>
  <si>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</si>
  <si>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</si>
  <si>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</si>
  <si>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</si>
  <si>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</si>
  <si>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</si>
  <si>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</si>
  <si>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</si>
  <si>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</si>
  <si>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</si>
  <si>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</si>
  <si>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</si>
  <si>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</si>
  <si>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</si>
  <si>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</si>
  <si>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</si>
  <si>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</si>
  <si>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</si>
  <si>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</si>
  <si>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</si>
  <si>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</si>
  <si>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</si>
  <si>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</si>
  <si>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</si>
  <si>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</si>
  <si>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</si>
  <si>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</si>
  <si>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</si>
  <si>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</si>
  <si>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</si>
  <si>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</si>
  <si>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</si>
  <si>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</si>
  <si>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</si>
  <si>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</si>
  <si>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</si>
  <si>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</si>
  <si>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</si>
  <si>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</si>
  <si>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</si>
  <si>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</si>
  <si>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</si>
  <si>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</si>
  <si>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</si>
  <si>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</si>
  <si>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</si>
  <si>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</si>
  <si>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</si>
  <si>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</si>
  <si>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</si>
  <si>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</si>
  <si>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</si>
  <si>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</si>
  <si>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</si>
  <si>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</si>
  <si>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</si>
  <si>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</si>
  <si>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</si>
  <si>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</si>
  <si>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</si>
  <si>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</si>
  <si>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</si>
  <si>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</si>
  <si>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</si>
  <si>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</si>
  <si>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</si>
  <si>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</si>
  <si>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</si>
  <si>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</si>
  <si>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</si>
  <si>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</si>
  <si>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</si>
  <si>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</si>
  <si>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</si>
  <si>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</si>
  <si>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</si>
  <si>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</si>
  <si>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</si>
  <si>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</si>
  <si>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</si>
  <si>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</si>
  <si>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</si>
  <si>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</si>
  <si>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</si>
  <si>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</si>
  <si>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</si>
  <si>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</si>
  <si>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</si>
  <si>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</si>
  <si>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</si>
  <si>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</si>
  <si>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</si>
  <si>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</si>
  <si>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</si>
  <si>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</si>
  <si>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</si>
  <si>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</si>
  <si>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</si>
  <si>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</si>
  <si>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</si>
  <si>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</si>
  <si>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</si>
  <si>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</si>
  <si>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</si>
  <si>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</si>
  <si>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</si>
  <si>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</si>
  <si>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</si>
  <si>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</si>
  <si>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</si>
  <si>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</si>
  <si>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</si>
  <si>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</si>
  <si>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</si>
  <si>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</si>
  <si>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</si>
  <si>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</si>
  <si>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</si>
  <si>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</si>
  <si>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</si>
  <si>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</si>
  <si>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</si>
  <si>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</si>
  <si>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</si>
  <si>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</si>
  <si>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</si>
  <si>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</si>
  <si>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</si>
  <si>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</si>
  <si>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</si>
  <si>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</si>
  <si>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</si>
  <si>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</si>
  <si>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</si>
  <si>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</si>
  <si>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</si>
  <si>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</si>
  <si>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</si>
  <si>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</si>
  <si>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</si>
  <si>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</si>
  <si>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</si>
  <si>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</si>
  <si>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</si>
  <si>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</si>
  <si>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</si>
  <si>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</si>
  <si>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</si>
  <si>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</si>
  <si>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</si>
  <si>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</si>
  <si>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</si>
  <si>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</si>
  <si>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</si>
  <si>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</si>
  <si>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</si>
  <si>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</si>
  <si>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</si>
  <si>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</si>
  <si>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</si>
  <si>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</si>
  <si>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</si>
  <si>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</si>
  <si>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</si>
  <si>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</si>
  <si>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</si>
  <si>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</si>
  <si>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</si>
  <si>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</si>
  <si>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</si>
  <si>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</si>
  <si>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</si>
  <si>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</si>
  <si>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</si>
  <si>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</si>
  <si>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</si>
  <si>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</si>
  <si>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</si>
  <si>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</si>
  <si>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</si>
  <si>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</si>
  <si>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</si>
  <si>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</si>
  <si>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</si>
  <si>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</si>
  <si>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</si>
  <si>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</si>
  <si>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</si>
  <si>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</si>
  <si>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</si>
  <si>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</si>
  <si>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</si>
  <si>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</si>
  <si>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</si>
  <si>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</si>
  <si>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</si>
  <si>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</si>
  <si>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</si>
  <si>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</si>
  <si>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</si>
  <si>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</si>
  <si>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</si>
  <si>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</si>
  <si>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</si>
  <si>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</si>
  <si>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</si>
  <si>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</si>
  <si>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</si>
  <si>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</si>
  <si>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</si>
  <si>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</si>
  <si>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</si>
  <si>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</si>
  <si>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</si>
  <si>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</si>
  <si>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</si>
  <si>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</si>
  <si>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</si>
  <si>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</si>
  <si>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</si>
  <si>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</si>
  <si>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</si>
  <si>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</si>
  <si>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</si>
  <si>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</si>
  <si>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</si>
  <si>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</si>
  <si>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</si>
  <si>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</si>
  <si>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</si>
  <si>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</si>
  <si>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</si>
  <si>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</si>
  <si>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</si>
  <si>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</si>
  <si>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</si>
  <si>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</si>
  <si>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</si>
  <si>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</si>
  <si>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</si>
  <si>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</si>
  <si>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</si>
  <si>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</si>
  <si>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</si>
  <si>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</si>
  <si>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</si>
  <si>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</si>
  <si>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</si>
  <si>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</si>
  <si>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</si>
  <si>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</si>
  <si>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</si>
  <si>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</si>
  <si>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</si>
  <si>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</si>
  <si>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</si>
  <si>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</si>
  <si>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</si>
  <si>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</si>
  <si>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</si>
  <si>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</si>
  <si>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</si>
  <si>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</si>
  <si>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</si>
  <si>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</si>
  <si>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</si>
  <si>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</si>
  <si>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</si>
  <si>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</si>
  <si>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</si>
  <si>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</si>
  <si>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</si>
  <si>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</si>
  <si>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</si>
  <si>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</si>
  <si>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</si>
  <si>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</si>
  <si>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</si>
  <si>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</si>
  <si>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</si>
  <si>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</si>
  <si>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</si>
  <si>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</si>
  <si>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</si>
  <si>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</si>
  <si>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</si>
  <si>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</si>
  <si>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</si>
  <si>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</si>
  <si>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</si>
  <si>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</si>
  <si>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</si>
  <si>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</si>
  <si>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</si>
  <si>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</si>
  <si>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</si>
  <si>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</si>
  <si>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</si>
  <si>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</si>
  <si>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</si>
  <si>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</si>
  <si>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</si>
  <si>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</si>
  <si>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</si>
  <si>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</si>
  <si>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</si>
  <si>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</si>
  <si>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</si>
  <si>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</si>
  <si>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</si>
  <si>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</si>
  <si>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</si>
  <si>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</si>
  <si>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</si>
  <si>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</si>
  <si>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</si>
  <si>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</si>
  <si>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</si>
  <si>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</si>
  <si>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</si>
  <si>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</si>
  <si>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</si>
  <si>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</si>
  <si>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</si>
  <si>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</si>
  <si>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</si>
  <si>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</si>
  <si>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</si>
  <si>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</si>
  <si>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</si>
  <si>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</si>
  <si>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</si>
  <si>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</si>
  <si>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</si>
  <si>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</si>
  <si>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</si>
  <si>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</si>
  <si>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</si>
  <si>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</si>
  <si>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</si>
  <si>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</si>
  <si>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</si>
  <si>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</si>
  <si>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</si>
  <si>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</si>
  <si>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11-AMPLIACIÓN DEL PLANTEL EDUCATIVO PARA INICIAL MARÍA DEL CARMEN GERARDO, MUNICIPIO LAS YAYAS DE VIAJAMA, PROVINCIA AZUA.</t>
  </si>
  <si>
    <t>13-AMPLIACIÓN DEL PLANTEL EDUCATIVO PARA INICIAL ALTAGRACIA BENÍTEZ, MUNICIPIO AZUA,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</si>
  <si>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</si>
  <si>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</si>
  <si>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</si>
  <si>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</si>
  <si>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</si>
  <si>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</si>
  <si>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</si>
  <si>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</si>
  <si>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</si>
  <si>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</si>
  <si>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</si>
  <si>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</si>
  <si>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</si>
  <si>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</si>
  <si>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</si>
  <si>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</si>
  <si>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</si>
  <si>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</si>
  <si>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</si>
  <si>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</si>
  <si>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</si>
  <si>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</si>
  <si>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</si>
  <si>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</si>
  <si>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</si>
  <si>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</si>
  <si>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</si>
  <si>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</si>
  <si>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</si>
  <si>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</si>
  <si>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</si>
  <si>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</si>
  <si>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</si>
  <si>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</si>
  <si>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</si>
  <si>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</si>
  <si>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</si>
  <si>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</si>
  <si>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</si>
  <si>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</si>
  <si>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</si>
  <si>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</si>
  <si>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</si>
  <si>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</si>
  <si>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</si>
  <si>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</si>
  <si>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</si>
  <si>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</si>
  <si>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</si>
  <si>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08-RECONSTRUCCIÓN DE LA INFRAESTRUCTURA VIAL URBANA DEL MUNICIPIO EL LLANO, PROVINCIA ELIAS PIÑA</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</si>
  <si>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</si>
  <si>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</si>
  <si>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</si>
  <si>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</si>
  <si>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</si>
  <si>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</si>
  <si>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</si>
  <si>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</si>
  <si>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</si>
  <si>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</si>
  <si>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</si>
  <si>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</si>
  <si>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</si>
  <si>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</si>
  <si>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</si>
  <si>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11-AMPLIACIÓN DEL PLANTEL EDUCATIVO PARA INICIAL PEDRO MIR, MUNICIPIO HIGÜEY, PROVINCIA LA ALTAGRACIA.</t>
  </si>
  <si>
    <t>12-AMPLIACIÓN DEL PLANTEL EDUCATIVO PARA INICIAL BENERITO, MUNICIPIO SAN RAFAEL DEL YUMA, PROVINCIA LA ALTAGRACIA.</t>
  </si>
  <si>
    <t>51-RECONSTRUCCIÓN DE LA INFRAESTRUCTURA VIAL URBANA DEL MUNICIPIO DE HIGUEY,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</si>
  <si>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</si>
  <si>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</si>
  <si>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</si>
  <si>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</si>
  <si>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</si>
  <si>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</si>
  <si>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</si>
  <si>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</si>
  <si>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</si>
  <si>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</si>
  <si>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</si>
  <si>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</si>
  <si>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</si>
  <si>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</si>
  <si>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</si>
  <si>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</si>
  <si>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60-CONSTRUCCIÓN DE OFICINAS GUBERNAMENTALES DE ARROYO SALADO, MUNICIPIO DE CABRERA, PROVINCIA MARÍA TRINIDAD SÁNCHEZ</t>
  </si>
  <si>
    <t>65-RECONSTRUCCIÓN DEL TRAMO CARRETERO NAGUA-CABRERA EN EL MUNICIPIO DE NAGUA,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</si>
  <si>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</si>
  <si>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</si>
  <si>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</si>
  <si>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</si>
  <si>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</si>
  <si>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</si>
  <si>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</si>
  <si>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</si>
  <si>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07-REMODELACIÓN DEL PARQUE DUARTE DEL MUNICIPIO SAN FERNANDO DE MONTE CRISTI.</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</si>
  <si>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</si>
  <si>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</si>
  <si>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</si>
  <si>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</si>
  <si>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</si>
  <si>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</si>
  <si>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</si>
  <si>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</si>
  <si>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</si>
  <si>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</si>
  <si>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</si>
  <si>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</si>
  <si>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82-RECONSTRUCCIÓN DE LA INFRAESTRUCTURA VIAL URBANA DEL MUNICIPIO LUPERÓN,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</si>
  <si>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</si>
  <si>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</si>
  <si>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</si>
  <si>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</si>
  <si>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</si>
  <si>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</si>
  <si>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</si>
  <si>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</si>
  <si>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</si>
  <si>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</si>
  <si>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</si>
  <si>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</si>
  <si>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</si>
  <si>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</si>
  <si>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</si>
  <si>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</si>
  <si>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</si>
  <si>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</si>
  <si>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</si>
  <si>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</si>
  <si>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</si>
  <si>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</si>
  <si>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</si>
  <si>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</si>
  <si>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</si>
  <si>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</si>
  <si>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</si>
  <si>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</si>
  <si>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</si>
  <si>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</si>
  <si>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</si>
  <si>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</si>
  <si>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</si>
  <si>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</si>
  <si>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</si>
  <si>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36-AMPLIACIÓN DEL PLANTEL EDUCATIVO PARA INICIAL PROF. MANUEL DE JESÚS BOCIO, MUNICIPIO EL CERCADO,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</si>
  <si>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</si>
  <si>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</si>
  <si>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</si>
  <si>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</si>
  <si>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</si>
  <si>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</si>
  <si>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23-AMPLIACIÓN DEL PLANTEL EDUCATIVO PARA INICIAL BATEY EL JAGUAL, MUNICIPIO RAMÓN SANTANA,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</si>
  <si>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</si>
  <si>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</si>
  <si>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</si>
  <si>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</si>
  <si>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</si>
  <si>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</si>
  <si>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</si>
  <si>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</si>
  <si>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35-HABILITACIÓN ESTACION DEPURADORA AGUAS RESIDUALES JUAN DOLIO, MUNICIPIO GUAYACANES, PROVINCIA DE SAN PEDRO DE MACORIS</t>
  </si>
  <si>
    <t>13-RESTAURACIÓN CASA DE ARTE DEL CENTRO HISTORICO DE SANTIAGO DE LOS CABALLEROS, PROVINCIA SANTIAGO</t>
  </si>
  <si>
    <t>30-AMPLIACIÓN DEL PLANTEL EDUCATIVO PARA INICIAL DELFÍN RODRÍGUEZ TORRES, MUNICIPIO SAN JOSÉ DE LAS MATAS, PROVINCIA SANTIAGO.</t>
  </si>
  <si>
    <t>30-RECONSTRUCCIÓN DE LA INFRAESTRUCTURA VIAL URBANA DEL MUNICIPIO LICEY AL MEDIO, PROVINCIA SANTIAGO</t>
  </si>
  <si>
    <t>35-AMPLIACIÓN DEL PLANTEL EDUCATIVO PARA INICIAL PROF. GRICELIS MARTÍNEZ, MUNICIPIO SANTIAGO,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</si>
  <si>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</si>
  <si>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</si>
  <si>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</si>
  <si>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</si>
  <si>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</si>
  <si>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</si>
  <si>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</si>
  <si>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</si>
  <si>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66-AMPLIACIÓN DEL PLANTEL EDUCATIVO PARA INICIAL JAPÓN (HATO DEL YAQUE),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</si>
  <si>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</si>
  <si>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</si>
  <si>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</si>
  <si>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</si>
  <si>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</si>
  <si>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</si>
  <si>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</si>
  <si>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</si>
  <si>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</si>
  <si>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</si>
  <si>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</si>
  <si>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</si>
  <si>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</si>
  <si>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60-AMPLIACIÓN DEL PLANTEL EDUCATIVO PARA INICIAL PROF. JUAN EMILIO BOSCH GAVIÑO - EMI, MUNICIPIO MAIMÓN, PROVINCIA MONSEÑOR NOUEL.</t>
  </si>
  <si>
    <t>19-CONSTRUCCIÓN DE IGLESIA EN LOS LIMONES, MUNICIPIO MONTE PLATA, PROVINCIA MONTE PLATA</t>
  </si>
  <si>
    <t>60-AMPLIACIÓN DEL PLANTEL EDUCATIVO PARA INICIAL SAN ANTONIO, MUNICIPIO YAMASÁ,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</si>
  <si>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</si>
  <si>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</si>
  <si>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</si>
  <si>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</si>
  <si>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</si>
  <si>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</si>
  <si>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</si>
  <si>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</si>
  <si>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</si>
  <si>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</si>
  <si>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</si>
  <si>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</si>
  <si>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</si>
  <si>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</si>
  <si>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</si>
  <si>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</si>
  <si>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</si>
  <si>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</si>
  <si>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</si>
  <si>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</si>
  <si>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</si>
  <si>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</si>
  <si>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</si>
  <si>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</si>
  <si>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11-AMPLIACIÓN DEL PLANTEL EDUCATIVO PARA INICIAL MÁXIMO GOMEZ - EL VIGÍA, MUNICIPIO BOCA CHICA, PROVINCIA SANTO DOMINGO.</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</si>
  <si>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</si>
  <si>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</si>
  <si>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</si>
  <si>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</si>
  <si>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</si>
  <si>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</si>
  <si>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</si>
  <si>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</si>
  <si>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31-AMPLIACIÓN DEL PLANTEL EDUCATIVO PARA INICIAL ALBERTA MONEGRO, MUNICIPIO SANTO DOMINGO NORTE, PROVINCIA SANTO DOMINGO.</t>
  </si>
  <si>
    <t>32-AMPLIACIÓN DEL PLANTEL EDUCATIVO PARA INICIAL ALBERGUE INFANTIL NUESTRA SEÑORA DEL ROSARIO, MUNICIPIO SANTO DOMINGO NORTE,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</si>
  <si>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</si>
  <si>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</si>
  <si>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</si>
  <si>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</si>
  <si>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</si>
  <si>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</si>
  <si>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</si>
  <si>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</si>
  <si>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</si>
  <si>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</si>
  <si>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</si>
  <si>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</si>
  <si>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</si>
  <si>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</si>
  <si>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</si>
  <si>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67-AMPLIACIÓN DEL PLANTEL EDUCATIVO PARA INICIAL MERCEDES KRAWINKEL,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</si>
  <si>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</si>
  <si>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</si>
  <si>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</si>
  <si>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</si>
  <si>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</si>
  <si>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</si>
  <si>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</si>
  <si>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</si>
  <si>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</si>
  <si>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</si>
  <si>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</si>
  <si>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</si>
  <si>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</si>
  <si>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</si>
  <si>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</si>
  <si>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</si>
  <si>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</si>
  <si>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01-MEJORAMIENTO DE LA SANIDAD E INOCUIDAD AGRO-ALIMENTARIA EN LA REPÚBLICA DOMINICANA</t>
  </si>
  <si>
    <t>01-CONSTRUCCIÓN  DEL LABORATORIO REGIONAL DE SALUD PÚBLICA EN AZUA DE COMPOSTELA</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</si>
  <si>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</si>
  <si>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</si>
  <si>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</si>
  <si>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</si>
  <si>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</si>
  <si>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</si>
  <si>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</si>
  <si>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</si>
  <si>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</si>
  <si>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</si>
  <si>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</si>
  <si>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</si>
  <si>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</si>
  <si>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</si>
  <si>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</si>
  <si>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</si>
  <si>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</si>
  <si>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</si>
  <si>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</si>
  <si>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</si>
  <si>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</si>
  <si>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</si>
  <si>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</si>
  <si>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</si>
  <si>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59-RECONSTRUCCIÓN DE LA INFRAESTRUCTURA VIAL URBANA DEL MUNICIPIO SAN GREGORIO DE NIGUA, PROVINCIA SAN CRISTOBAL</t>
  </si>
  <si>
    <t>15945-RECONSTRUCCIÓN DE LA INFRAESTRUCTURA VIAL URBANA DEL MUNICIPIO SAN GREGORIO DE NIGUA, PROVINCIA SAN CRISTOBAL</t>
  </si>
  <si>
    <t>60-RECONSTRUCCIÓN DE LA INFRAESTRUCTURA VIAL URBANA DEL MUNICIPIO SABANA GRANDE DE PALENQUE, PROVINCIA SAN CRISTÓBAL.</t>
  </si>
  <si>
    <t>15946-RECONSTRUCCIÓN DE LA INFRAESTRUCTURA VIAL URBANA DEL MUNICIPIO SABANA GRANDE DE PALENQUE, PROVINCIA SAN CRISTÓBAL.</t>
  </si>
  <si>
    <t>69-RECONSTRUCCIÓN DE LA INFRAESTRUCTURA VIAL URBANA DEL MUNICIPIO YAGUATE, PROVINCIA SAN CRISTÓBAL</t>
  </si>
  <si>
    <t>16086-RECONSTRUCCIÓN DE LA INFRAESTRUCTURA VIAL URBANA DEL MUNICIPIO YAGUATE, PROVINCIA SAN CRISTÓBAL</t>
  </si>
  <si>
    <t>70-RECONSTRUCCIÓN DE INFRAESTRUCTURA VIAL URBANA DEL MUNICIPIO LOS CACAOS, PROVINCIA SAN CRISTÓBAL</t>
  </si>
  <si>
    <t>16087-RECONSTRUCCIÓN DE INFRAESTRUCTURA VIAL URBANA DEL MUNICIPIO LOS CACAOS, PROVINCIA SAN CRISTÓBAL</t>
  </si>
  <si>
    <t>45-RECONSTRUCCIÓN DE LA INFRAESTRUCTURA VIAL URBANA DEL MUNICIPIO JUAN DE HERRERA, PROVINCIA SAN JUAN</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</si>
  <si>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</si>
  <si>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</si>
  <si>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</si>
  <si>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</si>
  <si>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</si>
  <si>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29-RECONSTRUCCIÓN DE LA INFRAESTRUCTURA VIAL URBANA DEL MUNICIPIO BISONÓ, PROVINCIA SANTIAGO</t>
  </si>
  <si>
    <t>15807-RECONSTRUCCIÓN DE LA INFRAESTRUCTURA VIAL URBANA DEL MUNICIPIO BISONÓ, PROVINCIA SANTIAGO</t>
  </si>
  <si>
    <t>31-RECONSTRUCCIÓN DE LA INFRAESTRUCTURA VIAL URBANA DEL MUNICIPIO JÁNICO, PROVINCIA SANTIAGO</t>
  </si>
  <si>
    <t>15809-RECONSTRUCCIÓN DE LA INFRAESTRUCTURA VIAL URBANA DEL MUNICIPIO JÁNICO, PROVINCIA SANTIAGO</t>
  </si>
  <si>
    <t>33-RECONSTRUCCIÓN DE LA INFRAESTRUCTURA VIAL URBANA DEL MUNICIPIO SABANA IGLESIA, PROVINCIA SANTIAGO</t>
  </si>
  <si>
    <t>15811-RECONSTRUCCIÓN DE LA INFRAESTRUCTURA VIAL URBANA DEL MUNICIPIO SABANA IGLESIA, PROVINCIA SANTIAGO</t>
  </si>
  <si>
    <t>34-RECONSTRUCCIÓN DE LA INFRAESTRUCTURA VIAL URBANA DEL MUNICIPIO VILLA LOS ALMÁCIGOS, PROVINCIA SANTIAGO RODRÍGUEZ</t>
  </si>
  <si>
    <t>15812-RECONSTRUCCIÓN DE LA INFRAESTRUCTURA VIAL URBANA DEL MUNICIPIO VILLA LOS ALMÁCIGOS, PROVINCIA SANTIAGO RODRÍGUEZ</t>
  </si>
  <si>
    <t>47-RECONSTRUCCIÓN DE LA INFRAESTRUCTURA VIAL URBANA DEL MUNICIPIO MAIMÓN, PROVINCIA MONSEÑOR NOUEL</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</si>
  <si>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</si>
  <si>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</si>
  <si>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</si>
  <si>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48-CONSTRUCCIÓN DEL CAMINO VECINAL LA CEIBA-CHIRINO, MUNICIPIO MONTE PLATA,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</si>
  <si>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</si>
  <si>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</si>
  <si>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</si>
  <si>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</si>
  <si>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</si>
  <si>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</si>
  <si>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68-CONSTRUCCIÓN CAMINO VECINAL LA DOLE AFECTADO POR EL HURACAN FIONA, DISTRITO MUNICIPAL DON JUAN, MUNICIPIO MONTE PLATA, PROVINCIA MONTE PLATA</t>
  </si>
  <si>
    <t>16282-CONSTRUCCIÓN CAMINO VECINAL LA DOLE AFECTADO POR EL HURACAN FIONA, DISTRITO MUNICIPAL DON JUAN, MUNICIPIO MONTE PLATA, PROVINCIA MONTE PLATA</t>
  </si>
  <si>
    <t>69-RECONSTRUCCIÓN CAMINO VECINAL LOS SALADOS AFECTADO POR EL HURACAN FIONA, DISTRITO MUNICIPAL DON JUAN, MUNICIPIO MONTE PLATA, PROVINCIA MONTE PLATA</t>
  </si>
  <si>
    <t>16283-RECONSTRUCCIÓN CAMINO VECINAL LOS SALADOS AFECTADO POR EL HURACAN FIONA, DISTRITO MUNICIPAL DON JUAN, MUNICIPIO MONTE PLATA, PROVINCIA MONTE PLATA</t>
  </si>
  <si>
    <t>73-RECONSTRUCCIÓN CARRETERA HACIENDA ESTRELLA- CRUCE PAJON HASTA MONTE PLATA, PROVINCIA MONTE PLATA</t>
  </si>
  <si>
    <t>16124-RECONSTRUCCIÓN CARRETERA HACIENDA ESTRELLA- CRUCE PAJON HASTA MONTE PLATA, PROVINCIA MONTE PLATA</t>
  </si>
  <si>
    <t>82-RECONSTRUCCIÓN TRAMO DE CARRETERA JUAN PABLO II- CHIRINO AFECTADO POR EL HURACAN FIONA, PROVINCIA MONTE PLATA</t>
  </si>
  <si>
    <t>16291-RECONSTRUCCIÓN TRAMO DE CARRETERA JUAN PABLO II- CHIRINO AFECTADO POR EL HURACAN FIONA, PROVINCIA MONTE PLATA</t>
  </si>
  <si>
    <t>94-RECONSTRUCCIÓN DE TRAMO VIAL EN  LOS COQUITOS, MUNICIPIO MONTE PLATA, PROVINCIA MONTE PLATA</t>
  </si>
  <si>
    <t>16125-RECONSTRUCCIÓN DE TRAMO VIAL EN  LOS COQUITOS, MUNICIPIO MONTE PLATA, PROVINCIA MONTE PLATA</t>
  </si>
  <si>
    <t>35-RECONSTRUCCIÓN DE LA INFRAESTRUCTURA VIAL URBANA DEL MUNICIPIO SAN JOSE DE OCOA, PROVINCIA SAN JOSE DE OCOA</t>
  </si>
  <si>
    <t>15813-RECONSTRUCCIÓN DE LA INFRAESTRUCTURA VIAL URBANA DEL MUNICIPIO SAN JOSE DE OCOA, PROVINCIA SAN JOSE DE OCOA</t>
  </si>
  <si>
    <t>36-RECONSTRUCCIÓN DEL PUENTE AFECTADO POR LA VAGUADA DE ABRIL 2022, SOBRE EL RIO VIAJAMA, MUNICIPIO DE LAS YAYAS DE VIAJAMAS, PROVINCIA AZUA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</si>
  <si>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</si>
  <si>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</si>
  <si>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</si>
  <si>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</si>
  <si>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25-REHABILITACIÓN DEL CAMINO VECINAL CRUCE DE PIMENTEL-CASA DE ALTO-SAN FELIPE ABAJO, MUNICIPIO PIMENTEL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</si>
  <si>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</si>
  <si>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</si>
  <si>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</si>
  <si>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</si>
  <si>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13-CONSTRUCCIÓN MURO DE GAVIONES EN LOS MÁRGENES DEL RIO DUEY EN LA AVENIDA GASTÓN FERNANDO DELIGNE, AFECTADOS POR EL HURACÁN FIONA, MUNICIPIO HIGUEY, PROVINCIA LA ALTAGRACIA</t>
  </si>
  <si>
    <t>16287-CONSTRUCCIÓN MURO DE GAVIONES EN LOS MÁRGENES DEL RIO DUEY EN LA AVENIDA GASTÓN FERNANDO DELIGNE, AFECTADOS POR EL HURACÁN FIONA, MUNICIPIO HIGUEY, PROVINCIA LA ALTAGRACIA</t>
  </si>
  <si>
    <t>01-AMPLIACIÓN VIAL KM9 DE LA AUTOPISTA DUARTE Y AVENIDA GREGORIO LUPERON, PROVINCIA SANTO DOMINGO</t>
  </si>
  <si>
    <t>16308-AMPLIACIÓN VIAL KM9 DE LA AUTOPISTA DUARTE Y AVENIDA GREGORIO LUPERON, PROVINCIA SANTO DOMINGO</t>
  </si>
  <si>
    <t>48-CONSTRUCCIÓN TEMPLOS, CASAS CURIALES Y OFICINAS PARROQUIALES,  PROVINCIA MONTE PLATA</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</si>
  <si>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</si>
  <si>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</si>
  <si>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</si>
  <si>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Ley No. 80-23</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</si>
  <si>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</si>
  <si>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</si>
  <si>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</si>
  <si>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</si>
  <si>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</si>
  <si>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</si>
  <si>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</si>
  <si>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</si>
  <si>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</si>
  <si>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</si>
  <si>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</si>
  <si>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</si>
  <si>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</si>
  <si>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</si>
  <si>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</si>
  <si>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</si>
  <si>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</si>
  <si>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</si>
  <si>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</si>
  <si>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</si>
  <si>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</si>
  <si>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</si>
  <si>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16-RECONSTRUCCIÓN PLAZA DE VENDEDORES DEL BALNEARIOS LOS PATOS PROVINCIA BARAHONA</t>
  </si>
  <si>
    <t>19-RECONSTRUCCIÓN DE LA VÍA DE ACCESO A LA PLAYA LA SALADILLA, MUNICIPIO SANTA CRUZ DE BARAHONA, PROVINCIA BARAHONA.</t>
  </si>
  <si>
    <t>21-RECONSTRUCCIÓN PLAZA DE VENDEDORES DE LA PLAYA EL QUEMAITO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</si>
  <si>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</si>
  <si>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</si>
  <si>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</si>
  <si>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</si>
  <si>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</si>
  <si>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29-CONSTRUCCIÓN DE PUENTE BADEN AFECTADO POR LA VAGUADA DE ABRIL 2022 EN EL CAMINO VECINAL RINCÓN HONDO-EL FIRME EN LA COMUNIDAD LOS LANOS, MUNICIPIO CASTILLO, PROVINCIA DUARTE</t>
  </si>
  <si>
    <t>16201-CONSTRUCCIÓN DE PUENTE BADEN AFECTADO POR LA VAGUADA DE ABRIL 2022 EN EL CAMINO VECINAL RINCÓN HONDO-EL FIRME EN LA COMUNIDAD LOS LANOS, MUNICIPIO CASTILLO, PROVINCIA DUARTE</t>
  </si>
  <si>
    <t>42-CONSTRUCCIÓN DE PUENTE TIPO ALCANTARILLA DE CAJÓN EN EL RIO AZUCEY, AFECTADO POR LA VAGUADA DE ABRIL 2022, CAMINO VECINAL JOBOBAN, MUNICIPIO VILLA RIVA,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</si>
  <si>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</si>
  <si>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</si>
  <si>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50-CONSTRUCCIÓN PUENTE SOBRE EL RIO CENOVI AFECTADO POR LA VAGUADA DE ABRIL 2022, MUNICIPIO SAN FRANCISCO DE MACORÍS,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</si>
  <si>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</si>
  <si>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</si>
  <si>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63-CONSTRUCCIÓN  PUENTE SOBRE EL RIO PAYABO, CAMINO VECINAL LAS SERVAS-LOS CONTRERAS AFECTADO POR LA VAGUADA DE ABRIL 2022, MUNICIPIO VILLA RIVA,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</si>
  <si>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</si>
  <si>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</si>
  <si>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</si>
  <si>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</si>
  <si>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</si>
  <si>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</si>
  <si>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</si>
  <si>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</si>
  <si>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</si>
  <si>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78-REMODELACIÓN FORTALEZA MILITAR LA ESTRELLETA, MUNICIPIO COMENDADOR, PROVINCIA ELIAS PIÑA</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</si>
  <si>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</si>
  <si>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</si>
  <si>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</si>
  <si>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22-RECONSTRUCCIÓN  PARQUE DEL HIGO Y SU ENTORNO, MUNICIPIO DE BÁNICA, PROVINCIA ELIAS PIÑA.</t>
  </si>
  <si>
    <t>53-RECONSTRUCCIÓN CAMINO VECINAL EL CUEYLAS MESETAS AFECTADO POR LA VAGUADA DE ABRIL 2022, MUNICIPIO DE SANTA CRUZ DEL SEIBO, PROVINCIA EL SEIBO</t>
  </si>
  <si>
    <t>16210-RECONSTRUCCIÓN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</si>
  <si>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</si>
  <si>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16256-RECONSTRUCCIÓN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</si>
  <si>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</si>
  <si>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</si>
  <si>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</si>
  <si>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</si>
  <si>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</si>
  <si>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</si>
  <si>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73-CONSTRUCCIÓN MURO DE GAVIONES PARA PROTECCIÓN DEL PUENTE SOBRE EL RÍO CEDRO,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</si>
  <si>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</si>
  <si>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</si>
  <si>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</si>
  <si>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</si>
  <si>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</si>
  <si>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</si>
  <si>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</si>
  <si>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</si>
  <si>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</si>
  <si>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</si>
  <si>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</si>
  <si>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54-CONSTRUCCIÓN DE PUENTE TIPO ALCANTARILLA DE CAJÓN SIMPLE Y ENLACE EN BAITOA AFECTADO POR LA VAGUADA DE ABRIL 2022, CARRETERA EL LIMÓN-VENGAN A VER, MUNICIPIO JIMANÍ, PROVINCIA INDEPENDENCIA</t>
  </si>
  <si>
    <t>16235-CONSTRUCCIÓN DE PUENTE TIPO ALCANTARILLA DE CAJÓN SIMPLE Y ENLACE EN BAITOA AFECTADO POR LA VAGUADA DE ABRIL 2022, CARRETERA EL LIMÓN-VENGAN A VER, MUNICIPIO JIMANÍ, PROVINCIA INDEPENDENCIA</t>
  </si>
  <si>
    <t>01-RECONSTRUCCIÓN DE 160 METROS DE VÍA EN LA AVENIDA LA ALTAGRACIA AFECTADO POR EL HURACÁN FIONA, MUNICIPIO HIGUEY, PROVINCIA LA ALTAGRACIA</t>
  </si>
  <si>
    <t>16270-RECONSTRUCCIÓN DE 160 METROS DE VÍA EN LA AVENIDA LA ALTAGRACIA AFECTADO POR EL HURACÁN FIONA, MUNICIPIO HIGUEY, PROVINCIA LA ALTAGRACIA</t>
  </si>
  <si>
    <t>11-CONSTRUCCIÓN DE CANALIZACION Y PROTECCION DEL RIO DUEY Y LA CAÑADA DE LA CIRCUNVALACION LA OTRA BANDA, AFECTADOS POR EL HURACAN FIONA, MUNICIPIO HIGUEY, PROVINCIA LA ALTAGRACIA</t>
  </si>
  <si>
    <t>16267-CONSTRUCCIÓN DE CANALIZACION Y PROTECCION DEL RIO DUEY Y LA CAÑADA DE LA CIRCUNVALACION LA OTRA BANDA, AFECTADOS POR EL HURACAN FIONA, MUNICIPIO HIGUEY, PROVINCIA LA ALTAGRACIA</t>
  </si>
  <si>
    <t>12-CONSTRUCCIÓN MURO DE GAVIONES Y CANALIZACION DEL RIO DUEY, EN TRAMO AVENIDA JUAN XXIII AFECTADO POR EL HURACAN FIONA, MUNICIPIO HIGUEY, PROVINCIA LA ALTAGRACIA</t>
  </si>
  <si>
    <t>16286-CONSTRUCCIÓN MURO DE GAVIONES Y CANALIZACION DEL RIO DUEY, EN TRAMO AVENIDA JUAN XXIII AFECTADO POR EL HURACAN FIONA, MUNICIPIO HIGUEY, PROVINCIA LA ALTAGRACIA</t>
  </si>
  <si>
    <t>14-CONSTRUCCIÓN DE MURO DE GAVIONES EN LOS MÁRGENES AGUAS ARRIBA Y AGUAS ABAJO DEL RIO DUEY AFECTADOS POR EL HURACÁN FIONA, EN LA CARRETERA HIGUEY-LA OTRA BANDA,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</si>
  <si>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</si>
  <si>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</si>
  <si>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</si>
  <si>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</si>
  <si>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</si>
  <si>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</si>
  <si>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</si>
  <si>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</si>
  <si>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</si>
  <si>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</si>
  <si>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</si>
  <si>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</si>
  <si>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</si>
  <si>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</si>
  <si>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</si>
  <si>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</si>
  <si>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</si>
  <si>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</si>
  <si>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</si>
  <si>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</si>
  <si>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</si>
  <si>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</si>
  <si>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</si>
  <si>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</si>
  <si>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</si>
  <si>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</si>
  <si>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</si>
  <si>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</si>
  <si>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10-CONSTRUCCIÓN DE CANALIZACION Y PROTECCION DE LOS MARGENES DEL RIO QUISIBANI, AFECTADO POR EL HURACAN FIONA, MUNICIPIO HIGUEY,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</si>
  <si>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</si>
  <si>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</si>
  <si>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</si>
  <si>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</si>
  <si>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</si>
  <si>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</si>
  <si>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</si>
  <si>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</si>
  <si>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</si>
  <si>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</si>
  <si>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</si>
  <si>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30-RECONSTRUCCIÓN DE PUENTE ESTANCIA LA PEÑA SOBRE ARROYO BARRACO AFECTADA POR LA VAGUADA DE ABRIL 2022, MUNICIPIO JARABACOA, PROVINCIA LA VEGA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</si>
  <si>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</si>
  <si>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</si>
  <si>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</si>
  <si>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</si>
  <si>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16211-CONSTRUCCIÓN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</si>
  <si>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</si>
  <si>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</si>
  <si>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</si>
  <si>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</si>
  <si>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</si>
  <si>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</si>
  <si>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</si>
  <si>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</si>
  <si>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</si>
  <si>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</si>
  <si>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</si>
  <si>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</si>
  <si>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</si>
  <si>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</si>
  <si>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61-CONSTRUCCIÓN PUENTE SOBRE EL RIO SOLDADO EN SAN MARCOS, MUNICIPIO NAGUA, PROVINCIA MARÍA TRINIDAD SÁNCHEZ</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</si>
  <si>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</si>
  <si>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</si>
  <si>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</si>
  <si>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</si>
  <si>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</si>
  <si>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</si>
  <si>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68-CONSTRUCCIÓN DESTACAMENTO POLICIAL EN EL COPEYITO, MUNICIPIO RIO SAN JUAN,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</si>
  <si>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</si>
  <si>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</si>
  <si>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</si>
  <si>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</si>
  <si>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</si>
  <si>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</si>
  <si>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</si>
  <si>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14-RECONSTRUCCIÓN  MALECÓN DEL MUNICIPIO DE CABRERA, PROVINCIA MARÍA TRINIDAD SÁNCHEZ.</t>
  </si>
  <si>
    <t>15-MEJORAMIENTO DEL ENTORNO DE LA LAGUNA GRI GRI, MUNICIPIO RÍO SAN JUAN, PROVINCIA MARÍA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</si>
  <si>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</si>
  <si>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</si>
  <si>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</si>
  <si>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</si>
  <si>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</si>
  <si>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</si>
  <si>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</si>
  <si>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</si>
  <si>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</si>
  <si>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</si>
  <si>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</si>
  <si>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</si>
  <si>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</si>
  <si>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</si>
  <si>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</si>
  <si>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</si>
  <si>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</si>
  <si>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</si>
  <si>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</si>
  <si>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</si>
  <si>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</si>
  <si>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</si>
  <si>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</si>
  <si>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</si>
  <si>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</si>
  <si>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</si>
  <si>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</si>
  <si>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</si>
  <si>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</si>
  <si>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</si>
  <si>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</si>
  <si>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</si>
  <si>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</si>
  <si>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72-RECONSTRUCCIÓN POLIDEPORTIVO MUNICIPIO LAS TERRENAS, PROVINCIA SAMANA.</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</si>
  <si>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</si>
  <si>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</si>
  <si>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</si>
  <si>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</si>
  <si>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</si>
  <si>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</si>
  <si>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</si>
  <si>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</si>
  <si>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</si>
  <si>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</si>
  <si>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</si>
  <si>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</si>
  <si>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</si>
  <si>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44-RECONSTRUCCIÓN  DE LA INFRAESTRUCTURA VIAL URBANA DEL MUNICIPIO EL CERCADO, PROVINCIA SAN JUAN</t>
  </si>
  <si>
    <t>15822-RECONSTRUCCIÓN  DE LA INFRAESTRUCTURA VIAL URBANA DEL MUNICIPIO EL CERCADO, PROVINCIA SAN JUAN</t>
  </si>
  <si>
    <t>50-RECONSTRUCCIÓN CAMINO VECINAL LA CUENDA, MUNICIPIO SAN JUAN DE LA MAGUANA,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</si>
  <si>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</si>
  <si>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</si>
  <si>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</si>
  <si>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28-RECONSTRUCCIÓN DE PUENTE PEATONAL AFECTADO POR LA VAGUADA DE ABRIL 2022, AUTOVIA DEL ESTE, COMUNIDAD EL SOCO, MUNICIPIO SAN PEDRO DE MACORIS, PROVINCIA SAN PEDRO DE MACORIS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</si>
  <si>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</si>
  <si>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</si>
  <si>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</si>
  <si>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48-CONSTRUCCIÓN PUENTE DE ALCANTARILLA DE CAJÓN AFECTADO POR LA VAGUADA DE ABRIL 2022, COMUNIDADES INVI - LA LOMA, MUNICIPIO QUISQUEYA, PROVINCIA SAN PEDRO DE MACORIS</t>
  </si>
  <si>
    <t>16229-CONSTRUCCIÓN PUENTE DE ALCANTARILLA DE CAJÓN AFECTADO POR LA VAGUADA DE ABRIL 2022, COMUNIDADES INVI - LA LOMA, MUNICIPIO QUISQUEYA, PROVINCIA SAN PEDRO DE MACORIS</t>
  </si>
  <si>
    <t>52-CONSTRUCCIÓN CANCHA DE BALONCESTO EL TOCONAL, MUNICIPIO SAN PEDRO DE MACORÍS</t>
  </si>
  <si>
    <t>15140-CONSTRUCCIÓN CANCHA DE BALONCESTO EL TOCONAL, MUNICIPIO SAN PEDRO DE MACORÍS</t>
  </si>
  <si>
    <t>54-CONSTRUCCIÓN DEL CAMINO VECINAL GAUTIERGUAYABAL-PALOMA TRAMO II AFECTADO POR LA VAGUADA DE ABRIL 2022, MUNICIPIO SAN PEDRO DE MACORÍS, PROVINCIA SAN PEDRO DE MACORÍS</t>
  </si>
  <si>
    <t>16227-CONSTRUCCIÓN DEL CAMINO VECINAL GAUTIERGUAYABAL-PALOMA TRAMO II AFECTADO POR LA VAGUADA DE ABRIL 2022, MUNICIPIO SAN PEDRO DE MACORÍS, PROVINCIA SAN PEDRO DE MACORÍS</t>
  </si>
  <si>
    <t>79-REPARACIÓN HOSPITAL EN LA PROVINCIA SAN PEDRO DE MACORÍS</t>
  </si>
  <si>
    <t>17-RECONSTRUCCIÓN DE LA PLAZA DE VENDEDORES DE LA PLAYA DE GUAYACANES, PROVINCIA SAN PEDRO DE MACORÍS</t>
  </si>
  <si>
    <t>20-RECONSTRUCCIÓN DE LA PLAZA DE VENDEDORES DE LA PLAYITA DE GUAYACANES, PROVINCIA SAN PEDRO DE MACORIS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</si>
  <si>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</si>
  <si>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</si>
  <si>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</si>
  <si>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</si>
  <si>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</si>
  <si>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</si>
  <si>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</si>
  <si>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</si>
  <si>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</si>
  <si>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</si>
  <si>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51-RECONSTRUCCIÓN CAMINO LOS BLEOS AFECTADO POR LA VAGUADA DE ABRIL 2022, ARROYO TORO, MUNICIPIO BONAO, PROVINCIA MONSEÑOR NOUEL</t>
  </si>
  <si>
    <t>16207-RECONSTRUCCIÓN CAMINO LOS BLEOS AFECTADO POR LA VAGUADA DE ABRIL 2022, ARROYO TORO, MUNICIPIO BONAO, PROVINCIA MONSEÑOR NOUEL</t>
  </si>
  <si>
    <t>53-CONSTRUCCIÓN MURO DE GAVIONES EN ARROYO HIGUERITO ABAJO AFECTADO POR LA VAGUADA DE ABRIL 2022, ARROYO TORO MASIPEDRO,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</si>
  <si>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</si>
  <si>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</si>
  <si>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</si>
  <si>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31-RECONSTRUCCIÓN DE APROCHE AFECTADO POR LA VAGUADA DE ABRIL 2022 EN LA CARRETERA JUAN PABLO II CRUCE JUAN PABLO II  BAYAGUANA, MUNICIPIO BAYAGUANA, PROVINCIA MONTE PLATA</t>
  </si>
  <si>
    <t>16204-RECONSTRUCCIÓN DE APROCHE AFECTADO POR LA VAGUADA DE ABRIL 2022 EN LA CARRETERA JUAN PABLO II CRUCE JUAN PABLO II  BAYAGUANA, MUNICIPIO BAYAGUANA, PROVINCIA MONTE PLATA</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</si>
  <si>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</si>
  <si>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</si>
  <si>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</si>
  <si>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</si>
  <si>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</si>
  <si>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</si>
  <si>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</si>
  <si>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</si>
  <si>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</si>
  <si>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</si>
  <si>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16260-RECONSTRUCCIÓN CAMINO VECINAL EL HEAM AFECTADO POR EL HURACAN FIONA, MUNICIPIO MONTE PLATA, PROVINCIA MONTE PLATA</t>
  </si>
  <si>
    <t>64-RECONSTRUCCIÓN DEL CAMINO VECINAL BOSQUE ABAJO-BOSQUE ARRIBA ,  AFECTADO POR EL HURACAN FIONA, DISTRITO MUNICIPAL DON JUAN,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</si>
  <si>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</si>
  <si>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</si>
  <si>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</si>
  <si>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65-RECONSTRUCCIÓN CAMINO VECINAL CAÑUELO  DAJAO  ANTON SÁNCHEZ, AFECTADO POR EL HURACAN FIONA, MUNICIPIO BAYAGUANA, PROVINCIA MONTE PLATA.</t>
  </si>
  <si>
    <t>16272-RECONSTRUCCIÓN CAMINO VECINAL CAÑUELO  DAJAO  ANTON SÁNCHEZ, AFECTADO POR EL HURACAN FIONA, MUNICIPIO BAYAGUANA, PROVINCIA MONTE PLATA.</t>
  </si>
  <si>
    <t>66-RECONSTRUCCIÓN DEL CAMINO VECINAL CALLEJÓN DE DAJAO, AFECTADO POR EL HURACAN FIONA, MUNICIPIO BAYAGUANA, PROVINCIA MONTE PLATA</t>
  </si>
  <si>
    <t>16273-RECONSTRUCCIÓN DEL CAMINO VECINAL CALLEJÓN DE DAJAO, AFECTADO POR EL HURACAN FIONA, MUNICIPIO BAYAGUANA, PROVINCIA MONTE PLATA</t>
  </si>
  <si>
    <t>67-RECONSTRUCCIÓN CAMINO VECINAL LA DOLE-BATEY LOS LANOS, AFECTADO POR EL HURACAN FIONA, MUNICIPIO MONTE PLATA,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</si>
  <si>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</si>
  <si>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</si>
  <si>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81-RECONSTRUCCIÓN CRUCE DAJAO-CARRETERA BAYAGUANA AFECTADO POR EL HURACAN FIONA, MUNICIPIO BAYAGUANA, PROVINCIA MONTE PLATA</t>
  </si>
  <si>
    <t>16280-RECONSTRUCCIÓN CRUCE DAJAO-CARRETERA BAYAGUANA AFECTADO POR EL HURACAN FIONA, MUNICIPIO BAYAGUANA, PROVINCIA MONTE PLATA</t>
  </si>
  <si>
    <t>83-RECONSTRUCCIÓN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</si>
  <si>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</si>
  <si>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</si>
  <si>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</si>
  <si>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</si>
  <si>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</si>
  <si>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</si>
  <si>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</si>
  <si>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</si>
  <si>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</si>
  <si>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</si>
  <si>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</si>
  <si>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</si>
  <si>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</si>
  <si>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</si>
  <si>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</si>
  <si>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</si>
  <si>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</si>
  <si>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</si>
  <si>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</si>
  <si>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33-CONSTRUCCIÓN DE PUENTE BADÉN TUBULAR AFECTADO POR LA VAGUADA DE ABRIL 2022 SOBRE EL RÍO NIZAO, MUNICIPIO RANCHO ARRIBA, PROVINCIA SAN JOSÉ DE OCOA</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</si>
  <si>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</si>
  <si>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</si>
  <si>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</si>
  <si>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</si>
  <si>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</si>
  <si>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03-CONSTRUCCIÓN INSTALACIONES PARA EL CUERPO ESPECIALIZADO DE MITIGACION A EMERGENCIAS Y DESASTRES, CEMED, DIRECCION GENERAL - CENTRO DE MITIGACION OZAMA, DISTRITO NACIONAL</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</si>
  <si>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</si>
  <si>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</si>
  <si>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10-CONSTRUCCIÓN DE PASO A DESNIVEL SOTERRADO EN LA INTERSECCIÓN DE LA AV. LUPERÓN CON AV. 27 DE FEBRERO, PROVINCIA SANTO DOMINGO</t>
  </si>
  <si>
    <t>23-REPARACIÓN DE 8 LOTES DE VIVIENDAS EN EL SECTOR INVIVIENDA, MUNICIPIO SANTO DOMINGO ESTE,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</si>
  <si>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</si>
  <si>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</si>
  <si>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</si>
  <si>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</si>
  <si>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48-CONSTRUCCIÓN CAMPO DE BÉISBOL LAS CAOBAS, SECTOR LAS CAOBAS, MUNICIPIO SANTO DOMINGO OESTE</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</si>
  <si>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</si>
  <si>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</si>
  <si>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</si>
  <si>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60-REMODELACIÓN CANCHA DE BALONCESTO BATEY BIENVENIDO, SECTOR MANOGUAYABO, MUNICIPIO SANTO DOMINGO OESTE</t>
  </si>
  <si>
    <t>16112-REMODELACIÓN CANCHA DE BALONCESTO BATEY BIENVENIDO, SECTOR MANOGUAYABO, MUNICIPIO SANTO DOMINGO OESTE</t>
  </si>
  <si>
    <t>62-CONSTRUCCIÓN PUENTE VEHICULAR TIPO TABLERO LAS LILAS, SECTOR RIVERA DEL OZAMA, MUNICIPIO SANTO DOMINGO 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</si>
  <si>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</si>
  <si>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</si>
  <si>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</si>
  <si>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</si>
  <si>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</si>
  <si>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67-CONSTRUCCIÓN CENTRO COMUNAL DELIO RINCÓN, SECCIÓN LA JOYA, MUNICIPIO SAN ANTONIO DE GUERRA, PROVINCIA SANTO DOMINGO</t>
  </si>
  <si>
    <t>16138-CONSTRUCCIÓN CENTRO COMUNAL DELIO RINCÓN, SECCIÓN LA JOYA, MUNICIPIO SAN ANTONIO DE GUERRA, PROVINCIA SANTO DOMINGO</t>
  </si>
  <si>
    <t>78-RECONSTRUCCIÓN CLUB DEPORTIVO Y CULTURAL VILLA FARO, MUNICIPIO SANTO DOMINGO ESTE, PROVINCIA SANTO DOMINGO</t>
  </si>
  <si>
    <t>16177-RECONSTRUCCIÓN CLUB DEPORTIVO Y CULTURAL VILLA FARO, MUNICIPIO SANTO DOMINGO ESTE, PROVINCIA SANTO DOMINGO</t>
  </si>
  <si>
    <t>86-CONSTRUCCIÓN CLUB DEPORTIVO MIL FLORES, MUNICIPIO SANTO DOMINGO ESTE, PROVINCIA SANTO DOMINGO</t>
  </si>
  <si>
    <t>16185-CONSTRUCCIÓN CLUB DEPORTIVO MIL FLORES, MUNICIPIO SANTO DOMINGO ESTE, PROVINCIA SANTO DOMINGO</t>
  </si>
  <si>
    <t>92-AMPLIACIÓN DEL PUENTE FRANCISCO JACINTO PEYNADO QUE UNE AL DISTRITO NACIONAL CON EL MUNICIPIO SANTO DOMINGO NORTE,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</si>
  <si>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</si>
  <si>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</si>
  <si>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</si>
  <si>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</si>
  <si>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</si>
  <si>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</si>
  <si>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</si>
  <si>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</si>
  <si>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01-MEJORAMIENTO DEL SISTEMA DE DISTRIBUCION ELECTRICA A NIVEL NACIONAL</t>
  </si>
  <si>
    <t>13434-MEJORAMIENTO DEL SISTEMA DE DISTRIBUCION ELECTRICA A NIVEL NACIONAL</t>
  </si>
  <si>
    <t>02-REHABILITACIÓN DE REDES Y NORMALIZACIÓN DE USUARIOS DEL SERVICIO DE ENERGIA</t>
  </si>
  <si>
    <t>13436-REHABILITACIÓN DE REDES Y NORMALIZACIÓN DE USUARIOS DEL SERVICIO DE ENERGIA</t>
  </si>
  <si>
    <t>03-MEJORAMIENTO DE LA EFICIENCIA ENERGÉTICA GUBERNAMENTAL EN REPÚBLICA DOMINICANA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</si>
  <si>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</si>
  <si>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</si>
  <si>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</si>
  <si>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Tabla dinámica</t>
  </si>
  <si>
    <t>En RD$</t>
  </si>
  <si>
    <t>Etiquetas de fila</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</si>
  <si>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</si>
  <si>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</si>
  <si>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</si>
  <si>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</si>
  <si>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88-REPARACIÓN DE VIVIENDAS VULNERABLES EN LAS CIRCUNSCRIPCIONES 2 Y 3 DEL DISTRITO NACIONAL</t>
  </si>
  <si>
    <t>16354-REPARACIÓN DE VIVIENDAS VULNERABLES EN LAS CIRCUNSCRIPCIONES 2 Y 3 DEL DISTRITO NACIONAL</t>
  </si>
  <si>
    <t>97-REPARACIÓN DE VIVIENDAS VULNERABLES EN LOS MUNICIPIOS DE AZUA DE COMPOSTELA Y LAS CHARCAS, PROVINCIA AZUA.</t>
  </si>
  <si>
    <t>16362-REPARACIÓN DE VIVIENDAS VULNERABLES EN LOS MUNICIPIOS DE AZUA DE COMPOSTELA Y LAS CHARCAS, PROVINCIA AZUA.</t>
  </si>
  <si>
    <t>13928-RECUPERACIÓN DE LA COBERTURA VEGETAL EN CUENCAS HIDROGRÁFICAS DE LA REPÚBLICA DOMINICANA - MOPC.</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</si>
  <si>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</si>
  <si>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</si>
  <si>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</si>
  <si>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</si>
  <si>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</si>
  <si>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</si>
  <si>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</si>
  <si>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</si>
  <si>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</si>
  <si>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</si>
  <si>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</si>
  <si>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</si>
  <si>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</si>
  <si>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</si>
  <si>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</si>
  <si>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</si>
  <si>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</si>
  <si>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</si>
  <si>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</si>
  <si>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</si>
  <si>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</si>
  <si>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</si>
  <si>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</si>
  <si>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</si>
  <si>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</si>
  <si>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80-CONSTRUCCIÓN DE 6 CANCHAS DEPORTIVAS EN LA PROVINCIA DE SAN CRISTÓBAL</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</si>
  <si>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</si>
  <si>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</si>
  <si>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</si>
  <si>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</si>
  <si>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</si>
  <si>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95-REPARACIÓN DE VIVIENDAS VULNERABLES EN EL MUNICIPIO DE LAS MATAS DE FARFAN, PROVINCIA SAN JUAN.</t>
  </si>
  <si>
    <t>16360-REPARACIÓN DE VIVIENDAS VULNERABLES EN EL MUNICIPIO DE LAS MATAS DE FARFAN, PROVINCIA SAN JUAN.</t>
  </si>
  <si>
    <t>81-CONSTRUCCIÓN Y RECONSTRUCCION DE CUATRO PLAYS DE BÉISBOL DE LA PROVINCIA SANTIAGO</t>
  </si>
  <si>
    <t>16311-CONSTRUCCIÓN Y RECONSTRUCCION DE CUATRO PLAYS DE BÉISBOL DE LA PROVINCIA SANTIAGO</t>
  </si>
  <si>
    <t>93-CONSTRUCCIÓN DE MURO DE HORMIGÓN ARMADO EN TRAMO DEL PASO A DESNIVEL DE LA AVENIDA LAS CARRERAS ESQUINA 30 DE MARZO, SANTIAGO DE LOS CABALLEROS, PROVINCIA SANTIAGO</t>
  </si>
  <si>
    <t>16376-CONSTRUCCIÓN DE MURO DE HORMIGÓN ARMADO EN TRAMO DEL PASO A DESNIVEL DE LA AVENIDA LAS CARRERAS ESQUINA 30 DE MARZO, SANTIAGO DE LOS CABALLEROS, PROVINCIA SANTIAGO</t>
  </si>
  <si>
    <t>86-REPARACIÓN DE VIVIENDAS VULNERABLES EN LOS MUNICIPIOS DE BOCA CHICA Y SAN ANTONIO DE GUERRA, PROVINCIA SANTO DOMINGO</t>
  </si>
  <si>
    <t>16352-REPARACIÓN DE VIVIENDAS VULNERABLES EN LOS MUNICIPIOS DE BOCA CHICA Y SAN ANTONIO DE GUERRA, PROVINCIA SANTO DOMINGO</t>
  </si>
  <si>
    <t>87-REPARACIÓN DE VIVIENDAS VULNERABLES EN LOS MUNICIPIOS DE LOS ALCARRIZOS, SANTO DOMINGO ESTE Y PEDRO BRAND, PROVINCIA SANTO DOMINGO</t>
  </si>
  <si>
    <t>16353-REPARACIÓN DE VIVIENDAS VULNERABLES EN LOS MUNICIPIOS DE LOS ALCARRIZOS, SANTO DOMINGO ESTE Y PEDRO BRAND, PROVINCIA SANTO DOMINGO</t>
  </si>
  <si>
    <t>89-REPARACIÓN DE VIVIENDAS VULNERABLES EN LOS MUNICIPIOS DE PEDRO BRAND, SANTO DOMINGO ESTE Y SANTO DOMINGO OESTE, PROVINCIA SANTO DOMINGO</t>
  </si>
  <si>
    <t>16355-REPARACIÓN DE VIVIENDAS VULNERABLES EN LOS MUNICIPIOS DE PEDRO BRAND, SANTO DOMINGO ESTE Y SANTO DOMINGO OESTE, PROVINCIA SANTO DOMINGO</t>
  </si>
  <si>
    <t>82-CONSTRUCCIÓN DEL CLUB DEPORTIVO LOS JARDINES DEL NORTE, DISTRITO NACIONAL</t>
  </si>
  <si>
    <t>15200-CONSTRUCCIÓN DEL CLUB DEPORTIVO LOS JARDINES DEL NORTE, DISTRITO NACIONAL</t>
  </si>
  <si>
    <t>52-RECONSTRUCCIÓN CALLES COLÓN, EUGENIO MARÍA DE HOSTOS Y CALLEJÓN DE REGINA, CIUDAD COLONIAL, DISTRITO NACIONAL.</t>
  </si>
  <si>
    <t>16325-RECONSTRUCCIÓN CALLES COLÓN, EUGENIO MARÍA DE HOSTOS Y CALLEJÓN DE REGINA, CIUDAD COLONIAL, DISTRITO NACIONAL.</t>
  </si>
  <si>
    <t>01-RECUPERACIÓN DE LA COBERTURA VEGETAL EN CUENCAS HIDROGRÁFICAS DE LA REPÚBLICA DOMINICANA - MOPC.</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</si>
  <si>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</si>
  <si>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</si>
  <si>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</si>
  <si>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</si>
  <si>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</si>
  <si>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</si>
  <si>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</si>
  <si>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</si>
  <si>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53-CONSTRUCCIÓN  PLAZA MULTIUSO SEIBANA,  MUNICIPIO DE SANTA CRUZ, PROVINCIA EL SEIBO.</t>
  </si>
  <si>
    <t>16326-CONSTRUCCIÓN  PLAZA MULTIUSO SEIBANA,  MUNICIPIO DE SANTA CRUZ, PROVINCIA EL SEIBO.</t>
  </si>
  <si>
    <t>70-CONSTRUCCIÓN DE 2 ESTANCIAS INFANTILES EN LA PROVINCIA DE ESPAILLAT (FASE 3)</t>
  </si>
  <si>
    <t>13609-CONSTRUCCIÓN DE 2 ESTANCIAS INFANTILES EN LA PROVINCIA DE ESPAILLAT (FASE 3)</t>
  </si>
  <si>
    <t>81-CONSTRUCCIÓN DE 1 ESTANCIA INFANTIL EN LA PROVINCIA DE INDEPENDENCIA  (FASE 3)</t>
  </si>
  <si>
    <t>13618-CONSTRUCCIÓN DE 1 ESTANCIA INFANTIL EN LA PROVINCIA DE INDEPENDENCIA  (FASE 3)</t>
  </si>
  <si>
    <t>55-MEJORAMIENTO DEL BALNEARIO BOCA DE CACHON Y SU ENTORNO, MUNICIPIO JIMANI, PROVINCIA INDEPENDENCIA.</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</si>
  <si>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</si>
  <si>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</si>
  <si>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</si>
  <si>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</si>
  <si>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</si>
  <si>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</si>
  <si>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</si>
  <si>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</si>
  <si>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</si>
  <si>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</si>
  <si>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</si>
  <si>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</si>
  <si>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</si>
  <si>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</si>
  <si>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</si>
  <si>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10-MEJORAMIENTO DE SENDERO PEATONAL DESDE CALLE LORENZO ALVAREZ HASTA CALLE DUARTE, MUNICIPIO CABRERA, PROVINCIA MARÍA TRINIDAD SÁNCHEZ</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</si>
  <si>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</si>
  <si>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</si>
  <si>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</si>
  <si>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47-CONSTRUCCIÓN  DE PLANTELES EDUCATIVOS EN LA PROVINCIA DE MONTE CRISTI (FASE 2)</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</si>
  <si>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</si>
  <si>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</si>
  <si>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</si>
  <si>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</si>
  <si>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</si>
  <si>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</si>
  <si>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</si>
  <si>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</si>
  <si>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</si>
  <si>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59-RECONSTRUCCIÓN DEL PARQUE CENTRAL JUAN PABLO DUARTE Y SU ENTORNO, MUNICIPIO SANTA BÁRBARA DE SAMANÁ, PROVINCIA SAMANÁ</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</si>
  <si>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</si>
  <si>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</si>
  <si>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</si>
  <si>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89-REMODELACIÓN CANCHA DE BALONCESTO EN LA COMUNIDAD ITABO, MUNICIPIO BAJOS DE HAINA, PROVINCIA SAN CRISTOBAL</t>
  </si>
  <si>
    <t>14675-REMODELACIÓN CANCHA DE BALONCESTO EN LA COMUNIDAD ITABO, MUNICIPIO BAJOS DE HAINA, PROVINCIA SAN CRISTOBAL</t>
  </si>
  <si>
    <t>91-REMODELACIÓN CANCHA DE BALONCESTO EN LA COMUNIDAD DE HATILLO PROVINCIA SAN CRISTOBAL</t>
  </si>
  <si>
    <t>14677-REMODELACIÓN CANCHA DE BALONCESTO EN LA COMUNIDAD DE HATILLO PROVINCIA SAN CRISTOBAL</t>
  </si>
  <si>
    <t>54-CONSTRUCCIÓN  PARQUE URBANO EN EL MUNICIPIO  BAJOS DE HAINA, PROVINCIA SAN CRISTOBAL</t>
  </si>
  <si>
    <t>16327-CONSTRUCCIÓN  PARQUE URBANO EN EL MUNICIPIO  BAJOS DE HAINA, PROVINCIA SAN CRISTOBAL</t>
  </si>
  <si>
    <t>36-CONSTRUCCIÓN CONSTRUCCIÓN DE 2 ESTANCIAS INFANTILES EN LA PROVINCIA SAN JUAN (FASE 2)</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</si>
  <si>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</si>
  <si>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</si>
  <si>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</si>
  <si>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32-CONSTRUCCIÓN 1 ESTANCIA INFANTIL EN LA PROVINCIA DE SANCHEZ RAMIREZ</t>
  </si>
  <si>
    <t>13073-CONSTRUCCIÓN 1 ESTANCIA INFANTIL EN LA PROVINCIA DE SANCHEZ RAMIREZ</t>
  </si>
  <si>
    <t>35-CONSTRUCCIÓN  DE 8 ESTANCIAS INFANTILES EN LA PROVINCIA SANTIAGO (FASE 2)</t>
  </si>
  <si>
    <t>13425-CONSTRUCCIÓN  DE 8 ESTANCIAS INFANTILES EN LA PROVINCIA SANTIAGO (FASE 2)</t>
  </si>
  <si>
    <t>73-CONSTRUCCIÓN DE 3 ESTANCIAS INFANTILES EN LA PROVINCIA DE MONTE PLATA (FASE 3)</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</si>
  <si>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</si>
  <si>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</si>
  <si>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</si>
  <si>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34-CONSTRUCCIÓN DEL ESTADIO DE BÉISBOL EL PINAR DE OCOA, DISTRITO MUNICIPAL EL PINAR, PROVINCIA SAN JOSÉ DE OCOA</t>
  </si>
  <si>
    <t>14106-CONSTRUCCIÓN DEL ESTADIO DE BÉISBOL EL PINAR DE OCOA, DISTRITO MUNICIPAL EL PINAR, PROVINCIA SAN JOSÉ DE OCOA</t>
  </si>
  <si>
    <t>08-CONSTRUCCIÓN DE PLAZA COMUNITARIA EN EL MUNICIPIO DE BÁNICA,  PROVINCIA ELÍAS PIÑA</t>
  </si>
  <si>
    <t>15351-CONSTRUCCIÓN DE PLAZA COMUNITARIA EN EL MUNICIPIO DE BÁNICA,  PROVINCIA ELÍAS PIÑA</t>
  </si>
  <si>
    <t>09-CONSTRUCCIÓN OBRAS COMPLEMENTARIAS DE LAS ECO-VIVIENDAS PARA CIUDADANOS EN CONDICIÓN DE POBREZA MULTIDIMENSIONAL EN EL MUNICIPIO DE SAN CRISTÓBAL, PROVINCIA SAN CRISTÓBAL</t>
  </si>
  <si>
    <t>15385-CONSTRUCCIÓN OBRAS COMPLEMENTARIAS DE LAS ECO-VIVIENDAS PARA CIUDADANOS EN CONDICIÓN DE POBREZA MULTIDIMENSIONAL EN EL MUNICIPIO DE SAN CRISTÓBAL, PROVINCIA SAN CRISTÓBAL</t>
  </si>
  <si>
    <t>Suma de Suma de INICIAL</t>
  </si>
  <si>
    <t>Suma de Suma de DEVENGADO</t>
  </si>
  <si>
    <t>1.1.1.1.1 - Administración central</t>
  </si>
  <si>
    <t>4 - Aplicaciones financieras</t>
  </si>
  <si>
    <t>3.2.3 - Disminución de fondos de terceros</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</si>
  <si>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</si>
  <si>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</si>
  <si>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</si>
  <si>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</si>
  <si>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</si>
  <si>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01-CONSTRUCCIÓN DE CANCHA DEPORTIVA, SECTOR ENSANCHE PARAÍSO, MUNICIPIO PEDRO BRAND, PROVINCIA SANTO DOMINGO</t>
  </si>
  <si>
    <t>13955-RECONSTRUCCIÓN DEL COMEDOR EN SANS SOUCI SANTO DOMINGO</t>
  </si>
  <si>
    <t>21-RECONSTRUCCIÓN DEL COMEDOR EN SANS SOUCI SANTO DOMINGO</t>
  </si>
  <si>
    <t>16546-RECONSTRUCCIÓN CLUB DEPORTIVO EL BRISAL, MUNICIPIO SANTO DOMINGO ESTE, PROVINCIA SANTO DOMINGO</t>
  </si>
  <si>
    <t>16-RECONSTRUCCIÓN CLUB DEPORTIVO EL BRISAL, MUNICIPIO SANTO DOMINGO ESTE, PROVINCIA SANTO DOMINGO</t>
  </si>
  <si>
    <t>16545-RECONSTRUCCIÓN CLUB CULTURAL Y DEPORTIVO OZAMA (MERLIN), SECTOR ENSANCHE OZAMA, MUNICIPIO SANTO DOMINGO ESTE, PROVINCIA SANTO DOMINGO</t>
  </si>
  <si>
    <t>15-RECONSTRUCCIÓN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</si>
  <si>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</si>
  <si>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13-CONSTRUCCIÓN DE 2 FARMACIAS DEL PUEBLO (BOTICA POPULAR), EN LOS SECTORES VILLA MELLA Y LA CEIBA, MUNICIPIO SANTO DOMINGO NORTE, PROVINCIA SANTO DOMINGO</t>
  </si>
  <si>
    <t>16481-REMODELACIÓN PARQUE IGNACIO MARTINEZ, SECTOR LOS MINA, MUNICIPIO SANTO DOMINGO ESTE, PROVINCIA SANTO DOMINGO</t>
  </si>
  <si>
    <t>08-REMODELACIÓN PARQUE IGNACIO MARTINEZ, SECTOR LOS MINA, MUNICIPIO SANTO DOMINGO ESTE, PROVINCIA SANTO DOMINGO</t>
  </si>
  <si>
    <t>16480-RECONSTRUCCIÓN DEL PARQUE EL DIQUE DEL OZAMA, C/ 1RA, ENSANCHE OZAMA, MUNICIPIO SANTO DOMINGO ESTE, PROVINCIA SANTO DOMINGO</t>
  </si>
  <si>
    <t>07-RECONSTRUCCIÓN DEL PARQUE EL DIQUE DEL OZAMA, C/ 1RA, ENSANCHE OZAMA, MUNICIPIO SANTO DOMINGO ESTE, PROVINCIA SANTO DOMINGO</t>
  </si>
  <si>
    <t>13637-CONSTRUCCIÓN PALACIO DE JUSTICIA DE SANTO DOMINGO ESTE</t>
  </si>
  <si>
    <t>07-CONSTRUCCIÓN PALACIO DE JUSTICIA DE SANTO DOMINGO ESTE</t>
  </si>
  <si>
    <t>13635-CONSTRUCCIÓN EDIFICIO DE DOS NIVELES DEL INSTITUTO DE CARDIOLOGÍA</t>
  </si>
  <si>
    <t>05-CONSTRUCCIÓN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</si>
  <si>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</si>
  <si>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</si>
  <si>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</si>
  <si>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10-CONSTRUCCIÓN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</si>
  <si>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</si>
  <si>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</si>
  <si>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</si>
  <si>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</si>
  <si>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</si>
  <si>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09-CONSTRUCCIÓN HOSPITAL LAS TERRENAS, PROVINCIA SAMANÁ</t>
  </si>
  <si>
    <t>15013-RECONSTRUCCIA?N DEL CAMINO VECINAL MONTELLANO-LOS LIRIOS-LOS ARACENA-LOS ABANICOS, SALCEDO , PROVINCIA HERMANAS MIRABAL</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</si>
  <si>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</si>
  <si>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</si>
  <si>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</si>
  <si>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</si>
  <si>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06-CONSTRUCCIÓN DE CANCHA MUNICIPAL EN SECTOR CAÑAFISTOL, MUNICIPIO BANÍ, PROVINCIA PERAVIA</t>
  </si>
  <si>
    <t>16422-CONSTRUCCIÓN DE CANCHA MIXTA EN LA COMUNIDAD BOCA CANASTA, MUNICIPIO BANÍ, PROVINCIA PERAVIA</t>
  </si>
  <si>
    <t>02-CONSTRUCCIÓN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</si>
  <si>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</si>
  <si>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</si>
  <si>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</si>
  <si>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14-RECONSTRUCCIÓN DEL CLUB LA MATICA, MUNICIPIO CONCEPCIÓN DE LA VEGA, PROVINCIA LA VEGA.</t>
  </si>
  <si>
    <t>16442-RECONSTRUCCIÓN DEL PLAY DE BÉISBOL BACUI ABAJO, DISTRITO MUNICIPAL BARRANCA, PROVINCIA LA VEGA.</t>
  </si>
  <si>
    <t>03-RECONSTRUCCIÓN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</si>
  <si>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</si>
  <si>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</si>
  <si>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</si>
  <si>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</si>
  <si>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07-CONSTRUCCIÓN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</si>
  <si>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</si>
  <si>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</si>
  <si>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</si>
  <si>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</si>
  <si>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</si>
  <si>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</si>
  <si>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</si>
  <si>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</si>
  <si>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</si>
  <si>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</si>
  <si>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</si>
  <si>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</si>
  <si>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</si>
  <si>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</si>
  <si>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</si>
  <si>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</si>
  <si>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12-CONSTRUCCIÓN DE MEDIA CANCHA DE BASKETBALL EN SECTOR GUALEY, DISTRITO NACIONAL</t>
  </si>
  <si>
    <t>16372-CONSTRUCCIÃN VIADUCTO Y DISTRIBUIDOR VIAL EN LA AV. REPÃBLICA DE COLOMBIA CON AV. CORONEL JUAN MARÃA LORA Y AV. PÃREZ RICART, DISTRITO NACIONAL</t>
  </si>
  <si>
    <t>12-CONSTRUCCIÃN VIADUCTO Y DISTRIBUIDOR VIAL EN LA AV. REPÃBLICA DE COLOMBIA CON AV. CORONEL JUAN MARÃA LORA Y AV. PÃREZ RICART, DISTRITO NACIONAL</t>
  </si>
  <si>
    <t>16423-REMODELACIÓN DE LA CINEMATECA DOMINICANA, PLAZA DE LA CULTURA JUAN PABLO DUARTE, DISTRITO NACIONAL</t>
  </si>
  <si>
    <t>10-REMODELACIÓN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</si>
  <si>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</si>
  <si>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</si>
  <si>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</si>
  <si>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90-CONSTRUCCIÓN DE OFICINAS Y NAVES INDUSTRIALES DE ZONA FRANCA DISDO, MUNICIPIO SANTO DOMINGO OESTE, PROVINCIA SANTO DOMINGO</t>
  </si>
  <si>
    <t>14229-CONSTRUCCIÓN DE LA SALA DE TERAPIA FÍSICA DE LA FUNDACIÓN CASA DE LUZ, MUNICIPIO SANTO DOMINGO ESTE, PROVINCIA SANTO DOMINGO</t>
  </si>
  <si>
    <t>47-CONSTRUCCIÓN DE LA SALA DE TERAPIA FÍSICA DE LA FUNDACIÓN CASA DE LUZ, MUNICIPIO SANTO DOMINGO ESTE, PROVINCIA SANTO DOMINGO</t>
  </si>
  <si>
    <t>14769-CONSTRUCCIÓN IGLESIA SANTISIMA CRUZ EN EL SECTOR EL CAFÉ DE HERRERA, MUNICIPIO SANTO DOMINGO OESTE, PROVINCIA SANTO DOMINGO</t>
  </si>
  <si>
    <t>22-CONSTRUCCIÓN IGLESIA SANTISIMA CRUZ EN EL SECTOR EL CAFÉ DE HERRERA, MUNICIPIO SANTO DOMINGO OESTE, PROVINCIA SANTO DOMINGO</t>
  </si>
  <si>
    <t>14781-REMODELACIÓN CANCHA DE BALONCESTO PALAVÉ, SECTOR MANOGUAYABO, MUNICIPIO SANTO DOMINGO OESTE, PROVINCIA SANTO DOMINGO.</t>
  </si>
  <si>
    <t>10-REMODELACIÓN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</si>
  <si>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</si>
  <si>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</si>
  <si>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</si>
  <si>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</si>
  <si>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</si>
  <si>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</si>
  <si>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</si>
  <si>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</si>
  <si>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</si>
  <si>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</si>
  <si>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</si>
  <si>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</si>
  <si>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</si>
  <si>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85-RECONSTRUCCIÓN DE OBRAS COMPLEMENTARIAS CARRETERA TURÍSTICA GREGORIO LUPERÓN, PROVINCIAS SANTIAGO- PUERTO PLATA</t>
  </si>
  <si>
    <t>83-RECONSTRUCCIÓN DE OBRAS COMPLEMENTARIAS CARRETERA TURÍSTICA GREGORIO LUPERÓN, PROVINCIAS SANTIAGO- PUERTO PLATA</t>
  </si>
  <si>
    <t>14419-RECONSTRUCCIÓN DE PUENTES VEHICULARES EN EL BARRIO DUARTE, DISTRITO MUNICIPAL SANTIAGO OESTE, PROVINCIA SANTIAGO</t>
  </si>
  <si>
    <t>02-RECONSTRUCCIÓN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</si>
  <si>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</si>
  <si>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</si>
  <si>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</si>
  <si>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</si>
  <si>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</si>
  <si>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</si>
  <si>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</si>
  <si>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23-CONSTRUCCIÓN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</si>
  <si>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</si>
  <si>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</si>
  <si>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</si>
  <si>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</si>
  <si>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</si>
  <si>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</si>
  <si>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</si>
  <si>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</si>
  <si>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</si>
  <si>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</si>
  <si>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</si>
  <si>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97-RECONSTRUCCIÓN CARRETERA AUTOVÍA DEL CORAL EN EL CRUCE BOCA DE CHAVÓN, MUNICIPIO SALVALEON DE HIGUEY, PROVINCIA LA ALTAGRACIA</t>
  </si>
  <si>
    <t>16645-CONSTRUCCIÓN PUENTE BADEN TUBULAR SOBRE RIO ANAMUYA AFECTADO POR LA VAGUADA DE ABRIL 2022, MUNICIPIO HIGÜEY, PROVINCIA ALTAGRACIA</t>
  </si>
  <si>
    <t>28-CONSTRUCCIÓN PUENTE BADEN TUBULAR SOBRE RIO ANAMUYA AFECTADO POR LA VAGUADA DE ABRIL 2022, MUNICIPIO HIGÜEY, PROVINCIA ALTAGRACIA</t>
  </si>
  <si>
    <t>14237-CONSTRUCCIÓN DEL CAMPO DE BEISBOL TIERRA NUEVA, MUNICIPIO JIMANI, PROVINCIA INDEPENDENCIA</t>
  </si>
  <si>
    <t>50-CONSTRUCCIÓN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</si>
  <si>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</si>
  <si>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</si>
  <si>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</si>
  <si>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45-REMODELACIÓN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</si>
  <si>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</si>
  <si>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</si>
  <si>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</si>
  <si>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</si>
  <si>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57-REHABILITACIÓN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</si>
  <si>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</si>
  <si>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</si>
  <si>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</si>
  <si>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</si>
  <si>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</si>
  <si>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</si>
  <si>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</si>
  <si>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</si>
  <si>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</si>
  <si>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</si>
  <si>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</si>
  <si>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</si>
  <si>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</si>
  <si>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64-REMODELACIÓN DE LA AV. GUSTAVO MEJIA RICART, TRAMO AV. WINSTON CHURCHILL - AV. ABRAHAM LINCOLN, SECTOR PIANTINI, DISTRITO NACIONAL</t>
  </si>
  <si>
    <t>13463-CONSTRUCCIÓN  DE 1 ESTANCIAS INFANTILES EN LA PROVINCIA DE MONSEÑOR NOUEL (FASE 2)</t>
  </si>
  <si>
    <t>60-CONSTRUCCIÓN  DE 1 ESTANCIAS INFANTILES EN LA PROVINCIA DE MONSEÑOR NOUEL (FASE 2)</t>
  </si>
  <si>
    <t>15019-AMPLIACIÓN DEL CENTRO SECUNDARIO PEKÍN ADENTRO (SEGUNDA ETAPA), MUNICIPIO SANTIAGO DE LOS CABALLEROS.</t>
  </si>
  <si>
    <t>88-AMPLIACIÓN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</si>
  <si>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</si>
  <si>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</si>
  <si>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</si>
  <si>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66-AMPLIACIÓN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</si>
  <si>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</si>
  <si>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</si>
  <si>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</si>
  <si>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</si>
  <si>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</si>
  <si>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</si>
  <si>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</si>
  <si>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</si>
  <si>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</si>
  <si>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</si>
  <si>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</si>
  <si>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</si>
  <si>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</si>
  <si>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</si>
  <si>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 xml:space="preserve"> </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</si>
  <si>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</si>
  <si>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</si>
  <si>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</si>
  <si>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</si>
  <si>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</si>
  <si>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</si>
  <si>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</si>
  <si>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</si>
  <si>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</si>
  <si>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</si>
  <si>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6 = (2/PIB)</t>
  </si>
  <si>
    <t xml:space="preserve">Incidencia positiva </t>
  </si>
  <si>
    <t>Incidencia negativa</t>
  </si>
  <si>
    <t>Incidencia neta</t>
  </si>
  <si>
    <t>% PIB</t>
  </si>
  <si>
    <t>Para el PIB 2024 se utilizó el PIB del Panorama Macroeconómico actualizado al 25 de marzo 2024, elaborado por el Ministerio de Economía Planificación y Desarrollo.</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</si>
  <si>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</si>
  <si>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</si>
  <si>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</si>
  <si>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</si>
  <si>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</si>
  <si>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</si>
  <si>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</si>
  <si>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</si>
  <si>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</si>
  <si>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</si>
  <si>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</si>
  <si>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</si>
  <si>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</si>
  <si>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</si>
  <si>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</si>
  <si>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</si>
  <si>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</si>
  <si>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</si>
  <si>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</si>
  <si>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</si>
  <si>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</si>
  <si>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</si>
  <si>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</si>
  <si>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</si>
  <si>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</si>
  <si>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</si>
  <si>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</si>
  <si>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</si>
  <si>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</si>
  <si>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</si>
  <si>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</si>
  <si>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</si>
  <si>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</si>
  <si>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</si>
  <si>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</si>
  <si>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</si>
  <si>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</si>
  <si>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86-AMPLIACIÓN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</si>
  <si>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</si>
  <si>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</si>
  <si>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</si>
  <si>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</si>
  <si>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</si>
  <si>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</si>
  <si>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</si>
  <si>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</si>
  <si>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</si>
  <si>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</si>
  <si>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</si>
  <si>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</si>
  <si>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</si>
  <si>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</si>
  <si>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</si>
  <si>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</si>
  <si>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</si>
  <si>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</si>
  <si>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</si>
  <si>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</si>
  <si>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</si>
  <si>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</si>
  <si>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</si>
  <si>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29-AMPLIACIÓN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</si>
  <si>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</si>
  <si>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</si>
  <si>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</si>
  <si>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</si>
  <si>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</si>
  <si>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26-AMPLIACIÓN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</si>
  <si>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</si>
  <si>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</si>
  <si>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</si>
  <si>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</si>
  <si>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</si>
  <si>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</si>
  <si>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</si>
  <si>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</si>
  <si>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</si>
  <si>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</si>
  <si>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</si>
  <si>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</si>
  <si>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</si>
  <si>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</si>
  <si>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</si>
  <si>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</si>
  <si>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</si>
  <si>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79-AMPLIACIÓN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</si>
  <si>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</si>
  <si>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</si>
  <si>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</si>
  <si>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</si>
  <si>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</si>
  <si>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</si>
  <si>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</si>
  <si>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75-AMPLIACIÓN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</si>
  <si>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</si>
  <si>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</si>
  <si>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</si>
  <si>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</si>
  <si>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</si>
  <si>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12-AMPLIACIÓN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</si>
  <si>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</si>
  <si>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</si>
  <si>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</si>
  <si>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</si>
  <si>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</si>
  <si>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</si>
  <si>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</si>
  <si>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</si>
  <si>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</si>
  <si>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71-AMPLIACIÓN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</si>
  <si>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</si>
  <si>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</si>
  <si>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</si>
  <si>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</si>
  <si>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</si>
  <si>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68-AMPLIACIÓN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</si>
  <si>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</si>
  <si>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</si>
  <si>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</si>
  <si>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</si>
  <si>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</si>
  <si>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</si>
  <si>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</si>
  <si>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</si>
  <si>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</si>
  <si>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</si>
  <si>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</si>
  <si>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</si>
  <si>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</si>
  <si>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</si>
  <si>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</si>
  <si>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</si>
  <si>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</si>
  <si>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78-AMPLIACIÓN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</si>
  <si>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</si>
  <si>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</si>
  <si>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</si>
  <si>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</si>
  <si>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</si>
  <si>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37-AMPLIACIÓN DEL PLANTEL EDUCATIVO PARA INICIAL LUISA GOMEZ, MUNICIPIO VILLA ISABELA, PROVINCIA PUERTO PLATA.</t>
  </si>
  <si>
    <t>16568-AMPLIACIÓN DEL PLANTEL EDUCATIVO PARA INICIAL RIO GRANDE ABAJO, MUNICIPIO ALTAMIRA, PROVINCIA PUERTO PLATA.</t>
  </si>
  <si>
    <t>36-AMPLIACIÓN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</si>
  <si>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</si>
  <si>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</si>
  <si>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</si>
  <si>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</si>
  <si>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</si>
  <si>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</si>
  <si>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</si>
  <si>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</si>
  <si>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</si>
  <si>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</si>
  <si>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</si>
  <si>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</si>
  <si>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</si>
  <si>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</si>
  <si>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</si>
  <si>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</si>
  <si>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</si>
  <si>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86-AMPLIACIÓN DEL PLANTEL EDUCATIVO PARA INICIAL RIO VIEJO, MUNICIPIO GUAYUBÍN, PROVINCIA MONTE CRISTI</t>
  </si>
  <si>
    <t>16598-AMPLIACIÓN DEL PLANTEL EDUCATIVO PARA INICIAL VILLA NUEVA, MUNICIPIO GUAYUBÍN, PROVINCIA MONTE CRISTI</t>
  </si>
  <si>
    <t>85-AMPLIACIÓN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</si>
  <si>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</si>
  <si>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</si>
  <si>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</si>
  <si>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</si>
  <si>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</si>
  <si>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</si>
  <si>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</si>
  <si>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</si>
  <si>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</si>
  <si>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</si>
  <si>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</si>
  <si>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79-AMPLIACIÓN DEL PLANTEL EDUCATIVO PARA INICIAL EL PAPAYO, MUNICIPIO GUAYUBÍN, PROVINCIA MONTE CRISTI</t>
  </si>
  <si>
    <t>16591-AMPLIACIÓN DEL PLANTEL EDUCATIVO PARA INICIAL HATILLO ARRIBA, MUNICIPIO GUAYUBÍN, PROVINCIA MONTE CRISTI</t>
  </si>
  <si>
    <t>78-AMPLIACIÓN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</si>
  <si>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</si>
  <si>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</si>
  <si>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</si>
  <si>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</si>
  <si>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</si>
  <si>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</si>
  <si>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</si>
  <si>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</si>
  <si>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</si>
  <si>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</si>
  <si>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</si>
  <si>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</si>
  <si>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</si>
  <si>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</si>
  <si>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</si>
  <si>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</si>
  <si>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</si>
  <si>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71-AMPLIACIÓN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</si>
  <si>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</si>
  <si>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</si>
  <si>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</si>
  <si>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69-AMPLIACIÓN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</si>
  <si>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</si>
  <si>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</si>
  <si>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</si>
  <si>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</si>
  <si>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</si>
  <si>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</si>
  <si>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</si>
  <si>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</si>
  <si>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</si>
  <si>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</si>
  <si>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</si>
  <si>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44-AMPLIACIÓN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</si>
  <si>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</si>
  <si>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</si>
  <si>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</si>
  <si>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</si>
  <si>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</si>
  <si>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</si>
  <si>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</si>
  <si>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</si>
  <si>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</si>
  <si>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</si>
  <si>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</si>
  <si>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</si>
  <si>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</si>
  <si>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</si>
  <si>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</si>
  <si>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</si>
  <si>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</si>
  <si>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</si>
  <si>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</si>
  <si>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62-AMPLIACIÓN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</si>
  <si>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</si>
  <si>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</si>
  <si>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</si>
  <si>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</si>
  <si>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</si>
  <si>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</si>
  <si>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</si>
  <si>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</si>
  <si>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</si>
  <si>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</si>
  <si>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</si>
  <si>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84-AMPLIACIÓN DEL PLANTEL EDUCATIVO PARA INICIAL JUAN ANTONIO ALIX - LOS ARROYOS, MUNICIPIO SAN FRANCISCO DE MACORÍS, PROVINCIA DUARTE.</t>
  </si>
  <si>
    <t>16530-AMPLIACIÓN DEL PLANTEL EDUCATIVO PARA INICIAL PEDRO MIR, MUNICIPIO SAN FRANCISCO DE MACORÍS, PROVINCIA DUARTE.</t>
  </si>
  <si>
    <t>83-AMPLIACIÓN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</si>
  <si>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</si>
  <si>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</si>
  <si>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</si>
  <si>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81-AMPLIACIÓN DEL PLANTEL EDUCATIVO PARA INICIAL ADELAYDA MOLINA I, MUNICIPIO VILLA RIVA, PROVINCIA DUARTE.</t>
  </si>
  <si>
    <t>16527-AMPLIACIÓN DEL PLANTEL EDUCATIVO PARA INICIAL CLEOTILDE HERRERA SANTANA, MUNICIPIO VILLA RIVA, PROVINCIA DUARTE.</t>
  </si>
  <si>
    <t>80-AMPLIACIÓN DEL PLANTEL EDUCATIVO PARA INICIAL CLEOTILDE HERRERA SANTANA, MUNICIPIO VILLA RIVA, PROVINCIA DUARTE.</t>
  </si>
  <si>
    <t>16526-AMPLIACIÓN DEL PLANTEL EDUCATIVO PARA INICIAL MAJAGUAL, MUNICIPIO VILLA RIVA, PROVINCIA DUARTE.</t>
  </si>
  <si>
    <t>79-AMPLIACIÓN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</si>
  <si>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</si>
  <si>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</si>
  <si>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</si>
  <si>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</si>
  <si>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</si>
  <si>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</si>
  <si>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</si>
  <si>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</si>
  <si>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</si>
  <si>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</si>
  <si>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</si>
  <si>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</si>
  <si>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</si>
  <si>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</si>
  <si>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</si>
  <si>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</si>
  <si>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</si>
  <si>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58-AMPLIACIÓN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</si>
  <si>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</si>
  <si>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</si>
  <si>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</si>
  <si>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</si>
  <si>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</si>
  <si>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</si>
  <si>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</si>
  <si>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63-AMPLIACIÓN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</si>
  <si>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</si>
  <si>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</si>
  <si>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</si>
  <si>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</si>
  <si>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</si>
  <si>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</si>
  <si>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</si>
  <si>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97-AMPLIACIÓN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</si>
  <si>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</si>
  <si>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</si>
  <si>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</si>
  <si>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</si>
  <si>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</si>
  <si>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</si>
  <si>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</si>
  <si>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93-AMPLIACIÓN DEL PLANTEL EDUCATIVO PARA INICIAL LA VEREDA, MUNICIPIO AZUA, PROVINCIA AZUA.</t>
  </si>
  <si>
    <t>16609-AMPLIACIÓN DEL PLANTEL EDUCATIVO PARA INICIAL CAIPI - GUARDERIA SAN VICENTE DE PAUL, SECTOR VILLA FRANCISCA, DISTRITO NACIONAL</t>
  </si>
  <si>
    <t>05-AMPLIACIÓN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</si>
  <si>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</si>
  <si>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</si>
  <si>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</si>
  <si>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</si>
  <si>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</si>
  <si>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</si>
  <si>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</si>
  <si>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</si>
  <si>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</si>
  <si>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</si>
  <si>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</si>
  <si>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</si>
  <si>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</si>
  <si>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</si>
  <si>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</si>
  <si>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</si>
  <si>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</si>
  <si>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</si>
  <si>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</si>
  <si>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No Informado-</t>
  </si>
  <si>
    <t>5 = 3-4</t>
  </si>
  <si>
    <t>16656-CONSTRUCCIÓN DE CENTRO DIAGNÓSTICO Y ATENCIÓN PRIMARIA EN CIUDAD MODELO, SANTO DOMINGO NORTE , PROVINCIA SANTO DOMINGO</t>
  </si>
  <si>
    <t>13-CONSTRUCCIÓN DE CENTRO DIAGNÓSTICO Y ATENCIÓN PRIMARIA EN CIUDAD MODELO, SANTO DOMINGO NORTE , PROVINCIA SANTO DOMINGO</t>
  </si>
  <si>
    <t>16671-CONSTRUCCIÓN EDIFICIO DE AULAS PARA EL INSTITUTO POLICIAL DE EDUCACIÓN SUPERIOR, SECTOR LA FERIA, DISTRITO NACIONAL</t>
  </si>
  <si>
    <t>14-CONSTRUCCIÓN EDIFICIO DE AULAS PARA EL INSTITUTO POLICIAL DE EDUCACIÓN SUPERIOR, SECTOR LA FERIA, DISTRITO NACIONAL</t>
  </si>
  <si>
    <t>Ejecución 1ro de enero - 24 de mayo de 2024*</t>
  </si>
  <si>
    <t>* Fecha de imputación al 24 de mayo y fecha de registro al 27 de mayo de 2024. La fecha de imputación representa los gastos o ingresos en el momento de su ejecución, mientras que la fecha de registro representa el momento de su registro en el sistema, en la medida que se van regularizando los pagos.</t>
  </si>
  <si>
    <t xml:space="preserve">      Ejecución 1ro de enero - 24 de mayo 2024 (fecha de imputación)</t>
  </si>
  <si>
    <t>Ejecución 1ro de enero - 27 de mayo 2024 (fecha de registro)</t>
  </si>
  <si>
    <t>16694-RECONSTRUCCIÓN PLAZA DE VENDEDORES EN CAYO LEVANTADO, MUNICIPIO SAMANA, PROVINCIA SAMANA</t>
  </si>
  <si>
    <t>65-RECONSTRUCCIÓN PLAZA DE VENDEDORES EN CAYO LEVANTADO, MUNICIPIO SAMANA, PROVINCIA SAMANA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</si>
</sst>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8">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36">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theme="0"/>
      </right>
      <top style="thin">
        <color indexed="64"/>
      </top>
      <bottom style="thin">
        <color theme="0"/>
      </bottom>
      <diagonal/>
    </border>
    <border>
      <left/>
      <right style="thin">
        <color theme="0"/>
      </right>
      <top/>
      <bottom/>
      <diagonal/>
    </border>
    <border>
      <left/>
      <right style="thin">
        <color theme="0"/>
      </right>
      <top style="thin">
        <color theme="0"/>
      </top>
      <bottom style="thin">
        <color indexed="64"/>
      </bottom>
      <diagonal/>
    </border>
    <border>
      <left/>
      <right style="thin">
        <color theme="0"/>
      </right>
      <top style="thin">
        <color indexed="64"/>
      </top>
      <bottom style="thin">
        <color indexed="64"/>
      </bottom>
      <diagonal/>
    </border>
    <border>
      <left/>
      <right style="thin">
        <color theme="0"/>
      </right>
      <top style="thin">
        <color indexed="64"/>
      </top>
      <bottom style="thin">
        <color theme="0"/>
      </bottom>
      <diagonal/>
    </border>
    <border>
      <left/>
      <right style="thin">
        <color theme="0"/>
      </right>
      <top style="thin">
        <color theme="0"/>
      </top>
      <bottom style="thin">
        <color theme="0"/>
      </bottom>
      <diagonal/>
    </border>
    <border>
      <left/>
      <right style="thin">
        <color theme="0"/>
      </right>
      <top/>
      <bottom style="thin">
        <color indexed="64"/>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48">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166" fontId="6" fillId="2" borderId="0" xfId="1" applyNumberFormat="1" applyFont="1" applyFill="1" applyBorder="1" applyAlignment="1">
      <alignment horizontal="right" vertical="center"/>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4" fontId="11" fillId="0" borderId="0" xfId="0" applyNumberFormat="1" applyFont="1"/>
    <xf numFmtId="164" fontId="0" fillId="0" borderId="0" xfId="0" applyNumberFormat="1"/>
    <xf numFmtId="175" fontId="0" fillId="0" borderId="0" xfId="788" applyNumberFormat="1" applyFont="1"/>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8" fillId="0" borderId="0" xfId="1" applyNumberFormat="1" applyFont="1" applyFill="1" applyBorder="1" applyAlignment="1">
      <alignment horizontal="right" wrapText="1"/>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176" fontId="57" fillId="42" borderId="0" xfId="864" applyNumberFormat="1" applyFont="1" applyFill="1"/>
    <xf numFmtId="176" fontId="0" fillId="0" borderId="0" xfId="0" applyNumberFormat="1" applyAlignment="1">
      <alignment horizontal="left" indent="2"/>
    </xf>
    <xf numFmtId="0" fontId="9" fillId="2" borderId="18" xfId="0" applyFont="1" applyFill="1" applyBorder="1" applyAlignment="1">
      <alignment vertical="center"/>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43" fontId="5" fillId="0" borderId="0" xfId="1" applyFont="1" applyFill="1" applyBorder="1" applyAlignment="1">
      <alignment horizontal="right" vertical="center"/>
    </xf>
    <xf numFmtId="0" fontId="0" fillId="2" borderId="19" xfId="0" applyFill="1" applyBorder="1"/>
    <xf numFmtId="165" fontId="6" fillId="5" borderId="20" xfId="1" applyNumberFormat="1" applyFont="1" applyFill="1" applyBorder="1" applyAlignment="1">
      <alignment horizontal="right" vertical="center" wrapText="1"/>
    </xf>
    <xf numFmtId="165" fontId="5" fillId="0" borderId="19" xfId="1" applyNumberFormat="1" applyFont="1" applyFill="1" applyBorder="1" applyAlignment="1">
      <alignment horizontal="right" vertical="center" wrapText="1"/>
    </xf>
    <xf numFmtId="0" fontId="0" fillId="0" borderId="19" xfId="0" applyBorder="1"/>
    <xf numFmtId="43" fontId="0" fillId="0" borderId="0" xfId="799" applyFont="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76" fontId="54" fillId="43" borderId="0" xfId="856" applyNumberFormat="1" applyFont="1" applyFill="1"/>
    <xf numFmtId="176" fontId="54" fillId="5" borderId="0" xfId="856" applyNumberFormat="1" applyFont="1" applyFill="1"/>
    <xf numFmtId="165" fontId="5" fillId="0" borderId="19" xfId="1" applyNumberFormat="1" applyFont="1" applyFill="1" applyBorder="1" applyAlignment="1">
      <alignment horizontal="right" vertical="center"/>
    </xf>
    <xf numFmtId="165" fontId="54" fillId="5" borderId="20"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9"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5" fontId="59" fillId="4" borderId="0" xfId="1" applyNumberFormat="1" applyFont="1" applyFill="1" applyBorder="1" applyAlignment="1">
      <alignment horizontal="right" vertical="center"/>
    </xf>
    <xf numFmtId="166" fontId="6" fillId="0" borderId="19" xfId="1" applyNumberFormat="1" applyFont="1" applyFill="1" applyBorder="1" applyAlignment="1">
      <alignment horizontal="right" vertical="center" wrapText="1"/>
    </xf>
    <xf numFmtId="165" fontId="0" fillId="0" borderId="20" xfId="1" applyNumberFormat="1" applyFont="1" applyBorder="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76" fontId="52" fillId="0" borderId="0" xfId="749" applyNumberFormat="1" applyAlignment="1">
      <alignment horizontal="left" indent="2"/>
    </xf>
    <xf numFmtId="176" fontId="52" fillId="0" borderId="0" xfId="749" applyNumberFormat="1" applyAlignment="1">
      <alignment horizontal="left" indent="4"/>
    </xf>
    <xf numFmtId="176" fontId="52" fillId="0" borderId="0" xfId="749" applyNumberFormat="1" applyAlignment="1">
      <alignment horizontal="left" indent="5"/>
    </xf>
    <xf numFmtId="177" fontId="5" fillId="2" borderId="0" xfId="1" applyNumberFormat="1" applyFont="1" applyFill="1" applyBorder="1" applyAlignment="1">
      <alignment horizontal="right" vertical="center"/>
    </xf>
    <xf numFmtId="176" fontId="54" fillId="0" borderId="0" xfId="749" applyNumberFormat="1" applyFont="1"/>
    <xf numFmtId="176" fontId="54" fillId="0" borderId="0" xfId="749" applyNumberFormat="1" applyFont="1" applyAlignment="1">
      <alignment horizontal="left" indent="3"/>
    </xf>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4"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3"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2" xfId="915" applyFont="1" applyBorder="1" applyAlignment="1">
      <alignment horizontal="left" vertical="center" wrapText="1" indent="2"/>
    </xf>
    <xf numFmtId="0" fontId="5" fillId="0" borderId="22"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1" xfId="439" applyBorder="1"/>
    <xf numFmtId="43" fontId="1" fillId="0" borderId="0" xfId="1"/>
    <xf numFmtId="43" fontId="64" fillId="4" borderId="25"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6" fillId="0" borderId="23" xfId="1" applyNumberFormat="1" applyFont="1" applyFill="1" applyBorder="1" applyAlignment="1">
      <alignment horizontal="right" vertical="center"/>
    </xf>
    <xf numFmtId="165" fontId="67" fillId="0" borderId="23" xfId="1" applyNumberFormat="1" applyFont="1" applyFill="1" applyBorder="1" applyAlignment="1">
      <alignment horizontal="right" vertical="center"/>
    </xf>
    <xf numFmtId="165" fontId="67" fillId="0" borderId="0" xfId="1" applyNumberFormat="1" applyFont="1" applyAlignment="1">
      <alignment horizontal="right" vertical="center"/>
    </xf>
    <xf numFmtId="165" fontId="65" fillId="3" borderId="0" xfId="1" applyNumberFormat="1" applyFont="1" applyFill="1" applyBorder="1" applyAlignment="1">
      <alignment horizontal="right" vertical="center"/>
    </xf>
    <xf numFmtId="165" fontId="6" fillId="0" borderId="20" xfId="1" applyNumberFormat="1" applyFont="1" applyFill="1" applyBorder="1" applyAlignment="1">
      <alignment horizontal="right" vertical="center" wrapText="1"/>
    </xf>
    <xf numFmtId="176" fontId="54" fillId="0" borderId="0" xfId="0" applyNumberFormat="1" applyFont="1"/>
    <xf numFmtId="176" fontId="0" fillId="0" borderId="0" xfId="0" applyNumberFormat="1"/>
    <xf numFmtId="176" fontId="54" fillId="0" borderId="0" xfId="0" applyNumberFormat="1" applyFont="1" applyAlignment="1">
      <alignment horizontal="left" indent="3"/>
    </xf>
    <xf numFmtId="176" fontId="0" fillId="0" borderId="0" xfId="0" applyNumberFormat="1" applyAlignment="1">
      <alignment horizontal="left" indent="4"/>
    </xf>
    <xf numFmtId="176" fontId="17" fillId="3" borderId="0" xfId="1" applyNumberFormat="1" applyFont="1" applyFill="1" applyBorder="1" applyAlignment="1">
      <alignment horizontal="right" vertical="center" wrapText="1"/>
    </xf>
    <xf numFmtId="176" fontId="6" fillId="4" borderId="0" xfId="1" applyNumberFormat="1" applyFont="1" applyFill="1" applyBorder="1" applyAlignment="1">
      <alignment horizontal="right" vertical="center" wrapText="1"/>
    </xf>
    <xf numFmtId="176" fontId="54" fillId="5" borderId="0" xfId="0" applyNumberFormat="1" applyFont="1" applyFill="1"/>
    <xf numFmtId="165" fontId="58" fillId="0" borderId="0" xfId="1" applyNumberFormat="1" applyFont="1" applyFill="1" applyBorder="1" applyAlignment="1">
      <alignment horizontal="right" vertical="center"/>
    </xf>
    <xf numFmtId="0" fontId="0" fillId="0" borderId="0" xfId="0" pivotButton="1"/>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49" fontId="5" fillId="2" borderId="0" xfId="0" applyNumberFormat="1" applyFont="1" applyFill="1" applyAlignment="1">
      <alignment horizontal="center" vertical="center"/>
    </xf>
    <xf numFmtId="0" fontId="65" fillId="42" borderId="26" xfId="919" applyFont="1" applyFill="1" applyBorder="1" applyAlignment="1">
      <alignment horizontal="center" vertical="center" wrapText="1"/>
    </xf>
    <xf numFmtId="0" fontId="65" fillId="42" borderId="27" xfId="919" applyFont="1" applyFill="1" applyBorder="1" applyAlignment="1">
      <alignment horizontal="center" vertical="center" wrapText="1"/>
    </xf>
    <xf numFmtId="0" fontId="65" fillId="42" borderId="28" xfId="919" applyFont="1" applyFill="1" applyBorder="1" applyAlignment="1">
      <alignment horizontal="center" vertical="center" wrapText="1"/>
    </xf>
    <xf numFmtId="0" fontId="65" fillId="42" borderId="29" xfId="919" applyFont="1" applyFill="1" applyBorder="1" applyAlignment="1">
      <alignment horizontal="center" vertical="center" wrapText="1"/>
    </xf>
    <xf numFmtId="0" fontId="65" fillId="42" borderId="31" xfId="919" applyFont="1" applyFill="1" applyBorder="1" applyAlignment="1">
      <alignment horizontal="center" vertical="center" wrapText="1"/>
    </xf>
    <xf numFmtId="0" fontId="65" fillId="42" borderId="32" xfId="919" applyFont="1" applyFill="1" applyBorder="1" applyAlignment="1">
      <alignment horizontal="center" vertical="center" wrapText="1"/>
    </xf>
    <xf numFmtId="0" fontId="65" fillId="42" borderId="33" xfId="919" applyFont="1" applyFill="1" applyBorder="1" applyAlignment="1">
      <alignment horizontal="center" vertical="center" wrapText="1"/>
    </xf>
    <xf numFmtId="0" fontId="65" fillId="42" borderId="34" xfId="919" applyFont="1" applyFill="1" applyBorder="1" applyAlignment="1">
      <alignment horizontal="center" vertical="center" wrapText="1"/>
    </xf>
    <xf numFmtId="0" fontId="65" fillId="42" borderId="35" xfId="919" applyFont="1" applyFill="1" applyBorder="1" applyAlignment="1">
      <alignment horizontal="center" vertical="center" wrapText="1"/>
    </xf>
    <xf numFmtId="0" fontId="65" fillId="42" borderId="30" xfId="439" applyFont="1" applyFill="1" applyBorder="1" applyAlignment="1">
      <alignment horizontal="center" vertical="center"/>
    </xf>
    <xf numFmtId="0" fontId="65" fillId="42" borderId="27" xfId="919" applyFont="1" applyFill="1" applyBorder="1" applyAlignment="1">
      <alignment horizontal="center" vertical="center" wrapText="1"/>
    </xf>
    <xf numFmtId="0" fontId="65" fillId="42" borderId="31" xfId="919" applyFont="1" applyFill="1" applyBorder="1" applyAlignment="1">
      <alignment horizontal="center" vertical="center" wrapText="1"/>
    </xf>
    <xf numFmtId="165" fontId="66" fillId="4" borderId="30" xfId="1" applyNumberFormat="1" applyFont="1" applyFill="1" applyBorder="1" applyAlignment="1">
      <alignment horizontal="center" vertical="center"/>
    </xf>
    <xf numFmtId="0" fontId="1" fillId="0" borderId="19" xfId="439" applyBorder="1"/>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styles" Target="style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pivotCacheDefinition" Target="pivotCache/pivotCacheDefinition1.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theme" Target="theme/theme1.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onnections" Target="connections.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customXml" Target="../customXml/item3.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4</xdr:col>
      <xdr:colOff>704850</xdr:colOff>
      <xdr:row>1</xdr:row>
      <xdr:rowOff>132715</xdr:rowOff>
    </xdr:from>
    <xdr:to>
      <xdr:col>5</xdr:col>
      <xdr:colOff>913170</xdr:colOff>
      <xdr:row>4</xdr:row>
      <xdr:rowOff>135890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E7853250-B326-4EAE-AD22-49C9486F5066}"/>
            </a:ext>
          </a:extLst>
        </xdr:cNvPr>
        <xdr:cNvPicPr>
          <a:picLocks noChangeAspect="1"/>
        </xdr:cNvPicPr>
      </xdr:nvPicPr>
      <xdr:blipFill>
        <a:blip xmlns:r="http://schemas.openxmlformats.org/officeDocument/2006/relationships" r:embed="rId1"/>
        <a:stretch>
          <a:fillRect/>
        </a:stretch>
      </xdr:blipFill>
      <xdr:spPr>
        <a:xfrm>
          <a:off x="0" y="0"/>
          <a:ext cx="339090" cy="134874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4127F119-A8AA-4667-AC94-DD7DE54EC810}"/>
            </a:ext>
          </a:extLst>
        </xdr:cNvPr>
        <xdr:cNvPicPr>
          <a:picLocks noChangeAspect="1"/>
        </xdr:cNvPicPr>
      </xdr:nvPicPr>
      <xdr:blipFill>
        <a:blip xmlns:r="http://schemas.openxmlformats.org/officeDocument/2006/relationships" r:embed="rId2"/>
        <a:stretch>
          <a:fillRect/>
        </a:stretch>
      </xdr:blipFill>
      <xdr:spPr>
        <a:xfrm>
          <a:off x="864870" y="563881"/>
          <a:ext cx="1757779" cy="750570"/>
        </a:xfrm>
        <a:prstGeom prst="rect">
          <a:avLst/>
        </a:prstGeom>
      </xdr:spPr>
    </xdr:pic>
    <xdr:clientData/>
  </xdr:twoCellAnchor>
  <xdr:twoCellAnchor editAs="oneCell">
    <xdr:from>
      <xdr:col>3</xdr:col>
      <xdr:colOff>137583</xdr:colOff>
      <xdr:row>0</xdr:row>
      <xdr:rowOff>36831</xdr:rowOff>
    </xdr:from>
    <xdr:to>
      <xdr:col>4</xdr:col>
      <xdr:colOff>706400</xdr:colOff>
      <xdr:row>3</xdr:row>
      <xdr:rowOff>54610</xdr:rowOff>
    </xdr:to>
    <xdr:pic>
      <xdr:nvPicPr>
        <xdr:cNvPr id="4" name="Imagen 3">
          <a:extLst>
            <a:ext uri="{FF2B5EF4-FFF2-40B4-BE49-F238E27FC236}">
              <a16:creationId xmlns:a16="http://schemas.microsoft.com/office/drawing/2014/main" id="{EE6F0CCB-8936-4B05-A892-1A26F57B7F59}"/>
            </a:ext>
          </a:extLst>
        </xdr:cNvPr>
        <xdr:cNvPicPr>
          <a:picLocks noChangeAspect="1"/>
        </xdr:cNvPicPr>
      </xdr:nvPicPr>
      <xdr:blipFill>
        <a:blip xmlns:r="http://schemas.openxmlformats.org/officeDocument/2006/relationships" r:embed="rId3"/>
        <a:stretch>
          <a:fillRect/>
        </a:stretch>
      </xdr:blipFill>
      <xdr:spPr>
        <a:xfrm>
          <a:off x="13641916" y="36831"/>
          <a:ext cx="1687898" cy="8250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9E4A91C6-7DA9-4638-A57A-93D804632818}"/>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B966F543-AAD1-4594-B01E-618C8C5773B1}"/>
            </a:ext>
          </a:extLst>
        </xdr:cNvPr>
        <xdr:cNvPicPr>
          <a:picLocks noChangeAspect="1"/>
        </xdr:cNvPicPr>
      </xdr:nvPicPr>
      <xdr:blipFill>
        <a:blip xmlns:r="http://schemas.openxmlformats.org/officeDocument/2006/relationships" r:embed="rId2"/>
        <a:stretch>
          <a:fillRect/>
        </a:stretch>
      </xdr:blipFill>
      <xdr:spPr>
        <a:xfrm>
          <a:off x="10316423"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5E9C00E6-0573-4DC5-A708-C029C20EACDC}"/>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716280</xdr:colOff>
      <xdr:row>2</xdr:row>
      <xdr:rowOff>129540</xdr:rowOff>
    </xdr:from>
    <xdr:to>
      <xdr:col>4</xdr:col>
      <xdr:colOff>1238772</xdr:colOff>
      <xdr:row>6</xdr:row>
      <xdr:rowOff>207645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152399</xdr:colOff>
      <xdr:row>2</xdr:row>
      <xdr:rowOff>66676</xdr:rowOff>
    </xdr:from>
    <xdr:to>
      <xdr:col>4</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3</xdr:col>
      <xdr:colOff>0</xdr:colOff>
      <xdr:row>3</xdr:row>
      <xdr:rowOff>47626</xdr:rowOff>
    </xdr:from>
    <xdr:to>
      <xdr:col>4</xdr:col>
      <xdr:colOff>325313</xdr:colOff>
      <xdr:row>6</xdr:row>
      <xdr:rowOff>173355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3</xdr:row>
      <xdr:rowOff>57151</xdr:rowOff>
    </xdr:from>
    <xdr:to>
      <xdr:col>4</xdr:col>
      <xdr:colOff>514773</xdr:colOff>
      <xdr:row>7</xdr:row>
      <xdr:rowOff>168577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1622849</xdr:colOff>
      <xdr:row>7</xdr:row>
      <xdr:rowOff>54824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97427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3030319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5</xdr:col>
      <xdr:colOff>1364524</xdr:colOff>
      <xdr:row>2</xdr:row>
      <xdr:rowOff>25855</xdr:rowOff>
    </xdr:from>
    <xdr:to>
      <xdr:col>7</xdr:col>
      <xdr:colOff>63787</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3</xdr:col>
      <xdr:colOff>0</xdr:colOff>
      <xdr:row>1</xdr:row>
      <xdr:rowOff>161926</xdr:rowOff>
    </xdr:from>
    <xdr:to>
      <xdr:col>4</xdr:col>
      <xdr:colOff>551671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5</xdr:row>
      <xdr:rowOff>91440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55449</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3</xdr:col>
      <xdr:colOff>0</xdr:colOff>
      <xdr:row>2</xdr:row>
      <xdr:rowOff>95251</xdr:rowOff>
    </xdr:from>
    <xdr:to>
      <xdr:col>4</xdr:col>
      <xdr:colOff>362355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53340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0.05.2024/Plantilla%20reporte%20semanal%2003.05.2024.xlsx" TargetMode="External"/><Relationship Id="rId1" Type="http://schemas.openxmlformats.org/officeDocument/2006/relationships/externalLinkPath" Target="Plantilla%20reporte%20semanal%2003.05.2024.xlsx"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lantilla%20reporte%20semanal%2019.04.202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a"/>
      <sheetName val="proyect"/>
      <sheetName val="Hoja12"/>
      <sheetName val="subs"/>
      <sheetName val="clima y genero"/>
      <sheetName val="aerodom"/>
      <sheetName val="Hoja1"/>
      <sheetName val="Capí­tulo"/>
      <sheetName val="Definicion (2)"/>
      <sheetName val="Programa"/>
      <sheetName val="Definicion"/>
      <sheetName val="Plantilla reporte semanal 03"/>
    </sheetNames>
    <definedNames>
      <definedName name="bas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440.358553935184" createdVersion="8" refreshedVersion="8" minRefreshableVersion="3" recordCount="8987" xr:uid="{2481B13A-85D0-420C-B145-FFDCB664B908}">
  <cacheSource type="worksheet">
    <worksheetSource ref="A1:T8988" sheet="24.05.2024"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3">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03 - Servicios de la salud pública y prevención de la salud"/>
        <s v="4.2.99 - Planificación, gestión y supervis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694"/>
    </cacheField>
    <cacheField name="PROVINCIA" numFmtId="0">
      <sharedItems/>
    </cacheField>
    <cacheField name="Suma de INICIAL" numFmtId="43">
      <sharedItems containsSemiMixedTypes="0" containsString="0" containsNumber="1" containsInteger="1" minValue="0" maxValue="79215857821"/>
    </cacheField>
    <cacheField name="Suma de DEVENGADO" numFmtId="43">
      <sharedItems containsSemiMixedTypes="0" containsString="0" containsNumber="1" minValue="0" maxValue="48266416358.55000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987">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1207658661"/>
    <n v="503191105"/>
  </r>
  <r>
    <s v="2024"/>
    <x v="0"/>
    <x v="0"/>
    <x v="0"/>
    <x v="0"/>
    <s v="1 - Poder Legislativo"/>
    <s v="0101 - SENADO DE LA REPÚBLICA"/>
    <s v="0001 - SENADO DE LA REPÚBLICA DOMINICANA"/>
    <x v="0"/>
    <x v="0"/>
    <x v="0"/>
    <s v="2.1 - REMUNERACIONES Y CONTRIBUCIONES"/>
    <s v="2.1.2 - SOBRESUELDOS"/>
    <s v="N"/>
    <s v="00 - N/A"/>
    <s v="10 - FONDO GENERAL"/>
    <s v="(en blanco)"/>
    <s v="99 - MULTIPROVINCIAL"/>
    <n v="115200000"/>
    <n v="46750000"/>
  </r>
  <r>
    <s v="2024"/>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29226000"/>
    <n v="12177495"/>
  </r>
  <r>
    <s v="2024"/>
    <x v="0"/>
    <x v="0"/>
    <x v="0"/>
    <x v="0"/>
    <s v="1 - Poder Legislativo"/>
    <s v="0101 - SENADO DE LA REPÚBLICA"/>
    <s v="0001 - SENADO DE LA REPÚBLICA DOMINICANA"/>
    <x v="0"/>
    <x v="0"/>
    <x v="0"/>
    <s v="2.1 - REMUNERACIONES Y CONTRIBUCIONES"/>
    <s v="2.1.4 - GRATIFICACIONES Y BONIFICACIONES"/>
    <s v="N"/>
    <s v="00 - N/A"/>
    <s v="10 - FONDO GENERAL"/>
    <s v="(en blanco)"/>
    <s v="99 - MULTIPROVINCIAL"/>
    <n v="0"/>
    <n v="1250000"/>
  </r>
  <r>
    <s v="2024"/>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368888027"/>
    <n v="167870010"/>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38025000"/>
    <n v="15843745"/>
  </r>
  <r>
    <s v="2024"/>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53000000"/>
    <n v="26250000"/>
  </r>
  <r>
    <s v="2024"/>
    <x v="0"/>
    <x v="0"/>
    <x v="0"/>
    <x v="0"/>
    <s v="1 - Poder Legislativo"/>
    <s v="0101 - SENADO DE LA REPÚBLICA"/>
    <s v="0001 - SENADO DE LA REPÚBLICA DOMINICANA"/>
    <x v="0"/>
    <x v="0"/>
    <x v="0"/>
    <s v="2.2 - CONTRATACIÓN DE SERVICIOS"/>
    <s v="2.2.3 - VIÁTICOS"/>
    <s v="N"/>
    <s v="00 - N/A"/>
    <s v="10 - FONDO GENERAL"/>
    <s v="(en blanco)"/>
    <s v="99 - MULTIPROVINCIAL"/>
    <n v="34676000"/>
    <n v="14448335"/>
  </r>
  <r>
    <s v="2024"/>
    <x v="0"/>
    <x v="0"/>
    <x v="0"/>
    <x v="0"/>
    <s v="1 - Poder Legislativo"/>
    <s v="0101 - SENADO DE LA REPÚBLICA"/>
    <s v="0001 - SENADO DE LA REPÚBLICA DOMINICANA"/>
    <x v="0"/>
    <x v="0"/>
    <x v="0"/>
    <s v="2.2 - CONTRATACIÓN DE SERVICIOS"/>
    <s v="2.2.4 - TRANSPORTE Y ALMACENAJE"/>
    <s v="N"/>
    <s v="00 - N/A"/>
    <s v="10 - FONDO GENERAL"/>
    <s v="(en blanco)"/>
    <s v="99 - MULTIPROVINCIAL"/>
    <n v="7650000"/>
    <n v="3187505"/>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33500000"/>
    <n v="13958340"/>
  </r>
  <r>
    <s v="2024"/>
    <x v="0"/>
    <x v="0"/>
    <x v="0"/>
    <x v="0"/>
    <s v="1 - Poder Legislativo"/>
    <s v="0101 - SENADO DE LA REPÚBLICA"/>
    <s v="0001 - SENADO DE LA REPÚBLICA DOMINICANA"/>
    <x v="0"/>
    <x v="0"/>
    <x v="0"/>
    <s v="2.2 - CONTRATACIÓN DE SERVICIOS"/>
    <s v="2.2.6 - SEGUROS"/>
    <s v="N"/>
    <s v="00 - N/A"/>
    <s v="10 - FONDO GENERAL"/>
    <s v="(en blanco)"/>
    <s v="99 - MULTIPROVINCIAL"/>
    <n v="85650000"/>
    <n v="35687505"/>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34900000"/>
    <n v="8870834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8675000"/>
    <n v="17781215"/>
  </r>
  <r>
    <s v="2024"/>
    <x v="0"/>
    <x v="0"/>
    <x v="0"/>
    <x v="0"/>
    <s v="1 - Poder Legislativo"/>
    <s v="0101 - SENADO DE LA REPÚBLICA"/>
    <s v="0001 - SENADO DE LA REPÚBLICA DOMINICANA"/>
    <x v="0"/>
    <x v="0"/>
    <x v="0"/>
    <s v="2.2 - CONTRATACIÓN DE SERVICIOS"/>
    <s v="2.2.9 - OTRAS CONTRATACIONES DE SERVICIOS"/>
    <s v="N"/>
    <s v="00 - N/A"/>
    <s v="10 - FONDO GENERAL"/>
    <s v="(en blanco)"/>
    <s v="99 - MULTIPROVINCIAL"/>
    <n v="55000000"/>
    <n v="22916665"/>
  </r>
  <r>
    <s v="2024"/>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10600000"/>
    <n v="4416671"/>
  </r>
  <r>
    <s v="2024"/>
    <x v="0"/>
    <x v="0"/>
    <x v="0"/>
    <x v="0"/>
    <s v="1 - Poder Legislativo"/>
    <s v="0101 - SENADO DE LA REPÚBLICA"/>
    <s v="0001 - SENADO DE LA REPÚBLICA DOMINICANA"/>
    <x v="0"/>
    <x v="0"/>
    <x v="0"/>
    <s v="2.3 - MATERIALES Y SUMINISTROS"/>
    <s v="2.3.2 - TEXTILES Y VESTUARIOS"/>
    <s v="N"/>
    <s v="00 - N/A"/>
    <s v="10 - FONDO GENERAL"/>
    <s v="(en blanco)"/>
    <s v="99 - MULTIPROVINCIAL"/>
    <n v="2500000"/>
    <n v="1041670"/>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9000000"/>
    <n v="3750005"/>
  </r>
  <r>
    <s v="2024"/>
    <x v="0"/>
    <x v="0"/>
    <x v="0"/>
    <x v="0"/>
    <s v="1 - Poder Legislativo"/>
    <s v="0101 - SENADO DE LA REPÚBLICA"/>
    <s v="0001 - SENADO DE LA REPÚBLICA DOMINICANA"/>
    <x v="0"/>
    <x v="0"/>
    <x v="0"/>
    <s v="2.3 - MATERIALES Y SUMINISTROS"/>
    <s v="2.3.4 - PRODUCTOS FARMACÉUTICOS"/>
    <s v="N"/>
    <s v="00 - N/A"/>
    <s v="10 - FONDO GENERAL"/>
    <s v="(en blanco)"/>
    <s v="99 - MULTIPROVINCIAL"/>
    <n v="600000"/>
    <n v="250000"/>
  </r>
  <r>
    <s v="2024"/>
    <x v="0"/>
    <x v="0"/>
    <x v="0"/>
    <x v="0"/>
    <s v="1 - Poder Legislativo"/>
    <s v="0101 - SENADO DE LA REPÚBLICA"/>
    <s v="0001 - SENADO DE LA REPÚBLICA DOMINICANA"/>
    <x v="0"/>
    <x v="0"/>
    <x v="0"/>
    <s v="2.3 - MATERIALES Y SUMINISTROS"/>
    <s v="2.3.5 - CUERO, CAUCHO Y PLÁSTICO"/>
    <s v="N"/>
    <s v="00 - N/A"/>
    <s v="10 - FONDO GENERAL"/>
    <s v="(en blanco)"/>
    <s v="99 - MULTIPROVINCIAL"/>
    <n v="3850000"/>
    <n v="1604170"/>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3025000"/>
    <n v="1260430"/>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39705436"/>
    <n v="16543915"/>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00200000"/>
    <n v="5291645"/>
  </r>
  <r>
    <s v="2024"/>
    <x v="0"/>
    <x v="0"/>
    <x v="0"/>
    <x v="0"/>
    <s v="1 - Poder Legislativo"/>
    <s v="0102 - CÁMARA DE DIPUTADOS"/>
    <s v="0001 - CÁMARA DE DIPUTADOS"/>
    <x v="0"/>
    <x v="0"/>
    <x v="0"/>
    <s v="2.1 - REMUNERACIONES Y CONTRIBUCIONES"/>
    <s v="2.1.1 - REMUNERACIONES"/>
    <s v="N"/>
    <s v="00 - N/A"/>
    <s v="10 - FONDO GENERAL"/>
    <s v="(en blanco)"/>
    <s v="99 - MULTIPROVINCIAL"/>
    <n v="1747960652"/>
    <n v="852334246.93000007"/>
  </r>
  <r>
    <s v="2024"/>
    <x v="0"/>
    <x v="0"/>
    <x v="0"/>
    <x v="0"/>
    <s v="1 - Poder Legislativo"/>
    <s v="0102 - CÁMARA DE DIPUTADOS"/>
    <s v="0001 - CÁMARA DE DIPUTADOS"/>
    <x v="0"/>
    <x v="0"/>
    <x v="0"/>
    <s v="2.1 - REMUNERACIONES Y CONTRIBUCIONES"/>
    <s v="2.1.2 - SOBRESUELDOS"/>
    <s v="N"/>
    <s v="00 - N/A"/>
    <s v="10 - FONDO GENERAL"/>
    <s v="(en blanco)"/>
    <s v="99 - MULTIPROVINCIAL"/>
    <n v="736469292"/>
    <n v="76054792.079999998"/>
  </r>
  <r>
    <s v="2024"/>
    <x v="0"/>
    <x v="0"/>
    <x v="0"/>
    <x v="0"/>
    <s v="1 - Poder Legislativo"/>
    <s v="0102 - CÁMARA DE DIPUTADOS"/>
    <s v="0001 - CÁMARA DE DIPUTADOS"/>
    <x v="0"/>
    <x v="0"/>
    <x v="0"/>
    <s v="2.1 - REMUNERACIONES Y CONTRIBUCIONES"/>
    <s v="2.1.3 - DIETAS Y GASTOS DE REPRESENTACIÓN"/>
    <s v="N"/>
    <s v="00 - N/A"/>
    <s v="10 - FONDO GENERAL"/>
    <s v="(en blanco)"/>
    <s v="99 - MULTIPROVINCIAL"/>
    <n v="220194000"/>
    <n v="91785088"/>
  </r>
  <r>
    <s v="2024"/>
    <x v="0"/>
    <x v="0"/>
    <x v="0"/>
    <x v="0"/>
    <s v="1 - Poder Legislativo"/>
    <s v="0102 - CÁMARA DE DIPUTADOS"/>
    <s v="0001 - CÁMARA DE DIPUTADOS"/>
    <x v="0"/>
    <x v="0"/>
    <x v="0"/>
    <s v="2.1 - REMUNERACIONES Y CONTRIBUCIONES"/>
    <s v="2.1.4 - GRATIFICACIONES Y BONIFICACIONES"/>
    <s v="N"/>
    <s v="00 - N/A"/>
    <s v="10 - FONDO GENERAL"/>
    <s v="(en blanco)"/>
    <s v="99 - MULTIPROVINCIAL"/>
    <n v="0"/>
    <n v="256950666.83999997"/>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563735403"/>
    <n v="243023843.66999999"/>
  </r>
  <r>
    <s v="2024"/>
    <x v="0"/>
    <x v="0"/>
    <x v="0"/>
    <x v="0"/>
    <s v="1 - Poder Legislativo"/>
    <s v="0102 - CÁMARA DE DIPUTADOS"/>
    <s v="0001 - CÁMARA DE DIPUTADOS"/>
    <x v="0"/>
    <x v="0"/>
    <x v="0"/>
    <s v="2.2 - CONTRATACIÓN DE SERVICIOS"/>
    <s v="2.2.1 - SERVICIOS BÁSICOS"/>
    <s v="N"/>
    <s v="00 - N/A"/>
    <s v="10 - FONDO GENERAL"/>
    <s v="(en blanco)"/>
    <s v="99 - MULTIPROVINCIAL"/>
    <n v="79925183"/>
    <n v="29627989.609999996"/>
  </r>
  <r>
    <s v="2024"/>
    <x v="0"/>
    <x v="0"/>
    <x v="0"/>
    <x v="0"/>
    <s v="1 - Poder Legislativo"/>
    <s v="0102 - CÁMARA DE DIPUTADOS"/>
    <s v="0001 - CÁMARA DE DIPUTADOS"/>
    <x v="0"/>
    <x v="0"/>
    <x v="0"/>
    <s v="2.2 - CONTRATACIÓN DE SERVICIOS"/>
    <s v="2.2.2 - PUBLICIDAD, IMPRESIÓN Y ENCUADERNACIÓN"/>
    <s v="N"/>
    <s v="00 - N/A"/>
    <s v="10 - FONDO GENERAL"/>
    <s v="(en blanco)"/>
    <s v="99 - MULTIPROVINCIAL"/>
    <n v="124500000"/>
    <n v="39442743.299999997"/>
  </r>
  <r>
    <s v="2024"/>
    <x v="0"/>
    <x v="0"/>
    <x v="0"/>
    <x v="0"/>
    <s v="1 - Poder Legislativo"/>
    <s v="0102 - CÁMARA DE DIPUTADOS"/>
    <s v="0001 - CÁMARA DE DIPUTADOS"/>
    <x v="0"/>
    <x v="0"/>
    <x v="0"/>
    <s v="2.2 - CONTRATACIÓN DE SERVICIOS"/>
    <s v="2.2.3 - VIÁTICOS"/>
    <s v="N"/>
    <s v="00 - N/A"/>
    <s v="10 - FONDO GENERAL"/>
    <s v="(en blanco)"/>
    <s v="99 - MULTIPROVINCIAL"/>
    <n v="218000000"/>
    <n v="69015619.059999987"/>
  </r>
  <r>
    <s v="2024"/>
    <x v="0"/>
    <x v="0"/>
    <x v="0"/>
    <x v="0"/>
    <s v="1 - Poder Legislativo"/>
    <s v="0102 - CÁMARA DE DIPUTADOS"/>
    <s v="0001 - CÁMARA DE DIPUTADOS"/>
    <x v="0"/>
    <x v="0"/>
    <x v="0"/>
    <s v="2.2 - CONTRATACIÓN DE SERVICIOS"/>
    <s v="2.2.4 - TRANSPORTE Y ALMACENAJE"/>
    <s v="N"/>
    <s v="00 - N/A"/>
    <s v="10 - FONDO GENERAL"/>
    <s v="(en blanco)"/>
    <s v="99 - MULTIPROVINCIAL"/>
    <n v="20040000"/>
    <n v="17095324.310000002"/>
  </r>
  <r>
    <s v="2024"/>
    <x v="0"/>
    <x v="0"/>
    <x v="0"/>
    <x v="0"/>
    <s v="1 - Poder Legislativo"/>
    <s v="0102 - CÁMARA DE DIPUTADOS"/>
    <s v="0001 - CÁMARA DE DIPUTADOS"/>
    <x v="0"/>
    <x v="0"/>
    <x v="0"/>
    <s v="2.2 - CONTRATACIÓN DE SERVICIOS"/>
    <s v="2.2.5 - ALQUILERES Y RENTAS"/>
    <s v="N"/>
    <s v="00 - N/A"/>
    <s v="10 - FONDO GENERAL"/>
    <s v="(en blanco)"/>
    <s v="99 - MULTIPROVINCIAL"/>
    <n v="28323195"/>
    <n v="19384062.920000002"/>
  </r>
  <r>
    <s v="2024"/>
    <x v="0"/>
    <x v="0"/>
    <x v="0"/>
    <x v="0"/>
    <s v="1 - Poder Legislativo"/>
    <s v="0102 - CÁMARA DE DIPUTADOS"/>
    <s v="0001 - CÁMARA DE DIPUTADOS"/>
    <x v="0"/>
    <x v="0"/>
    <x v="0"/>
    <s v="2.2 - CONTRATACIÓN DE SERVICIOS"/>
    <s v="2.2.6 - SEGUROS"/>
    <s v="N"/>
    <s v="00 - N/A"/>
    <s v="10 - FONDO GENERAL"/>
    <s v="(en blanco)"/>
    <s v="99 - MULTIPROVINCIAL"/>
    <n v="244752000"/>
    <n v="154982413.79999998"/>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22412000"/>
    <n v="89309516.489999995"/>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575051319"/>
    <n v="164880855.56999999"/>
  </r>
  <r>
    <s v="2024"/>
    <x v="0"/>
    <x v="0"/>
    <x v="0"/>
    <x v="0"/>
    <s v="1 - Poder Legislativo"/>
    <s v="0102 - CÁMARA DE DIPUTADOS"/>
    <s v="0001 - CÁMARA DE DIPUTADOS"/>
    <x v="0"/>
    <x v="0"/>
    <x v="0"/>
    <s v="2.3 - MATERIALES Y SUMINISTROS"/>
    <s v="2.3.1 - ALIMENTOS Y PRODUCTOS AGROFORESTALES"/>
    <s v="N"/>
    <s v="00 - N/A"/>
    <s v="10 - FONDO GENERAL"/>
    <s v="(en blanco)"/>
    <s v="99 - MULTIPROVINCIAL"/>
    <n v="68000000"/>
    <n v="33123882.670000002"/>
  </r>
  <r>
    <s v="2024"/>
    <x v="0"/>
    <x v="0"/>
    <x v="0"/>
    <x v="0"/>
    <s v="1 - Poder Legislativo"/>
    <s v="0102 - CÁMARA DE DIPUTADOS"/>
    <s v="0001 - CÁMARA DE DIPUTADOS"/>
    <x v="0"/>
    <x v="0"/>
    <x v="0"/>
    <s v="2.3 - MATERIALES Y SUMINISTROS"/>
    <s v="2.3.2 - TEXTILES Y VESTUARIOS"/>
    <s v="N"/>
    <s v="00 - N/A"/>
    <s v="10 - FONDO GENERAL"/>
    <s v="(en blanco)"/>
    <s v="99 - MULTIPROVINCIAL"/>
    <n v="900000"/>
    <n v="641751.50000000012"/>
  </r>
  <r>
    <s v="2024"/>
    <x v="0"/>
    <x v="0"/>
    <x v="0"/>
    <x v="0"/>
    <s v="1 - Poder Legislativo"/>
    <s v="0102 - CÁMARA DE DIPUTADOS"/>
    <s v="0001 - CÁMARA DE DIPUTADOS"/>
    <x v="0"/>
    <x v="0"/>
    <x v="0"/>
    <s v="2.3 - MATERIALES Y SUMINISTROS"/>
    <s v="2.3.3 - PAPEL, CARTÓN E IMPRESOS"/>
    <s v="N"/>
    <s v="00 - N/A"/>
    <s v="10 - FONDO GENERAL"/>
    <s v="(en blanco)"/>
    <s v="99 - MULTIPROVINCIAL"/>
    <n v="6423000"/>
    <n v="5012285.68"/>
  </r>
  <r>
    <s v="2024"/>
    <x v="0"/>
    <x v="0"/>
    <x v="0"/>
    <x v="0"/>
    <s v="1 - Poder Legislativo"/>
    <s v="0102 - CÁMARA DE DIPUTADOS"/>
    <s v="0001 - CÁMARA DE DIPUTADOS"/>
    <x v="0"/>
    <x v="0"/>
    <x v="0"/>
    <s v="2.3 - MATERIALES Y SUMINISTROS"/>
    <s v="2.3.4 - PRODUCTOS FARMACÉUTICOS"/>
    <s v="N"/>
    <s v="00 - N/A"/>
    <s v="10 - FONDO GENERAL"/>
    <s v="(en blanco)"/>
    <s v="99 - MULTIPROVINCIAL"/>
    <n v="9952000"/>
    <n v="1666333.09"/>
  </r>
  <r>
    <s v="2024"/>
    <x v="0"/>
    <x v="0"/>
    <x v="0"/>
    <x v="0"/>
    <s v="1 - Poder Legislativo"/>
    <s v="0102 - CÁMARA DE DIPUTADOS"/>
    <s v="0001 - CÁMARA DE DIPUTADOS"/>
    <x v="0"/>
    <x v="0"/>
    <x v="0"/>
    <s v="2.3 - MATERIALES Y SUMINISTROS"/>
    <s v="2.3.5 - CUERO, CAUCHO Y PLÁSTICO"/>
    <s v="N"/>
    <s v="00 - N/A"/>
    <s v="10 - FONDO GENERAL"/>
    <s v="(en blanco)"/>
    <s v="99 - MULTIPROVINCIAL"/>
    <n v="9600000"/>
    <n v="4032237.74"/>
  </r>
  <r>
    <s v="2024"/>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330747"/>
    <n v="406415.86999999994"/>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15674750"/>
    <n v="47856145.840000004"/>
  </r>
  <r>
    <s v="2024"/>
    <x v="0"/>
    <x v="0"/>
    <x v="0"/>
    <x v="0"/>
    <s v="1 - Poder Legislativo"/>
    <s v="0102 - CÁMARA DE DIPUTADOS"/>
    <s v="0001 - CÁMARA DE DIPUTADOS"/>
    <x v="0"/>
    <x v="0"/>
    <x v="0"/>
    <s v="2.3 - MATERIALES Y SUMINISTROS"/>
    <s v="2.3.9 - PRODUCTOS Y ÚTILES VARIOS"/>
    <s v="N"/>
    <s v="00 - N/A"/>
    <s v="10 - FONDO GENERAL"/>
    <s v="(en blanco)"/>
    <s v="99 - MULTIPROVINCIAL"/>
    <n v="379300000"/>
    <n v="8117579.25"/>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507852741"/>
    <n v="175607019.40999994"/>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53482451"/>
    <n v="7916991.6199999992"/>
  </r>
  <r>
    <s v="2024"/>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2640000"/>
    <n v="650922.5"/>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0"/>
    <n v="12343014.16"/>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64277540"/>
    <n v="26461308.739999998"/>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13253964"/>
    <n v="3677374.6899999995"/>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1600000"/>
    <n v="542575.19999999995"/>
  </r>
  <r>
    <s v="2024"/>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3400000"/>
    <n v="804238.01"/>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2715000"/>
    <n v="13200630.209999999"/>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10623000"/>
    <n v="2366478.19"/>
  </r>
  <r>
    <s v="2024"/>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5200000"/>
    <n v="5370129.0499999998"/>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3094787"/>
    <n v="1423325.4800000002"/>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545000"/>
    <n v="802582.03999999992"/>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1450000"/>
    <n v="1502027.5300000003"/>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280000"/>
    <n v="289138.86"/>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110000"/>
    <n v="15812"/>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2550000"/>
    <n v="424341.23000000004"/>
  </r>
  <r>
    <s v="2024"/>
    <x v="0"/>
    <x v="0"/>
    <x v="0"/>
    <x v="0"/>
    <s v="17 - Oficina Nacional de Defensa Pública"/>
    <s v="0406 - OFICINA NACIONAL DE DEFENSA PUBLICA"/>
    <s v="0001 - OFICINA NACIONAL DE DEFENSA PUBLICA"/>
    <x v="0"/>
    <x v="1"/>
    <x v="1"/>
    <s v="2.3 - MATERIALES Y SUMINISTROS"/>
    <s v="2.3.4 - PRODUCTOS FARMACÉUTICOS"/>
    <s v="N"/>
    <s v="00 - N/A"/>
    <s v="10 - FONDO GENERAL"/>
    <s v="(en blanco)"/>
    <s v="99 - MULTIPROVINCIAL"/>
    <n v="15000"/>
    <n v="10903"/>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265000"/>
    <n v="47536.15"/>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290000"/>
    <n v="36466.87999999999"/>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3785000"/>
    <n v="1221969.3199999998"/>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3010000"/>
    <n v="679514.56"/>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1698476886"/>
    <n v="607555037.31000006"/>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603344092"/>
    <n v="129842635.43999998"/>
  </r>
  <r>
    <s v="2024"/>
    <x v="0"/>
    <x v="0"/>
    <x v="0"/>
    <x v="0"/>
    <s v="2 - Poder Ejecutivo"/>
    <s v="0201 - PRESIDENCIA DE LA REPÚBLICA"/>
    <s v="0001 - CONTRALORIA GENERAL DE LA REPUBLICA"/>
    <x v="0"/>
    <x v="0"/>
    <x v="2"/>
    <s v="2.1 - REMUNERACIONES Y CONTRIBUCIONES"/>
    <s v="2.1.3 - DIETAS Y GASTOS DE REPRESENTACIÓN"/>
    <s v="N"/>
    <s v="00 - N/A"/>
    <s v="10 - FONDO GENERAL"/>
    <s v="(en blanco)"/>
    <s v="99 - MULTIPROVINCIAL"/>
    <n v="1010000"/>
    <n v="0"/>
  </r>
  <r>
    <s v="2024"/>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225417627"/>
    <n v="91142306.769999966"/>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24625012"/>
    <n v="7345896.1600000001"/>
  </r>
  <r>
    <s v="2024"/>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17857935"/>
    <n v="6320718.2699999996"/>
  </r>
  <r>
    <s v="2024"/>
    <x v="0"/>
    <x v="0"/>
    <x v="0"/>
    <x v="0"/>
    <s v="2 - Poder Ejecutivo"/>
    <s v="0201 - PRESIDENCIA DE LA REPÚBLICA"/>
    <s v="0001 - CONTRALORIA GENERAL DE LA REPUBLICA"/>
    <x v="0"/>
    <x v="0"/>
    <x v="2"/>
    <s v="2.2 - CONTRATACIÓN DE SERVICIOS"/>
    <s v="2.2.3 - VIÁTICOS"/>
    <s v="N"/>
    <s v="00 - N/A"/>
    <s v="10 - FONDO GENERAL"/>
    <s v="(en blanco)"/>
    <s v="99 - MULTIPROVINCIAL"/>
    <n v="26309409"/>
    <n v="9955916.2199999988"/>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1400000"/>
    <n v="57737.72"/>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76370009"/>
    <n v="4585154.9000000004"/>
  </r>
  <r>
    <s v="2024"/>
    <x v="0"/>
    <x v="0"/>
    <x v="0"/>
    <x v="0"/>
    <s v="2 - Poder Ejecutivo"/>
    <s v="0201 - PRESIDENCIA DE LA REPÚBLICA"/>
    <s v="0001 - CONTRALORIA GENERAL DE LA REPUBLICA"/>
    <x v="0"/>
    <x v="0"/>
    <x v="2"/>
    <s v="2.2 - CONTRATACIÓN DE SERVICIOS"/>
    <s v="2.2.6 - SEGUROS"/>
    <s v="N"/>
    <s v="00 - N/A"/>
    <s v="10 - FONDO GENERAL"/>
    <s v="(en blanco)"/>
    <s v="99 - MULTIPROVINCIAL"/>
    <n v="27846412"/>
    <n v="8203946.1399999987"/>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39585000"/>
    <n v="5556045.3399999989"/>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2112540"/>
    <n v="7071321.709999999"/>
  </r>
  <r>
    <s v="2024"/>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0"/>
  </r>
  <r>
    <s v="2024"/>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31001936"/>
    <n v="9252307.7300000004"/>
  </r>
  <r>
    <s v="2024"/>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10957658"/>
    <n v="564134.43000000005"/>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419019"/>
    <n v="1150"/>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5035547"/>
    <n v="347805.70000000007"/>
  </r>
  <r>
    <s v="2024"/>
    <x v="0"/>
    <x v="0"/>
    <x v="0"/>
    <x v="0"/>
    <s v="2 - Poder Ejecutivo"/>
    <s v="0201 - PRESIDENCIA DE LA REPÚBLICA"/>
    <s v="0001 - CONTRALORIA GENERAL DE LA REPUBLICA"/>
    <x v="0"/>
    <x v="0"/>
    <x v="2"/>
    <s v="2.3 - MATERIALES Y SUMINISTROS"/>
    <s v="2.3.4 - PRODUCTOS FARMACÉUTICOS"/>
    <s v="N"/>
    <s v="00 - N/A"/>
    <s v="10 - FONDO GENERAL"/>
    <s v="(en blanco)"/>
    <s v="99 - MULTIPROVINCIAL"/>
    <n v="300000"/>
    <n v="84716.99"/>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221764"/>
    <n v="6203"/>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751188"/>
    <n v="19363.769999999997"/>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7048344"/>
    <n v="7618521.5"/>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1018914"/>
    <n v="1231735.1199999999"/>
  </r>
  <r>
    <s v="2024"/>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0"/>
  </r>
  <r>
    <s v="2024"/>
    <x v="0"/>
    <x v="0"/>
    <x v="0"/>
    <x v="0"/>
    <s v="2 - Poder Ejecutivo"/>
    <s v="0201 - PRESIDENCIA DE LA REPÚBLICA"/>
    <s v="0001 - GABINETE SOCIAL DE LA PRESIDENCIA"/>
    <x v="2"/>
    <x v="3"/>
    <x v="4"/>
    <s v="2.2 - CONTRATACIÓN DE SERVICIOS"/>
    <s v="2.2.2 - PUBLICIDAD, IMPRESIÓN Y ENCUADERNACIÓN"/>
    <s v="N"/>
    <s v="00 - N/A"/>
    <s v="10 - FONDO GENERAL"/>
    <s v="(en blanco)"/>
    <s v="99 - MULTIPROVINCIAL"/>
    <n v="0"/>
    <n v="0"/>
  </r>
  <r>
    <s v="2024"/>
    <x v="0"/>
    <x v="0"/>
    <x v="0"/>
    <x v="0"/>
    <s v="2 - Poder Ejecutivo"/>
    <s v="0201 - PRESIDENCIA DE LA REPÚBLICA"/>
    <s v="0001 - GABINETE SOCIAL DE LA PRESIDENCIA"/>
    <x v="2"/>
    <x v="3"/>
    <x v="4"/>
    <s v="2.3 - MATERIALES Y SUMINISTROS"/>
    <s v="2.3.7 - COMBUSTIBLES, LUBRICANTES, PRODUCTOS QUÍMICOS Y CONEXOS"/>
    <s v="N"/>
    <s v="00 - N/A"/>
    <s v="10 - FONDO GENERAL"/>
    <s v="(en blanco)"/>
    <s v="99 - MULTIPROVINCIAL"/>
    <n v="0"/>
    <n v="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392852600"/>
    <n v="128169527.87"/>
  </r>
  <r>
    <s v="2024"/>
    <x v="0"/>
    <x v="0"/>
    <x v="0"/>
    <x v="0"/>
    <s v="2 - Poder Ejecutivo"/>
    <s v="0201 - PRESIDENCIA DE LA REPÚBLICA"/>
    <s v="0001 - GABINETE SOCIAL DE LA PRESIDENCIA"/>
    <x v="2"/>
    <x v="4"/>
    <x v="5"/>
    <s v="2.1 - REMUNERACIONES Y CONTRIBUCIONES"/>
    <s v="2.1.2 - SOBRESUELDOS"/>
    <s v="N"/>
    <s v="00 - N/A"/>
    <s v="10 - FONDO GENERAL"/>
    <s v="(en blanco)"/>
    <s v="99 - MULTIPROVINCIAL"/>
    <n v="84519400"/>
    <n v="34327018.350000001"/>
  </r>
  <r>
    <s v="2024"/>
    <x v="0"/>
    <x v="0"/>
    <x v="0"/>
    <x v="0"/>
    <s v="2 - Poder Ejecutivo"/>
    <s v="0201 - PRESIDENCIA DE LA REPÚBLICA"/>
    <s v="0001 - GABINETE SOCIAL DE LA PRESIDENCIA"/>
    <x v="2"/>
    <x v="4"/>
    <x v="5"/>
    <s v="2.1 - REMUNERACIONES Y CONTRIBUCIONES"/>
    <s v="2.1.5 - CONTRIBUCIONES A LA SEGURIDAD SOCIAL"/>
    <s v="N"/>
    <s v="00 - N/A"/>
    <s v="10 - FONDO GENERAL"/>
    <s v="(en blanco)"/>
    <s v="99 - MULTIPROVINCIAL"/>
    <n v="45510000"/>
    <n v="19447439.469999999"/>
  </r>
  <r>
    <s v="2024"/>
    <x v="0"/>
    <x v="0"/>
    <x v="0"/>
    <x v="0"/>
    <s v="2 - Poder Ejecutivo"/>
    <s v="0201 - PRESIDENCIA DE LA REPÚBLICA"/>
    <s v="0001 - GABINETE SOCIAL DE LA PRESIDENCIA"/>
    <x v="2"/>
    <x v="4"/>
    <x v="5"/>
    <s v="2.2 - CONTRATACIÓN DE SERVICIOS"/>
    <s v="2.2.1 - SERVICIOS BÁSICOS"/>
    <s v="N"/>
    <s v="00 - N/A"/>
    <s v="10 - FONDO GENERAL"/>
    <s v="(en blanco)"/>
    <s v="99 - MULTIPROVINCIAL"/>
    <n v="5000000"/>
    <n v="3403746.85"/>
  </r>
  <r>
    <s v="2024"/>
    <x v="0"/>
    <x v="0"/>
    <x v="0"/>
    <x v="0"/>
    <s v="2 - Poder Ejecutivo"/>
    <s v="0201 - PRESIDENCIA DE LA REPÚBLICA"/>
    <s v="0001 - GABINETE SOCIAL DE LA PRESIDENCIA"/>
    <x v="2"/>
    <x v="4"/>
    <x v="5"/>
    <s v="2.2 - CONTRATACIÓN DE SERVICIOS"/>
    <s v="2.2.2 - PUBLICIDAD, IMPRESIÓN Y ENCUADERNACIÓN"/>
    <s v="N"/>
    <s v="00 - N/A"/>
    <s v="10 - FONDO GENERAL"/>
    <s v="(en blanco)"/>
    <s v="99 - MULTIPROVINCIAL"/>
    <n v="9100000"/>
    <n v="4909953.3499999996"/>
  </r>
  <r>
    <s v="2024"/>
    <x v="0"/>
    <x v="0"/>
    <x v="0"/>
    <x v="0"/>
    <s v="2 - Poder Ejecutivo"/>
    <s v="0201 - PRESIDENCIA DE LA REPÚBLICA"/>
    <s v="0001 - GABINETE SOCIAL DE LA PRESIDENCIA"/>
    <x v="2"/>
    <x v="4"/>
    <x v="5"/>
    <s v="2.2 - CONTRATACIÓN DE SERVICIOS"/>
    <s v="2.2.3 - VIÁTICOS"/>
    <s v="N"/>
    <s v="00 - N/A"/>
    <s v="10 - FONDO GENERAL"/>
    <s v="(en blanco)"/>
    <s v="99 - MULTIPROVINCIAL"/>
    <n v="6500000"/>
    <n v="1464700"/>
  </r>
  <r>
    <s v="2024"/>
    <x v="0"/>
    <x v="0"/>
    <x v="0"/>
    <x v="0"/>
    <s v="2 - Poder Ejecutivo"/>
    <s v="0201 - PRESIDENCIA DE LA REPÚBLICA"/>
    <s v="0001 - GABINETE SOCIAL DE LA PRESIDENCIA"/>
    <x v="2"/>
    <x v="4"/>
    <x v="5"/>
    <s v="2.2 - CONTRATACIÓN DE SERVICIOS"/>
    <s v="2.2.4 - TRANSPORTE Y ALMACENAJE"/>
    <s v="N"/>
    <s v="00 - N/A"/>
    <s v="10 - FONDO GENERAL"/>
    <s v="(en blanco)"/>
    <s v="99 - MULTIPROVINCIAL"/>
    <n v="0"/>
    <n v="5671060.6399999997"/>
  </r>
  <r>
    <s v="2024"/>
    <x v="0"/>
    <x v="0"/>
    <x v="0"/>
    <x v="0"/>
    <s v="2 - Poder Ejecutivo"/>
    <s v="0201 - PRESIDENCIA DE LA REPÚBLICA"/>
    <s v="0001 - GABINETE SOCIAL DE LA PRESIDENCIA"/>
    <x v="2"/>
    <x v="4"/>
    <x v="5"/>
    <s v="2.2 - CONTRATACIÓN DE SERVICIOS"/>
    <s v="2.2.5 - ALQUILERES Y RENTAS"/>
    <s v="N"/>
    <s v="00 - N/A"/>
    <s v="10 - FONDO GENERAL"/>
    <s v="(en blanco)"/>
    <s v="99 - MULTIPROVINCIAL"/>
    <n v="3200000"/>
    <n v="865000"/>
  </r>
  <r>
    <s v="2024"/>
    <x v="0"/>
    <x v="0"/>
    <x v="0"/>
    <x v="0"/>
    <s v="2 - Poder Ejecutivo"/>
    <s v="0201 - PRESIDENCIA DE LA REPÚBLICA"/>
    <s v="0001 - GABINETE SOCIAL DE LA PRESIDENCIA"/>
    <x v="2"/>
    <x v="4"/>
    <x v="5"/>
    <s v="2.2 - CONTRATACIÓN DE SERVICIOS"/>
    <s v="2.2.6 - SEGUROS"/>
    <s v="N"/>
    <s v="00 - N/A"/>
    <s v="10 - FONDO GENERAL"/>
    <s v="(en blanco)"/>
    <s v="99 - MULTIPROVINCIAL"/>
    <n v="5445000"/>
    <n v="3635257.94"/>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98270971"/>
    <n v="374250.1"/>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10289998"/>
    <n v="2687847.81"/>
  </r>
  <r>
    <s v="2024"/>
    <x v="0"/>
    <x v="0"/>
    <x v="0"/>
    <x v="0"/>
    <s v="2 - Poder Ejecutivo"/>
    <s v="0201 - PRESIDENCIA DE LA REPÚBLICA"/>
    <s v="0001 - GABINETE SOCIAL DE LA PRESIDENCIA"/>
    <x v="2"/>
    <x v="4"/>
    <x v="5"/>
    <s v="2.2 - CONTRATACIÓN DE SERVICIOS"/>
    <s v="2.2.9 - OTRAS CONTRATACIONES DE SERVICIOS"/>
    <s v="N"/>
    <s v="00 - N/A"/>
    <s v="10 - FONDO GENERAL"/>
    <s v="(en blanco)"/>
    <s v="99 - MULTIPROVINCIAL"/>
    <n v="2955692"/>
    <n v="1098257.81"/>
  </r>
  <r>
    <s v="2024"/>
    <x v="0"/>
    <x v="0"/>
    <x v="0"/>
    <x v="0"/>
    <s v="2 - Poder Ejecutivo"/>
    <s v="0201 - PRESIDENCIA DE LA REPÚBLICA"/>
    <s v="0001 - GABINETE SOCIAL DE LA PRESIDENCIA"/>
    <x v="2"/>
    <x v="4"/>
    <x v="5"/>
    <s v="2.3 - MATERIALES Y SUMINISTROS"/>
    <s v="2.3.1 - ALIMENTOS Y PRODUCTOS AGROFORESTALES"/>
    <s v="N"/>
    <s v="00 - N/A"/>
    <s v="10 - FONDO GENERAL"/>
    <s v="(en blanco)"/>
    <s v="99 - MULTIPROVINCIAL"/>
    <n v="1400000"/>
    <n v="774496.14000000013"/>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1915880"/>
    <n v="4060708.6900000004"/>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2250000"/>
    <n v="797265.55999999994"/>
  </r>
  <r>
    <s v="2024"/>
    <x v="0"/>
    <x v="0"/>
    <x v="0"/>
    <x v="0"/>
    <s v="2 - Poder Ejecutivo"/>
    <s v="0201 - PRESIDENCIA DE LA REPÚBLICA"/>
    <s v="0001 - GABINETE SOCIAL DE LA PRESIDENCIA"/>
    <x v="2"/>
    <x v="4"/>
    <x v="5"/>
    <s v="2.3 - MATERIALES Y SUMINISTROS"/>
    <s v="2.3.4 - PRODUCTOS FARMACÉUTICOS"/>
    <s v="N"/>
    <s v="00 - N/A"/>
    <s v="10 - FONDO GENERAL"/>
    <s v="(en blanco)"/>
    <s v="99 - MULTIPROVINCIAL"/>
    <n v="0"/>
    <n v="0"/>
  </r>
  <r>
    <s v="2024"/>
    <x v="0"/>
    <x v="0"/>
    <x v="0"/>
    <x v="0"/>
    <s v="2 - Poder Ejecutivo"/>
    <s v="0201 - PRESIDENCIA DE LA REPÚBLICA"/>
    <s v="0001 - GABINETE SOCIAL DE LA PRESIDENCIA"/>
    <x v="2"/>
    <x v="4"/>
    <x v="5"/>
    <s v="2.3 - MATERIALES Y SUMINISTROS"/>
    <s v="2.3.5 - CUERO, CAUCHO Y PLÁSTICO"/>
    <s v="N"/>
    <s v="00 - N/A"/>
    <s v="10 - FONDO GENERAL"/>
    <s v="(en blanco)"/>
    <s v="99 - MULTIPROVINCIAL"/>
    <n v="0"/>
    <n v="79496.600000000006"/>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866495"/>
    <n v="386661.22"/>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7089792"/>
    <n v="3580996.2"/>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3742215"/>
    <n v="4940476.5200000005"/>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479854886"/>
    <n v="188113424.72999996"/>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130147846"/>
    <n v="54530318.990000002"/>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65407727"/>
    <n v="28372303.25999999"/>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64578825"/>
    <n v="23811138.840000004"/>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3286825"/>
    <n v="4714449.5"/>
  </r>
  <r>
    <s v="2024"/>
    <x v="0"/>
    <x v="0"/>
    <x v="0"/>
    <x v="0"/>
    <s v="2 - Poder Ejecutivo"/>
    <s v="0201 - PRESIDENCIA DE LA REPÚBLICA"/>
    <s v="0001 - GABINETE SOCIAL DE LA PRESIDENCIA"/>
    <x v="2"/>
    <x v="4"/>
    <x v="6"/>
    <s v="2.2 - CONTRATACIÓN DE SERVICIOS"/>
    <s v="2.2.3 - VIÁTICOS"/>
    <s v="N"/>
    <s v="00 - N/A"/>
    <s v="10 - FONDO GENERAL"/>
    <s v="(en blanco)"/>
    <s v="99 - MULTIPROVINCIAL"/>
    <n v="13500000"/>
    <n v="6271300"/>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5500000"/>
    <n v="3201562"/>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29400252"/>
    <n v="6050063.9699999997"/>
  </r>
  <r>
    <s v="2024"/>
    <x v="0"/>
    <x v="0"/>
    <x v="0"/>
    <x v="0"/>
    <s v="2 - Poder Ejecutivo"/>
    <s v="0201 - PRESIDENCIA DE LA REPÚBLICA"/>
    <s v="0001 - GABINETE SOCIAL DE LA PRESIDENCIA"/>
    <x v="2"/>
    <x v="4"/>
    <x v="6"/>
    <s v="2.2 - CONTRATACIÓN DE SERVICIOS"/>
    <s v="2.2.6 - SEGUROS"/>
    <s v="N"/>
    <s v="00 - N/A"/>
    <s v="10 - FONDO GENERAL"/>
    <s v="(en blanco)"/>
    <s v="99 - MULTIPROVINCIAL"/>
    <n v="9435478"/>
    <n v="8877571.6799999997"/>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44577973"/>
    <n v="5448313.5500000007"/>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90230816"/>
    <n v="16497104.93"/>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11606170"/>
    <n v="5284788.6700000009"/>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6636550"/>
    <n v="227800.31"/>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7318030"/>
    <n v="341445.36"/>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4885110"/>
    <n v="4521"/>
  </r>
  <r>
    <s v="2024"/>
    <x v="0"/>
    <x v="0"/>
    <x v="0"/>
    <x v="0"/>
    <s v="2 - Poder Ejecutivo"/>
    <s v="0201 - PRESIDENCIA DE LA REPÚBLICA"/>
    <s v="0001 - GABINETE SOCIAL DE LA PRESIDENCIA"/>
    <x v="2"/>
    <x v="4"/>
    <x v="6"/>
    <s v="2.3 - MATERIALES Y SUMINISTROS"/>
    <s v="2.3.4 - PRODUCTOS FARMACÉUTICOS"/>
    <s v="N"/>
    <s v="00 - N/A"/>
    <s v="10 - FONDO GENERAL"/>
    <s v="(en blanco)"/>
    <s v="99 - MULTIPROVINCIAL"/>
    <n v="850000"/>
    <n v="0"/>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1905300"/>
    <n v="581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3705107"/>
    <n v="1149.9100000000001"/>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7290177"/>
    <n v="3445876.5000000005"/>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69953078"/>
    <n v="5114269.32"/>
  </r>
  <r>
    <s v="2024"/>
    <x v="0"/>
    <x v="0"/>
    <x v="0"/>
    <x v="0"/>
    <s v="2 - Poder Ejecutivo"/>
    <s v="0201 - PRESIDENCIA DE LA REPÚBLICA"/>
    <s v="0001 - GABINETE SOCIAL DE LA PRESIDENCIA"/>
    <x v="2"/>
    <x v="5"/>
    <x v="7"/>
    <s v="2.1 - REMUNERACIONES Y CONTRIBUCIONES"/>
    <s v="2.1.1 - REMUNERACIONES"/>
    <s v="N"/>
    <s v="00 - N/A"/>
    <s v="10 - FONDO GENERAL"/>
    <s v="(en blanco)"/>
    <s v="25 - SANTIAGO"/>
    <n v="0"/>
    <n v="0"/>
  </r>
  <r>
    <s v="2024"/>
    <x v="0"/>
    <x v="0"/>
    <x v="0"/>
    <x v="0"/>
    <s v="2 - Poder Ejecutivo"/>
    <s v="0201 - PRESIDENCIA DE LA REPÚBLICA"/>
    <s v="0001 - GABINETE SOCIAL DE LA PRESIDENCIA"/>
    <x v="2"/>
    <x v="5"/>
    <x v="7"/>
    <s v="2.1 - REMUNERACIONES Y CONTRIBUCIONES"/>
    <s v="2.1.1 - REMUNERACIONES"/>
    <s v="N"/>
    <s v="00 - N/A"/>
    <s v="10 - FONDO GENERAL"/>
    <s v="(en blanco)"/>
    <s v="32 - SANTO DOMINGO"/>
    <n v="0"/>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25 - SANTIAGO"/>
    <n v="0"/>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32 - SANTO DOMINGO"/>
    <n v="0"/>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0"/>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32 - SANTO DOMINGO"/>
    <n v="0"/>
    <n v="0"/>
  </r>
  <r>
    <s v="2024"/>
    <x v="0"/>
    <x v="0"/>
    <x v="0"/>
    <x v="0"/>
    <s v="2 - Poder Ejecutivo"/>
    <s v="0201 - PRESIDENCIA DE LA REPÚBLICA"/>
    <s v="0001 - GABINETE SOCIAL DE LA PRESIDENCIA"/>
    <x v="2"/>
    <x v="5"/>
    <x v="7"/>
    <s v="2.2 - CONTRATACIÓN DE SERVICIOS"/>
    <s v="2.2.3 - VIÁTICOS"/>
    <s v="N"/>
    <s v="00 - N/A"/>
    <s v="10 - FONDO GENERAL"/>
    <s v="(en blanco)"/>
    <s v="25 - SANTIAGO"/>
    <n v="0"/>
    <n v="0"/>
  </r>
  <r>
    <s v="2024"/>
    <x v="0"/>
    <x v="0"/>
    <x v="0"/>
    <x v="0"/>
    <s v="2 - Poder Ejecutivo"/>
    <s v="0201 - PRESIDENCIA DE LA REPÚBLICA"/>
    <s v="0001 - GABINETE SOCIAL DE LA PRESIDENCIA"/>
    <x v="2"/>
    <x v="5"/>
    <x v="7"/>
    <s v="2.2 - CONTRATACIÓN DE SERVICIOS"/>
    <s v="2.2.3 - VIÁTICOS"/>
    <s v="N"/>
    <s v="00 - N/A"/>
    <s v="10 - FONDO GENERAL"/>
    <s v="(en blanco)"/>
    <s v="32 - SANTO DOMINGO"/>
    <n v="0"/>
    <n v="0"/>
  </r>
  <r>
    <s v="2024"/>
    <x v="0"/>
    <x v="0"/>
    <x v="0"/>
    <x v="0"/>
    <s v="2 - Poder Ejecutivo"/>
    <s v="0201 - PRESIDENCIA DE LA REPÚBLICA"/>
    <s v="0001 - GABINETE SOCIAL DE LA PRESIDENCIA"/>
    <x v="2"/>
    <x v="5"/>
    <x v="7"/>
    <s v="2.2 - CONTRATACIÓN DE SERVICIOS"/>
    <s v="2.2.4 - TRANSPORTE Y ALMACENAJE"/>
    <s v="N"/>
    <s v="00 - N/A"/>
    <s v="10 - FONDO GENERAL"/>
    <s v="(en blanco)"/>
    <s v="32 - SANTO DOMINGO"/>
    <n v="0"/>
    <n v="0"/>
  </r>
  <r>
    <s v="2024"/>
    <x v="0"/>
    <x v="0"/>
    <x v="0"/>
    <x v="0"/>
    <s v="2 - Poder Ejecutivo"/>
    <s v="0201 - PRESIDENCIA DE LA REPÚBLICA"/>
    <s v="0001 - GABINETE SOCIAL DE LA PRESIDENCIA"/>
    <x v="2"/>
    <x v="5"/>
    <x v="7"/>
    <s v="2.2 - CONTRATACIÓN DE SERVICIOS"/>
    <s v="2.2.6 - SEGUROS"/>
    <s v="N"/>
    <s v="00 - N/A"/>
    <s v="10 - FONDO GENERAL"/>
    <s v="(en blanco)"/>
    <s v="32 - SANTO DOMINGO"/>
    <n v="0"/>
    <n v="0"/>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en blanco)"/>
    <s v="32 - SANTO DOMINGO"/>
    <n v="0"/>
    <n v="0"/>
  </r>
  <r>
    <s v="2024"/>
    <x v="0"/>
    <x v="0"/>
    <x v="0"/>
    <x v="0"/>
    <s v="2 - Poder Ejecutivo"/>
    <s v="0201 - PRESIDENCIA DE LA REPÚBLICA"/>
    <s v="0001 - GABINETE SOCIAL DE LA PRESIDENCIA"/>
    <x v="2"/>
    <x v="5"/>
    <x v="7"/>
    <s v="2.3 - MATERIALES Y SUMINISTROS"/>
    <s v="2.3.1 - ALIMENTOS Y PRODUCTOS AGROFORESTALES"/>
    <s v="N"/>
    <s v="00 - N/A"/>
    <s v="10 - FONDO GENERAL"/>
    <s v="(en blanco)"/>
    <s v="32 - SANTO DOMINGO"/>
    <n v="0"/>
    <n v="0"/>
  </r>
  <r>
    <s v="2024"/>
    <x v="0"/>
    <x v="0"/>
    <x v="0"/>
    <x v="0"/>
    <s v="2 - Poder Ejecutivo"/>
    <s v="0201 - PRESIDENCIA DE LA REPÚBLICA"/>
    <s v="0001 - GABINETE SOCIAL DE LA PRESIDENCIA"/>
    <x v="2"/>
    <x v="5"/>
    <x v="7"/>
    <s v="2.3 - MATERIALES Y SUMINISTROS"/>
    <s v="2.3.3 - PAPEL, CARTÓN E IMPRESOS"/>
    <s v="N"/>
    <s v="00 - N/A"/>
    <s v="10 - FONDO GENERAL"/>
    <s v="(en blanco)"/>
    <s v="25 - SANTIAGO"/>
    <n v="0"/>
    <n v="0"/>
  </r>
  <r>
    <s v="2024"/>
    <x v="0"/>
    <x v="0"/>
    <x v="0"/>
    <x v="0"/>
    <s v="2 - Poder Ejecutivo"/>
    <s v="0201 - PRESIDENCIA DE LA REPÚBLICA"/>
    <s v="0001 - GABINETE SOCIAL DE LA PRESIDENCIA"/>
    <x v="2"/>
    <x v="5"/>
    <x v="7"/>
    <s v="2.3 - MATERIALES Y SUMINISTROS"/>
    <s v="2.3.3 - PAPEL, CARTÓN E IMPRESOS"/>
    <s v="N"/>
    <s v="00 - N/A"/>
    <s v="10 - FONDO GENERAL"/>
    <s v="(en blanco)"/>
    <s v="32 - SANTO DOMINGO"/>
    <n v="0"/>
    <n v="0"/>
  </r>
  <r>
    <s v="2024"/>
    <x v="0"/>
    <x v="0"/>
    <x v="0"/>
    <x v="0"/>
    <s v="2 - Poder Ejecutivo"/>
    <s v="0201 - PRESIDENCIA DE LA REPÚBLICA"/>
    <s v="0001 - GABINETE SOCIAL DE LA PRESIDENCIA"/>
    <x v="2"/>
    <x v="5"/>
    <x v="7"/>
    <s v="2.3 - MATERIALES Y SUMINISTROS"/>
    <s v="2.3.5 - CUERO, CAUCHO Y PLÁSTICO"/>
    <s v="N"/>
    <s v="00 - N/A"/>
    <s v="10 - FONDO GENERAL"/>
    <s v="(en blanco)"/>
    <s v="32 - SANTO DOMINGO"/>
    <n v="0"/>
    <n v="0"/>
  </r>
  <r>
    <s v="2024"/>
    <x v="0"/>
    <x v="0"/>
    <x v="0"/>
    <x v="0"/>
    <s v="2 - Poder Ejecutivo"/>
    <s v="0201 - PRESIDENCIA DE LA REPÚBLICA"/>
    <s v="0001 - GABINETE SOCIAL DE LA PRESIDENCIA"/>
    <x v="2"/>
    <x v="5"/>
    <x v="7"/>
    <s v="2.3 - MATERIALES Y SUMINISTROS"/>
    <s v="2.3.6 - PRODUCTOS DE MINERALES, METÁLICOS Y NO METÁLICOS"/>
    <s v="N"/>
    <s v="00 - N/A"/>
    <s v="10 - FONDO GENERAL"/>
    <s v="(en blanco)"/>
    <s v="25 - SANTIAGO"/>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25 - SANTIAGO"/>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32 - SANTO DOMINGO"/>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25 - SANTIAGO"/>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32 - SANTO DOMINGO"/>
    <n v="0"/>
    <n v="0"/>
  </r>
  <r>
    <s v="2024"/>
    <x v="0"/>
    <x v="0"/>
    <x v="0"/>
    <x v="0"/>
    <s v="2 - Poder Ejecutivo"/>
    <s v="0201 - PRESIDENCIA DE LA REPÚBLICA"/>
    <s v="0001 - GABINETE SOCIAL DE LA PRESIDENCIA"/>
    <x v="2"/>
    <x v="5"/>
    <x v="8"/>
    <s v="2.2 - CONTRATACIÓN DE SERVICIOS"/>
    <s v="2.2.4 - TRANSPORTE Y ALMACENAJE"/>
    <s v="N"/>
    <s v="00 - N/A"/>
    <s v="10 - FONDO GENERAL"/>
    <s v="(en blanco)"/>
    <s v="25 - SANTIAGO"/>
    <n v="0"/>
    <n v="0"/>
  </r>
  <r>
    <s v="2024"/>
    <x v="0"/>
    <x v="0"/>
    <x v="0"/>
    <x v="0"/>
    <s v="2 - Poder Ejecutivo"/>
    <s v="0201 - PRESIDENCIA DE LA REPÚBLICA"/>
    <s v="0001 - GABINETE SOCIAL DE LA PRESIDENCIA"/>
    <x v="2"/>
    <x v="5"/>
    <x v="8"/>
    <s v="2.2 - CONTRATACIÓN DE SERVICIOS"/>
    <s v="2.2.4 - TRANSPORTE Y ALMACENAJE"/>
    <s v="N"/>
    <s v="00 - N/A"/>
    <s v="10 - FONDO GENERAL"/>
    <s v="(en blanco)"/>
    <s v="32 - SANTO DOMINGO"/>
    <n v="0"/>
    <n v="0"/>
  </r>
  <r>
    <s v="2024"/>
    <x v="0"/>
    <x v="0"/>
    <x v="0"/>
    <x v="0"/>
    <s v="2 - Poder Ejecutivo"/>
    <s v="0201 - PRESIDENCIA DE LA REPÚBLICA"/>
    <s v="0001 - GABINETE SOCIAL DE LA PRESIDENCIA"/>
    <x v="2"/>
    <x v="5"/>
    <x v="8"/>
    <s v="2.2 - CONTRATACIÓN DE SERVICIOS"/>
    <s v="2.2.5 - ALQUILERES Y RENTAS"/>
    <s v="N"/>
    <s v="00 - N/A"/>
    <s v="10 - FONDO GENERAL"/>
    <s v="(en blanco)"/>
    <s v="25 - SANTIAGO"/>
    <n v="0"/>
    <n v="0"/>
  </r>
  <r>
    <s v="2024"/>
    <x v="0"/>
    <x v="0"/>
    <x v="0"/>
    <x v="0"/>
    <s v="2 - Poder Ejecutivo"/>
    <s v="0201 - PRESIDENCIA DE LA REPÚBLICA"/>
    <s v="0001 - GABINETE SOCIAL DE LA PRESIDENCIA"/>
    <x v="2"/>
    <x v="5"/>
    <x v="8"/>
    <s v="2.2 - CONTRATACIÓN DE SERVICIOS"/>
    <s v="2.2.5 - ALQUILERES Y RENTAS"/>
    <s v="N"/>
    <s v="00 - N/A"/>
    <s v="10 - FONDO GENERAL"/>
    <s v="(en blanco)"/>
    <s v="32 - SANTO DOMINGO"/>
    <n v="0"/>
    <n v="0"/>
  </r>
  <r>
    <s v="2024"/>
    <x v="0"/>
    <x v="0"/>
    <x v="0"/>
    <x v="0"/>
    <s v="2 - Poder Ejecutivo"/>
    <s v="0201 - PRESIDENCIA DE LA REPÚBLICA"/>
    <s v="0001 - GABINETE SOCIAL DE LA PRESIDENCIA"/>
    <x v="2"/>
    <x v="5"/>
    <x v="8"/>
    <s v="2.2 - CONTRATACIÓN DE SERVICIOS"/>
    <s v="2.2.9 - OTRAS CONTRATACIONES DE SERVICIOS"/>
    <s v="N"/>
    <s v="00 - N/A"/>
    <s v="10 - FONDO GENERAL"/>
    <s v="(en blanco)"/>
    <s v="32 - SANTO DOMINGO"/>
    <n v="0"/>
    <n v="0"/>
  </r>
  <r>
    <s v="2024"/>
    <x v="0"/>
    <x v="0"/>
    <x v="0"/>
    <x v="0"/>
    <s v="2 - Poder Ejecutivo"/>
    <s v="0201 - PRESIDENCIA DE LA REPÚBLICA"/>
    <s v="0001 - GABINETE SOCIAL DE LA PRESIDENCIA"/>
    <x v="2"/>
    <x v="5"/>
    <x v="9"/>
    <s v="2.2 - CONTRATACIÓN DE SERVICIOS"/>
    <s v="2.2.5 - ALQUILERES Y RENTAS"/>
    <s v="N"/>
    <s v="00 - N/A"/>
    <s v="10 - FONDO GENERAL"/>
    <s v="(en blanco)"/>
    <s v="99 - MULTIPROVINCIAL"/>
    <n v="0"/>
    <n v="0"/>
  </r>
  <r>
    <s v="2024"/>
    <x v="0"/>
    <x v="0"/>
    <x v="0"/>
    <x v="0"/>
    <s v="2 - Poder Ejecutivo"/>
    <s v="0201 - PRESIDENCIA DE LA REPÚBLICA"/>
    <s v="0001 - GABINETE SOCIAL DE LA PRESIDENCIA"/>
    <x v="2"/>
    <x v="5"/>
    <x v="9"/>
    <s v="2.3 - MATERIALES Y SUMINISTROS"/>
    <s v="2.3.4 - PRODUCTOS FARMACÉUTICOS"/>
    <s v="N"/>
    <s v="00 - N/A"/>
    <s v="10 - FONDO GENERAL"/>
    <s v="(en blanco)"/>
    <s v="99 - MULTIPROVINCIAL"/>
    <n v="0"/>
    <n v="0"/>
  </r>
  <r>
    <s v="2024"/>
    <x v="0"/>
    <x v="0"/>
    <x v="0"/>
    <x v="0"/>
    <s v="2 - Poder Ejecutivo"/>
    <s v="0201 - PRESIDENCIA DE LA REPÚBLICA"/>
    <s v="0001 - GABINETE SOCIAL DE LA PRESIDENCIA"/>
    <x v="2"/>
    <x v="5"/>
    <x v="9"/>
    <s v="2.3 - MATERIALES Y SUMINISTROS"/>
    <s v="2.3.9 - PRODUCTOS Y ÚTILES VARIOS"/>
    <s v="N"/>
    <s v="00 - N/A"/>
    <s v="10 - FONDO GENERAL"/>
    <s v="(en blanco)"/>
    <s v="99 - MULTIPROVINCIAL"/>
    <n v="0"/>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321619396"/>
    <n v="102802273.92"/>
  </r>
  <r>
    <s v="2024"/>
    <x v="0"/>
    <x v="0"/>
    <x v="0"/>
    <x v="0"/>
    <s v="2 - Poder Ejecutivo"/>
    <s v="0201 - PRESIDENCIA DE LA REPÚBLICA"/>
    <s v="0001 - MINISTERIO DE LA PRESIDENCIA"/>
    <x v="0"/>
    <x v="0"/>
    <x v="2"/>
    <s v="2.1 - REMUNERACIONES Y CONTRIBUCIONES"/>
    <s v="2.1.1 - REMUNERACIONES"/>
    <s v="N"/>
    <s v="00 - N/A"/>
    <s v="70 - DONACION EXTERNA"/>
    <s v="(en blanco)"/>
    <s v="99 - MULTIPROVINCIAL"/>
    <n v="0"/>
    <n v="530000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131197558"/>
    <n v="30465565.890000001"/>
  </r>
  <r>
    <s v="2024"/>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49037673"/>
    <n v="14994514.87000001"/>
  </r>
  <r>
    <s v="2024"/>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752328.41"/>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23673700"/>
    <n v="5439971.1300000008"/>
  </r>
  <r>
    <s v="2024"/>
    <x v="0"/>
    <x v="0"/>
    <x v="0"/>
    <x v="0"/>
    <s v="2 - Poder Ejecutivo"/>
    <s v="0201 - PRESIDENCIA DE LA REPÚBLICA"/>
    <s v="0001 - MINISTERIO DE LA PRESIDENCIA"/>
    <x v="0"/>
    <x v="0"/>
    <x v="2"/>
    <s v="2.2 - CONTRATACIÓN DE SERVICIOS"/>
    <s v="2.2.1 - SERVICIOS BÁSICOS"/>
    <s v="N"/>
    <s v="00 - N/A"/>
    <s v="70 - DONACION EXTERNA"/>
    <s v="(en blanco)"/>
    <s v="99 - MULTIPROVINCIAL"/>
    <n v="0"/>
    <n v="9576.2200000000012"/>
  </r>
  <r>
    <s v="2024"/>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3280000"/>
    <n v="359648.02"/>
  </r>
  <r>
    <s v="2024"/>
    <x v="0"/>
    <x v="0"/>
    <x v="0"/>
    <x v="0"/>
    <s v="2 - Poder Ejecutivo"/>
    <s v="0201 - PRESIDENCIA DE LA REPÚBLICA"/>
    <s v="0001 - MINISTERIO DE LA PRESIDENCIA"/>
    <x v="0"/>
    <x v="0"/>
    <x v="2"/>
    <s v="2.2 - CONTRATACIÓN DE SERVICIOS"/>
    <s v="2.2.2 - PUBLICIDAD, IMPRESIÓN Y ENCUADERNACIÓN"/>
    <s v="N"/>
    <s v="00 - N/A"/>
    <s v="70 - DONACION EXTERNA"/>
    <s v="(en blanco)"/>
    <s v="99 - MULTIPROVINCIAL"/>
    <n v="0"/>
    <n v="0"/>
  </r>
  <r>
    <s v="2024"/>
    <x v="0"/>
    <x v="0"/>
    <x v="0"/>
    <x v="0"/>
    <s v="2 - Poder Ejecutivo"/>
    <s v="0201 - PRESIDENCIA DE LA REPÚBLICA"/>
    <s v="0001 - MINISTERIO DE LA PRESIDENCIA"/>
    <x v="0"/>
    <x v="0"/>
    <x v="2"/>
    <s v="2.2 - CONTRATACIÓN DE SERVICIOS"/>
    <s v="2.2.3 - VIÁTICOS"/>
    <s v="N"/>
    <s v="00 - N/A"/>
    <s v="10 - FONDO GENERAL"/>
    <s v="(en blanco)"/>
    <s v="99 - MULTIPROVINCIAL"/>
    <n v="7332298"/>
    <n v="2059414.75"/>
  </r>
  <r>
    <s v="2024"/>
    <x v="0"/>
    <x v="0"/>
    <x v="0"/>
    <x v="0"/>
    <s v="2 - Poder Ejecutivo"/>
    <s v="0201 - PRESIDENCIA DE LA REPÚBLICA"/>
    <s v="0001 - MINISTERIO DE LA PRESIDENCIA"/>
    <x v="0"/>
    <x v="0"/>
    <x v="2"/>
    <s v="2.2 - CONTRATACIÓN DE SERVICIOS"/>
    <s v="2.2.4 - TRANSPORTE Y ALMACENAJE"/>
    <s v="N"/>
    <s v="00 - N/A"/>
    <s v="10 - FONDO GENERAL"/>
    <s v="(en blanco)"/>
    <s v="99 - MULTIPROVINCIAL"/>
    <n v="3100000"/>
    <n v="101849.23"/>
  </r>
  <r>
    <s v="2024"/>
    <x v="0"/>
    <x v="0"/>
    <x v="0"/>
    <x v="0"/>
    <s v="2 - Poder Ejecutivo"/>
    <s v="0201 - PRESIDENCIA DE LA REPÚBLICA"/>
    <s v="0001 - MINISTERIO DE LA PRESIDENCIA"/>
    <x v="0"/>
    <x v="0"/>
    <x v="2"/>
    <s v="2.2 - CONTRATACIÓN DE SERVICIOS"/>
    <s v="2.2.4 - TRANSPORTE Y ALMACENAJE"/>
    <s v="N"/>
    <s v="00 - N/A"/>
    <s v="70 - DONACION EXTERNA"/>
    <s v="(en blanco)"/>
    <s v="99 - MULTIPROVINCIAL"/>
    <n v="0"/>
    <n v="0"/>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28711869"/>
    <n v="19309698.329999998"/>
  </r>
  <r>
    <s v="2024"/>
    <x v="0"/>
    <x v="0"/>
    <x v="0"/>
    <x v="0"/>
    <s v="2 - Poder Ejecutivo"/>
    <s v="0201 - PRESIDENCIA DE LA REPÚBLICA"/>
    <s v="0001 - MINISTERIO DE LA PRESIDENCIA"/>
    <x v="0"/>
    <x v="0"/>
    <x v="2"/>
    <s v="2.2 - CONTRATACIÓN DE SERVICIOS"/>
    <s v="2.2.5 - ALQUILERES Y RENTAS"/>
    <s v="N"/>
    <s v="00 - N/A"/>
    <s v="70 - DONACION EXTERNA"/>
    <s v="(en blanco)"/>
    <s v="99 - MULTIPROVINCIAL"/>
    <n v="0"/>
    <n v="0"/>
  </r>
  <r>
    <s v="2024"/>
    <x v="0"/>
    <x v="0"/>
    <x v="0"/>
    <x v="0"/>
    <s v="2 - Poder Ejecutivo"/>
    <s v="0201 - PRESIDENCIA DE LA REPÚBLICA"/>
    <s v="0001 - MINISTERIO DE LA PRESIDENCIA"/>
    <x v="0"/>
    <x v="0"/>
    <x v="2"/>
    <s v="2.2 - CONTRATACIÓN DE SERVICIOS"/>
    <s v="2.2.6 - SEGUROS"/>
    <s v="N"/>
    <s v="00 - N/A"/>
    <s v="10 - FONDO GENERAL"/>
    <s v="(en blanco)"/>
    <s v="99 - MULTIPROVINCIAL"/>
    <n v="15438917"/>
    <n v="9394069.089999998"/>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3350000"/>
    <n v="2208468.2199999997"/>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32354179"/>
    <n v="36655253.669999987"/>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en blanco)"/>
    <s v="99 - MULTIPROVINCIAL"/>
    <n v="0"/>
    <n v="0"/>
  </r>
  <r>
    <s v="2024"/>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4425750"/>
    <n v="8860508.540000001"/>
  </r>
  <r>
    <s v="2024"/>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1651548"/>
    <n v="849769.88"/>
  </r>
  <r>
    <s v="2024"/>
    <x v="0"/>
    <x v="0"/>
    <x v="0"/>
    <x v="0"/>
    <s v="2 - Poder Ejecutivo"/>
    <s v="0201 - PRESIDENCIA DE LA REPÚBLICA"/>
    <s v="0001 - MINISTERIO DE LA PRESIDENCIA"/>
    <x v="0"/>
    <x v="0"/>
    <x v="2"/>
    <s v="2.3 - MATERIALES Y SUMINISTROS"/>
    <s v="2.3.2 - TEXTILES Y VESTUARIOS"/>
    <s v="N"/>
    <s v="00 - N/A"/>
    <s v="10 - FONDO GENERAL"/>
    <s v="(en blanco)"/>
    <s v="99 - MULTIPROVINCIAL"/>
    <n v="1006000"/>
    <n v="552205.25"/>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3325000"/>
    <n v="134440.37"/>
  </r>
  <r>
    <s v="2024"/>
    <x v="0"/>
    <x v="0"/>
    <x v="0"/>
    <x v="0"/>
    <s v="2 - Poder Ejecutivo"/>
    <s v="0201 - PRESIDENCIA DE LA REPÚBLICA"/>
    <s v="0001 - MINISTERIO DE LA PRESIDENCIA"/>
    <x v="0"/>
    <x v="0"/>
    <x v="2"/>
    <s v="2.3 - MATERIALES Y SUMINISTROS"/>
    <s v="2.3.4 - PRODUCTOS FARMACÉUTICOS"/>
    <s v="N"/>
    <s v="00 - N/A"/>
    <s v="10 - FONDO GENERAL"/>
    <s v="(en blanco)"/>
    <s v="99 - MULTIPROVINCIAL"/>
    <n v="145000"/>
    <n v="33687"/>
  </r>
  <r>
    <s v="2024"/>
    <x v="0"/>
    <x v="0"/>
    <x v="0"/>
    <x v="0"/>
    <s v="2 - Poder Ejecutivo"/>
    <s v="0201 - PRESIDENCIA DE LA REPÚBLICA"/>
    <s v="0001 - MINISTERIO DE LA PRESIDENCIA"/>
    <x v="0"/>
    <x v="0"/>
    <x v="2"/>
    <s v="2.3 - MATERIALES Y SUMINISTROS"/>
    <s v="2.3.5 - CUERO, CAUCHO Y PLÁSTICO"/>
    <s v="N"/>
    <s v="00 - N/A"/>
    <s v="10 - FONDO GENERAL"/>
    <s v="(en blanco)"/>
    <s v="99 - MULTIPROVINCIAL"/>
    <n v="1100000"/>
    <n v="381241.64"/>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29100"/>
    <n v="47728.01"/>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6446000"/>
    <n v="2681765.29"/>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1085394"/>
    <n v="882964.59000000008"/>
  </r>
  <r>
    <s v="2024"/>
    <x v="0"/>
    <x v="0"/>
    <x v="0"/>
    <x v="0"/>
    <s v="2 - Poder Ejecutivo"/>
    <s v="0201 - PRESIDENCIA DE LA REPÚBLICA"/>
    <s v="0001 - MINISTERIO DE LA PRESIDENCIA"/>
    <x v="0"/>
    <x v="0"/>
    <x v="10"/>
    <s v="2.1 - REMUNERACIONES Y CONTRIBUCIONES"/>
    <s v="2.1.1 - REMUNERACIONES"/>
    <s v="N"/>
    <s v="00 - N/A"/>
    <s v="10 - FONDO GENERAL"/>
    <s v="(en blanco)"/>
    <s v="99 - MULTIPROVINCIAL"/>
    <n v="1300000"/>
    <n v="0"/>
  </r>
  <r>
    <s v="2024"/>
    <x v="0"/>
    <x v="0"/>
    <x v="0"/>
    <x v="0"/>
    <s v="2 - Poder Ejecutivo"/>
    <s v="0201 - PRESIDENCIA DE LA REPÚBLICA"/>
    <s v="0001 - MINISTERIO DE LA PRESIDENCIA"/>
    <x v="0"/>
    <x v="0"/>
    <x v="10"/>
    <s v="2.1 - REMUNERACIONES Y CONTRIBUCIONES"/>
    <s v="2.1.2 - SOBRESUELDOS"/>
    <s v="N"/>
    <s v="00 - N/A"/>
    <s v="10 - FONDO GENERAL"/>
    <s v="(en blanco)"/>
    <s v="99 - MULTIPROVINCIAL"/>
    <n v="300000"/>
    <n v="0"/>
  </r>
  <r>
    <s v="2024"/>
    <x v="0"/>
    <x v="0"/>
    <x v="0"/>
    <x v="0"/>
    <s v="2 - Poder Ejecutivo"/>
    <s v="0201 - PRESIDENCIA DE LA REPÚBLICA"/>
    <s v="0001 - MINISTERIO DE LA PRESIDENCIA"/>
    <x v="0"/>
    <x v="0"/>
    <x v="10"/>
    <s v="2.1 - REMUNERACIONES Y CONTRIBUCIONES"/>
    <s v="2.1.5 - CONTRIBUCIONES A LA SEGURIDAD SOCIAL"/>
    <s v="N"/>
    <s v="00 - N/A"/>
    <s v="10 - FONDO GENERAL"/>
    <s v="(en blanco)"/>
    <s v="99 - MULTIPROVINCIAL"/>
    <n v="183480"/>
    <n v="0"/>
  </r>
  <r>
    <s v="2024"/>
    <x v="0"/>
    <x v="0"/>
    <x v="0"/>
    <x v="0"/>
    <s v="2 - Poder Ejecutivo"/>
    <s v="0201 - PRESIDENCIA DE LA REPÚBLICA"/>
    <s v="0001 - MINISTERIO DE LA PRESIDENCIA"/>
    <x v="0"/>
    <x v="0"/>
    <x v="10"/>
    <s v="2.2 - CONTRATACIÓN DE SERVICIOS"/>
    <s v="2.2.8 - OTROS SERVICIOS NO INCLUIDOS EN CONCEPTOS ANTERIORES"/>
    <s v="N"/>
    <s v="00 - N/A"/>
    <s v="10 - FONDO GENERAL"/>
    <s v="(en blanco)"/>
    <s v="99 - MULTIPROVINCIAL"/>
    <n v="100000"/>
    <n v="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3563084"/>
    <n v="850000"/>
  </r>
  <r>
    <s v="2024"/>
    <x v="0"/>
    <x v="0"/>
    <x v="0"/>
    <x v="0"/>
    <s v="2 - Poder Ejecutivo"/>
    <s v="0201 - PRESIDENCIA DE LA REPÚBLICA"/>
    <s v="0001 - MINISTERIO DE LA PRESIDENCIA"/>
    <x v="3"/>
    <x v="6"/>
    <x v="11"/>
    <s v="2.1 - REMUNERACIONES Y CONTRIBUCIONES"/>
    <s v="2.1.2 - SOBRESUELDOS"/>
    <s v="N"/>
    <s v="00 - N/A"/>
    <s v="10 - FONDO GENERAL"/>
    <s v="(en blanco)"/>
    <s v="99 - MULTIPROVINCIAL"/>
    <n v="510000"/>
    <n v="170000"/>
  </r>
  <r>
    <s v="2024"/>
    <x v="0"/>
    <x v="0"/>
    <x v="0"/>
    <x v="0"/>
    <s v="2 - Poder Ejecutivo"/>
    <s v="0201 - PRESIDENCIA DE LA REPÚBLICA"/>
    <s v="0001 - MINISTERIO DE LA PRESIDENCIA"/>
    <x v="3"/>
    <x v="6"/>
    <x v="11"/>
    <s v="2.1 - REMUNERACIONES Y CONTRIBUCIONES"/>
    <s v="2.1.5 - CONTRIBUCIONES A LA SEGURIDAD SOCIAL"/>
    <s v="N"/>
    <s v="00 - N/A"/>
    <s v="10 - FONDO GENERAL"/>
    <s v="(en blanco)"/>
    <s v="99 - MULTIPROVINCIAL"/>
    <n v="311916"/>
    <n v="124843.93"/>
  </r>
  <r>
    <s v="2024"/>
    <x v="0"/>
    <x v="0"/>
    <x v="0"/>
    <x v="0"/>
    <s v="2 - Poder Ejecutivo"/>
    <s v="0201 - PRESIDENCIA DE LA REPÚBLICA"/>
    <s v="0001 - MINISTERIO DE LA PRESIDENCIA"/>
    <x v="3"/>
    <x v="6"/>
    <x v="11"/>
    <s v="2.2 - CONTRATACIÓN DE SERVICIOS"/>
    <s v="2.2.1 - SERVICIOS BÁSICOS"/>
    <s v="N"/>
    <s v="00 - N/A"/>
    <s v="10 - FONDO GENERAL"/>
    <s v="(en blanco)"/>
    <s v="99 - MULTIPROVINCIAL"/>
    <n v="1085000"/>
    <n v="0"/>
  </r>
  <r>
    <s v="2024"/>
    <x v="0"/>
    <x v="0"/>
    <x v="0"/>
    <x v="0"/>
    <s v="2 - Poder Ejecutivo"/>
    <s v="0201 - PRESIDENCIA DE LA REPÚBLICA"/>
    <s v="0001 - MINISTERIO DE LA PRESIDENCIA"/>
    <x v="3"/>
    <x v="6"/>
    <x v="11"/>
    <s v="2.2 - CONTRATACIÓN DE SERVICIOS"/>
    <s v="2.2.2 - PUBLICIDAD, IMPRESIÓN Y ENCUADERNACIÓN"/>
    <s v="N"/>
    <s v="00 - N/A"/>
    <s v="10 - FONDO GENERAL"/>
    <s v="(en blanco)"/>
    <s v="99 - MULTIPROVINCIAL"/>
    <n v="400000"/>
    <n v="97858"/>
  </r>
  <r>
    <s v="2024"/>
    <x v="0"/>
    <x v="0"/>
    <x v="0"/>
    <x v="0"/>
    <s v="2 - Poder Ejecutivo"/>
    <s v="0201 - PRESIDENCIA DE LA REPÚBLICA"/>
    <s v="0001 - MINISTERIO DE LA PRESIDENCIA"/>
    <x v="3"/>
    <x v="6"/>
    <x v="11"/>
    <s v="2.2 - CONTRATACIÓN DE SERVICIOS"/>
    <s v="2.2.3 - VIÁTICOS"/>
    <s v="N"/>
    <s v="00 - N/A"/>
    <s v="10 - FONDO GENERAL"/>
    <s v="(en blanco)"/>
    <s v="99 - MULTIPROVINCIAL"/>
    <n v="300000"/>
    <n v="0"/>
  </r>
  <r>
    <s v="2024"/>
    <x v="0"/>
    <x v="0"/>
    <x v="0"/>
    <x v="0"/>
    <s v="2 - Poder Ejecutivo"/>
    <s v="0201 - PRESIDENCIA DE LA REPÚBLICA"/>
    <s v="0001 - MINISTERIO DE LA PRESIDENCIA"/>
    <x v="3"/>
    <x v="6"/>
    <x v="11"/>
    <s v="2.2 - CONTRATACIÓN DE SERVICIOS"/>
    <s v="2.2.4 - TRANSPORTE Y ALMACENAJE"/>
    <s v="N"/>
    <s v="00 - N/A"/>
    <s v="10 - FONDO GENERAL"/>
    <s v="(en blanco)"/>
    <s v="99 - MULTIPROVINCIAL"/>
    <n v="150000"/>
    <n v="0"/>
  </r>
  <r>
    <s v="2024"/>
    <x v="0"/>
    <x v="0"/>
    <x v="0"/>
    <x v="0"/>
    <s v="2 - Poder Ejecutivo"/>
    <s v="0201 - PRESIDENCIA DE LA REPÚBLICA"/>
    <s v="0001 - MINISTERIO DE LA PRESIDENCIA"/>
    <x v="3"/>
    <x v="6"/>
    <x v="11"/>
    <s v="2.2 - CONTRATACIÓN DE SERVICIOS"/>
    <s v="2.2.5 - ALQUILERES Y RENTAS"/>
    <s v="N"/>
    <s v="00 - N/A"/>
    <s v="10 - FONDO GENERAL"/>
    <s v="(en blanco)"/>
    <s v="99 - MULTIPROVINCIAL"/>
    <n v="2500000"/>
    <n v="0"/>
  </r>
  <r>
    <s v="2024"/>
    <x v="0"/>
    <x v="0"/>
    <x v="0"/>
    <x v="0"/>
    <s v="2 - Poder Ejecutivo"/>
    <s v="0201 - PRESIDENCIA DE LA REPÚBLICA"/>
    <s v="0001 - MINISTERIO DE LA PRESIDENCIA"/>
    <x v="3"/>
    <x v="6"/>
    <x v="11"/>
    <s v="2.2 - CONTRATACIÓN DE SERVICIOS"/>
    <s v="2.2.6 - SEGUROS"/>
    <s v="N"/>
    <s v="00 - N/A"/>
    <s v="10 - FONDO GENERAL"/>
    <s v="(en blanco)"/>
    <s v="99 - MULTIPROVINCIAL"/>
    <n v="500000"/>
    <n v="492029.64"/>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en blanco)"/>
    <s v="99 - MULTIPROVINCIAL"/>
    <n v="2646916"/>
    <n v="0"/>
  </r>
  <r>
    <s v="2024"/>
    <x v="0"/>
    <x v="0"/>
    <x v="0"/>
    <x v="0"/>
    <s v="2 - Poder Ejecutivo"/>
    <s v="0201 - PRESIDENCIA DE LA REPÚBLICA"/>
    <s v="0001 - MINISTERIO DE LA PRESIDENCIA"/>
    <x v="3"/>
    <x v="6"/>
    <x v="11"/>
    <s v="2.2 - CONTRATACIÓN DE SERVICIOS"/>
    <s v="2.2.9 - OTRAS CONTRATACIONES DE SERVICIOS"/>
    <s v="N"/>
    <s v="00 - N/A"/>
    <s v="10 - FONDO GENERAL"/>
    <s v="(en blanco)"/>
    <s v="99 - MULTIPROVINCIAL"/>
    <n v="115000"/>
    <n v="0"/>
  </r>
  <r>
    <s v="2024"/>
    <x v="0"/>
    <x v="0"/>
    <x v="0"/>
    <x v="0"/>
    <s v="2 - Poder Ejecutivo"/>
    <s v="0201 - PRESIDENCIA DE LA REPÚBLICA"/>
    <s v="0001 - MINISTERIO DE LA PRESIDENCIA"/>
    <x v="3"/>
    <x v="6"/>
    <x v="11"/>
    <s v="2.3 - MATERIALES Y SUMINISTROS"/>
    <s v="2.3.1 - ALIMENTOS Y PRODUCTOS AGROFORESTALES"/>
    <s v="N"/>
    <s v="00 - N/A"/>
    <s v="10 - FONDO GENERAL"/>
    <s v="(en blanco)"/>
    <s v="99 - MULTIPROVINCIAL"/>
    <n v="400000"/>
    <n v="0"/>
  </r>
  <r>
    <s v="2024"/>
    <x v="0"/>
    <x v="0"/>
    <x v="0"/>
    <x v="0"/>
    <s v="2 - Poder Ejecutivo"/>
    <s v="0201 - PRESIDENCIA DE LA REPÚBLICA"/>
    <s v="0001 - MINISTERIO DE LA PRESIDENCIA"/>
    <x v="3"/>
    <x v="6"/>
    <x v="11"/>
    <s v="2.3 - MATERIALES Y SUMINISTROS"/>
    <s v="2.3.3 - PAPEL, CARTÓN E IMPRESOS"/>
    <s v="N"/>
    <s v="00 - N/A"/>
    <s v="10 - FONDO GENERAL"/>
    <s v="(en blanco)"/>
    <s v="99 - MULTIPROVINCIAL"/>
    <n v="500000"/>
    <n v="18290"/>
  </r>
  <r>
    <s v="2024"/>
    <x v="0"/>
    <x v="0"/>
    <x v="0"/>
    <x v="0"/>
    <s v="2 - Poder Ejecutivo"/>
    <s v="0201 - PRESIDENCIA DE LA REPÚBLICA"/>
    <s v="0001 - MINISTERIO DE LA PRESIDENCIA"/>
    <x v="3"/>
    <x v="6"/>
    <x v="11"/>
    <s v="2.3 - MATERIALES Y SUMINISTROS"/>
    <s v="2.3.5 - CUERO, CAUCHO Y PLÁSTICO"/>
    <s v="N"/>
    <s v="00 - N/A"/>
    <s v="10 - FONDO GENERAL"/>
    <s v="(en blanco)"/>
    <s v="99 - MULTIPROVINCIAL"/>
    <n v="100000"/>
    <n v="0"/>
  </r>
  <r>
    <s v="2024"/>
    <x v="0"/>
    <x v="0"/>
    <x v="0"/>
    <x v="0"/>
    <s v="2 - Poder Ejecutivo"/>
    <s v="0201 - PRESIDENCIA DE LA REPÚBLICA"/>
    <s v="0001 - MINISTERIO DE LA PRESIDENCIA"/>
    <x v="3"/>
    <x v="6"/>
    <x v="11"/>
    <s v="2.3 - MATERIALES Y SUMINISTROS"/>
    <s v="2.3.7 - COMBUSTIBLES, LUBRICANTES, PRODUCTOS QUÍMICOS Y CONEXOS"/>
    <s v="N"/>
    <s v="00 - N/A"/>
    <s v="10 - FONDO GENERAL"/>
    <s v="(en blanco)"/>
    <s v="99 - MULTIPROVINCIAL"/>
    <n v="600000"/>
    <n v="60000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1568084"/>
    <n v="71004.38"/>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716540814"/>
    <n v="268106196.63999996"/>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168655002"/>
    <n v="51330211.159999996"/>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94963520"/>
    <n v="39115396.470000006"/>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95300000"/>
    <n v="37825200.809999987"/>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17466664"/>
    <n v="4447257.2"/>
  </r>
  <r>
    <s v="2024"/>
    <x v="0"/>
    <x v="0"/>
    <x v="0"/>
    <x v="0"/>
    <s v="2 - Poder Ejecutivo"/>
    <s v="0201 - PRESIDENCIA DE LA REPÚBLICA"/>
    <s v="0001 - SECRETARIADO ADMINISTRATIVO DE LA PRESIDENCIA"/>
    <x v="0"/>
    <x v="0"/>
    <x v="2"/>
    <s v="2.2 - CONTRATACIÓN DE SERVICIOS"/>
    <s v="2.2.3 - VIÁTICOS"/>
    <s v="N"/>
    <s v="00 - N/A"/>
    <s v="10 - FONDO GENERAL"/>
    <s v="(en blanco)"/>
    <s v="99 - MULTIPROVINCIAL"/>
    <n v="204000000"/>
    <n v="82136676.329999998"/>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180750000"/>
    <n v="7591550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79725000"/>
    <n v="19315210.699999999"/>
  </r>
  <r>
    <s v="2024"/>
    <x v="0"/>
    <x v="0"/>
    <x v="0"/>
    <x v="0"/>
    <s v="2 - Poder Ejecutivo"/>
    <s v="0201 - PRESIDENCIA DE LA REPÚBLICA"/>
    <s v="0001 - SECRETARIADO ADMINISTRATIVO DE LA PRESIDENCIA"/>
    <x v="0"/>
    <x v="0"/>
    <x v="2"/>
    <s v="2.2 - CONTRATACIÓN DE SERVICIOS"/>
    <s v="2.2.6 - SEGUROS"/>
    <s v="N"/>
    <s v="00 - N/A"/>
    <s v="10 - FONDO GENERAL"/>
    <s v="(en blanco)"/>
    <s v="99 - MULTIPROVINCIAL"/>
    <n v="33750000"/>
    <n v="40119890.240000002"/>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2650000"/>
    <n v="7352433.8799999999"/>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62588556"/>
    <n v="165991022.89999998"/>
  </r>
  <r>
    <s v="2024"/>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83480000"/>
    <n v="20212221.380000003"/>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6900000"/>
    <n v="30496076.699999999"/>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0"/>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9400000"/>
    <n v="1640667.1400000001"/>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7700000"/>
    <n v="1924752.8599999999"/>
  </r>
  <r>
    <s v="2024"/>
    <x v="0"/>
    <x v="0"/>
    <x v="0"/>
    <x v="0"/>
    <s v="2 - Poder Ejecutivo"/>
    <s v="0201 - PRESIDENCIA DE LA REPÚBLICA"/>
    <s v="0001 - SECRETARIADO ADMINISTRATIVO DE LA PRESIDENCIA"/>
    <x v="0"/>
    <x v="0"/>
    <x v="2"/>
    <s v="2.3 - MATERIALES Y SUMINISTROS"/>
    <s v="2.3.4 - PRODUCTOS FARMACÉUTICOS"/>
    <s v="N"/>
    <s v="00 - N/A"/>
    <s v="10 - FONDO GENERAL"/>
    <s v="(en blanco)"/>
    <s v="99 - MULTIPROVINCIAL"/>
    <n v="3500000"/>
    <n v="75579924.170000002"/>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4100000"/>
    <n v="11538817.41"/>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3122000"/>
    <n v="10365974.260000002"/>
  </r>
  <r>
    <s v="2024"/>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en blanco)"/>
    <s v="99 - MULTIPROVINCIAL"/>
    <n v="0"/>
    <n v="0"/>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80355000"/>
    <n v="49066198.359999999"/>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3796497018"/>
    <n v="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42280000"/>
    <n v="126260859.74999999"/>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31975000"/>
    <n v="9922896.5199999996"/>
  </r>
  <r>
    <s v="2024"/>
    <x v="0"/>
    <x v="0"/>
    <x v="0"/>
    <x v="0"/>
    <s v="2 - Poder Ejecutivo"/>
    <s v="0201 - PRESIDENCIA DE LA REPÚBLICA"/>
    <s v="0001 - SECRETARIADO ADMINISTRATIVO DE LA PRESIDENCIA"/>
    <x v="2"/>
    <x v="4"/>
    <x v="6"/>
    <s v="2.1 - REMUNERACIONES Y CONTRIBUCIONES"/>
    <s v="2.1.2 - SOBRESUELDOS"/>
    <s v="N"/>
    <s v="00 - N/A"/>
    <s v="10 - FONDO GENERAL"/>
    <s v="(en blanco)"/>
    <s v="99 - MULTIPROVINCIAL"/>
    <n v="7950000"/>
    <n v="1938472.23"/>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en blanco)"/>
    <s v="99 - MULTIPROVINCIAL"/>
    <n v="4700000"/>
    <n v="1411091.79"/>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10575000"/>
    <n v="2908141.01"/>
  </r>
  <r>
    <s v="2024"/>
    <x v="0"/>
    <x v="0"/>
    <x v="0"/>
    <x v="0"/>
    <s v="2 - Poder Ejecutivo"/>
    <s v="0201 - PRESIDENCIA DE LA REPÚBLICA"/>
    <s v="0001 - SECRETARIADO ADMINISTRATIVO DE LA PRESIDENCIA"/>
    <x v="2"/>
    <x v="4"/>
    <x v="6"/>
    <s v="2.2 - CONTRATACIÓN DE SERVICIOS"/>
    <s v="2.2.2 - PUBLICIDAD, IMPRESIÓN Y ENCUADERNACIÓN"/>
    <s v="N"/>
    <s v="00 - N/A"/>
    <s v="10 - FONDO GENERAL"/>
    <s v="(en blanco)"/>
    <s v="99 - MULTIPROVINCIAL"/>
    <n v="150000"/>
    <n v="0"/>
  </r>
  <r>
    <s v="2024"/>
    <x v="0"/>
    <x v="0"/>
    <x v="0"/>
    <x v="0"/>
    <s v="2 - Poder Ejecutivo"/>
    <s v="0201 - PRESIDENCIA DE LA REPÚBLICA"/>
    <s v="0001 - SECRETARIADO ADMINISTRATIVO DE LA PRESIDENCIA"/>
    <x v="2"/>
    <x v="4"/>
    <x v="6"/>
    <s v="2.2 - CONTRATACIÓN DE SERVICIOS"/>
    <s v="2.2.3 - VIÁTICOS"/>
    <s v="N"/>
    <s v="00 - N/A"/>
    <s v="10 - FONDO GENERAL"/>
    <s v="(en blanco)"/>
    <s v="99 - MULTIPROVINCIAL"/>
    <n v="0"/>
    <n v="0"/>
  </r>
  <r>
    <s v="2024"/>
    <x v="0"/>
    <x v="0"/>
    <x v="0"/>
    <x v="0"/>
    <s v="2 - Poder Ejecutivo"/>
    <s v="0201 - PRESIDENCIA DE LA REPÚBLICA"/>
    <s v="0001 - SECRETARIADO ADMINISTRATIVO DE LA PRESIDENCIA"/>
    <x v="2"/>
    <x v="4"/>
    <x v="6"/>
    <s v="2.2 - CONTRATACIÓN DE SERVICIOS"/>
    <s v="2.2.4 - TRANSPORTE Y ALMACENAJE"/>
    <s v="N"/>
    <s v="00 - N/A"/>
    <s v="10 - FONDO GENERAL"/>
    <s v="(en blanco)"/>
    <s v="99 - MULTIPROVINCIAL"/>
    <n v="0"/>
    <n v="0"/>
  </r>
  <r>
    <s v="2024"/>
    <x v="0"/>
    <x v="0"/>
    <x v="0"/>
    <x v="0"/>
    <s v="2 - Poder Ejecutivo"/>
    <s v="0201 - PRESIDENCIA DE LA REPÚBLICA"/>
    <s v="0001 - SECRETARIADO ADMINISTRATIVO DE LA PRESIDENCIA"/>
    <x v="2"/>
    <x v="4"/>
    <x v="6"/>
    <s v="2.2 - CONTRATACIÓN DE SERVICIOS"/>
    <s v="2.2.5 - ALQUILERES Y RENTAS"/>
    <s v="N"/>
    <s v="00 - N/A"/>
    <s v="10 - FONDO GENERAL"/>
    <s v="(en blanco)"/>
    <s v="99 - MULTIPROVINCIAL"/>
    <n v="500000"/>
    <n v="0"/>
  </r>
  <r>
    <s v="2024"/>
    <x v="0"/>
    <x v="0"/>
    <x v="0"/>
    <x v="0"/>
    <s v="2 - Poder Ejecutivo"/>
    <s v="0201 - PRESIDENCIA DE LA REPÚBLICA"/>
    <s v="0001 - SECRETARIADO ADMINISTRATIVO DE LA PRESIDENCIA"/>
    <x v="2"/>
    <x v="4"/>
    <x v="6"/>
    <s v="2.2 - CONTRATACIÓN DE SERVICIOS"/>
    <s v="2.2.6 - SEGUROS"/>
    <s v="N"/>
    <s v="00 - N/A"/>
    <s v="10 - FONDO GENERAL"/>
    <s v="(en blanco)"/>
    <s v="99 - MULTIPROVINCIAL"/>
    <n v="1600000"/>
    <n v="675496.86"/>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2725000"/>
    <n v="143973.37"/>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1575000"/>
    <n v="97600"/>
  </r>
  <r>
    <s v="2024"/>
    <x v="0"/>
    <x v="0"/>
    <x v="0"/>
    <x v="0"/>
    <s v="2 - Poder Ejecutivo"/>
    <s v="0201 - PRESIDENCIA DE LA REPÚBLICA"/>
    <s v="0001 - SECRETARIADO ADMINISTRATIVO DE LA PRESIDENCIA"/>
    <x v="2"/>
    <x v="4"/>
    <x v="6"/>
    <s v="2.2 - CONTRATACIÓN DE SERVICIOS"/>
    <s v="2.2.9 - OTRAS CONTRATACIONES DE SERVICIOS"/>
    <s v="N"/>
    <s v="00 - N/A"/>
    <s v="10 - FONDO GENERAL"/>
    <s v="(en blanco)"/>
    <s v="99 - MULTIPROVINCIAL"/>
    <n v="2500000"/>
    <n v="989684.87999999989"/>
  </r>
  <r>
    <s v="2024"/>
    <x v="0"/>
    <x v="0"/>
    <x v="0"/>
    <x v="0"/>
    <s v="2 - Poder Ejecutivo"/>
    <s v="0201 - PRESIDENCIA DE LA REPÚBLICA"/>
    <s v="0001 - SECRETARIADO ADMINISTRATIVO DE LA PRESIDENCIA"/>
    <x v="2"/>
    <x v="4"/>
    <x v="6"/>
    <s v="2.3 - MATERIALES Y SUMINISTROS"/>
    <s v="2.3.1 - ALIMENTOS Y PRODUCTOS AGROFORESTALES"/>
    <s v="N"/>
    <s v="00 - N/A"/>
    <s v="10 - FONDO GENERAL"/>
    <s v="(en blanco)"/>
    <s v="99 - MULTIPROVINCIAL"/>
    <n v="250000"/>
    <n v="79773.899999999994"/>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800000"/>
    <n v="116820"/>
  </r>
  <r>
    <s v="2024"/>
    <x v="0"/>
    <x v="0"/>
    <x v="0"/>
    <x v="0"/>
    <s v="2 - Poder Ejecutivo"/>
    <s v="0201 - PRESIDENCIA DE LA REPÚBLICA"/>
    <s v="0001 - SECRETARIADO ADMINISTRATIVO DE LA PRESIDENCIA"/>
    <x v="2"/>
    <x v="4"/>
    <x v="6"/>
    <s v="2.3 - MATERIALES Y SUMINISTROS"/>
    <s v="2.3.3 - PAPEL, CARTÓN E IMPRESOS"/>
    <s v="N"/>
    <s v="00 - N/A"/>
    <s v="10 - FONDO GENERAL"/>
    <s v="(en blanco)"/>
    <s v="99 - MULTIPROVINCIAL"/>
    <n v="350000"/>
    <n v="0"/>
  </r>
  <r>
    <s v="2024"/>
    <x v="0"/>
    <x v="0"/>
    <x v="0"/>
    <x v="0"/>
    <s v="2 - Poder Ejecutivo"/>
    <s v="0201 - PRESIDENCIA DE LA REPÚBLICA"/>
    <s v="0001 - SECRETARIADO ADMINISTRATIVO DE LA PRESIDENCIA"/>
    <x v="2"/>
    <x v="4"/>
    <x v="6"/>
    <s v="2.3 - MATERIALES Y SUMINISTROS"/>
    <s v="2.3.4 - PRODUCTOS FARMACÉUTICOS"/>
    <s v="N"/>
    <s v="00 - N/A"/>
    <s v="10 - FONDO GENERAL"/>
    <s v="(en blanco)"/>
    <s v="99 - MULTIPROVINCIAL"/>
    <n v="150000"/>
    <n v="0"/>
  </r>
  <r>
    <s v="2024"/>
    <x v="0"/>
    <x v="0"/>
    <x v="0"/>
    <x v="0"/>
    <s v="2 - Poder Ejecutivo"/>
    <s v="0201 - PRESIDENCIA DE LA REPÚBLICA"/>
    <s v="0001 - SECRETARIADO ADMINISTRATIVO DE LA PRESIDENCIA"/>
    <x v="2"/>
    <x v="4"/>
    <x v="6"/>
    <s v="2.3 - MATERIALES Y SUMINISTROS"/>
    <s v="2.3.5 - CUERO, CAUCHO Y PLÁSTICO"/>
    <s v="N"/>
    <s v="00 - N/A"/>
    <s v="10 - FONDO GENERAL"/>
    <s v="(en blanco)"/>
    <s v="99 - MULTIPROVINCIAL"/>
    <n v="35000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120000"/>
    <n v="2660.9"/>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3070000"/>
    <n v="52179.6"/>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2270355"/>
    <n v="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314935976"/>
    <n v="129199604.50999996"/>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57865154"/>
    <n v="22276089.110000003"/>
  </r>
  <r>
    <s v="2024"/>
    <x v="0"/>
    <x v="0"/>
    <x v="0"/>
    <x v="0"/>
    <s v="2 - Poder Ejecutivo"/>
    <s v="0201 - PRESIDENCIA DE LA REPÚBLICA"/>
    <s v="0003 - PLAN PRESIDENCIAL CONTRA LA POBREZA"/>
    <x v="2"/>
    <x v="4"/>
    <x v="6"/>
    <s v="2.1 - REMUNERACIONES Y CONTRIBUCIONES"/>
    <s v="2.1.5 - CONTRIBUCIONES A LA SEGURIDAD SOCIAL"/>
    <s v="N"/>
    <s v="00 - N/A"/>
    <s v="10 - FONDO GENERAL"/>
    <s v="(en blanco)"/>
    <s v="99 - MULTIPROVINCIAL"/>
    <n v="36130093"/>
    <n v="14900437.960000008"/>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25550000"/>
    <n v="10008035.829999998"/>
  </r>
  <r>
    <s v="2024"/>
    <x v="0"/>
    <x v="0"/>
    <x v="0"/>
    <x v="0"/>
    <s v="2 - Poder Ejecutivo"/>
    <s v="0201 - PRESIDENCIA DE LA REPÚBLICA"/>
    <s v="0003 - PLAN PRESIDENCIAL CONTRA LA POBREZA"/>
    <x v="2"/>
    <x v="4"/>
    <x v="6"/>
    <s v="2.2 - CONTRATACIÓN DE SERVICIOS"/>
    <s v="2.2.2 - PUBLICIDAD, IMPRESIÓN Y ENCUADERNACIÓN"/>
    <s v="N"/>
    <s v="00 - N/A"/>
    <s v="10 - FONDO GENERAL"/>
    <s v="(en blanco)"/>
    <s v="99 - MULTIPROVINCIAL"/>
    <n v="6850000"/>
    <n v="95987.81"/>
  </r>
  <r>
    <s v="2024"/>
    <x v="0"/>
    <x v="0"/>
    <x v="0"/>
    <x v="0"/>
    <s v="2 - Poder Ejecutivo"/>
    <s v="0201 - PRESIDENCIA DE LA REPÚBLICA"/>
    <s v="0003 - PLAN PRESIDENCIAL CONTRA LA POBREZA"/>
    <x v="2"/>
    <x v="4"/>
    <x v="6"/>
    <s v="2.2 - CONTRATACIÓN DE SERVICIOS"/>
    <s v="2.2.3 - VIÁTICOS"/>
    <s v="N"/>
    <s v="00 - N/A"/>
    <s v="10 - FONDO GENERAL"/>
    <s v="(en blanco)"/>
    <s v="99 - MULTIPROVINCIAL"/>
    <n v="15000000"/>
    <n v="0"/>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620000"/>
    <n v="1299999.24"/>
  </r>
  <r>
    <s v="2024"/>
    <x v="0"/>
    <x v="0"/>
    <x v="0"/>
    <x v="0"/>
    <s v="2 - Poder Ejecutivo"/>
    <s v="0201 - PRESIDENCIA DE LA REPÚBLICA"/>
    <s v="0003 - PLAN PRESIDENCIAL CONTRA LA POBREZA"/>
    <x v="2"/>
    <x v="4"/>
    <x v="6"/>
    <s v="2.2 - CONTRATACIÓN DE SERVICIOS"/>
    <s v="2.2.5 - ALQUILERES Y RENTAS"/>
    <s v="N"/>
    <s v="00 - N/A"/>
    <s v="10 - FONDO GENERAL"/>
    <s v="(en blanco)"/>
    <s v="99 - MULTIPROVINCIAL"/>
    <n v="53000000"/>
    <n v="41457195.780000009"/>
  </r>
  <r>
    <s v="2024"/>
    <x v="0"/>
    <x v="0"/>
    <x v="0"/>
    <x v="0"/>
    <s v="2 - Poder Ejecutivo"/>
    <s v="0201 - PRESIDENCIA DE LA REPÚBLICA"/>
    <s v="0003 - PLAN PRESIDENCIAL CONTRA LA POBREZA"/>
    <x v="2"/>
    <x v="4"/>
    <x v="6"/>
    <s v="2.2 - CONTRATACIÓN DE SERVICIOS"/>
    <s v="2.2.6 - SEGUROS"/>
    <s v="N"/>
    <s v="00 - N/A"/>
    <s v="10 - FONDO GENERAL"/>
    <s v="(en blanco)"/>
    <s v="99 - MULTIPROVINCIAL"/>
    <n v="10000000"/>
    <n v="6751569.6500000004"/>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20370000"/>
    <n v="1583634.08"/>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34100000"/>
    <n v="3408633.81"/>
  </r>
  <r>
    <s v="2024"/>
    <x v="0"/>
    <x v="0"/>
    <x v="0"/>
    <x v="0"/>
    <s v="2 - Poder Ejecutivo"/>
    <s v="0201 - PRESIDENCIA DE LA REPÚBLICA"/>
    <s v="0003 - PLAN PRESIDENCIAL CONTRA LA POBREZA"/>
    <x v="2"/>
    <x v="4"/>
    <x v="6"/>
    <s v="2.2 - CONTRATACIÓN DE SERVICIOS"/>
    <s v="2.2.9 - OTRAS CONTRATACIONES DE SERVICIOS"/>
    <s v="N"/>
    <s v="00 - N/A"/>
    <s v="10 - FONDO GENERAL"/>
    <s v="(en blanco)"/>
    <s v="99 - MULTIPROVINCIAL"/>
    <n v="3040000"/>
    <n v="1240000"/>
  </r>
  <r>
    <s v="2024"/>
    <x v="0"/>
    <x v="0"/>
    <x v="0"/>
    <x v="0"/>
    <s v="2 - Poder Ejecutivo"/>
    <s v="0201 - PRESIDENCIA DE LA REPÚBLICA"/>
    <s v="0003 - PLAN PRESIDENCIAL CONTRA LA POBREZA"/>
    <x v="2"/>
    <x v="4"/>
    <x v="6"/>
    <s v="2.3 - MATERIALES Y SUMINISTROS"/>
    <s v="2.3.1 - ALIMENTOS Y PRODUCTOS AGROFORESTALES"/>
    <s v="N"/>
    <s v="00 - N/A"/>
    <s v="10 - FONDO GENERAL"/>
    <s v="(en blanco)"/>
    <s v="99 - MULTIPROVINCIAL"/>
    <n v="3725367261"/>
    <n v="1267752064.2700002"/>
  </r>
  <r>
    <s v="2024"/>
    <x v="0"/>
    <x v="0"/>
    <x v="0"/>
    <x v="0"/>
    <s v="2 - Poder Ejecutivo"/>
    <s v="0201 - PRESIDENCIA DE LA REPÚBLICA"/>
    <s v="0003 - PLAN PRESIDENCIAL CONTRA LA POBREZA"/>
    <x v="2"/>
    <x v="4"/>
    <x v="6"/>
    <s v="2.3 - MATERIALES Y SUMINISTROS"/>
    <s v="2.3.2 - TEXTILES Y VESTUARIOS"/>
    <s v="N"/>
    <s v="00 - N/A"/>
    <s v="10 - FONDO GENERAL"/>
    <s v="(en blanco)"/>
    <s v="99 - MULTIPROVINCIAL"/>
    <n v="7400000"/>
    <n v="1043267.5"/>
  </r>
  <r>
    <s v="2024"/>
    <x v="0"/>
    <x v="0"/>
    <x v="0"/>
    <x v="0"/>
    <s v="2 - Poder Ejecutivo"/>
    <s v="0201 - PRESIDENCIA DE LA REPÚBLICA"/>
    <s v="0003 - PLAN PRESIDENCIAL CONTRA LA POBREZA"/>
    <x v="2"/>
    <x v="4"/>
    <x v="6"/>
    <s v="2.3 - MATERIALES Y SUMINISTROS"/>
    <s v="2.3.3 - PAPEL, CARTÓN E IMPRESOS"/>
    <s v="N"/>
    <s v="00 - N/A"/>
    <s v="10 - FONDO GENERAL"/>
    <s v="(en blanco)"/>
    <s v="99 - MULTIPROVINCIAL"/>
    <n v="3200000"/>
    <n v="0"/>
  </r>
  <r>
    <s v="2024"/>
    <x v="0"/>
    <x v="0"/>
    <x v="0"/>
    <x v="0"/>
    <s v="2 - Poder Ejecutivo"/>
    <s v="0201 - PRESIDENCIA DE LA REPÚBLICA"/>
    <s v="0003 - PLAN PRESIDENCIAL CONTRA LA POBREZA"/>
    <x v="2"/>
    <x v="4"/>
    <x v="6"/>
    <s v="2.3 - MATERIALES Y SUMINISTROS"/>
    <s v="2.3.4 - PRODUCTOS FARMACÉUTICOS"/>
    <s v="N"/>
    <s v="00 - N/A"/>
    <s v="10 - FONDO GENERAL"/>
    <s v="(en blanco)"/>
    <s v="99 - MULTIPROVINCIAL"/>
    <n v="10000000"/>
    <n v="0"/>
  </r>
  <r>
    <s v="2024"/>
    <x v="0"/>
    <x v="0"/>
    <x v="0"/>
    <x v="0"/>
    <s v="2 - Poder Ejecutivo"/>
    <s v="0201 - PRESIDENCIA DE LA REPÚBLICA"/>
    <s v="0003 - PLAN PRESIDENCIAL CONTRA LA POBREZA"/>
    <x v="2"/>
    <x v="4"/>
    <x v="6"/>
    <s v="2.3 - MATERIALES Y SUMINISTROS"/>
    <s v="2.3.5 - CUERO, CAUCHO Y PLÁSTICO"/>
    <s v="N"/>
    <s v="00 - N/A"/>
    <s v="10 - FONDO GENERAL"/>
    <s v="(en blanco)"/>
    <s v="99 - MULTIPROVINCIAL"/>
    <n v="93010000"/>
    <n v="35826155.600000001"/>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49550000"/>
    <n v="36005217.279999994"/>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32500000"/>
    <n v="8265505.4000000004"/>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43633544"/>
    <n v="5066382.9799999995"/>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322712213"/>
    <n v="156202647.52999997"/>
  </r>
  <r>
    <s v="2024"/>
    <x v="0"/>
    <x v="0"/>
    <x v="0"/>
    <x v="0"/>
    <s v="2 - Poder Ejecutivo"/>
    <s v="0201 - PRESIDENCIA DE LA REPÚBLICA"/>
    <s v="0004 - COMISION PRESIDENCIAL DE APOYO AL DESARROLLO BARRIAL"/>
    <x v="2"/>
    <x v="4"/>
    <x v="6"/>
    <s v="2.1 - REMUNERACIONES Y CONTRIBUCIONES"/>
    <s v="2.1.2 - SOBRESUELDOS"/>
    <s v="N"/>
    <s v="00 - N/A"/>
    <s v="10 - FONDO GENERAL"/>
    <s v="(en blanco)"/>
    <s v="99 - MULTIPROVINCIAL"/>
    <n v="29493012"/>
    <n v="3819000"/>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en blanco)"/>
    <s v="99 - MULTIPROVINCIAL"/>
    <n v="34860670"/>
    <n v="14874560.639999999"/>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8120530"/>
    <n v="3612625.4700000007"/>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en blanco)"/>
    <s v="99 - MULTIPROVINCIAL"/>
    <n v="2562000"/>
    <n v="362290.68"/>
  </r>
  <r>
    <s v="2024"/>
    <x v="0"/>
    <x v="0"/>
    <x v="0"/>
    <x v="0"/>
    <s v="2 - Poder Ejecutivo"/>
    <s v="0201 - PRESIDENCIA DE LA REPÚBLICA"/>
    <s v="0004 - COMISION PRESIDENCIAL DE APOYO AL DESARROLLO BARRIAL"/>
    <x v="2"/>
    <x v="4"/>
    <x v="6"/>
    <s v="2.2 - CONTRATACIÓN DE SERVICIOS"/>
    <s v="2.2.3 - VIÁTICOS"/>
    <s v="N"/>
    <s v="00 - N/A"/>
    <s v="10 - FONDO GENERAL"/>
    <s v="(en blanco)"/>
    <s v="99 - MULTIPROVINCIAL"/>
    <n v="2160000"/>
    <n v="0"/>
  </r>
  <r>
    <s v="2024"/>
    <x v="0"/>
    <x v="0"/>
    <x v="0"/>
    <x v="0"/>
    <s v="2 - Poder Ejecutivo"/>
    <s v="0201 - PRESIDENCIA DE LA REPÚBLICA"/>
    <s v="0004 - COMISION PRESIDENCIAL DE APOYO AL DESARROLLO BARRIAL"/>
    <x v="2"/>
    <x v="4"/>
    <x v="6"/>
    <s v="2.2 - CONTRATACIÓN DE SERVICIOS"/>
    <s v="2.2.5 - ALQUILERES Y RENTAS"/>
    <s v="N"/>
    <s v="00 - N/A"/>
    <s v="10 - FONDO GENERAL"/>
    <s v="(en blanco)"/>
    <s v="99 - MULTIPROVINCIAL"/>
    <n v="22498831"/>
    <n v="8719867.9299999997"/>
  </r>
  <r>
    <s v="2024"/>
    <x v="0"/>
    <x v="0"/>
    <x v="0"/>
    <x v="0"/>
    <s v="2 - Poder Ejecutivo"/>
    <s v="0201 - PRESIDENCIA DE LA REPÚBLICA"/>
    <s v="0004 - COMISION PRESIDENCIAL DE APOYO AL DESARROLLO BARRIAL"/>
    <x v="2"/>
    <x v="4"/>
    <x v="6"/>
    <s v="2.2 - CONTRATACIÓN DE SERVICIOS"/>
    <s v="2.2.6 - SEGUROS"/>
    <s v="N"/>
    <s v="00 - N/A"/>
    <s v="10 - FONDO GENERAL"/>
    <s v="(en blanco)"/>
    <s v="99 - MULTIPROVINCIAL"/>
    <n v="2040965"/>
    <n v="436981.93"/>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4929520"/>
    <n v="753218.78"/>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41528110"/>
    <n v="5260220"/>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en blanco)"/>
    <s v="99 - MULTIPROVINCIAL"/>
    <n v="7531189"/>
    <n v="1955153.8"/>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en blanco)"/>
    <s v="99 - MULTIPROVINCIAL"/>
    <n v="78133435"/>
    <n v="4602146.62"/>
  </r>
  <r>
    <s v="2024"/>
    <x v="0"/>
    <x v="0"/>
    <x v="0"/>
    <x v="0"/>
    <s v="2 - Poder Ejecutivo"/>
    <s v="0201 - PRESIDENCIA DE LA REPÚBLICA"/>
    <s v="0004 - COMISION PRESIDENCIAL DE APOYO AL DESARROLLO BARRIAL"/>
    <x v="2"/>
    <x v="4"/>
    <x v="6"/>
    <s v="2.3 - MATERIALES Y SUMINISTROS"/>
    <s v="2.3.2 - TEXTILES Y VESTUARIOS"/>
    <s v="N"/>
    <s v="00 - N/A"/>
    <s v="10 - FONDO GENERAL"/>
    <s v="(en blanco)"/>
    <s v="99 - MULTIPROVINCIAL"/>
    <n v="22729622"/>
    <n v="2571090.2000000002"/>
  </r>
  <r>
    <s v="2024"/>
    <x v="0"/>
    <x v="0"/>
    <x v="0"/>
    <x v="0"/>
    <s v="2 - Poder Ejecutivo"/>
    <s v="0201 - PRESIDENCIA DE LA REPÚBLICA"/>
    <s v="0004 - COMISION PRESIDENCIAL DE APOYO AL DESARROLLO BARRIAL"/>
    <x v="2"/>
    <x v="4"/>
    <x v="6"/>
    <s v="2.3 - MATERIALES Y SUMINISTROS"/>
    <s v="2.3.3 - PAPEL, CARTÓN E IMPRESOS"/>
    <s v="N"/>
    <s v="00 - N/A"/>
    <s v="10 - FONDO GENERAL"/>
    <s v="(en blanco)"/>
    <s v="99 - MULTIPROVINCIAL"/>
    <n v="2078321"/>
    <n v="35984.1"/>
  </r>
  <r>
    <s v="2024"/>
    <x v="0"/>
    <x v="0"/>
    <x v="0"/>
    <x v="0"/>
    <s v="2 - Poder Ejecutivo"/>
    <s v="0201 - PRESIDENCIA DE LA REPÚBLICA"/>
    <s v="0004 - COMISION PRESIDENCIAL DE APOYO AL DESARROLLO BARRIAL"/>
    <x v="2"/>
    <x v="4"/>
    <x v="6"/>
    <s v="2.3 - MATERIALES Y SUMINISTROS"/>
    <s v="2.3.5 - CUERO, CAUCHO Y PLÁSTICO"/>
    <s v="N"/>
    <s v="00 - N/A"/>
    <s v="10 - FONDO GENERAL"/>
    <s v="(en blanco)"/>
    <s v="99 - MULTIPROVINCIAL"/>
    <n v="661600"/>
    <n v="340312"/>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26670921"/>
    <n v="1657458.68"/>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27824491"/>
    <n v="4731151.8600000003"/>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72888841"/>
    <n v="15266782.810000001"/>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801700000"/>
    <n v="320106688.75999993"/>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625000000"/>
    <n v="193820056.23000002"/>
  </r>
  <r>
    <s v="2024"/>
    <x v="0"/>
    <x v="0"/>
    <x v="0"/>
    <x v="0"/>
    <s v="2 - Poder Ejecutivo"/>
    <s v="0201 - PRESIDENCIA DE LA REPÚBLICA"/>
    <s v="0004 - SERVICIO INTEGRAL DE EMERGENCIAS"/>
    <x v="0"/>
    <x v="7"/>
    <x v="12"/>
    <s v="2.1 - REMUNERACIONES Y CONTRIBUCIONES"/>
    <s v="2.1.5 - CONTRIBUCIONES A LA SEGURIDAD SOCIAL"/>
    <s v="N"/>
    <s v="00 - N/A"/>
    <s v="10 - FONDO GENERAL"/>
    <s v="(en blanco)"/>
    <s v="99 - MULTIPROVINCIAL"/>
    <n v="110400000"/>
    <n v="48518866.870000005"/>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240800000"/>
    <n v="86836281.689999998"/>
  </r>
  <r>
    <s v="2024"/>
    <x v="0"/>
    <x v="0"/>
    <x v="0"/>
    <x v="0"/>
    <s v="2 - Poder Ejecutivo"/>
    <s v="0201 - PRESIDENCIA DE LA REPÚBLICA"/>
    <s v="0004 - SERVICIO INTEGRAL DE EMERGENCIAS"/>
    <x v="0"/>
    <x v="7"/>
    <x v="12"/>
    <s v="2.2 - CONTRATACIÓN DE SERVICIOS"/>
    <s v="2.2.2 - PUBLICIDAD, IMPRESIÓN Y ENCUADERNACIÓN"/>
    <s v="N"/>
    <s v="00 - N/A"/>
    <s v="10 - FONDO GENERAL"/>
    <s v="(en blanco)"/>
    <s v="99 - MULTIPROVINCIAL"/>
    <n v="45100000"/>
    <n v="2399783.44"/>
  </r>
  <r>
    <s v="2024"/>
    <x v="0"/>
    <x v="0"/>
    <x v="0"/>
    <x v="0"/>
    <s v="2 - Poder Ejecutivo"/>
    <s v="0201 - PRESIDENCIA DE LA REPÚBLICA"/>
    <s v="0004 - SERVICIO INTEGRAL DE EMERGENCIAS"/>
    <x v="0"/>
    <x v="7"/>
    <x v="12"/>
    <s v="2.2 - CONTRATACIÓN DE SERVICIOS"/>
    <s v="2.2.3 - VIÁTICOS"/>
    <s v="N"/>
    <s v="00 - N/A"/>
    <s v="10 - FONDO GENERAL"/>
    <s v="(en blanco)"/>
    <s v="99 - MULTIPROVINCIAL"/>
    <n v="11000000"/>
    <n v="4667028.3499999996"/>
  </r>
  <r>
    <s v="2024"/>
    <x v="0"/>
    <x v="0"/>
    <x v="0"/>
    <x v="0"/>
    <s v="2 - Poder Ejecutivo"/>
    <s v="0201 - PRESIDENCIA DE LA REPÚBLICA"/>
    <s v="0004 - SERVICIO INTEGRAL DE EMERGENCIAS"/>
    <x v="0"/>
    <x v="7"/>
    <x v="12"/>
    <s v="2.2 - CONTRATACIÓN DE SERVICIOS"/>
    <s v="2.2.4 - TRANSPORTE Y ALMACENAJE"/>
    <s v="N"/>
    <s v="00 - N/A"/>
    <s v="10 - FONDO GENERAL"/>
    <s v="(en blanco)"/>
    <s v="99 - MULTIPROVINCIAL"/>
    <n v="350000"/>
    <n v="966604.9"/>
  </r>
  <r>
    <s v="2024"/>
    <x v="0"/>
    <x v="0"/>
    <x v="0"/>
    <x v="0"/>
    <s v="2 - Poder Ejecutivo"/>
    <s v="0201 - PRESIDENCIA DE LA REPÚBLICA"/>
    <s v="0004 - SERVICIO INTEGRAL DE EMERGENCIAS"/>
    <x v="0"/>
    <x v="7"/>
    <x v="12"/>
    <s v="2.2 - CONTRATACIÓN DE SERVICIOS"/>
    <s v="2.2.4 - TRANSPORTE Y ALMACENAJE"/>
    <s v="N"/>
    <s v="00 - N/A"/>
    <s v="20 - FONDOS CON DESTINO ESPECÍFICO"/>
    <s v="(en blanco)"/>
    <s v="99 - MULTIPROVINCIAL"/>
    <n v="0"/>
    <n v="29500"/>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6625000"/>
    <n v="49298968.420000002"/>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60200000"/>
    <n v="36371784.789999999"/>
  </r>
  <r>
    <s v="2024"/>
    <x v="0"/>
    <x v="0"/>
    <x v="0"/>
    <x v="0"/>
    <s v="2 - Poder Ejecutivo"/>
    <s v="0201 - PRESIDENCIA DE LA REPÚBLICA"/>
    <s v="0004 - SERVICIO INTEGRAL DE EMERGENCIAS"/>
    <x v="0"/>
    <x v="7"/>
    <x v="12"/>
    <s v="2.2 - CONTRATACIÓN DE SERVICIOS"/>
    <s v="2.2.6 - SEGUROS"/>
    <s v="N"/>
    <s v="00 - N/A"/>
    <s v="10 - FONDO GENERAL"/>
    <s v="(en blanco)"/>
    <s v="99 - MULTIPROVINCIAL"/>
    <n v="72000000"/>
    <n v="21027920.519999996"/>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18250000"/>
    <n v="1088545.83"/>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78500000"/>
    <n v="12022813.640000001"/>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6925000"/>
    <n v="3347371.2500000005"/>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27000000"/>
    <n v="27940643.939999998"/>
  </r>
  <r>
    <s v="2024"/>
    <x v="0"/>
    <x v="0"/>
    <x v="0"/>
    <x v="0"/>
    <s v="2 - Poder Ejecutivo"/>
    <s v="0201 - PRESIDENCIA DE LA REPÚBLICA"/>
    <s v="0004 - SERVICIO INTEGRAL DE EMERGENCIAS"/>
    <x v="0"/>
    <x v="7"/>
    <x v="12"/>
    <s v="2.2 - CONTRATACIÓN DE SERVICIOS"/>
    <s v="2.2.9 - OTRAS CONTRATACIONES DE SERVICIOS"/>
    <s v="N"/>
    <s v="00 - N/A"/>
    <s v="10 - FONDO GENERAL"/>
    <s v="(en blanco)"/>
    <s v="99 - MULTIPROVINCIAL"/>
    <n v="6000000"/>
    <n v="6644014.6500000004"/>
  </r>
  <r>
    <s v="2024"/>
    <x v="0"/>
    <x v="0"/>
    <x v="0"/>
    <x v="0"/>
    <s v="2 - Poder Ejecutivo"/>
    <s v="0201 - PRESIDENCIA DE LA REPÚBLICA"/>
    <s v="0004 - SERVICIO INTEGRAL DE EMERGENCIAS"/>
    <x v="0"/>
    <x v="7"/>
    <x v="12"/>
    <s v="2.2 - CONTRATACIÓN DE SERVICIOS"/>
    <s v="2.2.9 - OTRAS CONTRATACIONES DE SERVICIOS"/>
    <s v="N"/>
    <s v="00 - N/A"/>
    <s v="20 - FONDOS CON DESTINO ESPECÍFICO"/>
    <s v="(en blanco)"/>
    <s v="99 - MULTIPROVINCIAL"/>
    <n v="0"/>
    <n v="4235322.55"/>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2400000"/>
    <n v="765898.59"/>
  </r>
  <r>
    <s v="2024"/>
    <x v="0"/>
    <x v="0"/>
    <x v="0"/>
    <x v="0"/>
    <s v="2 - Poder Ejecutivo"/>
    <s v="0201 - PRESIDENCIA DE LA REPÚBLICA"/>
    <s v="0004 - SERVICIO INTEGRAL DE EMERGENCIAS"/>
    <x v="0"/>
    <x v="7"/>
    <x v="12"/>
    <s v="2.3 - MATERIALES Y SUMINISTROS"/>
    <s v="2.3.1 - ALIMENTOS Y PRODUCTOS AGROFORESTALES"/>
    <s v="N"/>
    <s v="00 - N/A"/>
    <s v="20 - FONDOS CON DESTINO ESPECÍFICO"/>
    <s v="(en blanco)"/>
    <s v="99 - MULTIPROVINCIAL"/>
    <n v="5100000"/>
    <n v="24418"/>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3410000"/>
    <n v="230619.2"/>
  </r>
  <r>
    <s v="2024"/>
    <x v="0"/>
    <x v="0"/>
    <x v="0"/>
    <x v="0"/>
    <s v="2 - Poder Ejecutivo"/>
    <s v="0201 - PRESIDENCIA DE LA REPÚBLICA"/>
    <s v="0004 - SERVICIO INTEGRAL DE EMERGENCIAS"/>
    <x v="0"/>
    <x v="7"/>
    <x v="12"/>
    <s v="2.3 - MATERIALES Y SUMINISTROS"/>
    <s v="2.3.2 - TEXTILES Y VESTUARIOS"/>
    <s v="N"/>
    <s v="00 - N/A"/>
    <s v="20 - FONDOS CON DESTINO ESPECÍFICO"/>
    <s v="(en blanco)"/>
    <s v="99 - MULTIPROVINCIAL"/>
    <n v="100000"/>
    <n v="0"/>
  </r>
  <r>
    <s v="2024"/>
    <x v="0"/>
    <x v="0"/>
    <x v="0"/>
    <x v="0"/>
    <s v="2 - Poder Ejecutivo"/>
    <s v="0201 - PRESIDENCIA DE LA REPÚBLICA"/>
    <s v="0004 - SERVICIO INTEGRAL DE EMERGENCIAS"/>
    <x v="0"/>
    <x v="7"/>
    <x v="12"/>
    <s v="2.3 - MATERIALES Y SUMINISTROS"/>
    <s v="2.3.3 - PAPEL, CARTÓN E IMPRESOS"/>
    <s v="N"/>
    <s v="00 - N/A"/>
    <s v="10 - FONDO GENERAL"/>
    <s v="(en blanco)"/>
    <s v="99 - MULTIPROVINCIAL"/>
    <n v="700000"/>
    <n v="30885.01"/>
  </r>
  <r>
    <s v="2024"/>
    <x v="0"/>
    <x v="0"/>
    <x v="0"/>
    <x v="0"/>
    <s v="2 - Poder Ejecutivo"/>
    <s v="0201 - PRESIDENCIA DE LA REPÚBLICA"/>
    <s v="0004 - SERVICIO INTEGRAL DE EMERGENCIAS"/>
    <x v="0"/>
    <x v="7"/>
    <x v="12"/>
    <s v="2.3 - MATERIALES Y SUMINISTROS"/>
    <s v="2.3.3 - PAPEL, CARTÓN E IMPRESOS"/>
    <s v="N"/>
    <s v="00 - N/A"/>
    <s v="20 - FONDOS CON DESTINO ESPECÍFICO"/>
    <s v="(en blanco)"/>
    <s v="99 - MULTIPROVINCIAL"/>
    <n v="4600000"/>
    <n v="0"/>
  </r>
  <r>
    <s v="2024"/>
    <x v="0"/>
    <x v="0"/>
    <x v="0"/>
    <x v="0"/>
    <s v="2 - Poder Ejecutivo"/>
    <s v="0201 - PRESIDENCIA DE LA REPÚBLICA"/>
    <s v="0004 - SERVICIO INTEGRAL DE EMERGENCIAS"/>
    <x v="0"/>
    <x v="7"/>
    <x v="12"/>
    <s v="2.3 - MATERIALES Y SUMINISTROS"/>
    <s v="2.3.4 - PRODUCTOS FARMACÉUTICOS"/>
    <s v="N"/>
    <s v="00 - N/A"/>
    <s v="10 - FONDO GENERAL"/>
    <s v="(en blanco)"/>
    <s v="99 - MULTIPROVINCIAL"/>
    <n v="300000"/>
    <n v="14232.4"/>
  </r>
  <r>
    <s v="2024"/>
    <x v="0"/>
    <x v="0"/>
    <x v="0"/>
    <x v="0"/>
    <s v="2 - Poder Ejecutivo"/>
    <s v="0201 - PRESIDENCIA DE LA REPÚBLICA"/>
    <s v="0004 - SERVICIO INTEGRAL DE EMERGENCIAS"/>
    <x v="0"/>
    <x v="7"/>
    <x v="12"/>
    <s v="2.3 - MATERIALES Y SUMINISTROS"/>
    <s v="2.3.5 - CUERO, CAUCHO Y PLÁSTICO"/>
    <s v="N"/>
    <s v="00 - N/A"/>
    <s v="10 - FONDO GENERAL"/>
    <s v="(en blanco)"/>
    <s v="99 - MULTIPROVINCIAL"/>
    <n v="700000"/>
    <n v="135493.18"/>
  </r>
  <r>
    <s v="2024"/>
    <x v="0"/>
    <x v="0"/>
    <x v="0"/>
    <x v="0"/>
    <s v="2 - Poder Ejecutivo"/>
    <s v="0201 - PRESIDENCIA DE LA REPÚBLICA"/>
    <s v="0004 - SERVICIO INTEGRAL DE EMERGENCIAS"/>
    <x v="0"/>
    <x v="7"/>
    <x v="12"/>
    <s v="2.3 - MATERIALES Y SUMINISTROS"/>
    <s v="2.3.5 - CUERO, CAUCHO Y PLÁSTICO"/>
    <s v="N"/>
    <s v="00 - N/A"/>
    <s v="20 - FONDOS CON DESTINO ESPECÍFICO"/>
    <s v="(en blanco)"/>
    <s v="99 - MULTIPROVINCIAL"/>
    <n v="5500000"/>
    <n v="1378139.8699999999"/>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1650000"/>
    <n v="74712.800000000003"/>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en blanco)"/>
    <s v="99 - MULTIPROVINCIAL"/>
    <n v="7000000"/>
    <n v="103058.79"/>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51720000"/>
    <n v="13343563"/>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93876.079999999987"/>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35597406"/>
    <n v="1184302.8500000001"/>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41902594"/>
    <n v="11597059.27"/>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8450580"/>
    <n v="19133140.150000002"/>
  </r>
  <r>
    <s v="2024"/>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6795000"/>
    <n v="1318757"/>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7674420"/>
    <n v="2784152.6999999997"/>
  </r>
  <r>
    <s v="2024"/>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2400000"/>
    <n v="674930.96"/>
  </r>
  <r>
    <s v="2024"/>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en blanco)"/>
    <s v="99 - MULTIPROVINCIAL"/>
    <n v="50000"/>
    <n v="0"/>
  </r>
  <r>
    <s v="2024"/>
    <x v="0"/>
    <x v="0"/>
    <x v="0"/>
    <x v="0"/>
    <s v="2 - Poder Ejecutivo"/>
    <s v="0201 - PRESIDENCIA DE LA REPÚBLICA"/>
    <s v="0005 - GOBERNACIÓN  DEL EDIFICIO GUBERNAMENTAL JUAN PABLO DUARTE"/>
    <x v="0"/>
    <x v="0"/>
    <x v="2"/>
    <s v="2.2 - CONTRATACIÓN DE SERVICIOS"/>
    <s v="2.2.6 - SEGUROS"/>
    <s v="N"/>
    <s v="00 - N/A"/>
    <s v="10 - FONDO GENERAL"/>
    <s v="(en blanco)"/>
    <s v="99 - MULTIPROVINCIAL"/>
    <n v="40000"/>
    <n v="0"/>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6319315"/>
    <n v="472138.06"/>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1700000"/>
    <n v="0"/>
  </r>
  <r>
    <s v="2024"/>
    <x v="0"/>
    <x v="0"/>
    <x v="0"/>
    <x v="0"/>
    <s v="2 - Poder Ejecutivo"/>
    <s v="0201 - PRESIDENCIA DE LA REPÚBLICA"/>
    <s v="0005 - GOBERNACIÓN  DEL EDIFICIO GUBERNAMENTAL JUAN PABLO DUARTE"/>
    <x v="0"/>
    <x v="0"/>
    <x v="2"/>
    <s v="2.2 - CONTRATACIÓN DE SERVICIOS"/>
    <s v="2.2.9 - OTRAS CONTRATACIONES DE SERVICIOS"/>
    <s v="N"/>
    <s v="00 - N/A"/>
    <s v="10 - FONDO GENERAL"/>
    <s v="(en blanco)"/>
    <s v="99 - MULTIPROVINCIAL"/>
    <n v="4000000"/>
    <n v="0"/>
  </r>
  <r>
    <s v="2024"/>
    <x v="0"/>
    <x v="0"/>
    <x v="0"/>
    <x v="0"/>
    <s v="2 - Poder Ejecutivo"/>
    <s v="0201 - PRESIDENCIA DE LA REPÚBLICA"/>
    <s v="0005 - GOBERNACIÓN  DEL EDIFICIO GUBERNAMENTAL JUAN PABLO DUARTE"/>
    <x v="0"/>
    <x v="0"/>
    <x v="2"/>
    <s v="2.3 - MATERIALES Y SUMINISTROS"/>
    <s v="2.3.1 - ALIMENTOS Y PRODUCTOS AGROFORESTALES"/>
    <s v="N"/>
    <s v="00 - N/A"/>
    <s v="10 - FONDO GENERAL"/>
    <s v="(en blanco)"/>
    <s v="99 - MULTIPROVINCIAL"/>
    <n v="10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250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700000"/>
    <n v="0"/>
  </r>
  <r>
    <s v="2024"/>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450000"/>
    <n v="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6100000"/>
    <n v="107820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4200000"/>
    <n v="0"/>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54710539"/>
    <n v="45170916.280000001"/>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12316582"/>
    <n v="1270000"/>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7513285"/>
    <n v="6717430.9000000013"/>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8151380"/>
    <n v="2718629.5500000003"/>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7000000"/>
    <n v="1534000"/>
  </r>
  <r>
    <s v="2024"/>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1564000"/>
    <n v="721300"/>
  </r>
  <r>
    <s v="2024"/>
    <x v="0"/>
    <x v="0"/>
    <x v="0"/>
    <x v="0"/>
    <s v="2 - Poder Ejecutivo"/>
    <s v="0201 - PRESIDENCIA DE LA REPÚBLICA"/>
    <s v="0005 - UNIDAD EJECUTORA PARA LA READECUACION DE BARRIOS  Y ENTORNOS (URBE)"/>
    <x v="0"/>
    <x v="0"/>
    <x v="2"/>
    <s v="2.2 - CONTRATACIÓN DE SERVICIOS"/>
    <s v="2.2.4 - TRANSPORTE Y ALMACENAJE"/>
    <s v="N"/>
    <s v="00 - N/A"/>
    <s v="10 - FONDO GENERAL"/>
    <s v="(en blanco)"/>
    <s v="99 - MULTIPROVINCIAL"/>
    <n v="50000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11200000"/>
    <n v="0"/>
  </r>
  <r>
    <s v="2024"/>
    <x v="0"/>
    <x v="0"/>
    <x v="0"/>
    <x v="0"/>
    <s v="2 - Poder Ejecutivo"/>
    <s v="0201 - PRESIDENCIA DE LA REPÚBLICA"/>
    <s v="0005 - UNIDAD EJECUTORA PARA LA READECUACION DE BARRIOS  Y ENTORNOS (URBE)"/>
    <x v="0"/>
    <x v="0"/>
    <x v="2"/>
    <s v="2.2 - CONTRATACIÓN DE SERVICIOS"/>
    <s v="2.2.6 - SEGUROS"/>
    <s v="N"/>
    <s v="00 - N/A"/>
    <s v="10 - FONDO GENERAL"/>
    <s v="(en blanco)"/>
    <s v="99 - MULTIPROVINCIAL"/>
    <n v="3300000"/>
    <n v="83464.320000000007"/>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3000000"/>
    <n v="610407.19999999995"/>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21000000"/>
    <n v="12263121.109999999"/>
  </r>
  <r>
    <s v="2024"/>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3982100"/>
    <n v="0"/>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700000"/>
    <n v="9570"/>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500000"/>
    <n v="0"/>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1300000"/>
    <n v="109456.64"/>
  </r>
  <r>
    <s v="2024"/>
    <x v="0"/>
    <x v="0"/>
    <x v="0"/>
    <x v="0"/>
    <s v="2 - Poder Ejecutivo"/>
    <s v="0201 - PRESIDENCIA DE LA REPÚBLICA"/>
    <s v="0005 - UNIDAD EJECUTORA PARA LA READECUACION DE BARRIOS  Y ENTORNOS (URBE)"/>
    <x v="0"/>
    <x v="0"/>
    <x v="2"/>
    <s v="2.3 - MATERIALES Y SUMINISTROS"/>
    <s v="2.3.4 - PRODUCTOS FARMACÉUTICOS"/>
    <s v="N"/>
    <s v="00 - N/A"/>
    <s v="10 - FONDO GENERAL"/>
    <s v="(en blanco)"/>
    <s v="99 - MULTIPROVINCIAL"/>
    <n v="20000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1400000"/>
    <n v="105492"/>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499999"/>
    <n v="0"/>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7900000"/>
    <n v="2762280"/>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17811921"/>
    <n v="32320.2"/>
  </r>
  <r>
    <s v="2024"/>
    <x v="0"/>
    <x v="0"/>
    <x v="0"/>
    <x v="0"/>
    <s v="2 - Poder Ejecutivo"/>
    <s v="0201 - PRESIDENCIA DE LA REPÚBLICA"/>
    <s v="0006 - CENTRO DE OPERACIONES DE EMERGENCIAS (COE)"/>
    <x v="3"/>
    <x v="6"/>
    <x v="13"/>
    <s v="2.1 - REMUNERACIONES Y CONTRIBUCIONES"/>
    <s v="2.1.1 - REMUNERACIONES"/>
    <s v="N"/>
    <s v="00 - N/A"/>
    <s v="10 - FONDO GENERAL"/>
    <s v="(en blanco)"/>
    <s v="99 - MULTIPROVINCIAL"/>
    <n v="45274275"/>
    <n v="16510741.850000001"/>
  </r>
  <r>
    <s v="2024"/>
    <x v="0"/>
    <x v="0"/>
    <x v="0"/>
    <x v="0"/>
    <s v="2 - Poder Ejecutivo"/>
    <s v="0201 - PRESIDENCIA DE LA REPÚBLICA"/>
    <s v="0006 - CENTRO DE OPERACIONES DE EMERGENCIAS (COE)"/>
    <x v="3"/>
    <x v="6"/>
    <x v="13"/>
    <s v="2.1 - REMUNERACIONES Y CONTRIBUCIONES"/>
    <s v="2.1.2 - SOBRESUELDOS"/>
    <s v="N"/>
    <s v="00 - N/A"/>
    <s v="10 - FONDO GENERAL"/>
    <s v="(en blanco)"/>
    <s v="99 - MULTIPROVINCIAL"/>
    <n v="21149360"/>
    <n v="7408445.8700000001"/>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en blanco)"/>
    <s v="99 - MULTIPROVINCIAL"/>
    <n v="6027794"/>
    <n v="2497790.1100000003"/>
  </r>
  <r>
    <s v="2024"/>
    <x v="0"/>
    <x v="0"/>
    <x v="0"/>
    <x v="0"/>
    <s v="2 - Poder Ejecutivo"/>
    <s v="0201 - PRESIDENCIA DE LA REPÚBLICA"/>
    <s v="0006 - CENTRO DE OPERACIONES DE EMERGENCIAS (COE)"/>
    <x v="3"/>
    <x v="6"/>
    <x v="13"/>
    <s v="2.2 - CONTRATACIÓN DE SERVICIOS"/>
    <s v="2.2.1 - SERVICIOS BÁSICOS"/>
    <s v="N"/>
    <s v="00 - N/A"/>
    <s v="10 - FONDO GENERAL"/>
    <s v="(en blanco)"/>
    <s v="99 - MULTIPROVINCIAL"/>
    <n v="5660000"/>
    <n v="1837014.66"/>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en blanco)"/>
    <s v="99 - MULTIPROVINCIAL"/>
    <n v="150000"/>
    <n v="0"/>
  </r>
  <r>
    <s v="2024"/>
    <x v="0"/>
    <x v="0"/>
    <x v="0"/>
    <x v="0"/>
    <s v="2 - Poder Ejecutivo"/>
    <s v="0201 - PRESIDENCIA DE LA REPÚBLICA"/>
    <s v="0006 - CENTRO DE OPERACIONES DE EMERGENCIAS (COE)"/>
    <x v="3"/>
    <x v="6"/>
    <x v="13"/>
    <s v="2.2 - CONTRATACIÓN DE SERVICIOS"/>
    <s v="2.2.5 - ALQUILERES Y RENTAS"/>
    <s v="N"/>
    <s v="00 - N/A"/>
    <s v="10 - FONDO GENERAL"/>
    <s v="(en blanco)"/>
    <s v="99 - MULTIPROVINCIAL"/>
    <n v="200000"/>
    <n v="0"/>
  </r>
  <r>
    <s v="2024"/>
    <x v="0"/>
    <x v="0"/>
    <x v="0"/>
    <x v="0"/>
    <s v="2 - Poder Ejecutivo"/>
    <s v="0201 - PRESIDENCIA DE LA REPÚBLICA"/>
    <s v="0006 - CENTRO DE OPERACIONES DE EMERGENCIAS (COE)"/>
    <x v="3"/>
    <x v="6"/>
    <x v="13"/>
    <s v="2.2 - CONTRATACIÓN DE SERVICIOS"/>
    <s v="2.2.6 - SEGUROS"/>
    <s v="N"/>
    <s v="00 - N/A"/>
    <s v="10 - FONDO GENERAL"/>
    <s v="(en blanco)"/>
    <s v="99 - MULTIPROVINCIAL"/>
    <n v="10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10 - FONDO GENERAL"/>
    <s v="(en blanco)"/>
    <s v="99 - MULTIPROVINCIAL"/>
    <n v="400000"/>
    <n v="0"/>
  </r>
  <r>
    <s v="2024"/>
    <x v="0"/>
    <x v="0"/>
    <x v="0"/>
    <x v="0"/>
    <s v="2 - Poder Ejecutivo"/>
    <s v="0201 - PRESIDENCIA DE LA REPÚBLICA"/>
    <s v="0006 - CENTRO DE OPERACIONES DE EMERGENCIAS (COE)"/>
    <x v="3"/>
    <x v="6"/>
    <x v="13"/>
    <s v="2.2 - CONTRATACIÓN DE SERVICIOS"/>
    <s v="2.2.9 - OTRAS CONTRATACIONES DE SERVICIOS"/>
    <s v="N"/>
    <s v="00 - N/A"/>
    <s v="10 - FONDO GENERAL"/>
    <s v="(en blanco)"/>
    <s v="99 - MULTIPROVINCIAL"/>
    <n v="100000"/>
    <n v="0"/>
  </r>
  <r>
    <s v="2024"/>
    <x v="0"/>
    <x v="0"/>
    <x v="0"/>
    <x v="0"/>
    <s v="2 - Poder Ejecutivo"/>
    <s v="0201 - PRESIDENCIA DE LA REPÚBLICA"/>
    <s v="0006 - CENTRO DE OPERACIONES DE EMERGENCIAS (COE)"/>
    <x v="3"/>
    <x v="6"/>
    <x v="13"/>
    <s v="2.3 - MATERIALES Y SUMINISTROS"/>
    <s v="2.3.1 - ALIMENTOS Y PRODUCTOS AGROFORESTALES"/>
    <s v="N"/>
    <s v="00 - N/A"/>
    <s v="10 - FONDO GENERAL"/>
    <s v="(en blanco)"/>
    <s v="99 - MULTIPROVINCIAL"/>
    <n v="10620000"/>
    <n v="6031723.1499999994"/>
  </r>
  <r>
    <s v="2024"/>
    <x v="0"/>
    <x v="0"/>
    <x v="0"/>
    <x v="0"/>
    <s v="2 - Poder Ejecutivo"/>
    <s v="0201 - PRESIDENCIA DE LA REPÚBLICA"/>
    <s v="0006 - CENTRO DE OPERACIONES DE EMERGENCIAS (COE)"/>
    <x v="3"/>
    <x v="6"/>
    <x v="13"/>
    <s v="2.3 - MATERIALES Y SUMINISTROS"/>
    <s v="2.3.2 - TEXTILES Y VESTUARIOS"/>
    <s v="N"/>
    <s v="00 - N/A"/>
    <s v="10 - FONDO GENERAL"/>
    <s v="(en blanco)"/>
    <s v="99 - MULTIPROVINCIAL"/>
    <n v="5807412"/>
    <n v="2212500"/>
  </r>
  <r>
    <s v="2024"/>
    <x v="0"/>
    <x v="0"/>
    <x v="0"/>
    <x v="0"/>
    <s v="2 - Poder Ejecutivo"/>
    <s v="0201 - PRESIDENCIA DE LA REPÚBLICA"/>
    <s v="0006 - CENTRO DE OPERACIONES DE EMERGENCIAS (COE)"/>
    <x v="3"/>
    <x v="6"/>
    <x v="13"/>
    <s v="2.3 - MATERIALES Y SUMINISTROS"/>
    <s v="2.3.3 - PAPEL, CARTÓN E IMPRESOS"/>
    <s v="N"/>
    <s v="00 - N/A"/>
    <s v="10 - FONDO GENERAL"/>
    <s v="(en blanco)"/>
    <s v="99 - MULTIPROVINCIAL"/>
    <n v="300000"/>
    <n v="0"/>
  </r>
  <r>
    <s v="2024"/>
    <x v="0"/>
    <x v="0"/>
    <x v="0"/>
    <x v="0"/>
    <s v="2 - Poder Ejecutivo"/>
    <s v="0201 - PRESIDENCIA DE LA REPÚBLICA"/>
    <s v="0006 - CENTRO DE OPERACIONES DE EMERGENCIAS (COE)"/>
    <x v="3"/>
    <x v="6"/>
    <x v="13"/>
    <s v="2.3 - MATERIALES Y SUMINISTROS"/>
    <s v="2.3.5 - CUERO, CAUCHO Y PLÁSTICO"/>
    <s v="N"/>
    <s v="00 - N/A"/>
    <s v="10 - FONDO GENERAL"/>
    <s v="(en blanco)"/>
    <s v="99 - MULTIPROVINCIAL"/>
    <n v="900000"/>
    <n v="0"/>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2984000"/>
    <n v="731727"/>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11610800"/>
    <n v="7806150"/>
  </r>
  <r>
    <s v="2024"/>
    <x v="0"/>
    <x v="0"/>
    <x v="0"/>
    <x v="0"/>
    <s v="2 - Poder Ejecutivo"/>
    <s v="0201 - PRESIDENCIA DE LA REPÚBLICA"/>
    <s v="0007 - PROGRAMA SUPÉRATE"/>
    <x v="2"/>
    <x v="4"/>
    <x v="6"/>
    <s v="2.1 - REMUNERACIONES Y CONTRIBUCIONES"/>
    <s v="2.1.1 - REMUNERACIONES"/>
    <s v="N"/>
    <s v="00 - N/A"/>
    <s v="10 - FONDO GENERAL"/>
    <s v="(en blanco)"/>
    <s v="99 - MULTIPROVINCIAL"/>
    <n v="2243950383"/>
    <n v="838881269.21000004"/>
  </r>
  <r>
    <s v="2024"/>
    <x v="0"/>
    <x v="0"/>
    <x v="0"/>
    <x v="0"/>
    <s v="2 - Poder Ejecutivo"/>
    <s v="0201 - PRESIDENCIA DE LA REPÚBLICA"/>
    <s v="0007 - PROGRAMA SUPÉRATE"/>
    <x v="2"/>
    <x v="4"/>
    <x v="6"/>
    <s v="2.1 - REMUNERACIONES Y CONTRIBUCIONES"/>
    <s v="2.1.2 - SOBRESUELDOS"/>
    <s v="N"/>
    <s v="00 - N/A"/>
    <s v="10 - FONDO GENERAL"/>
    <s v="(en blanco)"/>
    <s v="99 - MULTIPROVINCIAL"/>
    <n v="266338080"/>
    <n v="116455738.08000003"/>
  </r>
  <r>
    <s v="2024"/>
    <x v="0"/>
    <x v="0"/>
    <x v="0"/>
    <x v="0"/>
    <s v="2 - Poder Ejecutivo"/>
    <s v="0201 - PRESIDENCIA DE LA REPÚBLICA"/>
    <s v="0007 - PROGRAMA SUPÉRATE"/>
    <x v="2"/>
    <x v="4"/>
    <x v="6"/>
    <s v="2.1 - REMUNERACIONES Y CONTRIBUCIONES"/>
    <s v="2.1.5 - CONTRIBUCIONES A LA SEGURIDAD SOCIAL"/>
    <s v="N"/>
    <s v="00 - N/A"/>
    <s v="10 - FONDO GENERAL"/>
    <s v="(en blanco)"/>
    <s v="99 - MULTIPROVINCIAL"/>
    <n v="292777201"/>
    <n v="118005751.47999997"/>
  </r>
  <r>
    <s v="2024"/>
    <x v="0"/>
    <x v="0"/>
    <x v="0"/>
    <x v="0"/>
    <s v="2 - Poder Ejecutivo"/>
    <s v="0201 - PRESIDENCIA DE LA REPÚBLICA"/>
    <s v="0007 - PROGRAMA SUPÉRATE"/>
    <x v="2"/>
    <x v="4"/>
    <x v="6"/>
    <s v="2.2 - CONTRATACIÓN DE SERVICIOS"/>
    <s v="2.2.1 - SERVICIOS BÁSICOS"/>
    <s v="N"/>
    <s v="00 - N/A"/>
    <s v="10 - FONDO GENERAL"/>
    <s v="(en blanco)"/>
    <s v="99 - MULTIPROVINCIAL"/>
    <n v="124148689"/>
    <n v="54776992.210000008"/>
  </r>
  <r>
    <s v="2024"/>
    <x v="0"/>
    <x v="0"/>
    <x v="0"/>
    <x v="0"/>
    <s v="2 - Poder Ejecutivo"/>
    <s v="0201 - PRESIDENCIA DE LA REPÚBLICA"/>
    <s v="0007 - PROGRAMA SUPÉRATE"/>
    <x v="2"/>
    <x v="4"/>
    <x v="6"/>
    <s v="2.2 - CONTRATACIÓN DE SERVICIOS"/>
    <s v="2.2.2 - PUBLICIDAD, IMPRESIÓN Y ENCUADERNACIÓN"/>
    <s v="N"/>
    <s v="00 - N/A"/>
    <s v="10 - FONDO GENERAL"/>
    <s v="(en blanco)"/>
    <s v="99 - MULTIPROVINCIAL"/>
    <n v="13700000"/>
    <n v="385723.12"/>
  </r>
  <r>
    <s v="2024"/>
    <x v="0"/>
    <x v="0"/>
    <x v="0"/>
    <x v="0"/>
    <s v="2 - Poder Ejecutivo"/>
    <s v="0201 - PRESIDENCIA DE LA REPÚBLICA"/>
    <s v="0007 - PROGRAMA SUPÉRATE"/>
    <x v="2"/>
    <x v="4"/>
    <x v="6"/>
    <s v="2.2 - CONTRATACIÓN DE SERVICIOS"/>
    <s v="2.2.3 - VIÁTICOS"/>
    <s v="N"/>
    <s v="00 - N/A"/>
    <s v="10 - FONDO GENERAL"/>
    <s v="(en blanco)"/>
    <s v="99 - MULTIPROVINCIAL"/>
    <n v="37000000"/>
    <n v="6952209.5"/>
  </r>
  <r>
    <s v="2024"/>
    <x v="0"/>
    <x v="0"/>
    <x v="0"/>
    <x v="0"/>
    <s v="2 - Poder Ejecutivo"/>
    <s v="0201 - PRESIDENCIA DE LA REPÚBLICA"/>
    <s v="0007 - PROGRAMA SUPÉRATE"/>
    <x v="2"/>
    <x v="4"/>
    <x v="6"/>
    <s v="2.2 - CONTRATACIÓN DE SERVICIOS"/>
    <s v="2.2.4 - TRANSPORTE Y ALMACENAJE"/>
    <s v="N"/>
    <s v="00 - N/A"/>
    <s v="10 - FONDO GENERAL"/>
    <s v="(en blanco)"/>
    <s v="99 - MULTIPROVINCIAL"/>
    <n v="1200000"/>
    <n v="937742.41"/>
  </r>
  <r>
    <s v="2024"/>
    <x v="0"/>
    <x v="0"/>
    <x v="0"/>
    <x v="0"/>
    <s v="2 - Poder Ejecutivo"/>
    <s v="0201 - PRESIDENCIA DE LA REPÚBLICA"/>
    <s v="0007 - PROGRAMA SUPÉRATE"/>
    <x v="2"/>
    <x v="4"/>
    <x v="6"/>
    <s v="2.2 - CONTRATACIÓN DE SERVICIOS"/>
    <s v="2.2.5 - ALQUILERES Y RENTAS"/>
    <s v="N"/>
    <s v="00 - N/A"/>
    <s v="10 - FONDO GENERAL"/>
    <s v="(en blanco)"/>
    <s v="99 - MULTIPROVINCIAL"/>
    <n v="67056000"/>
    <n v="15846178.450000001"/>
  </r>
  <r>
    <s v="2024"/>
    <x v="0"/>
    <x v="0"/>
    <x v="0"/>
    <x v="0"/>
    <s v="2 - Poder Ejecutivo"/>
    <s v="0201 - PRESIDENCIA DE LA REPÚBLICA"/>
    <s v="0007 - PROGRAMA SUPÉRATE"/>
    <x v="2"/>
    <x v="4"/>
    <x v="6"/>
    <s v="2.2 - CONTRATACIÓN DE SERVICIOS"/>
    <s v="2.2.6 - SEGUROS"/>
    <s v="N"/>
    <s v="00 - N/A"/>
    <s v="10 - FONDO GENERAL"/>
    <s v="(en blanco)"/>
    <s v="99 - MULTIPROVINCIAL"/>
    <n v="39000000"/>
    <n v="18353002.84"/>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18150000"/>
    <n v="753802.64"/>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148154479"/>
    <n v="3360364.9600000004"/>
  </r>
  <r>
    <s v="2024"/>
    <x v="0"/>
    <x v="0"/>
    <x v="0"/>
    <x v="0"/>
    <s v="2 - Poder Ejecutivo"/>
    <s v="0201 - PRESIDENCIA DE LA REPÚBLICA"/>
    <s v="0007 - PROGRAMA SUPÉRATE"/>
    <x v="2"/>
    <x v="4"/>
    <x v="6"/>
    <s v="2.2 - CONTRATACIÓN DE SERVICIOS"/>
    <s v="2.2.9 - OTRAS CONTRATACIONES DE SERVICIOS"/>
    <s v="N"/>
    <s v="00 - N/A"/>
    <s v="10 - FONDO GENERAL"/>
    <s v="(en blanco)"/>
    <s v="99 - MULTIPROVINCIAL"/>
    <n v="20351597"/>
    <n v="4030210.4000000004"/>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41024000"/>
    <n v="3063331.22"/>
  </r>
  <r>
    <s v="2024"/>
    <x v="0"/>
    <x v="0"/>
    <x v="0"/>
    <x v="0"/>
    <s v="2 - Poder Ejecutivo"/>
    <s v="0201 - PRESIDENCIA DE LA REPÚBLICA"/>
    <s v="0007 - PROGRAMA SUPÉRATE"/>
    <x v="2"/>
    <x v="4"/>
    <x v="6"/>
    <s v="2.3 - MATERIALES Y SUMINISTROS"/>
    <s v="2.3.2 - TEXTILES Y VESTUARIOS"/>
    <s v="N"/>
    <s v="00 - N/A"/>
    <s v="10 - FONDO GENERAL"/>
    <s v="(en blanco)"/>
    <s v="99 - MULTIPROVINCIAL"/>
    <n v="11900000"/>
    <n v="0"/>
  </r>
  <r>
    <s v="2024"/>
    <x v="0"/>
    <x v="0"/>
    <x v="0"/>
    <x v="0"/>
    <s v="2 - Poder Ejecutivo"/>
    <s v="0201 - PRESIDENCIA DE LA REPÚBLICA"/>
    <s v="0007 - PROGRAMA SUPÉRATE"/>
    <x v="2"/>
    <x v="4"/>
    <x v="6"/>
    <s v="2.3 - MATERIALES Y SUMINISTROS"/>
    <s v="2.3.3 - PAPEL, CARTÓN E IMPRESOS"/>
    <s v="N"/>
    <s v="00 - N/A"/>
    <s v="10 - FONDO GENERAL"/>
    <s v="(en blanco)"/>
    <s v="99 - MULTIPROVINCIAL"/>
    <n v="3500000"/>
    <n v="311826.8"/>
  </r>
  <r>
    <s v="2024"/>
    <x v="0"/>
    <x v="0"/>
    <x v="0"/>
    <x v="0"/>
    <s v="2 - Poder Ejecutivo"/>
    <s v="0201 - PRESIDENCIA DE LA REPÚBLICA"/>
    <s v="0007 - PROGRAMA SUPÉRATE"/>
    <x v="2"/>
    <x v="4"/>
    <x v="6"/>
    <s v="2.3 - MATERIALES Y SUMINISTROS"/>
    <s v="2.3.4 - PRODUCTOS FARMACÉUTICOS"/>
    <s v="N"/>
    <s v="00 - N/A"/>
    <s v="10 - FONDO GENERAL"/>
    <s v="(en blanco)"/>
    <s v="99 - MULTIPROVINCIAL"/>
    <n v="3000000"/>
    <n v="756576.96"/>
  </r>
  <r>
    <s v="2024"/>
    <x v="0"/>
    <x v="0"/>
    <x v="0"/>
    <x v="0"/>
    <s v="2 - Poder Ejecutivo"/>
    <s v="0201 - PRESIDENCIA DE LA REPÚBLICA"/>
    <s v="0007 - PROGRAMA SUPÉRATE"/>
    <x v="2"/>
    <x v="4"/>
    <x v="6"/>
    <s v="2.3 - MATERIALES Y SUMINISTROS"/>
    <s v="2.3.5 - CUERO, CAUCHO Y PLÁSTICO"/>
    <s v="N"/>
    <s v="00 - N/A"/>
    <s v="10 - FONDO GENERAL"/>
    <s v="(en blanco)"/>
    <s v="99 - MULTIPROVINCIAL"/>
    <n v="6200000"/>
    <n v="810257.65"/>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21600000"/>
    <n v="800604.67999999993"/>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61800000"/>
    <n v="2082080.8099999998"/>
  </r>
  <r>
    <s v="2024"/>
    <x v="0"/>
    <x v="0"/>
    <x v="0"/>
    <x v="0"/>
    <s v="2 - Poder Ejecutivo"/>
    <s v="0201 - PRESIDENCIA DE LA REPÚBLICA"/>
    <s v="0007 - PROGRAMA SUPÉRATE"/>
    <x v="2"/>
    <x v="4"/>
    <x v="6"/>
    <s v="2.3 - MATERIALES Y SUMINISTROS"/>
    <s v="2.3.9 - PRODUCTOS Y ÚTILES VARIOS"/>
    <s v="N"/>
    <s v="00 - N/A"/>
    <s v="10 - FONDO GENERAL"/>
    <s v="(en blanco)"/>
    <s v="99 - MULTIPROVINCIAL"/>
    <n v="90590818"/>
    <n v="5045896.3900000006"/>
  </r>
  <r>
    <s v="2024"/>
    <x v="0"/>
    <x v="0"/>
    <x v="0"/>
    <x v="0"/>
    <s v="2 - Poder Ejecutivo"/>
    <s v="0201 - PRESIDENCIA DE LA REPÚBLICA"/>
    <s v="0007 - PROGRAMA SUPÉRATE"/>
    <x v="2"/>
    <x v="5"/>
    <x v="14"/>
    <s v="2.1 - REMUNERACIONES Y CONTRIBUCIONES"/>
    <s v="2.1.1 - REMUNERACIONES"/>
    <s v="N"/>
    <s v="00 - N/A"/>
    <s v="10 - FONDO GENERAL"/>
    <s v="(en blanco)"/>
    <s v="99 - MULTIPROVINCIAL"/>
    <n v="5603000"/>
    <n v="10871500"/>
  </r>
  <r>
    <s v="2024"/>
    <x v="0"/>
    <x v="0"/>
    <x v="0"/>
    <x v="0"/>
    <s v="2 - Poder Ejecutivo"/>
    <s v="0201 - PRESIDENCIA DE LA REPÚBLICA"/>
    <s v="0007 - PROGRAMA SUPÉRATE"/>
    <x v="2"/>
    <x v="5"/>
    <x v="14"/>
    <s v="2.1 - REMUNERACIONES Y CONTRIBUCIONES"/>
    <s v="2.1.2 - SOBRESUELDOS"/>
    <s v="N"/>
    <s v="00 - N/A"/>
    <s v="10 - FONDO GENERAL"/>
    <s v="(en blanco)"/>
    <s v="99 - MULTIPROVINCIAL"/>
    <n v="862000"/>
    <n v="791796.26"/>
  </r>
  <r>
    <s v="2024"/>
    <x v="0"/>
    <x v="0"/>
    <x v="0"/>
    <x v="0"/>
    <s v="2 - Poder Ejecutivo"/>
    <s v="0201 - PRESIDENCIA DE LA REPÚBLICA"/>
    <s v="0007 - PROGRAMA SUPÉRATE"/>
    <x v="2"/>
    <x v="5"/>
    <x v="14"/>
    <s v="2.1 - REMUNERACIONES Y CONTRIBUCIONES"/>
    <s v="2.1.5 - CONTRIBUCIONES A LA SEGURIDAD SOCIAL"/>
    <s v="N"/>
    <s v="00 - N/A"/>
    <s v="10 - FONDO GENERAL"/>
    <s v="(en blanco)"/>
    <s v="99 - MULTIPROVINCIAL"/>
    <n v="790798"/>
    <n v="1552354.68"/>
  </r>
  <r>
    <s v="2024"/>
    <x v="0"/>
    <x v="0"/>
    <x v="0"/>
    <x v="0"/>
    <s v="2 - Poder Ejecutivo"/>
    <s v="0201 - PRESIDENCIA DE LA REPÚBLICA"/>
    <s v="0007 - PROGRAMA SUPÉRATE"/>
    <x v="2"/>
    <x v="5"/>
    <x v="14"/>
    <s v="2.2 - CONTRATACIÓN DE SERVICIOS"/>
    <s v="2.2.1 - SERVICIOS BÁSICOS"/>
    <s v="N"/>
    <s v="00 - N/A"/>
    <s v="10 - FONDO GENERAL"/>
    <s v="(en blanco)"/>
    <s v="99 - MULTIPROVINCIAL"/>
    <n v="0"/>
    <n v="0"/>
  </r>
  <r>
    <s v="2024"/>
    <x v="0"/>
    <x v="0"/>
    <x v="0"/>
    <x v="0"/>
    <s v="2 - Poder Ejecutivo"/>
    <s v="0201 - PRESIDENCIA DE LA REPÚBLICA"/>
    <s v="0007 - PROGRAMA SUPÉRATE"/>
    <x v="2"/>
    <x v="5"/>
    <x v="14"/>
    <s v="2.2 - CONTRATACIÓN DE SERVICIOS"/>
    <s v="2.2.2 - PUBLICIDAD, IMPRESIÓN Y ENCUADERNACIÓN"/>
    <s v="N"/>
    <s v="00 - N/A"/>
    <s v="10 - FONDO GENERAL"/>
    <s v="(en blanco)"/>
    <s v="99 - MULTIPROVINCIAL"/>
    <n v="0"/>
    <n v="0"/>
  </r>
  <r>
    <s v="2024"/>
    <x v="0"/>
    <x v="0"/>
    <x v="0"/>
    <x v="0"/>
    <s v="2 - Poder Ejecutivo"/>
    <s v="0201 - PRESIDENCIA DE LA REPÚBLICA"/>
    <s v="0007 - PROGRAMA SUPÉRATE"/>
    <x v="2"/>
    <x v="5"/>
    <x v="14"/>
    <s v="2.2 - CONTRATACIÓN DE SERVICIOS"/>
    <s v="2.2.3 - VIÁTICOS"/>
    <s v="N"/>
    <s v="00 - N/A"/>
    <s v="10 - FONDO GENERAL"/>
    <s v="(en blanco)"/>
    <s v="99 - MULTIPROVINCIAL"/>
    <n v="0"/>
    <n v="1324476.8700000001"/>
  </r>
  <r>
    <s v="2024"/>
    <x v="0"/>
    <x v="0"/>
    <x v="0"/>
    <x v="0"/>
    <s v="2 - Poder Ejecutivo"/>
    <s v="0201 - PRESIDENCIA DE LA REPÚBLICA"/>
    <s v="0007 - PROGRAMA SUPÉRATE"/>
    <x v="2"/>
    <x v="5"/>
    <x v="14"/>
    <s v="2.2 - CONTRATACIÓN DE SERVICIOS"/>
    <s v="2.2.5 - ALQUILERES Y RENTAS"/>
    <s v="N"/>
    <s v="00 - N/A"/>
    <s v="10 - FONDO GENERAL"/>
    <s v="(en blanco)"/>
    <s v="99 - MULTIPROVINCIAL"/>
    <n v="0"/>
    <n v="0"/>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0"/>
  </r>
  <r>
    <s v="2024"/>
    <x v="0"/>
    <x v="0"/>
    <x v="0"/>
    <x v="0"/>
    <s v="2 - Poder Ejecutivo"/>
    <s v="0201 - PRESIDENCIA DE LA REPÚBLICA"/>
    <s v="0007 - PROGRAMA SUPÉRATE"/>
    <x v="2"/>
    <x v="5"/>
    <x v="14"/>
    <s v="2.2 - CONTRATACIÓN DE SERVICIOS"/>
    <s v="2.2.8 - OTROS SERVICIOS NO INCLUIDOS EN CONCEPTOS ANTERIORES"/>
    <s v="N"/>
    <s v="00 - N/A"/>
    <s v="10 - FONDO GENERAL"/>
    <s v="(en blanco)"/>
    <s v="99 - MULTIPROVINCIAL"/>
    <n v="300000000"/>
    <n v="0"/>
  </r>
  <r>
    <s v="2024"/>
    <x v="0"/>
    <x v="0"/>
    <x v="0"/>
    <x v="0"/>
    <s v="2 - Poder Ejecutivo"/>
    <s v="0201 - PRESIDENCIA DE LA REPÚBLICA"/>
    <s v="0007 - PROGRAMA SUPÉRATE"/>
    <x v="2"/>
    <x v="5"/>
    <x v="14"/>
    <s v="2.2 - CONTRATACIÓN DE SERVICIOS"/>
    <s v="2.2.9 - OTRAS CONTRATACIONES DE SERVICIOS"/>
    <s v="N"/>
    <s v="00 - N/A"/>
    <s v="10 - FONDO GENERAL"/>
    <s v="(en blanco)"/>
    <s v="99 - MULTIPROVINCIAL"/>
    <n v="0"/>
    <n v="0"/>
  </r>
  <r>
    <s v="2024"/>
    <x v="0"/>
    <x v="0"/>
    <x v="0"/>
    <x v="0"/>
    <s v="2 - Poder Ejecutivo"/>
    <s v="0201 - PRESIDENCIA DE LA REPÚBLICA"/>
    <s v="0007 - PROGRAMA SUPÉRATE"/>
    <x v="2"/>
    <x v="5"/>
    <x v="14"/>
    <s v="2.3 - MATERIALES Y SUMINISTROS"/>
    <s v="2.3.7 - COMBUSTIBLES, LUBRICANTES, PRODUCTOS QUÍMICOS Y CONEXOS"/>
    <s v="N"/>
    <s v="00 - N/A"/>
    <s v="10 - FONDO GENERAL"/>
    <s v="(en blanco)"/>
    <s v="99 - MULTIPROVINCIAL"/>
    <n v="0"/>
    <n v="2038806"/>
  </r>
  <r>
    <s v="2024"/>
    <x v="0"/>
    <x v="0"/>
    <x v="0"/>
    <x v="0"/>
    <s v="2 - Poder Ejecutivo"/>
    <s v="0201 - PRESIDENCIA DE LA REPÚBLICA"/>
    <s v="0007 - PROGRAMA SUPÉRATE"/>
    <x v="2"/>
    <x v="5"/>
    <x v="14"/>
    <s v="2.3 - MATERIALES Y SUMINISTROS"/>
    <s v="2.3.9 - PRODUCTOS Y ÚTILES VARIOS"/>
    <s v="N"/>
    <s v="00 - N/A"/>
    <s v="10 - FONDO GENERAL"/>
    <s v="(en blanco)"/>
    <s v="99 - MULTIPROVINCIAL"/>
    <n v="2744202"/>
    <n v="0"/>
  </r>
  <r>
    <s v="2024"/>
    <x v="0"/>
    <x v="0"/>
    <x v="0"/>
    <x v="0"/>
    <s v="2 - Poder Ejecutivo"/>
    <s v="0201 - PRESIDENCIA DE LA REPÚBLICA"/>
    <s v="0007 - PROGRAMA SUPÉRATE"/>
    <x v="2"/>
    <x v="5"/>
    <x v="8"/>
    <s v="2.1 - REMUNERACIONES Y CONTRIBUCIONES"/>
    <s v="2.1.1 - REMUNERACIONES"/>
    <s v="N"/>
    <s v="00 - N/A"/>
    <s v="10 - FONDO GENERAL"/>
    <s v="(en blanco)"/>
    <s v="99 - MULTIPROVINCIAL"/>
    <n v="0"/>
    <n v="6865000"/>
  </r>
  <r>
    <s v="2024"/>
    <x v="0"/>
    <x v="0"/>
    <x v="0"/>
    <x v="0"/>
    <s v="2 - Poder Ejecutivo"/>
    <s v="0201 - PRESIDENCIA DE LA REPÚBLICA"/>
    <s v="0007 - PROGRAMA SUPÉRATE"/>
    <x v="2"/>
    <x v="5"/>
    <x v="8"/>
    <s v="2.2 - CONTRATACIÓN DE SERVICIOS"/>
    <s v="2.2.5 - ALQUILERES Y RENTAS"/>
    <s v="N"/>
    <s v="00 - N/A"/>
    <s v="10 - FONDO GENERAL"/>
    <s v="(en blanco)"/>
    <s v="99 - MULTIPROVINCIAL"/>
    <n v="0"/>
    <n v="0"/>
  </r>
  <r>
    <s v="2024"/>
    <x v="0"/>
    <x v="0"/>
    <x v="0"/>
    <x v="0"/>
    <s v="2 - Poder Ejecutivo"/>
    <s v="0201 - PRESIDENCIA DE LA REPÚBLICA"/>
    <s v="0007 - PROGRAMA SUPÉRATE"/>
    <x v="2"/>
    <x v="5"/>
    <x v="8"/>
    <s v="2.2 - CONTRATACIÓN DE SERVICIOS"/>
    <s v="2.2.8 - OTROS SERVICIOS NO INCLUIDOS EN CONCEPTOS ANTERIORES"/>
    <s v="N"/>
    <s v="00 - N/A"/>
    <s v="10 - FONDO GENERAL"/>
    <s v="(en blanco)"/>
    <s v="99 - MULTIPROVINCIAL"/>
    <n v="20800000"/>
    <n v="1492700"/>
  </r>
  <r>
    <s v="2024"/>
    <x v="0"/>
    <x v="0"/>
    <x v="0"/>
    <x v="0"/>
    <s v="2 - Poder Ejecutivo"/>
    <s v="0201 - PRESIDENCIA DE LA REPÚBLICA"/>
    <s v="0007 - PROGRAMA SUPÉRATE"/>
    <x v="2"/>
    <x v="5"/>
    <x v="8"/>
    <s v="2.2 - CONTRATACIÓN DE SERVICIOS"/>
    <s v="2.2.9 - OTRAS CONTRATACIONES DE SERVICIOS"/>
    <s v="N"/>
    <s v="00 - N/A"/>
    <s v="10 - FONDO GENERAL"/>
    <s v="(en blanco)"/>
    <s v="99 - MULTIPROVINCIAL"/>
    <n v="3000000"/>
    <n v="518285.5"/>
  </r>
  <r>
    <s v="2024"/>
    <x v="0"/>
    <x v="0"/>
    <x v="0"/>
    <x v="0"/>
    <s v="2 - Poder Ejecutivo"/>
    <s v="0201 - PRESIDENCIA DE LA REPÚBLICA"/>
    <s v="0007 - PROGRAMA SUPÉRATE"/>
    <x v="2"/>
    <x v="5"/>
    <x v="8"/>
    <s v="2.3 - MATERIALES Y SUMINISTROS"/>
    <s v="2.3.1 - ALIMENTOS Y PRODUCTOS AGROFORESTALES"/>
    <s v="N"/>
    <s v="00 - N/A"/>
    <s v="10 - FONDO GENERAL"/>
    <s v="(en blanco)"/>
    <s v="99 - MULTIPROVINCIAL"/>
    <n v="4700000"/>
    <n v="161550.01999999999"/>
  </r>
  <r>
    <s v="2024"/>
    <x v="0"/>
    <x v="0"/>
    <x v="0"/>
    <x v="0"/>
    <s v="2 - Poder Ejecutivo"/>
    <s v="0201 - PRESIDENCIA DE LA REPÚBLICA"/>
    <s v="0007 - PROGRAMA SUPÉRATE"/>
    <x v="2"/>
    <x v="5"/>
    <x v="8"/>
    <s v="2.3 - MATERIALES Y SUMINISTROS"/>
    <s v="2.3.2 - TEXTILES Y VESTUARIOS"/>
    <s v="N"/>
    <s v="00 - N/A"/>
    <s v="10 - FONDO GENERAL"/>
    <s v="(en blanco)"/>
    <s v="99 - MULTIPROVINCIAL"/>
    <n v="1500000"/>
    <n v="0"/>
  </r>
  <r>
    <s v="2024"/>
    <x v="0"/>
    <x v="0"/>
    <x v="0"/>
    <x v="0"/>
    <s v="2 - Poder Ejecutivo"/>
    <s v="0201 - PRESIDENCIA DE LA REPÚBLICA"/>
    <s v="0007 - PROGRAMA SUPÉRATE"/>
    <x v="2"/>
    <x v="5"/>
    <x v="8"/>
    <s v="2.3 - MATERIALES Y SUMINISTROS"/>
    <s v="2.3.3 - PAPEL, CARTÓN E IMPRESOS"/>
    <s v="N"/>
    <s v="00 - N/A"/>
    <s v="10 - FONDO GENERAL"/>
    <s v="(en blanco)"/>
    <s v="99 - MULTIPROVINCIAL"/>
    <n v="0"/>
    <n v="64900"/>
  </r>
  <r>
    <s v="2024"/>
    <x v="0"/>
    <x v="0"/>
    <x v="0"/>
    <x v="0"/>
    <s v="2 - Poder Ejecutivo"/>
    <s v="0201 - PRESIDENCIA DE LA REPÚBLICA"/>
    <s v="0007 - PROGRAMA SUPÉRATE"/>
    <x v="2"/>
    <x v="5"/>
    <x v="8"/>
    <s v="2.3 - MATERIALES Y SUMINISTROS"/>
    <s v="2.3.4 - PRODUCTOS FARMACÉUTICOS"/>
    <s v="N"/>
    <s v="00 - N/A"/>
    <s v="10 - FONDO GENERAL"/>
    <s v="(en blanco)"/>
    <s v="99 - MULTIPROVINCIAL"/>
    <n v="0"/>
    <n v="2124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83278.5"/>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315265638"/>
    <n v="101664423.27"/>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46307706"/>
    <n v="24423043.600000001"/>
  </r>
  <r>
    <s v="2024"/>
    <x v="0"/>
    <x v="0"/>
    <x v="0"/>
    <x v="0"/>
    <s v="2 - Poder Ejecutivo"/>
    <s v="0201 - PRESIDENCIA DE LA REPÚBLICA"/>
    <s v="0008 - ADMINISTRADORA DE SUBSIDIOS SOCIALES"/>
    <x v="2"/>
    <x v="4"/>
    <x v="6"/>
    <s v="2.1 - REMUNERACIONES Y CONTRIBUCIONES"/>
    <s v="2.1.5 - CONTRIBUCIONES A LA SEGURIDAD SOCIAL"/>
    <s v="N"/>
    <s v="00 - N/A"/>
    <s v="10 - FONDO GENERAL"/>
    <s v="(en blanco)"/>
    <s v="99 - MULTIPROVINCIAL"/>
    <n v="30416831"/>
    <n v="15351082.73"/>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9524734"/>
    <n v="13060080.269999998"/>
  </r>
  <r>
    <s v="2024"/>
    <x v="0"/>
    <x v="0"/>
    <x v="0"/>
    <x v="0"/>
    <s v="2 - Poder Ejecutivo"/>
    <s v="0201 - PRESIDENCIA DE LA REPÚBLICA"/>
    <s v="0008 - ADMINISTRADORA DE SUBSIDIOS SOCIALES"/>
    <x v="2"/>
    <x v="4"/>
    <x v="6"/>
    <s v="2.2 - CONTRATACIÓN DE SERVICIOS"/>
    <s v="2.2.2 - PUBLICIDAD, IMPRESIÓN Y ENCUADERNACIÓN"/>
    <s v="N"/>
    <s v="00 - N/A"/>
    <s v="10 - FONDO GENERAL"/>
    <s v="(en blanco)"/>
    <s v="99 - MULTIPROVINCIAL"/>
    <n v="12000000"/>
    <n v="182997.58000000002"/>
  </r>
  <r>
    <s v="2024"/>
    <x v="0"/>
    <x v="0"/>
    <x v="0"/>
    <x v="0"/>
    <s v="2 - Poder Ejecutivo"/>
    <s v="0201 - PRESIDENCIA DE LA REPÚBLICA"/>
    <s v="0008 - ADMINISTRADORA DE SUBSIDIOS SOCIALES"/>
    <x v="2"/>
    <x v="4"/>
    <x v="6"/>
    <s v="2.2 - CONTRATACIÓN DE SERVICIOS"/>
    <s v="2.2.3 - VIÁTICOS"/>
    <s v="N"/>
    <s v="00 - N/A"/>
    <s v="10 - FONDO GENERAL"/>
    <s v="(en blanco)"/>
    <s v="99 - MULTIPROVINCIAL"/>
    <n v="6500000"/>
    <n v="0"/>
  </r>
  <r>
    <s v="2024"/>
    <x v="0"/>
    <x v="0"/>
    <x v="0"/>
    <x v="0"/>
    <s v="2 - Poder Ejecutivo"/>
    <s v="0201 - PRESIDENCIA DE LA REPÚBLICA"/>
    <s v="0008 - ADMINISTRADORA DE SUBSIDIOS SOCIALES"/>
    <x v="2"/>
    <x v="4"/>
    <x v="6"/>
    <s v="2.2 - CONTRATACIÓN DE SERVICIOS"/>
    <s v="2.2.4 - TRANSPORTE Y ALMACENAJE"/>
    <s v="N"/>
    <s v="00 - N/A"/>
    <s v="10 - FONDO GENERAL"/>
    <s v="(en blanco)"/>
    <s v="99 - MULTIPROVINCIAL"/>
    <n v="2192000"/>
    <n v="106655"/>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28283719"/>
    <n v="6917600.2999999989"/>
  </r>
  <r>
    <s v="2024"/>
    <x v="0"/>
    <x v="0"/>
    <x v="0"/>
    <x v="0"/>
    <s v="2 - Poder Ejecutivo"/>
    <s v="0201 - PRESIDENCIA DE LA REPÚBLICA"/>
    <s v="0008 - ADMINISTRADORA DE SUBSIDIOS SOCIALES"/>
    <x v="2"/>
    <x v="4"/>
    <x v="6"/>
    <s v="2.2 - CONTRATACIÓN DE SERVICIOS"/>
    <s v="2.2.6 - SEGUROS"/>
    <s v="N"/>
    <s v="00 - N/A"/>
    <s v="10 - FONDO GENERAL"/>
    <s v="(en blanco)"/>
    <s v="99 - MULTIPROVINCIAL"/>
    <n v="6000000"/>
    <n v="1174520.8799999999"/>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9264769"/>
    <n v="945161.62"/>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9500000"/>
    <n v="1888037.05"/>
  </r>
  <r>
    <s v="2024"/>
    <x v="0"/>
    <x v="0"/>
    <x v="0"/>
    <x v="0"/>
    <s v="2 - Poder Ejecutivo"/>
    <s v="0201 - PRESIDENCIA DE LA REPÚBLICA"/>
    <s v="0008 - ADMINISTRADORA DE SUBSIDIOS SOCIALES"/>
    <x v="2"/>
    <x v="4"/>
    <x v="6"/>
    <s v="2.2 - CONTRATACIÓN DE SERVICIOS"/>
    <s v="2.2.9 - OTRAS CONTRATACIONES DE SERVICIOS"/>
    <s v="N"/>
    <s v="00 - N/A"/>
    <s v="10 - FONDO GENERAL"/>
    <s v="(en blanco)"/>
    <s v="99 - MULTIPROVINCIAL"/>
    <n v="3200000"/>
    <n v="1286148.1400000001"/>
  </r>
  <r>
    <s v="2024"/>
    <x v="0"/>
    <x v="0"/>
    <x v="0"/>
    <x v="0"/>
    <s v="2 - Poder Ejecutivo"/>
    <s v="0201 - PRESIDENCIA DE LA REPÚBLICA"/>
    <s v="0008 - ADMINISTRADORA DE SUBSIDIOS SOCIALES"/>
    <x v="2"/>
    <x v="4"/>
    <x v="6"/>
    <s v="2.3 - MATERIALES Y SUMINISTROS"/>
    <s v="2.3.1 - ALIMENTOS Y PRODUCTOS AGROFORESTALES"/>
    <s v="N"/>
    <s v="00 - N/A"/>
    <s v="10 - FONDO GENERAL"/>
    <s v="(en blanco)"/>
    <s v="99 - MULTIPROVINCIAL"/>
    <n v="2200000"/>
    <n v="605798.47000000009"/>
  </r>
  <r>
    <s v="2024"/>
    <x v="0"/>
    <x v="0"/>
    <x v="0"/>
    <x v="0"/>
    <s v="2 - Poder Ejecutivo"/>
    <s v="0201 - PRESIDENCIA DE LA REPÚBLICA"/>
    <s v="0008 - ADMINISTRADORA DE SUBSIDIOS SOCIALES"/>
    <x v="2"/>
    <x v="4"/>
    <x v="6"/>
    <s v="2.3 - MATERIALES Y SUMINISTROS"/>
    <s v="2.3.2 - TEXTILES Y VESTUARIOS"/>
    <s v="N"/>
    <s v="00 - N/A"/>
    <s v="10 - FONDO GENERAL"/>
    <s v="(en blanco)"/>
    <s v="99 - MULTIPROVINCIAL"/>
    <n v="1400000"/>
    <n v="1231.92"/>
  </r>
  <r>
    <s v="2024"/>
    <x v="0"/>
    <x v="0"/>
    <x v="0"/>
    <x v="0"/>
    <s v="2 - Poder Ejecutivo"/>
    <s v="0201 - PRESIDENCIA DE LA REPÚBLICA"/>
    <s v="0008 - ADMINISTRADORA DE SUBSIDIOS SOCIALES"/>
    <x v="2"/>
    <x v="4"/>
    <x v="6"/>
    <s v="2.3 - MATERIALES Y SUMINISTROS"/>
    <s v="2.3.3 - PAPEL, CARTÓN E IMPRESOS"/>
    <s v="N"/>
    <s v="00 - N/A"/>
    <s v="10 - FONDO GENERAL"/>
    <s v="(en blanco)"/>
    <s v="99 - MULTIPROVINCIAL"/>
    <n v="2200000"/>
    <n v="137481.79999999999"/>
  </r>
  <r>
    <s v="2024"/>
    <x v="0"/>
    <x v="0"/>
    <x v="0"/>
    <x v="0"/>
    <s v="2 - Poder Ejecutivo"/>
    <s v="0201 - PRESIDENCIA DE LA REPÚBLICA"/>
    <s v="0008 - ADMINISTRADORA DE SUBSIDIOS SOCIALES"/>
    <x v="2"/>
    <x v="4"/>
    <x v="6"/>
    <s v="2.3 - MATERIALES Y SUMINISTROS"/>
    <s v="2.3.4 - PRODUCTOS FARMACÉUTICOS"/>
    <s v="N"/>
    <s v="00 - N/A"/>
    <s v="10 - FONDO GENERAL"/>
    <s v="(en blanco)"/>
    <s v="99 - MULTIPROVINCIAL"/>
    <n v="50000"/>
    <n v="0"/>
  </r>
  <r>
    <s v="2024"/>
    <x v="0"/>
    <x v="0"/>
    <x v="0"/>
    <x v="0"/>
    <s v="2 - Poder Ejecutivo"/>
    <s v="0201 - PRESIDENCIA DE LA REPÚBLICA"/>
    <s v="0008 - ADMINISTRADORA DE SUBSIDIOS SOCIALES"/>
    <x v="2"/>
    <x v="4"/>
    <x v="6"/>
    <s v="2.3 - MATERIALES Y SUMINISTROS"/>
    <s v="2.3.5 - CUERO, CAUCHO Y PLÁSTICO"/>
    <s v="N"/>
    <s v="00 - N/A"/>
    <s v="10 - FONDO GENERAL"/>
    <s v="(en blanco)"/>
    <s v="99 - MULTIPROVINCIAL"/>
    <n v="700000"/>
    <n v="226000.02"/>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en blanco)"/>
    <s v="99 - MULTIPROVINCIAL"/>
    <n v="0"/>
    <n v="5664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8300000"/>
    <n v="840710"/>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5150000"/>
    <n v="561636.79"/>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161659333"/>
    <n v="61422662.539999999"/>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32220666"/>
    <n v="12674638.890000001"/>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25873342"/>
    <n v="9212770.3800000008"/>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9866000"/>
    <n v="2857214.3799999994"/>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en blanco)"/>
    <s v="99 - MULTIPROVINCIAL"/>
    <n v="9416650"/>
    <n v="1012948.8699999999"/>
  </r>
  <r>
    <s v="2024"/>
    <x v="0"/>
    <x v="0"/>
    <x v="0"/>
    <x v="0"/>
    <s v="2 - Poder Ejecutivo"/>
    <s v="0201 - PRESIDENCIA DE LA REPÚBLICA"/>
    <s v="0008 - DIRECCION GENERAL DE ETICA E INTEGRIDAD GUBERNAMENTAL"/>
    <x v="0"/>
    <x v="0"/>
    <x v="2"/>
    <s v="2.2 - CONTRATACIÓN DE SERVICIOS"/>
    <s v="2.2.3 - VIÁTICOS"/>
    <s v="N"/>
    <s v="00 - N/A"/>
    <s v="10 - FONDO GENERAL"/>
    <s v="(en blanco)"/>
    <s v="99 - MULTIPROVINCIAL"/>
    <n v="7137258"/>
    <n v="1824839.1"/>
  </r>
  <r>
    <s v="2024"/>
    <x v="0"/>
    <x v="0"/>
    <x v="0"/>
    <x v="0"/>
    <s v="2 - Poder Ejecutivo"/>
    <s v="0201 - PRESIDENCIA DE LA REPÚBLICA"/>
    <s v="0008 - DIRECCION GENERAL DE ETICA E INTEGRIDAD GUBERNAMENTAL"/>
    <x v="0"/>
    <x v="0"/>
    <x v="2"/>
    <s v="2.2 - CONTRATACIÓN DE SERVICIOS"/>
    <s v="2.2.4 - TRANSPORTE Y ALMACENAJE"/>
    <s v="N"/>
    <s v="00 - N/A"/>
    <s v="10 - FONDO GENERAL"/>
    <s v="(en blanco)"/>
    <s v="99 - MULTIPROVINCIAL"/>
    <n v="2880680"/>
    <n v="1547581.65"/>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15281114"/>
    <n v="1015646.6399999999"/>
  </r>
  <r>
    <s v="2024"/>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1624176"/>
    <n v="1574037.9700000002"/>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2722600"/>
    <n v="441769.61"/>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3715388"/>
    <n v="3265804.26"/>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14402388"/>
    <n v="1530738.25"/>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509000"/>
    <n v="61913"/>
  </r>
  <r>
    <s v="2024"/>
    <x v="0"/>
    <x v="0"/>
    <x v="0"/>
    <x v="0"/>
    <s v="2 - Poder Ejecutivo"/>
    <s v="0201 - PRESIDENCIA DE LA REPÚBLICA"/>
    <s v="0008 - DIRECCION GENERAL DE ETICA E INTEGRIDAD GUBERNAMENTAL"/>
    <x v="0"/>
    <x v="0"/>
    <x v="2"/>
    <s v="2.3 - MATERIALES Y SUMINISTROS"/>
    <s v="2.3.2 - TEXTILES Y VESTUARIOS"/>
    <s v="N"/>
    <s v="00 - N/A"/>
    <s v="10 - FONDO GENERAL"/>
    <s v="(en blanco)"/>
    <s v="99 - MULTIPROVINCIAL"/>
    <n v="432000"/>
    <n v="0"/>
  </r>
  <r>
    <s v="2024"/>
    <x v="0"/>
    <x v="0"/>
    <x v="0"/>
    <x v="0"/>
    <s v="2 - Poder Ejecutivo"/>
    <s v="0201 - PRESIDENCIA DE LA REPÚBLICA"/>
    <s v="0008 - DIRECCION GENERAL DE ETICA E INTEGRIDAD GUBERNAMENTAL"/>
    <x v="0"/>
    <x v="0"/>
    <x v="2"/>
    <s v="2.3 - MATERIALES Y SUMINISTROS"/>
    <s v="2.3.3 - PAPEL, CARTÓN E IMPRESOS"/>
    <s v="N"/>
    <s v="00 - N/A"/>
    <s v="10 - FONDO GENERAL"/>
    <s v="(en blanco)"/>
    <s v="99 - MULTIPROVINCIAL"/>
    <n v="544692"/>
    <n v="0"/>
  </r>
  <r>
    <s v="2024"/>
    <x v="0"/>
    <x v="0"/>
    <x v="0"/>
    <x v="0"/>
    <s v="2 - Poder Ejecutivo"/>
    <s v="0201 - PRESIDENCIA DE LA REPÚBLICA"/>
    <s v="0008 - DIRECCION GENERAL DE ETICA E INTEGRIDAD GUBERNAMENTAL"/>
    <x v="0"/>
    <x v="0"/>
    <x v="2"/>
    <s v="2.3 - MATERIALES Y SUMINISTROS"/>
    <s v="2.3.4 - PRODUCTOS FARMACÉUTICOS"/>
    <s v="N"/>
    <s v="00 - N/A"/>
    <s v="10 - FONDO GENERAL"/>
    <s v="(en blanco)"/>
    <s v="99 - MULTIPROVINCIAL"/>
    <n v="200000"/>
    <n v="80505.740000000005"/>
  </r>
  <r>
    <s v="2024"/>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384000"/>
    <n v="126732"/>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192000"/>
    <n v="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8176000"/>
    <n v="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7553101"/>
    <n v="1854838.86"/>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366828729"/>
    <n v="137243581.63"/>
  </r>
  <r>
    <s v="2024"/>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59857968"/>
    <n v="28465970"/>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50910678"/>
    <n v="20895456.899999999"/>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8882515"/>
    <n v="2678265.85"/>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3900000"/>
    <n v="0"/>
  </r>
  <r>
    <s v="2024"/>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14400000"/>
    <n v="6203381.46"/>
  </r>
  <r>
    <s v="2024"/>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3650000"/>
    <n v="1482039.37"/>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8050000"/>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1715000"/>
    <n v="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10000000"/>
    <n v="0"/>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3716000"/>
    <n v="116629.14"/>
  </r>
  <r>
    <s v="2024"/>
    <x v="0"/>
    <x v="0"/>
    <x v="0"/>
    <x v="0"/>
    <s v="2 - Poder Ejecutivo"/>
    <s v="0201 - PRESIDENCIA DE LA REPÚBLICA"/>
    <s v="0009 - COMISIÓN PRESIDENCIAL DE APOYO AL DESARROLLO PROVINCIAL"/>
    <x v="0"/>
    <x v="0"/>
    <x v="2"/>
    <s v="2.3 - MATERIALES Y SUMINISTROS"/>
    <s v="2.3.3 - PAPEL, CARTÓN E IMPRESOS"/>
    <s v="N"/>
    <s v="00 - N/A"/>
    <s v="10 - FONDO GENERAL"/>
    <s v="(en blanco)"/>
    <s v="99 - MULTIPROVINCIAL"/>
    <n v="1200000"/>
    <n v="0"/>
  </r>
  <r>
    <s v="2024"/>
    <x v="0"/>
    <x v="0"/>
    <x v="0"/>
    <x v="0"/>
    <s v="2 - Poder Ejecutivo"/>
    <s v="0201 - PRESIDENCIA DE LA REPÚBLICA"/>
    <s v="0009 - COMISIÓN PRESIDENCIAL DE APOYO AL DESARROLLO PROVINCIAL"/>
    <x v="0"/>
    <x v="0"/>
    <x v="2"/>
    <s v="2.3 - MATERIALES Y SUMINISTROS"/>
    <s v="2.3.5 - CUERO, CAUCHO Y PLÁSTICO"/>
    <s v="N"/>
    <s v="00 - N/A"/>
    <s v="10 - FONDO GENERAL"/>
    <s v="(en blanco)"/>
    <s v="99 - MULTIPROVINCIAL"/>
    <n v="2500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3384646"/>
    <n v="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25500000"/>
    <n v="1700000"/>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6800000"/>
    <n v="426087.03"/>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722599645"/>
    <n v="270405860.92000002"/>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125758530"/>
    <n v="36708100.689999998"/>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100000000"/>
    <n v="39910344.280000001"/>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8907496"/>
    <n v="4362306.38"/>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24100000"/>
    <n v="11239253.959999999"/>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54000000"/>
    <n v="18026299.440000001"/>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2004000"/>
    <n v="1631898.68"/>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40219488"/>
    <n v="11355001.620000001"/>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22654544"/>
    <n v="11802474.570000002"/>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12376940"/>
    <n v="2460046.52"/>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12969471"/>
    <n v="2138409.1599999997"/>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30700000"/>
    <n v="8109441.0499999989"/>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107846121"/>
    <n v="24623002.390000004"/>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5688581"/>
    <n v="3738986.44"/>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1210000"/>
    <n v="1293962.04"/>
  </r>
  <r>
    <s v="2024"/>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en blanco)"/>
    <s v="99 - MULTIPROVINCIAL"/>
    <n v="17000000"/>
    <n v="7005.42"/>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4200000"/>
    <n v="326352.01999999996"/>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400000"/>
    <n v="3165776.23"/>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57888800"/>
    <n v="3388514.85"/>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85977751"/>
    <n v="6917424.6500000004"/>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26399713"/>
    <n v="9456346.4400000013"/>
  </r>
  <r>
    <s v="2024"/>
    <x v="0"/>
    <x v="0"/>
    <x v="0"/>
    <x v="0"/>
    <s v="2 - Poder Ejecutivo"/>
    <s v="0201 - PRESIDENCIA DE LA REPÚBLICA"/>
    <s v="0010 - CONSEJO NACIONAL DE LA PERSONA ENVEJECIENTE"/>
    <x v="2"/>
    <x v="4"/>
    <x v="6"/>
    <s v="2.1 - REMUNERACIONES Y CONTRIBUCIONES"/>
    <s v="2.1.1 - REMUNERACIONES"/>
    <s v="N"/>
    <s v="00 - N/A"/>
    <s v="10 - FONDO GENERAL"/>
    <s v="(en blanco)"/>
    <s v="02 - AZUA"/>
    <n v="18898546"/>
    <n v="1572855.38"/>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12485830"/>
    <n v="4234857"/>
  </r>
  <r>
    <s v="2024"/>
    <x v="0"/>
    <x v="0"/>
    <x v="0"/>
    <x v="0"/>
    <s v="2 - Poder Ejecutivo"/>
    <s v="0201 - PRESIDENCIA DE LA REPÚBLICA"/>
    <s v="0010 - CONSEJO NACIONAL DE LA PERSONA ENVEJECIENTE"/>
    <x v="2"/>
    <x v="4"/>
    <x v="6"/>
    <s v="2.1 - REMUNERACIONES Y CONTRIBUCIONES"/>
    <s v="2.1.1 - REMUNERACIONES"/>
    <s v="N"/>
    <s v="00 - N/A"/>
    <s v="10 - FONDO GENERAL"/>
    <s v="(en blanco)"/>
    <s v="11 - LA ALTAGRACIA"/>
    <n v="11916266"/>
    <n v="4207421.45"/>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19973363"/>
    <n v="7238891.5799999991"/>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11889065"/>
    <n v="4266508.7699999996"/>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11671071"/>
    <n v="3897662.54"/>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73421538"/>
    <n v="17235582.889999997"/>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422208263"/>
    <n v="162433076.81"/>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2647128"/>
    <n v="106734"/>
  </r>
  <r>
    <s v="2024"/>
    <x v="0"/>
    <x v="0"/>
    <x v="0"/>
    <x v="0"/>
    <s v="2 - Poder Ejecutivo"/>
    <s v="0201 - PRESIDENCIA DE LA REPÚBLICA"/>
    <s v="0010 - CONSEJO NACIONAL DE LA PERSONA ENVEJECIENTE"/>
    <x v="2"/>
    <x v="4"/>
    <x v="6"/>
    <s v="2.1 - REMUNERACIONES Y CONTRIBUCIONES"/>
    <s v="2.1.2 - SOBRESUELDOS"/>
    <s v="N"/>
    <s v="00 - N/A"/>
    <s v="10 - FONDO GENERAL"/>
    <s v="(en blanco)"/>
    <s v="10 - INDEPENDENCIA"/>
    <n v="1052057"/>
    <n v="0"/>
  </r>
  <r>
    <s v="2024"/>
    <x v="0"/>
    <x v="0"/>
    <x v="0"/>
    <x v="0"/>
    <s v="2 - Poder Ejecutivo"/>
    <s v="0201 - PRESIDENCIA DE LA REPÚBLICA"/>
    <s v="0010 - CONSEJO NACIONAL DE LA PERSONA ENVEJECIENTE"/>
    <x v="2"/>
    <x v="4"/>
    <x v="6"/>
    <s v="2.1 - REMUNERACIONES Y CONTRIBUCIONES"/>
    <s v="2.1.2 - SOBRESUELDOS"/>
    <s v="N"/>
    <s v="00 - N/A"/>
    <s v="10 - FONDO GENERAL"/>
    <s v="(en blanco)"/>
    <s v="11 - LA ALTAGRACIA"/>
    <n v="1020057"/>
    <n v="0"/>
  </r>
  <r>
    <s v="2024"/>
    <x v="0"/>
    <x v="0"/>
    <x v="0"/>
    <x v="0"/>
    <s v="2 - Poder Ejecutivo"/>
    <s v="0201 - PRESIDENCIA DE LA REPÚBLICA"/>
    <s v="0010 - CONSEJO NACIONAL DE LA PERSONA ENVEJECIENTE"/>
    <x v="2"/>
    <x v="4"/>
    <x v="6"/>
    <s v="2.1 - REMUNERACIONES Y CONTRIBUCIONES"/>
    <s v="2.1.2 - SOBRESUELDOS"/>
    <s v="N"/>
    <s v="00 - N/A"/>
    <s v="10 - FONDO GENERAL"/>
    <s v="(en blanco)"/>
    <s v="13 - LA VEGA"/>
    <n v="1249859"/>
    <n v="51784.1"/>
  </r>
  <r>
    <s v="2024"/>
    <x v="0"/>
    <x v="0"/>
    <x v="0"/>
    <x v="0"/>
    <s v="2 - Poder Ejecutivo"/>
    <s v="0201 - PRESIDENCIA DE LA REPÚBLICA"/>
    <s v="0010 - CONSEJO NACIONAL DE LA PERSONA ENVEJECIENTE"/>
    <x v="2"/>
    <x v="4"/>
    <x v="6"/>
    <s v="2.1 - REMUNERACIONES Y CONTRIBUCIONES"/>
    <s v="2.1.2 - SOBRESUELDOS"/>
    <s v="N"/>
    <s v="00 - N/A"/>
    <s v="10 - FONDO GENERAL"/>
    <s v="(en blanco)"/>
    <s v="22 - SAN JUAN"/>
    <n v="1010057"/>
    <n v="0"/>
  </r>
  <r>
    <s v="2024"/>
    <x v="0"/>
    <x v="0"/>
    <x v="0"/>
    <x v="0"/>
    <s v="2 - Poder Ejecutivo"/>
    <s v="0201 - PRESIDENCIA DE LA REPÚBLICA"/>
    <s v="0010 - CONSEJO NACIONAL DE LA PERSONA ENVEJECIENTE"/>
    <x v="2"/>
    <x v="4"/>
    <x v="6"/>
    <s v="2.1 - REMUNERACIONES Y CONTRIBUCIONES"/>
    <s v="2.1.2 - SOBRESUELDOS"/>
    <s v="N"/>
    <s v="00 - N/A"/>
    <s v="10 - FONDO GENERAL"/>
    <s v="(en blanco)"/>
    <s v="27 - VALVERDE"/>
    <n v="628232"/>
    <n v="0"/>
  </r>
  <r>
    <s v="2024"/>
    <x v="0"/>
    <x v="0"/>
    <x v="0"/>
    <x v="0"/>
    <s v="2 - Poder Ejecutivo"/>
    <s v="0201 - PRESIDENCIA DE LA REPÚBLICA"/>
    <s v="0010 - CONSEJO NACIONAL DE LA PERSONA ENVEJECIENTE"/>
    <x v="2"/>
    <x v="4"/>
    <x v="6"/>
    <s v="2.1 - REMUNERACIONES Y CONTRIBUCIONES"/>
    <s v="2.1.2 - SOBRESUELDOS"/>
    <s v="N"/>
    <s v="00 - N/A"/>
    <s v="10 - FONDO GENERAL"/>
    <s v="(en blanco)"/>
    <s v="32 - SANTO DOMINGO"/>
    <n v="2115057"/>
    <n v="0"/>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41358389"/>
    <n v="2485388.5499999998"/>
  </r>
  <r>
    <s v="2024"/>
    <x v="0"/>
    <x v="0"/>
    <x v="0"/>
    <x v="0"/>
    <s v="2 - Poder Ejecutivo"/>
    <s v="0201 - PRESIDENCIA DE LA REPÚBLICA"/>
    <s v="0010 - CONSEJO NACIONAL DE LA PERSONA ENVEJECIENTE"/>
    <x v="2"/>
    <x v="4"/>
    <x v="6"/>
    <s v="2.1 - REMUNERACIONES Y CONTRIBUCIONES"/>
    <s v="2.1.3 - DIETAS Y GASTOS DE REPRESENTACIÓN"/>
    <s v="N"/>
    <s v="00 - N/A"/>
    <s v="10 - FONDO GENERAL"/>
    <s v="(en blanco)"/>
    <s v="99 - MULTIPROVINCIAL"/>
    <n v="150000"/>
    <n v="0"/>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1 - DISTRITO NACIONAL"/>
    <n v="3703324"/>
    <n v="1445875.8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2 - AZUA"/>
    <n v="2677184"/>
    <n v="240489.66"/>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0 - INDEPENDENCIA"/>
    <n v="1750040"/>
    <n v="647509.69999999995"/>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1 - LA ALTAGRACIA"/>
    <n v="1681841"/>
    <n v="643143.6799999999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3 - LA VEGA"/>
    <n v="2812631"/>
    <n v="1097625.649999999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2 - SAN JUAN"/>
    <n v="1652929"/>
    <n v="652347.1699999999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7 - VALVERDE"/>
    <n v="1647237"/>
    <n v="593272.93000000005"/>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32 - SANTO DOMINGO"/>
    <n v="10343071"/>
    <n v="2635320.8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99 - MULTIPROVINCIAL"/>
    <n v="58652475"/>
    <n v="24553671.720000014"/>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17690784"/>
    <n v="6521108.620000001"/>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en blanco)"/>
    <s v="99 - MULTIPROVINCIAL"/>
    <n v="2430000"/>
    <n v="750662.25"/>
  </r>
  <r>
    <s v="2024"/>
    <x v="0"/>
    <x v="0"/>
    <x v="0"/>
    <x v="0"/>
    <s v="2 - Poder Ejecutivo"/>
    <s v="0201 - PRESIDENCIA DE LA REPÚBLICA"/>
    <s v="0010 - CONSEJO NACIONAL DE LA PERSONA ENVEJECIENTE"/>
    <x v="2"/>
    <x v="4"/>
    <x v="6"/>
    <s v="2.2 - CONTRATACIÓN DE SERVICIOS"/>
    <s v="2.2.3 - VIÁTICOS"/>
    <s v="N"/>
    <s v="00 - N/A"/>
    <s v="10 - FONDO GENERAL"/>
    <s v="(en blanco)"/>
    <s v="99 - MULTIPROVINCIAL"/>
    <n v="2100000"/>
    <n v="700296.5"/>
  </r>
  <r>
    <s v="2024"/>
    <x v="0"/>
    <x v="0"/>
    <x v="0"/>
    <x v="0"/>
    <s v="2 - Poder Ejecutivo"/>
    <s v="0201 - PRESIDENCIA DE LA REPÚBLICA"/>
    <s v="0010 - CONSEJO NACIONAL DE LA PERSONA ENVEJECIENTE"/>
    <x v="2"/>
    <x v="4"/>
    <x v="6"/>
    <s v="2.2 - CONTRATACIÓN DE SERVICIOS"/>
    <s v="2.2.4 - TRANSPORTE Y ALMACENAJE"/>
    <s v="N"/>
    <s v="00 - N/A"/>
    <s v="10 - FONDO GENERAL"/>
    <s v="(en blanco)"/>
    <s v="99 - MULTIPROVINCIAL"/>
    <n v="700000"/>
    <n v="61020.11"/>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16205784"/>
    <n v="3724760.3400000003"/>
  </r>
  <r>
    <s v="2024"/>
    <x v="0"/>
    <x v="0"/>
    <x v="0"/>
    <x v="0"/>
    <s v="2 - Poder Ejecutivo"/>
    <s v="0201 - PRESIDENCIA DE LA REPÚBLICA"/>
    <s v="0010 - CONSEJO NACIONAL DE LA PERSONA ENVEJECIENTE"/>
    <x v="2"/>
    <x v="4"/>
    <x v="6"/>
    <s v="2.2 - CONTRATACIÓN DE SERVICIOS"/>
    <s v="2.2.6 - SEGUROS"/>
    <s v="N"/>
    <s v="00 - N/A"/>
    <s v="10 - FONDO GENERAL"/>
    <s v="(en blanco)"/>
    <s v="02 - AZUA"/>
    <n v="250000"/>
    <n v="0"/>
  </r>
  <r>
    <s v="2024"/>
    <x v="0"/>
    <x v="0"/>
    <x v="0"/>
    <x v="0"/>
    <s v="2 - Poder Ejecutivo"/>
    <s v="0201 - PRESIDENCIA DE LA REPÚBLICA"/>
    <s v="0010 - CONSEJO NACIONAL DE LA PERSONA ENVEJECIENTE"/>
    <x v="2"/>
    <x v="4"/>
    <x v="6"/>
    <s v="2.2 - CONTRATACIÓN DE SERVICIOS"/>
    <s v="2.2.6 - SEGUROS"/>
    <s v="N"/>
    <s v="00 - N/A"/>
    <s v="10 - FONDO GENERAL"/>
    <s v="(en blanco)"/>
    <s v="10 - INDEPENDENCIA"/>
    <n v="370000"/>
    <n v="0"/>
  </r>
  <r>
    <s v="2024"/>
    <x v="0"/>
    <x v="0"/>
    <x v="0"/>
    <x v="0"/>
    <s v="2 - Poder Ejecutivo"/>
    <s v="0201 - PRESIDENCIA DE LA REPÚBLICA"/>
    <s v="0010 - CONSEJO NACIONAL DE LA PERSONA ENVEJECIENTE"/>
    <x v="2"/>
    <x v="4"/>
    <x v="6"/>
    <s v="2.2 - CONTRATACIÓN DE SERVICIOS"/>
    <s v="2.2.6 - SEGUROS"/>
    <s v="N"/>
    <s v="00 - N/A"/>
    <s v="10 - FONDO GENERAL"/>
    <s v="(en blanco)"/>
    <s v="11 - LA ALTAGRACIA"/>
    <n v="250000"/>
    <n v="0"/>
  </r>
  <r>
    <s v="2024"/>
    <x v="0"/>
    <x v="0"/>
    <x v="0"/>
    <x v="0"/>
    <s v="2 - Poder Ejecutivo"/>
    <s v="0201 - PRESIDENCIA DE LA REPÚBLICA"/>
    <s v="0010 - CONSEJO NACIONAL DE LA PERSONA ENVEJECIENTE"/>
    <x v="2"/>
    <x v="4"/>
    <x v="6"/>
    <s v="2.2 - CONTRATACIÓN DE SERVICIOS"/>
    <s v="2.2.6 - SEGUROS"/>
    <s v="N"/>
    <s v="00 - N/A"/>
    <s v="10 - FONDO GENERAL"/>
    <s v="(en blanco)"/>
    <s v="22 - SAN JUAN"/>
    <n v="250000"/>
    <n v="0"/>
  </r>
  <r>
    <s v="2024"/>
    <x v="0"/>
    <x v="0"/>
    <x v="0"/>
    <x v="0"/>
    <s v="2 - Poder Ejecutivo"/>
    <s v="0201 - PRESIDENCIA DE LA REPÚBLICA"/>
    <s v="0010 - CONSEJO NACIONAL DE LA PERSONA ENVEJECIENTE"/>
    <x v="2"/>
    <x v="4"/>
    <x v="6"/>
    <s v="2.2 - CONTRATACIÓN DE SERVICIOS"/>
    <s v="2.2.6 - SEGUROS"/>
    <s v="N"/>
    <s v="00 - N/A"/>
    <s v="10 - FONDO GENERAL"/>
    <s v="(en blanco)"/>
    <s v="32 - SANTO DOMINGO"/>
    <n v="889476"/>
    <n v="0"/>
  </r>
  <r>
    <s v="2024"/>
    <x v="0"/>
    <x v="0"/>
    <x v="0"/>
    <x v="0"/>
    <s v="2 - Poder Ejecutivo"/>
    <s v="0201 - PRESIDENCIA DE LA REPÚBLICA"/>
    <s v="0010 - CONSEJO NACIONAL DE LA PERSONA ENVEJECIENTE"/>
    <x v="2"/>
    <x v="4"/>
    <x v="6"/>
    <s v="2.2 - CONTRATACIÓN DE SERVICIOS"/>
    <s v="2.2.6 - SEGUROS"/>
    <s v="N"/>
    <s v="00 - N/A"/>
    <s v="10 - FONDO GENERAL"/>
    <s v="(en blanco)"/>
    <s v="99 - MULTIPROVINCIAL"/>
    <n v="1900000"/>
    <n v="0"/>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7540083"/>
    <n v="2000620.81"/>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6515000"/>
    <n v="1301140"/>
  </r>
  <r>
    <s v="2024"/>
    <x v="0"/>
    <x v="0"/>
    <x v="0"/>
    <x v="0"/>
    <s v="2 - Poder Ejecutivo"/>
    <s v="0201 - PRESIDENCIA DE LA REPÚBLICA"/>
    <s v="0010 - CONSEJO NACIONAL DE LA PERSONA ENVEJECIENTE"/>
    <x v="2"/>
    <x v="4"/>
    <x v="6"/>
    <s v="2.2 - CONTRATACIÓN DE SERVICIOS"/>
    <s v="2.2.9 - OTRAS CONTRATACIONES DE SERVICIOS"/>
    <s v="N"/>
    <s v="00 - N/A"/>
    <s v="10 - FONDO GENERAL"/>
    <s v="(en blanco)"/>
    <s v="99 - MULTIPROVINCIAL"/>
    <n v="10400000"/>
    <n v="55120.160000000003"/>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1 - DISTRITO NACIONAL"/>
    <n v="25830066"/>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2 - AZUA"/>
    <n v="491064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0 - INDEPENDENCIA"/>
    <n v="10312344"/>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1 - LA ALTAGRACIA"/>
    <n v="10312344"/>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3 - LA VEGA"/>
    <n v="1454544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2 - SAN JUAN"/>
    <n v="10312344"/>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7 - VALVERDE"/>
    <n v="559440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32 - SANTO DOMINGO"/>
    <n v="2164119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99 - MULTIPROVINCIAL"/>
    <n v="12200000"/>
    <n v="0"/>
  </r>
  <r>
    <s v="2024"/>
    <x v="0"/>
    <x v="0"/>
    <x v="0"/>
    <x v="0"/>
    <s v="2 - Poder Ejecutivo"/>
    <s v="0201 - PRESIDENCIA DE LA REPÚBLICA"/>
    <s v="0010 - CONSEJO NACIONAL DE LA PERSONA ENVEJECIENTE"/>
    <x v="2"/>
    <x v="4"/>
    <x v="6"/>
    <s v="2.3 - MATERIALES Y SUMINISTROS"/>
    <s v="2.3.2 - TEXTILES Y VESTUARIOS"/>
    <s v="N"/>
    <s v="00 - N/A"/>
    <s v="10 - FONDO GENERAL"/>
    <s v="(en blanco)"/>
    <s v="99 - MULTIPROVINCIAL"/>
    <n v="1320000"/>
    <n v="0"/>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1182824"/>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01 - DISTRITO NACIONAL"/>
    <n v="5040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02 - AZUA"/>
    <n v="13272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0 - INDEPENDENCIA"/>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1 - LA ALTAGRACIA"/>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3 - LA VEGA"/>
    <n v="26208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2 - SAN JUAN"/>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7 - VALVERDE"/>
    <n v="1512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32 - SANTO DOMINGO"/>
    <n v="56366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99 - MULTIPROVINCIAL"/>
    <n v="2000000"/>
    <n v="0"/>
  </r>
  <r>
    <s v="2024"/>
    <x v="0"/>
    <x v="0"/>
    <x v="0"/>
    <x v="0"/>
    <s v="2 - Poder Ejecutivo"/>
    <s v="0201 - PRESIDENCIA DE LA REPÚBLICA"/>
    <s v="0010 - CONSEJO NACIONAL DE LA PERSONA ENVEJECIENTE"/>
    <x v="2"/>
    <x v="4"/>
    <x v="6"/>
    <s v="2.3 - MATERIALES Y SUMINISTROS"/>
    <s v="2.3.5 - CUERO, CAUCHO Y PLÁSTICO"/>
    <s v="N"/>
    <s v="00 - N/A"/>
    <s v="10 - FONDO GENERAL"/>
    <s v="(en blanco)"/>
    <s v="99 - MULTIPROVINCIAL"/>
    <n v="152000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331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1 - DISTRITO NACIONAL"/>
    <n v="80110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2 - AZUA"/>
    <n v="4199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0 - INDEPENDENCIA"/>
    <n v="886025"/>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1 - LA ALTAGRACIA"/>
    <n v="886025"/>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3 - LA VEGA"/>
    <n v="80110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2 - SAN JUAN"/>
    <n v="886025"/>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7 - VALVERDE"/>
    <n v="80110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32 - SANTO DOMINGO"/>
    <n v="185842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8866015"/>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5234176"/>
    <n v="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en blanco)"/>
    <s v="99 - MULTIPROVINCIAL"/>
    <n v="3510000"/>
    <n v="135000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en blanco)"/>
    <s v="99 - MULTIPROVINCIAL"/>
    <n v="540000"/>
    <n v="25250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488111"/>
    <n v="203493.93"/>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en blanco)"/>
    <s v="99 - MULTIPROVINCIAL"/>
    <n v="4225000"/>
    <n v="1335000"/>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en blanco)"/>
    <s v="99 - MULTIPROVINCIAL"/>
    <n v="650000"/>
    <n v="275000"/>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596310"/>
    <n v="204121.5"/>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en blanco)"/>
    <s v="99 - MULTIPROVINCIAL"/>
    <n v="5070000"/>
    <n v="195000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en blanco)"/>
    <s v="99 - MULTIPROVINCIAL"/>
    <n v="780000"/>
    <n v="38750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702322"/>
    <n v="292862.86"/>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53057600"/>
    <n v="19330112.009999998"/>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8162401"/>
    <n v="4008433.33"/>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6936274"/>
    <n v="2860611.3799999994"/>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3696000"/>
    <n v="1318640.77"/>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en blanco)"/>
    <s v="99 - MULTIPROVINCIAL"/>
    <n v="1980961"/>
    <n v="102001"/>
  </r>
  <r>
    <s v="2024"/>
    <x v="0"/>
    <x v="0"/>
    <x v="0"/>
    <x v="0"/>
    <s v="2 - Poder Ejecutivo"/>
    <s v="0201 - PRESIDENCIA DE LA REPÚBLICA"/>
    <s v="0010 - CONSEJO NACIONAL PARA EL CAMBIO CLIMÁTICO Y MECANISMO DE DESARROLLO LIMPIO"/>
    <x v="3"/>
    <x v="6"/>
    <x v="17"/>
    <s v="2.2 - CONTRATACIÓN DE SERVICIOS"/>
    <s v="2.2.4 - TRANSPORTE Y ALMACENAJE"/>
    <s v="N"/>
    <s v="00 - N/A"/>
    <s v="10 - FONDO GENERAL"/>
    <s v="(en blanco)"/>
    <s v="99 - MULTIPROVINCIAL"/>
    <n v="300000"/>
    <n v="0"/>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en blanco)"/>
    <s v="99 - MULTIPROVINCIAL"/>
    <n v="13200000"/>
    <n v="6496141.0199999996"/>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5120500"/>
    <n v="2181098.0099999998"/>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790600"/>
    <n v="215760.2"/>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963900"/>
    <n v="836174"/>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70 - DONACION EXTERNA"/>
    <s v="(en blanco)"/>
    <s v="99 - MULTIPROVINCIAL"/>
    <n v="0"/>
    <n v="0"/>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en blanco)"/>
    <s v="99 - MULTIPROVINCIAL"/>
    <n v="5300000"/>
    <n v="897151.4"/>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en blanco)"/>
    <s v="99 - MULTIPROVINCIAL"/>
    <n v="180000"/>
    <n v="44170.080000000002"/>
  </r>
  <r>
    <s v="2024"/>
    <x v="0"/>
    <x v="0"/>
    <x v="0"/>
    <x v="0"/>
    <s v="2 - Poder Ejecutivo"/>
    <s v="0201 - PRESIDENCIA DE LA REPÚBLICA"/>
    <s v="0010 - CONSEJO NACIONAL PARA EL CAMBIO CLIMÁTICO Y MECANISMO DE DESARROLLO LIMPIO"/>
    <x v="3"/>
    <x v="6"/>
    <x v="17"/>
    <s v="2.3 - MATERIALES Y SUMINISTROS"/>
    <s v="2.3.2 - TEXTILES Y VESTUARIOS"/>
    <s v="N"/>
    <s v="00 - N/A"/>
    <s v="10 - FONDO GENERAL"/>
    <s v="(en blanco)"/>
    <s v="99 - MULTIPROVINCIAL"/>
    <n v="120000"/>
    <n v="0"/>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en blanco)"/>
    <s v="99 - MULTIPROVINCIAL"/>
    <n v="161340"/>
    <n v="18512.310000000001"/>
  </r>
  <r>
    <s v="2024"/>
    <x v="0"/>
    <x v="0"/>
    <x v="0"/>
    <x v="0"/>
    <s v="2 - Poder Ejecutivo"/>
    <s v="0201 - PRESIDENCIA DE LA REPÚBLICA"/>
    <s v="0010 - CONSEJO NACIONAL PARA EL CAMBIO CLIMÁTICO Y MECANISMO DE DESARROLLO LIMPIO"/>
    <x v="3"/>
    <x v="6"/>
    <x v="17"/>
    <s v="2.3 - MATERIALES Y SUMINISTROS"/>
    <s v="2.3.5 - CUERO, CAUCHO Y PLÁSTICO"/>
    <s v="N"/>
    <s v="00 - N/A"/>
    <s v="10 - FONDO GENERAL"/>
    <s v="(en blanco)"/>
    <s v="99 - MULTIPROVINCIAL"/>
    <n v="0"/>
    <n v="0"/>
  </r>
  <r>
    <s v="2024"/>
    <x v="0"/>
    <x v="0"/>
    <x v="0"/>
    <x v="0"/>
    <s v="2 - Poder Ejecutivo"/>
    <s v="0201 - PRESIDENCIA DE LA REPÚBLICA"/>
    <s v="0010 - CONSEJO NACIONAL PARA EL CAMBIO CLIMÁTICO Y MECANISMO DE DESARROLLO LIMPIO"/>
    <x v="3"/>
    <x v="6"/>
    <x v="17"/>
    <s v="2.3 - MATERIALES Y SUMINISTROS"/>
    <s v="2.3.6 - PRODUCTOS DE MINERALES, METÁLICOS Y NO METÁLICOS"/>
    <s v="N"/>
    <s v="00 - N/A"/>
    <s v="10 - FONDO GENERAL"/>
    <s v="(en blanco)"/>
    <s v="99 - MULTIPROVINCIAL"/>
    <n v="0"/>
    <n v="0"/>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en blanco)"/>
    <s v="99 - MULTIPROVINCIAL"/>
    <n v="3550000"/>
    <n v="35000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3152443"/>
    <n v="50705.820000000007"/>
  </r>
  <r>
    <s v="2024"/>
    <x v="0"/>
    <x v="0"/>
    <x v="0"/>
    <x v="0"/>
    <s v="2 - Poder Ejecutivo"/>
    <s v="0201 - PRESIDENCIA DE LA REPÚBLICA"/>
    <s v="0010 - CONSEJO NACIONAL PARA EL CAMBIO CLIMÁTICO Y MECANISMO DE DESARROLLO LIMPIO"/>
    <x v="3"/>
    <x v="6"/>
    <x v="17"/>
    <s v="2.3 - MATERIALES Y SUMINISTROS"/>
    <s v="2.3.9 - PRODUCTOS Y ÚTILES VARIOS"/>
    <s v="N"/>
    <s v="00 - N/A"/>
    <s v="70 - DONACION EXTERNA"/>
    <s v="(en blanco)"/>
    <s v="99 - MULTIPROVINCIAL"/>
    <n v="0"/>
    <n v="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297075810"/>
    <n v="96938778.700000003"/>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48752430"/>
    <n v="21058860"/>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35892412"/>
    <n v="14521243.27"/>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13882600"/>
    <n v="4707288.4300000006"/>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4165800"/>
    <n v="134571.49"/>
  </r>
  <r>
    <s v="2024"/>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24226705"/>
    <n v="3297750"/>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794000"/>
    <n v="82300"/>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21937623"/>
    <n v="6174899.0700000003"/>
  </r>
  <r>
    <s v="2024"/>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9267400"/>
    <n v="1292761.9599999997"/>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13522644"/>
    <n v="1273886"/>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67954162"/>
    <n v="31269745.629999999"/>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34500000"/>
    <n v="5188151.96"/>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2497500"/>
    <n v="510475.54"/>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3850000"/>
    <n v="0"/>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9999050"/>
    <n v="64478.399999999994"/>
  </r>
  <r>
    <s v="2024"/>
    <x v="0"/>
    <x v="0"/>
    <x v="0"/>
    <x v="0"/>
    <s v="2 - Poder Ejecutivo"/>
    <s v="0201 - PRESIDENCIA DE LA REPÚBLICA"/>
    <s v="0010 - UNIDAD TECNICA EJECUTORA DE TITULACION DE TERRENOS DEL ESTADO"/>
    <x v="0"/>
    <x v="0"/>
    <x v="2"/>
    <s v="2.3 - MATERIALES Y SUMINISTROS"/>
    <s v="2.3.4 - PRODUCTOS FARMACÉUTICOS"/>
    <s v="N"/>
    <s v="00 - N/A"/>
    <s v="10 - FONDO GENERAL"/>
    <s v="(en blanco)"/>
    <s v="99 - MULTIPROVINCIAL"/>
    <n v="50000"/>
    <n v="22842.61"/>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986952"/>
    <n v="29251.309999999998"/>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543890"/>
    <n v="26161.910000000003"/>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8710000"/>
    <n v="2997050.6"/>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9787740"/>
    <n v="821223.62"/>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22329343"/>
    <n v="45366511.369999997"/>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43104111"/>
    <n v="9028966.6500000004"/>
  </r>
  <r>
    <s v="2024"/>
    <x v="0"/>
    <x v="0"/>
    <x v="0"/>
    <x v="0"/>
    <s v="2 - Poder Ejecutivo"/>
    <s v="0201 - PRESIDENCIA DE LA REPÚBLICA"/>
    <s v="0012 - CONSEJO NACIONAL DE DROGAS"/>
    <x v="0"/>
    <x v="1"/>
    <x v="18"/>
    <s v="2.1 - REMUNERACIONES Y CONTRIBUCIONES"/>
    <s v="2.1.5 - CONTRIBUCIONES A LA SEGURIDAD SOCIAL"/>
    <s v="N"/>
    <s v="00 - N/A"/>
    <s v="10 - FONDO GENERAL"/>
    <s v="(en blanco)"/>
    <s v="99 - MULTIPROVINCIAL"/>
    <n v="16767772"/>
    <n v="6786250.5099999998"/>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17390800"/>
    <n v="5912066.7199999988"/>
  </r>
  <r>
    <s v="2024"/>
    <x v="0"/>
    <x v="0"/>
    <x v="0"/>
    <x v="0"/>
    <s v="2 - Poder Ejecutivo"/>
    <s v="0201 - PRESIDENCIA DE LA REPÚBLICA"/>
    <s v="0012 - CONSEJO NACIONAL DE DROGAS"/>
    <x v="0"/>
    <x v="1"/>
    <x v="18"/>
    <s v="2.2 - CONTRATACIÓN DE SERVICIOS"/>
    <s v="2.2.2 - PUBLICIDAD, IMPRESIÓN Y ENCUADERNACIÓN"/>
    <s v="N"/>
    <s v="00 - N/A"/>
    <s v="10 - FONDO GENERAL"/>
    <s v="(en blanco)"/>
    <s v="99 - MULTIPROVINCIAL"/>
    <n v="300000"/>
    <n v="48262"/>
  </r>
  <r>
    <s v="2024"/>
    <x v="0"/>
    <x v="0"/>
    <x v="0"/>
    <x v="0"/>
    <s v="2 - Poder Ejecutivo"/>
    <s v="0201 - PRESIDENCIA DE LA REPÚBLICA"/>
    <s v="0012 - CONSEJO NACIONAL DE DROGAS"/>
    <x v="0"/>
    <x v="1"/>
    <x v="18"/>
    <s v="2.2 - CONTRATACIÓN DE SERVICIOS"/>
    <s v="2.2.2 - PUBLICIDAD, IMPRESIÓN Y ENCUADERNACIÓN"/>
    <s v="N"/>
    <s v="00 - N/A"/>
    <s v="20 - FONDOS CON DESTINO ESPECÍFICO"/>
    <s v="(en blanco)"/>
    <s v="99 - MULTIPROVINCIAL"/>
    <n v="0"/>
    <n v="0"/>
  </r>
  <r>
    <s v="2024"/>
    <x v="0"/>
    <x v="0"/>
    <x v="0"/>
    <x v="0"/>
    <s v="2 - Poder Ejecutivo"/>
    <s v="0201 - PRESIDENCIA DE LA REPÚBLICA"/>
    <s v="0012 - CONSEJO NACIONAL DE DROGAS"/>
    <x v="0"/>
    <x v="1"/>
    <x v="18"/>
    <s v="2.2 - CONTRATACIÓN DE SERVICIOS"/>
    <s v="2.2.4 - TRANSPORTE Y ALMACENAJE"/>
    <s v="N"/>
    <s v="00 - N/A"/>
    <s v="20 - FONDOS CON DESTINO ESPECÍFICO"/>
    <s v="(en blanco)"/>
    <s v="99 - MULTIPROVINCIAL"/>
    <n v="0"/>
    <n v="0"/>
  </r>
  <r>
    <s v="2024"/>
    <x v="0"/>
    <x v="0"/>
    <x v="0"/>
    <x v="0"/>
    <s v="2 - Poder Ejecutivo"/>
    <s v="0201 - PRESIDENCIA DE LA REPÚBLICA"/>
    <s v="0012 - CONSEJO NACIONAL DE DROGAS"/>
    <x v="0"/>
    <x v="1"/>
    <x v="18"/>
    <s v="2.2 - CONTRATACIÓN DE SERVICIOS"/>
    <s v="2.2.5 - ALQUILERES Y RENTAS"/>
    <s v="N"/>
    <s v="00 - N/A"/>
    <s v="10 - FONDO GENERAL"/>
    <s v="(en blanco)"/>
    <s v="99 - MULTIPROVINCIAL"/>
    <n v="900000"/>
    <n v="25200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0"/>
  </r>
  <r>
    <s v="2024"/>
    <x v="0"/>
    <x v="0"/>
    <x v="0"/>
    <x v="0"/>
    <s v="2 - Poder Ejecutivo"/>
    <s v="0201 - PRESIDENCIA DE LA REPÚBLICA"/>
    <s v="0012 - CONSEJO NACIONAL DE DROGAS"/>
    <x v="0"/>
    <x v="1"/>
    <x v="18"/>
    <s v="2.2 - CONTRATACIÓN DE SERVICIOS"/>
    <s v="2.2.6 - SEGUROS"/>
    <s v="N"/>
    <s v="00 - N/A"/>
    <s v="10 - FONDO GENERAL"/>
    <s v="(en blanco)"/>
    <s v="99 - MULTIPROVINCIAL"/>
    <n v="741000"/>
    <n v="886568.94"/>
  </r>
  <r>
    <s v="2024"/>
    <x v="0"/>
    <x v="0"/>
    <x v="0"/>
    <x v="0"/>
    <s v="2 - Poder Ejecutivo"/>
    <s v="0201 - PRESIDENCIA DE LA REPÚBLICA"/>
    <s v="0012 - CONSEJO NACIONAL DE DROGAS"/>
    <x v="0"/>
    <x v="1"/>
    <x v="18"/>
    <s v="2.2 - CONTRATACIÓN DE SERVICIOS"/>
    <s v="2.2.6 - SEGUROS"/>
    <s v="N"/>
    <s v="00 - N/A"/>
    <s v="20 - FONDOS CON DESTINO ESPECÍFICO"/>
    <s v="(en blanco)"/>
    <s v="99 - MULTIPROVINCIAL"/>
    <n v="0"/>
    <n v="1077242.6000000001"/>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10 - FONDO GENERAL"/>
    <s v="(en blanco)"/>
    <s v="99 - MULTIPROVINCIAL"/>
    <n v="300000"/>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10738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177000"/>
  </r>
  <r>
    <s v="2024"/>
    <x v="0"/>
    <x v="0"/>
    <x v="0"/>
    <x v="0"/>
    <s v="2 - Poder Ejecutivo"/>
    <s v="0201 - PRESIDENCIA DE LA REPÚBLICA"/>
    <s v="0012 - CONSEJO NACIONAL DE DROGAS"/>
    <x v="0"/>
    <x v="1"/>
    <x v="18"/>
    <s v="2.2 - CONTRATACIÓN DE SERVICIOS"/>
    <s v="2.2.9 - OTRAS CONTRATACIONES DE SERVICIOS"/>
    <s v="N"/>
    <s v="00 - N/A"/>
    <s v="10 - FONDO GENERAL"/>
    <s v="(en blanco)"/>
    <s v="99 - MULTIPROVINCIAL"/>
    <n v="200000"/>
    <n v="0"/>
  </r>
  <r>
    <s v="2024"/>
    <x v="0"/>
    <x v="0"/>
    <x v="0"/>
    <x v="0"/>
    <s v="2 - Poder Ejecutivo"/>
    <s v="0201 - PRESIDENCIA DE LA REPÚBLICA"/>
    <s v="0012 - CONSEJO NACIONAL DE DROGAS"/>
    <x v="0"/>
    <x v="1"/>
    <x v="18"/>
    <s v="2.2 - CONTRATACIÓN DE SERVICIOS"/>
    <s v="2.2.9 - OTRAS CONTRATACIONES DE SERVICIOS"/>
    <s v="N"/>
    <s v="00 - N/A"/>
    <s v="20 - FONDOS CON DESTINO ESPECÍFICO"/>
    <s v="(en blanco)"/>
    <s v="99 - MULTIPROVINCIAL"/>
    <n v="0"/>
    <n v="0"/>
  </r>
  <r>
    <s v="2024"/>
    <x v="0"/>
    <x v="0"/>
    <x v="0"/>
    <x v="0"/>
    <s v="2 - Poder Ejecutivo"/>
    <s v="0201 - PRESIDENCIA DE LA REPÚBLICA"/>
    <s v="0012 - CONSEJO NACIONAL DE DROGAS"/>
    <x v="0"/>
    <x v="1"/>
    <x v="18"/>
    <s v="2.3 - MATERIALES Y SUMINISTROS"/>
    <s v="2.3.1 - ALIMENTOS Y PRODUCTOS AGROFORESTALES"/>
    <s v="N"/>
    <s v="00 - N/A"/>
    <s v="10 - FONDO GENERAL"/>
    <s v="(en blanco)"/>
    <s v="99 - MULTIPROVINCIAL"/>
    <n v="200000"/>
    <n v="177000"/>
  </r>
  <r>
    <s v="2024"/>
    <x v="0"/>
    <x v="0"/>
    <x v="0"/>
    <x v="0"/>
    <s v="2 - Poder Ejecutivo"/>
    <s v="0201 - PRESIDENCIA DE LA REPÚBLICA"/>
    <s v="0012 - CONSEJO NACIONAL DE DROGAS"/>
    <x v="0"/>
    <x v="1"/>
    <x v="18"/>
    <s v="2.3 - MATERIALES Y SUMINISTROS"/>
    <s v="2.3.1 - ALIMENTOS Y PRODUCTOS AGROFORESTALES"/>
    <s v="N"/>
    <s v="00 - N/A"/>
    <s v="20 - FONDOS CON DESTINO ESPECÍFICO"/>
    <s v="(en blanco)"/>
    <s v="99 - MULTIPROVINCIAL"/>
    <n v="0"/>
    <n v="152284.25"/>
  </r>
  <r>
    <s v="2024"/>
    <x v="0"/>
    <x v="0"/>
    <x v="0"/>
    <x v="0"/>
    <s v="2 - Poder Ejecutivo"/>
    <s v="0201 - PRESIDENCIA DE LA REPÚBLICA"/>
    <s v="0012 - CONSEJO NACIONAL DE DROGAS"/>
    <x v="0"/>
    <x v="1"/>
    <x v="18"/>
    <s v="2.3 - MATERIALES Y SUMINISTROS"/>
    <s v="2.3.2 - TEXTILES Y VESTUARIOS"/>
    <s v="N"/>
    <s v="00 - N/A"/>
    <s v="20 - FONDOS CON DESTINO ESPECÍFICO"/>
    <s v="(en blanco)"/>
    <s v="99 - MULTIPROVINCIAL"/>
    <n v="0"/>
    <n v="140361"/>
  </r>
  <r>
    <s v="2024"/>
    <x v="0"/>
    <x v="0"/>
    <x v="0"/>
    <x v="0"/>
    <s v="2 - Poder Ejecutivo"/>
    <s v="0201 - PRESIDENCIA DE LA REPÚBLICA"/>
    <s v="0012 - CONSEJO NACIONAL DE DROGAS"/>
    <x v="0"/>
    <x v="1"/>
    <x v="18"/>
    <s v="2.3 - MATERIALES Y SUMINISTROS"/>
    <s v="2.3.3 - PAPEL, CARTÓN E IMPRESOS"/>
    <s v="N"/>
    <s v="00 - N/A"/>
    <s v="10 - FONDO GENERAL"/>
    <s v="(en blanco)"/>
    <s v="99 - MULTIPROVINCIAL"/>
    <n v="100000"/>
    <n v="0"/>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210913.33000000002"/>
  </r>
  <r>
    <s v="2024"/>
    <x v="0"/>
    <x v="0"/>
    <x v="0"/>
    <x v="0"/>
    <s v="2 - Poder Ejecutivo"/>
    <s v="0201 - PRESIDENCIA DE LA REPÚBLICA"/>
    <s v="0012 - CONSEJO NACIONAL DE DROGAS"/>
    <x v="0"/>
    <x v="1"/>
    <x v="18"/>
    <s v="2.3 - MATERIALES Y SUMINISTROS"/>
    <s v="2.3.5 - CUERO, CAUCHO Y PLÁSTICO"/>
    <s v="N"/>
    <s v="00 - N/A"/>
    <s v="20 - FONDOS CON DESTINO ESPECÍFICO"/>
    <s v="(en blanco)"/>
    <s v="99 - MULTIPROVINCIAL"/>
    <n v="0"/>
    <n v="49560"/>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en blanco)"/>
    <s v="99 - MULTIPROVINCIAL"/>
    <n v="0"/>
    <n v="0"/>
  </r>
  <r>
    <s v="2024"/>
    <x v="0"/>
    <x v="0"/>
    <x v="0"/>
    <x v="0"/>
    <s v="2 - Poder Ejecutivo"/>
    <s v="0201 - PRESIDENCIA DE LA REPÚBLICA"/>
    <s v="0012 - CONSEJO NACIONAL DE DROGAS"/>
    <x v="0"/>
    <x v="1"/>
    <x v="18"/>
    <s v="2.3 - MATERIALES Y SUMINISTROS"/>
    <s v="2.3.7 - COMBUSTIBLES, LUBRICANTES, PRODUCTOS QUÍMICOS Y CONEXOS"/>
    <s v="N"/>
    <s v="00 - N/A"/>
    <s v="10 - FONDO GENERAL"/>
    <s v="(en blanco)"/>
    <s v="99 - MULTIPROVINCIAL"/>
    <n v="4212000"/>
    <n v="16318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317549.17"/>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616521"/>
    <n v="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1195846.4800000002"/>
  </r>
  <r>
    <s v="2024"/>
    <x v="0"/>
    <x v="0"/>
    <x v="0"/>
    <x v="0"/>
    <s v="2 - Poder Ejecutivo"/>
    <s v="0201 - PRESIDENCIA DE LA REPÚBLICA"/>
    <s v="0012 - CONSEJO NACIONAL DE DROGAS"/>
    <x v="2"/>
    <x v="3"/>
    <x v="19"/>
    <s v="2.1 - REMUNERACIONES Y CONTRIBUCIONES"/>
    <s v="2.1.1 - REMUNERACIONES"/>
    <s v="N"/>
    <s v="00 - N/A"/>
    <s v="10 - FONDO GENERAL"/>
    <s v="(en blanco)"/>
    <s v="99 - MULTIPROVINCIAL"/>
    <n v="2073360"/>
    <n v="978080"/>
  </r>
  <r>
    <s v="2024"/>
    <x v="0"/>
    <x v="0"/>
    <x v="0"/>
    <x v="0"/>
    <s v="2 - Poder Ejecutivo"/>
    <s v="0201 - PRESIDENCIA DE LA REPÚBLICA"/>
    <s v="0012 - CONSEJO NACIONAL DE DROGAS"/>
    <x v="2"/>
    <x v="3"/>
    <x v="19"/>
    <s v="2.1 - REMUNERACIONES Y CONTRIBUCIONES"/>
    <s v="2.1.5 - CONTRIBUCIONES A LA SEGURIDAD SOCIAL"/>
    <s v="N"/>
    <s v="00 - N/A"/>
    <s v="10 - FONDO GENERAL"/>
    <s v="(en blanco)"/>
    <s v="99 - MULTIPROVINCIAL"/>
    <n v="317016"/>
    <n v="149548.42000000001"/>
  </r>
  <r>
    <s v="2024"/>
    <x v="0"/>
    <x v="0"/>
    <x v="0"/>
    <x v="0"/>
    <s v="2 - Poder Ejecutivo"/>
    <s v="0201 - PRESIDENCIA DE LA REPÚBLICA"/>
    <s v="0012 - CONSEJO NACIONAL DE DROGAS"/>
    <x v="2"/>
    <x v="3"/>
    <x v="19"/>
    <s v="2.2 - CONTRATACIÓN DE SERVICIOS"/>
    <s v="2.2.2 - PUBLICIDAD, IMPRESIÓN Y ENCUADERNACIÓN"/>
    <s v="N"/>
    <s v="00 - N/A"/>
    <s v="20 - FONDOS CON DESTINO ESPECÍFICO"/>
    <s v="(en blanco)"/>
    <s v="99 - MULTIPROVINCIAL"/>
    <n v="0"/>
    <n v="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736041110"/>
    <n v="228180090.51999998"/>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135414090"/>
    <n v="46455294.600000001"/>
  </r>
  <r>
    <s v="2024"/>
    <x v="0"/>
    <x v="0"/>
    <x v="0"/>
    <x v="0"/>
    <s v="2 - Poder Ejecutivo"/>
    <s v="0201 - PRESIDENCIA DE LA REPÚBLICA"/>
    <s v="0014 - COMEDORES ECONOMICOS DEL ESTADO"/>
    <x v="2"/>
    <x v="4"/>
    <x v="6"/>
    <s v="2.1 - REMUNERACIONES Y CONTRIBUCIONES"/>
    <s v="2.1.5 - CONTRIBUCIONES A LA SEGURIDAD SOCIAL"/>
    <s v="N"/>
    <s v="00 - N/A"/>
    <s v="10 - FONDO GENERAL"/>
    <s v="(en blanco)"/>
    <s v="99 - MULTIPROVINCIAL"/>
    <n v="83569935"/>
    <n v="33594561.169999994"/>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43100000"/>
    <n v="10002857.25"/>
  </r>
  <r>
    <s v="2024"/>
    <x v="0"/>
    <x v="0"/>
    <x v="0"/>
    <x v="0"/>
    <s v="2 - Poder Ejecutivo"/>
    <s v="0201 - PRESIDENCIA DE LA REPÚBLICA"/>
    <s v="0014 - COMEDORES ECONOMICOS DEL ESTADO"/>
    <x v="2"/>
    <x v="4"/>
    <x v="6"/>
    <s v="2.2 - CONTRATACIÓN DE SERVICIOS"/>
    <s v="2.2.2 - PUBLICIDAD, IMPRESIÓN Y ENCUADERNACIÓN"/>
    <s v="N"/>
    <s v="00 - N/A"/>
    <s v="10 - FONDO GENERAL"/>
    <s v="(en blanco)"/>
    <s v="99 - MULTIPROVINCIAL"/>
    <n v="12000000"/>
    <n v="1299638.6099999999"/>
  </r>
  <r>
    <s v="2024"/>
    <x v="0"/>
    <x v="0"/>
    <x v="0"/>
    <x v="0"/>
    <s v="2 - Poder Ejecutivo"/>
    <s v="0201 - PRESIDENCIA DE LA REPÚBLICA"/>
    <s v="0014 - COMEDORES ECONOMICOS DEL ESTADO"/>
    <x v="2"/>
    <x v="4"/>
    <x v="6"/>
    <s v="2.2 - CONTRATACIÓN DE SERVICIOS"/>
    <s v="2.2.3 - VIÁTICOS"/>
    <s v="N"/>
    <s v="00 - N/A"/>
    <s v="10 - FONDO GENERAL"/>
    <s v="(en blanco)"/>
    <s v="99 - MULTIPROVINCIAL"/>
    <n v="45000000"/>
    <n v="13838142.73"/>
  </r>
  <r>
    <s v="2024"/>
    <x v="0"/>
    <x v="0"/>
    <x v="0"/>
    <x v="0"/>
    <s v="2 - Poder Ejecutivo"/>
    <s v="0201 - PRESIDENCIA DE LA REPÚBLICA"/>
    <s v="0014 - COMEDORES ECONOMICOS DEL ESTADO"/>
    <x v="2"/>
    <x v="4"/>
    <x v="6"/>
    <s v="2.2 - CONTRATACIÓN DE SERVICIOS"/>
    <s v="2.2.4 - TRANSPORTE Y ALMACENAJE"/>
    <s v="N"/>
    <s v="00 - N/A"/>
    <s v="10 - FONDO GENERAL"/>
    <s v="(en blanco)"/>
    <s v="99 - MULTIPROVINCIAL"/>
    <n v="3000000"/>
    <n v="500000"/>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41499999"/>
    <n v="6826976"/>
  </r>
  <r>
    <s v="2024"/>
    <x v="0"/>
    <x v="0"/>
    <x v="0"/>
    <x v="0"/>
    <s v="2 - Poder Ejecutivo"/>
    <s v="0201 - PRESIDENCIA DE LA REPÚBLICA"/>
    <s v="0014 - COMEDORES ECONOMICOS DEL ESTADO"/>
    <x v="2"/>
    <x v="4"/>
    <x v="6"/>
    <s v="2.2 - CONTRATACIÓN DE SERVICIOS"/>
    <s v="2.2.6 - SEGUROS"/>
    <s v="N"/>
    <s v="00 - N/A"/>
    <s v="10 - FONDO GENERAL"/>
    <s v="(en blanco)"/>
    <s v="99 - MULTIPROVINCIAL"/>
    <n v="6000000"/>
    <n v="1652621.1500000001"/>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20600000"/>
    <n v="188066.11"/>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15000000"/>
    <n v="6166528.1099999994"/>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20250000"/>
    <n v="1189090"/>
  </r>
  <r>
    <s v="2024"/>
    <x v="0"/>
    <x v="0"/>
    <x v="0"/>
    <x v="0"/>
    <s v="2 - Poder Ejecutivo"/>
    <s v="0201 - PRESIDENCIA DE LA REPÚBLICA"/>
    <s v="0014 - COMEDORES ECONOMICOS DEL ESTADO"/>
    <x v="2"/>
    <x v="4"/>
    <x v="6"/>
    <s v="2.3 - MATERIALES Y SUMINISTROS"/>
    <s v="2.3.1 - ALIMENTOS Y PRODUCTOS AGROFORESTALES"/>
    <s v="N"/>
    <s v="00 - N/A"/>
    <s v="10 - FONDO GENERAL"/>
    <s v="(en blanco)"/>
    <s v="99 - MULTIPROVINCIAL"/>
    <n v="1400025000"/>
    <n v="474598139.13999999"/>
  </r>
  <r>
    <s v="2024"/>
    <x v="0"/>
    <x v="0"/>
    <x v="0"/>
    <x v="0"/>
    <s v="2 - Poder Ejecutivo"/>
    <s v="0201 - PRESIDENCIA DE LA REPÚBLICA"/>
    <s v="0014 - COMEDORES ECONOMICOS DEL ESTADO"/>
    <x v="2"/>
    <x v="4"/>
    <x v="6"/>
    <s v="2.3 - MATERIALES Y SUMINISTROS"/>
    <s v="2.3.1 - ALIMENTOS Y PRODUCTOS AGROFORESTALES"/>
    <s v="N"/>
    <s v="00 - N/A"/>
    <s v="20 - FONDOS CON DESTINO ESPECÍFICO"/>
    <s v="(en blanco)"/>
    <s v="99 - MULTIPROVINCIAL"/>
    <n v="637656876"/>
    <n v="207521283.30000001"/>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3650000"/>
    <n v="0"/>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10500000"/>
    <n v="523920"/>
  </r>
  <r>
    <s v="2024"/>
    <x v="0"/>
    <x v="0"/>
    <x v="0"/>
    <x v="0"/>
    <s v="2 - Poder Ejecutivo"/>
    <s v="0201 - PRESIDENCIA DE LA REPÚBLICA"/>
    <s v="0014 - COMEDORES ECONOMICOS DEL ESTADO"/>
    <x v="2"/>
    <x v="4"/>
    <x v="6"/>
    <s v="2.3 - MATERIALES Y SUMINISTROS"/>
    <s v="2.3.3 - PAPEL, CARTÓN E IMPRESOS"/>
    <s v="N"/>
    <s v="00 - N/A"/>
    <s v="20 - FONDOS CON DESTINO ESPECÍFICO"/>
    <s v="(en blanco)"/>
    <s v="99 - MULTIPROVINCIAL"/>
    <n v="6000000"/>
    <n v="0"/>
  </r>
  <r>
    <s v="2024"/>
    <x v="0"/>
    <x v="0"/>
    <x v="0"/>
    <x v="0"/>
    <s v="2 - Poder Ejecutivo"/>
    <s v="0201 - PRESIDENCIA DE LA REPÚBLICA"/>
    <s v="0014 - COMEDORES ECONOMICOS DEL ESTADO"/>
    <x v="2"/>
    <x v="4"/>
    <x v="6"/>
    <s v="2.3 - MATERIALES Y SUMINISTROS"/>
    <s v="2.3.4 - PRODUCTOS FARMACÉUTICOS"/>
    <s v="N"/>
    <s v="00 - N/A"/>
    <s v="10 - FONDO GENERAL"/>
    <s v="(en blanco)"/>
    <s v="99 - MULTIPROVINCIAL"/>
    <n v="300000"/>
    <n v="0"/>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5500000"/>
    <n v="1501556.1400000001"/>
  </r>
  <r>
    <s v="2024"/>
    <x v="0"/>
    <x v="0"/>
    <x v="0"/>
    <x v="0"/>
    <s v="2 - Poder Ejecutivo"/>
    <s v="0201 - PRESIDENCIA DE LA REPÚBLICA"/>
    <s v="0014 - COMEDORES ECONOMICOS DEL ESTADO"/>
    <x v="2"/>
    <x v="4"/>
    <x v="6"/>
    <s v="2.3 - MATERIALES Y SUMINISTROS"/>
    <s v="2.3.5 - CUERO, CAUCHO Y PLÁSTICO"/>
    <s v="N"/>
    <s v="00 - N/A"/>
    <s v="20 - FONDOS CON DESTINO ESPECÍFICO"/>
    <s v="(en blanco)"/>
    <s v="99 - MULTIPROVINCIAL"/>
    <n v="55000000"/>
    <n v="3785912.34"/>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17450000"/>
    <n v="67182.950000000012"/>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0"/>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87000000"/>
    <n v="16210649.530000001"/>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en blanco)"/>
    <s v="99 - MULTIPROVINCIAL"/>
    <n v="0"/>
    <n v="0"/>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80100000"/>
    <n v="5707539.8599999994"/>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130000000"/>
    <n v="9827315.9400000013"/>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55041300"/>
    <n v="20875500"/>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22909200"/>
    <n v="5757000"/>
  </r>
  <r>
    <s v="2024"/>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en blanco)"/>
    <s v="99 - MULTIPROVINCIAL"/>
    <n v="1000"/>
    <n v="0"/>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8186774"/>
    <n v="3172359.14"/>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1859799"/>
    <n v="520863.31999999983"/>
  </r>
  <r>
    <s v="2024"/>
    <x v="0"/>
    <x v="0"/>
    <x v="0"/>
    <x v="0"/>
    <s v="2 - Poder Ejecutivo"/>
    <s v="0201 - PRESIDENCIA DE LA REPÚBLICA"/>
    <s v="0014 - OFICINA DE CUSTODIA Y ADM. DE LOS BIENES INCAUTADOS Y DECOMISADOS"/>
    <x v="0"/>
    <x v="1"/>
    <x v="1"/>
    <s v="2.2 - CONTRATACIÓN DE SERVICIOS"/>
    <s v="2.2.2 - PUBLICIDAD, IMPRESIÓN Y ENCUADERNACIÓN"/>
    <s v="N"/>
    <s v="00 - N/A"/>
    <s v="10 - FONDO GENERAL"/>
    <s v="(en blanco)"/>
    <s v="99 - MULTIPROVINCIAL"/>
    <n v="0"/>
    <n v="33895.5"/>
  </r>
  <r>
    <s v="2024"/>
    <x v="0"/>
    <x v="0"/>
    <x v="0"/>
    <x v="0"/>
    <s v="2 - Poder Ejecutivo"/>
    <s v="0201 - PRESIDENCIA DE LA REPÚBLICA"/>
    <s v="0014 - OFICINA DE CUSTODIA Y ADM. DE LOS BIENES INCAUTADOS Y DECOMISADOS"/>
    <x v="0"/>
    <x v="1"/>
    <x v="1"/>
    <s v="2.2 - CONTRATACIÓN DE SERVICIOS"/>
    <s v="2.2.3 - VIÁTICOS"/>
    <s v="N"/>
    <s v="00 - N/A"/>
    <s v="10 - FONDO GENERAL"/>
    <s v="(en blanco)"/>
    <s v="99 - MULTIPROVINCIAL"/>
    <n v="420000"/>
    <n v="32792.5"/>
  </r>
  <r>
    <s v="2024"/>
    <x v="0"/>
    <x v="0"/>
    <x v="0"/>
    <x v="0"/>
    <s v="2 - Poder Ejecutivo"/>
    <s v="0201 - PRESIDENCIA DE LA REPÚBLICA"/>
    <s v="0014 - OFICINA DE CUSTODIA Y ADM. DE LOS BIENES INCAUTADOS Y DECOMISADOS"/>
    <x v="0"/>
    <x v="1"/>
    <x v="1"/>
    <s v="2.2 - CONTRATACIÓN DE SERVICIOS"/>
    <s v="2.2.4 - TRANSPORTE Y ALMACENAJE"/>
    <s v="N"/>
    <s v="00 - N/A"/>
    <s v="10 - FONDO GENERAL"/>
    <s v="(en blanco)"/>
    <s v="99 - MULTIPROVINCIAL"/>
    <n v="0"/>
    <n v="15000"/>
  </r>
  <r>
    <s v="2024"/>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680000"/>
    <n v="356916.26"/>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189000"/>
    <n v="41352.89"/>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382000"/>
    <n v="0"/>
  </r>
  <r>
    <s v="2024"/>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36000"/>
    <n v="0"/>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670000"/>
    <n v="86552.19"/>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45100"/>
    <n v="11328"/>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100000"/>
    <n v="46804.7"/>
  </r>
  <r>
    <s v="2024"/>
    <x v="0"/>
    <x v="0"/>
    <x v="0"/>
    <x v="0"/>
    <s v="2 - Poder Ejecutivo"/>
    <s v="0201 - PRESIDENCIA DE LA REPÚBLICA"/>
    <s v="0014 - OFICINA DE CUSTODIA Y ADM. DE LOS BIENES INCAUTADOS Y DECOMISADOS"/>
    <x v="0"/>
    <x v="1"/>
    <x v="1"/>
    <s v="2.3 - MATERIALES Y SUMINISTROS"/>
    <s v="2.3.5 - CUERO, CAUCHO Y PLÁSTICO"/>
    <s v="N"/>
    <s v="00 - N/A"/>
    <s v="10 - FONDO GENERAL"/>
    <s v="(en blanco)"/>
    <s v="99 - MULTIPROVINCIAL"/>
    <n v="45065"/>
    <n v="0"/>
  </r>
  <r>
    <s v="2024"/>
    <x v="0"/>
    <x v="0"/>
    <x v="0"/>
    <x v="0"/>
    <s v="2 - Poder Ejecutivo"/>
    <s v="0201 - PRESIDENCIA DE LA REPÚBLICA"/>
    <s v="0014 - OFICINA DE CUSTODIA Y ADM. DE LOS BIENES INCAUTADOS Y DECOMISADOS"/>
    <x v="0"/>
    <x v="1"/>
    <x v="1"/>
    <s v="2.3 - MATERIALES Y SUMINISTROS"/>
    <s v="2.3.6 - PRODUCTOS DE MINERALES, METÁLICOS Y NO METÁLICOS"/>
    <s v="N"/>
    <s v="00 - N/A"/>
    <s v="10 - FONDO GENERAL"/>
    <s v="(en blanco)"/>
    <s v="99 - MULTIPROVINCIAL"/>
    <n v="24000"/>
    <n v="2193.7399999999998"/>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586000"/>
    <n v="1175455.0699999998"/>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91687"/>
    <n v="83126.929999999993"/>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110066932"/>
    <n v="43294038.429999992"/>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15703379"/>
    <n v="1723237.05"/>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en blanco)"/>
    <s v="99 - MULTIPROVINCIAL"/>
    <n v="14183874"/>
    <n v="5925415.6699999981"/>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7200000"/>
    <n v="2789681.3500000006"/>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en blanco)"/>
    <s v="99 - MULTIPROVINCIAL"/>
    <n v="1550000"/>
    <n v="312092.3"/>
  </r>
  <r>
    <s v="2024"/>
    <x v="0"/>
    <x v="0"/>
    <x v="0"/>
    <x v="0"/>
    <s v="2 - Poder Ejecutivo"/>
    <s v="0201 - PRESIDENCIA DE LA REPÚBLICA"/>
    <s v="0015 - DIRECCIÓN GENERAL DE DESARROLLO DE LA COMUNIDAD"/>
    <x v="2"/>
    <x v="4"/>
    <x v="6"/>
    <s v="2.2 - CONTRATACIÓN DE SERVICIOS"/>
    <s v="2.2.3 - VIÁTICOS"/>
    <s v="N"/>
    <s v="00 - N/A"/>
    <s v="10 - FONDO GENERAL"/>
    <s v="(en blanco)"/>
    <s v="99 - MULTIPROVINCIAL"/>
    <n v="3000000"/>
    <n v="1084002.5"/>
  </r>
  <r>
    <s v="2024"/>
    <x v="0"/>
    <x v="0"/>
    <x v="0"/>
    <x v="0"/>
    <s v="2 - Poder Ejecutivo"/>
    <s v="0201 - PRESIDENCIA DE LA REPÚBLICA"/>
    <s v="0015 - DIRECCIÓN GENERAL DE DESARROLLO DE LA COMUNIDAD"/>
    <x v="2"/>
    <x v="4"/>
    <x v="6"/>
    <s v="2.2 - CONTRATACIÓN DE SERVICIOS"/>
    <s v="2.2.4 - TRANSPORTE Y ALMACENAJE"/>
    <s v="N"/>
    <s v="00 - N/A"/>
    <s v="10 - FONDO GENERAL"/>
    <s v="(en blanco)"/>
    <s v="99 - MULTIPROVINCIAL"/>
    <n v="0"/>
    <n v="11600"/>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6863000"/>
    <n v="2723443.15"/>
  </r>
  <r>
    <s v="2024"/>
    <x v="0"/>
    <x v="0"/>
    <x v="0"/>
    <x v="0"/>
    <s v="2 - Poder Ejecutivo"/>
    <s v="0201 - PRESIDENCIA DE LA REPÚBLICA"/>
    <s v="0015 - DIRECCIÓN GENERAL DE DESARROLLO DE LA COMUNIDAD"/>
    <x v="2"/>
    <x v="4"/>
    <x v="6"/>
    <s v="2.2 - CONTRATACIÓN DE SERVICIOS"/>
    <s v="2.2.6 - SEGUROS"/>
    <s v="N"/>
    <s v="00 - N/A"/>
    <s v="10 - FONDO GENERAL"/>
    <s v="(en blanco)"/>
    <s v="99 - MULTIPROVINCIAL"/>
    <n v="1804000"/>
    <n v="269739.85000000003"/>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214199.52"/>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3090000"/>
    <n v="359109.39"/>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en blanco)"/>
    <s v="99 - MULTIPROVINCIAL"/>
    <n v="2550000"/>
    <n v="506588.22"/>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2875000"/>
    <n v="823110.69000000006"/>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1410000"/>
    <n v="769313.69000000006"/>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475000"/>
    <n v="323824.74"/>
  </r>
  <r>
    <s v="2024"/>
    <x v="0"/>
    <x v="0"/>
    <x v="0"/>
    <x v="0"/>
    <s v="2 - Poder Ejecutivo"/>
    <s v="0201 - PRESIDENCIA DE LA REPÚBLICA"/>
    <s v="0015 - DIRECCIÓN GENERAL DE DESARROLLO DE LA COMUNIDAD"/>
    <x v="2"/>
    <x v="4"/>
    <x v="6"/>
    <s v="2.3 - MATERIALES Y SUMINISTROS"/>
    <s v="2.3.4 - PRODUCTOS FARMACÉUTICOS"/>
    <s v="N"/>
    <s v="00 - N/A"/>
    <s v="10 - FONDO GENERAL"/>
    <s v="(en blanco)"/>
    <s v="99 - MULTIPROVINCIAL"/>
    <n v="5050000"/>
    <n v="1158361.3999999999"/>
  </r>
  <r>
    <s v="2024"/>
    <x v="0"/>
    <x v="0"/>
    <x v="0"/>
    <x v="0"/>
    <s v="2 - Poder Ejecutivo"/>
    <s v="0201 - PRESIDENCIA DE LA REPÚBLICA"/>
    <s v="0015 - DIRECCIÓN GENERAL DE DESARROLLO DE LA COMUNIDAD"/>
    <x v="2"/>
    <x v="4"/>
    <x v="6"/>
    <s v="2.3 - MATERIALES Y SUMINISTROS"/>
    <s v="2.3.5 - CUERO, CAUCHO Y PLÁSTICO"/>
    <s v="N"/>
    <s v="00 - N/A"/>
    <s v="10 - FONDO GENERAL"/>
    <s v="(en blanco)"/>
    <s v="99 - MULTIPROVINCIAL"/>
    <n v="858921"/>
    <n v="273861.56"/>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365000"/>
    <n v="354094.30000000005"/>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3236784"/>
    <n v="6168174.8399999999"/>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4985000"/>
    <n v="2052148.46"/>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33272433"/>
    <n v="49789110.609999992"/>
  </r>
  <r>
    <s v="2024"/>
    <x v="0"/>
    <x v="0"/>
    <x v="0"/>
    <x v="0"/>
    <s v="2 - Poder Ejecutivo"/>
    <s v="0201 - PRESIDENCIA DE LA REPÚBLICA"/>
    <s v="0016 - DIRECCION GENERAL DE DESARROLLO FRONTERIZO"/>
    <x v="2"/>
    <x v="4"/>
    <x v="6"/>
    <s v="2.1 - REMUNERACIONES Y CONTRIBUCIONES"/>
    <s v="2.1.2 - SOBRESUELDOS"/>
    <s v="N"/>
    <s v="00 - N/A"/>
    <s v="10 - FONDO GENERAL"/>
    <s v="(en blanco)"/>
    <s v="99 - MULTIPROVINCIAL"/>
    <n v="11458816"/>
    <n v="1731418.3599999999"/>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en blanco)"/>
    <s v="99 - MULTIPROVINCIAL"/>
    <n v="18355434"/>
    <n v="7519628.3200000003"/>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8030913"/>
    <n v="2873717.38"/>
  </r>
  <r>
    <s v="2024"/>
    <x v="0"/>
    <x v="0"/>
    <x v="0"/>
    <x v="0"/>
    <s v="2 - Poder Ejecutivo"/>
    <s v="0201 - PRESIDENCIA DE LA REPÚBLICA"/>
    <s v="0016 - DIRECCION GENERAL DE DESARROLLO FRONTERIZO"/>
    <x v="2"/>
    <x v="4"/>
    <x v="6"/>
    <s v="2.2 - CONTRATACIÓN DE SERVICIOS"/>
    <s v="2.2.2 - PUBLICIDAD, IMPRESIÓN Y ENCUADERNACIÓN"/>
    <s v="N"/>
    <s v="00 - N/A"/>
    <s v="10 - FONDO GENERAL"/>
    <s v="(en blanco)"/>
    <s v="99 - MULTIPROVINCIAL"/>
    <n v="60000"/>
    <n v="0"/>
  </r>
  <r>
    <s v="2024"/>
    <x v="0"/>
    <x v="0"/>
    <x v="0"/>
    <x v="0"/>
    <s v="2 - Poder Ejecutivo"/>
    <s v="0201 - PRESIDENCIA DE LA REPÚBLICA"/>
    <s v="0016 - DIRECCION GENERAL DE DESARROLLO FRONTERIZO"/>
    <x v="2"/>
    <x v="4"/>
    <x v="6"/>
    <s v="2.2 - CONTRATACIÓN DE SERVICIOS"/>
    <s v="2.2.3 - VIÁTICOS"/>
    <s v="N"/>
    <s v="00 - N/A"/>
    <s v="10 - FONDO GENERAL"/>
    <s v="(en blanco)"/>
    <s v="99 - MULTIPROVINCIAL"/>
    <n v="3600000"/>
    <n v="999500"/>
  </r>
  <r>
    <s v="2024"/>
    <x v="0"/>
    <x v="0"/>
    <x v="0"/>
    <x v="0"/>
    <s v="2 - Poder Ejecutivo"/>
    <s v="0201 - PRESIDENCIA DE LA REPÚBLICA"/>
    <s v="0016 - DIRECCION GENERAL DE DESARROLLO FRONTERIZO"/>
    <x v="2"/>
    <x v="4"/>
    <x v="6"/>
    <s v="2.2 - CONTRATACIÓN DE SERVICIOS"/>
    <s v="2.2.5 - ALQUILERES Y RENTAS"/>
    <s v="N"/>
    <s v="00 - N/A"/>
    <s v="10 - FONDO GENERAL"/>
    <s v="(en blanco)"/>
    <s v="99 - MULTIPROVINCIAL"/>
    <n v="4302960"/>
    <n v="1662153.32"/>
  </r>
  <r>
    <s v="2024"/>
    <x v="0"/>
    <x v="0"/>
    <x v="0"/>
    <x v="0"/>
    <s v="2 - Poder Ejecutivo"/>
    <s v="0201 - PRESIDENCIA DE LA REPÚBLICA"/>
    <s v="0016 - DIRECCION GENERAL DE DESARROLLO FRONTERIZO"/>
    <x v="2"/>
    <x v="4"/>
    <x v="6"/>
    <s v="2.2 - CONTRATACIÓN DE SERVICIOS"/>
    <s v="2.2.6 - SEGUROS"/>
    <s v="N"/>
    <s v="00 - N/A"/>
    <s v="10 - FONDO GENERAL"/>
    <s v="(en blanco)"/>
    <s v="99 - MULTIPROVINCIAL"/>
    <n v="2885000"/>
    <n v="1586806.31"/>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4055000"/>
    <n v="1376719.22"/>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en blanco)"/>
    <s v="99 - MULTIPROVINCIAL"/>
    <n v="240000"/>
    <n v="1044053.32"/>
  </r>
  <r>
    <s v="2024"/>
    <x v="0"/>
    <x v="0"/>
    <x v="0"/>
    <x v="0"/>
    <s v="2 - Poder Ejecutivo"/>
    <s v="0201 - PRESIDENCIA DE LA REPÚBLICA"/>
    <s v="0016 - DIRECCION GENERAL DE DESARROLLO FRONTERIZO"/>
    <x v="2"/>
    <x v="4"/>
    <x v="6"/>
    <s v="2.2 - CONTRATACIÓN DE SERVICIOS"/>
    <s v="2.2.9 - OTRAS CONTRATACIONES DE SERVICIOS"/>
    <s v="N"/>
    <s v="00 - N/A"/>
    <s v="10 - FONDO GENERAL"/>
    <s v="(en blanco)"/>
    <s v="99 - MULTIPROVINCIAL"/>
    <n v="495700"/>
    <n v="241115.3"/>
  </r>
  <r>
    <s v="2024"/>
    <x v="0"/>
    <x v="0"/>
    <x v="0"/>
    <x v="0"/>
    <s v="2 - Poder Ejecutivo"/>
    <s v="0201 - PRESIDENCIA DE LA REPÚBLICA"/>
    <s v="0016 - DIRECCION GENERAL DE DESARROLLO FRONTERIZO"/>
    <x v="2"/>
    <x v="4"/>
    <x v="6"/>
    <s v="2.3 - MATERIALES Y SUMINISTROS"/>
    <s v="2.3.1 - ALIMENTOS Y PRODUCTOS AGROFORESTALES"/>
    <s v="N"/>
    <s v="00 - N/A"/>
    <s v="10 - FONDO GENERAL"/>
    <s v="(en blanco)"/>
    <s v="99 - MULTIPROVINCIAL"/>
    <n v="1318468"/>
    <n v="208764.40000000002"/>
  </r>
  <r>
    <s v="2024"/>
    <x v="0"/>
    <x v="0"/>
    <x v="0"/>
    <x v="0"/>
    <s v="2 - Poder Ejecutivo"/>
    <s v="0201 - PRESIDENCIA DE LA REPÚBLICA"/>
    <s v="0016 - DIRECCION GENERAL DE DESARROLLO FRONTERIZO"/>
    <x v="2"/>
    <x v="4"/>
    <x v="6"/>
    <s v="2.3 - MATERIALES Y SUMINISTROS"/>
    <s v="2.3.2 - TEXTILES Y VESTUARIOS"/>
    <s v="N"/>
    <s v="00 - N/A"/>
    <s v="10 - FONDO GENERAL"/>
    <s v="(en blanco)"/>
    <s v="99 - MULTIPROVINCIAL"/>
    <n v="1653540"/>
    <n v="116820"/>
  </r>
  <r>
    <s v="2024"/>
    <x v="0"/>
    <x v="0"/>
    <x v="0"/>
    <x v="0"/>
    <s v="2 - Poder Ejecutivo"/>
    <s v="0201 - PRESIDENCIA DE LA REPÚBLICA"/>
    <s v="0016 - DIRECCION GENERAL DE DESARROLLO FRONTERIZO"/>
    <x v="2"/>
    <x v="4"/>
    <x v="6"/>
    <s v="2.3 - MATERIALES Y SUMINISTROS"/>
    <s v="2.3.3 - PAPEL, CARTÓN E IMPRESOS"/>
    <s v="N"/>
    <s v="00 - N/A"/>
    <s v="10 - FONDO GENERAL"/>
    <s v="(en blanco)"/>
    <s v="99 - MULTIPROVINCIAL"/>
    <n v="985370"/>
    <n v="92932.08"/>
  </r>
  <r>
    <s v="2024"/>
    <x v="0"/>
    <x v="0"/>
    <x v="0"/>
    <x v="0"/>
    <s v="2 - Poder Ejecutivo"/>
    <s v="0201 - PRESIDENCIA DE LA REPÚBLICA"/>
    <s v="0016 - DIRECCION GENERAL DE DESARROLLO FRONTERIZO"/>
    <x v="2"/>
    <x v="4"/>
    <x v="6"/>
    <s v="2.3 - MATERIALES Y SUMINISTROS"/>
    <s v="2.3.5 - CUERO, CAUCHO Y PLÁSTICO"/>
    <s v="N"/>
    <s v="00 - N/A"/>
    <s v="10 - FONDO GENERAL"/>
    <s v="(en blanco)"/>
    <s v="99 - MULTIPROVINCIAL"/>
    <n v="2756970"/>
    <n v="61006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96735"/>
    <n v="553602.38"/>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7914228"/>
    <n v="4318108"/>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3560752"/>
    <n v="396379.47000000003"/>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16322542"/>
    <n v="6398000"/>
  </r>
  <r>
    <s v="2024"/>
    <x v="0"/>
    <x v="0"/>
    <x v="0"/>
    <x v="0"/>
    <s v="2 - Poder Ejecutivo"/>
    <s v="0201 - PRESIDENCIA DE LA REPÚBLICA"/>
    <s v="0018 - COMISIÓN PERMANENTE DE EFEMÉRIDES PATRIA"/>
    <x v="2"/>
    <x v="8"/>
    <x v="20"/>
    <s v="2.1 - REMUNERACIONES Y CONTRIBUCIONES"/>
    <s v="2.1.2 - SOBRESUELDOS"/>
    <s v="N"/>
    <s v="00 - N/A"/>
    <s v="10 - FONDO GENERAL"/>
    <s v="(en blanco)"/>
    <s v="99 - MULTIPROVINCIAL"/>
    <n v="3582734"/>
    <n v="698292.13"/>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en blanco)"/>
    <s v="99 - MULTIPROVINCIAL"/>
    <n v="2150000"/>
    <n v="859352.89"/>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1374600"/>
    <n v="421119.61999999994"/>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en blanco)"/>
    <s v="99 - MULTIPROVINCIAL"/>
    <n v="19845000"/>
    <n v="5093198.3100000005"/>
  </r>
  <r>
    <s v="2024"/>
    <x v="0"/>
    <x v="0"/>
    <x v="0"/>
    <x v="0"/>
    <s v="2 - Poder Ejecutivo"/>
    <s v="0201 - PRESIDENCIA DE LA REPÚBLICA"/>
    <s v="0018 - COMISIÓN PERMANENTE DE EFEMÉRIDES PATRIA"/>
    <x v="2"/>
    <x v="8"/>
    <x v="20"/>
    <s v="2.2 - CONTRATACIÓN DE SERVICIOS"/>
    <s v="2.2.3 - VIÁTICOS"/>
    <s v="N"/>
    <s v="00 - N/A"/>
    <s v="10 - FONDO GENERAL"/>
    <s v="(en blanco)"/>
    <s v="99 - MULTIPROVINCIAL"/>
    <n v="805000"/>
    <n v="293350"/>
  </r>
  <r>
    <s v="2024"/>
    <x v="0"/>
    <x v="0"/>
    <x v="0"/>
    <x v="0"/>
    <s v="2 - Poder Ejecutivo"/>
    <s v="0201 - PRESIDENCIA DE LA REPÚBLICA"/>
    <s v="0018 - COMISIÓN PERMANENTE DE EFEMÉRIDES PATRIA"/>
    <x v="2"/>
    <x v="8"/>
    <x v="20"/>
    <s v="2.2 - CONTRATACIÓN DE SERVICIOS"/>
    <s v="2.2.4 - TRANSPORTE Y ALMACENAJE"/>
    <s v="N"/>
    <s v="00 - N/A"/>
    <s v="10 - FONDO GENERAL"/>
    <s v="(en blanco)"/>
    <s v="99 - MULTIPROVINCIAL"/>
    <n v="3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7305000"/>
    <n v="2355575.16"/>
  </r>
  <r>
    <s v="2024"/>
    <x v="0"/>
    <x v="0"/>
    <x v="0"/>
    <x v="0"/>
    <s v="2 - Poder Ejecutivo"/>
    <s v="0201 - PRESIDENCIA DE LA REPÚBLICA"/>
    <s v="0018 - COMISIÓN PERMANENTE DE EFEMÉRIDES PATRIA"/>
    <x v="2"/>
    <x v="8"/>
    <x v="20"/>
    <s v="2.2 - CONTRATACIÓN DE SERVICIOS"/>
    <s v="2.2.6 - SEGUROS"/>
    <s v="N"/>
    <s v="00 - N/A"/>
    <s v="10 - FONDO GENERAL"/>
    <s v="(en blanco)"/>
    <s v="99 - MULTIPROVINCIAL"/>
    <n v="1750000"/>
    <n v="814759.98999999987"/>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600000"/>
    <n v="227522.66"/>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3710000"/>
    <n v="2026234.24"/>
  </r>
  <r>
    <s v="2024"/>
    <x v="0"/>
    <x v="0"/>
    <x v="0"/>
    <x v="0"/>
    <s v="2 - Poder Ejecutivo"/>
    <s v="0201 - PRESIDENCIA DE LA REPÚBLICA"/>
    <s v="0018 - COMISIÓN PERMANENTE DE EFEMÉRIDES PATRIA"/>
    <x v="2"/>
    <x v="8"/>
    <x v="20"/>
    <s v="2.2 - CONTRATACIÓN DE SERVICIOS"/>
    <s v="2.2.9 - OTRAS CONTRATACIONES DE SERVICIOS"/>
    <s v="N"/>
    <s v="00 - N/A"/>
    <s v="10 - FONDO GENERAL"/>
    <s v="(en blanco)"/>
    <s v="99 - MULTIPROVINCIAL"/>
    <n v="2700000"/>
    <n v="1106304.52"/>
  </r>
  <r>
    <s v="2024"/>
    <x v="0"/>
    <x v="0"/>
    <x v="0"/>
    <x v="0"/>
    <s v="2 - Poder Ejecutivo"/>
    <s v="0201 - PRESIDENCIA DE LA REPÚBLICA"/>
    <s v="0018 - COMISIÓN PERMANENTE DE EFEMÉRIDES PATRIA"/>
    <x v="2"/>
    <x v="8"/>
    <x v="20"/>
    <s v="2.3 - MATERIALES Y SUMINISTROS"/>
    <s v="2.3.1 - ALIMENTOS Y PRODUCTOS AGROFORESTALES"/>
    <s v="N"/>
    <s v="00 - N/A"/>
    <s v="10 - FONDO GENERAL"/>
    <s v="(en blanco)"/>
    <s v="99 - MULTIPROVINCIAL"/>
    <n v="950000"/>
    <n v="749155.52"/>
  </r>
  <r>
    <s v="2024"/>
    <x v="0"/>
    <x v="0"/>
    <x v="0"/>
    <x v="0"/>
    <s v="2 - Poder Ejecutivo"/>
    <s v="0201 - PRESIDENCIA DE LA REPÚBLICA"/>
    <s v="0018 - COMISIÓN PERMANENTE DE EFEMÉRIDES PATRIA"/>
    <x v="2"/>
    <x v="8"/>
    <x v="20"/>
    <s v="2.3 - MATERIALES Y SUMINISTROS"/>
    <s v="2.3.2 - TEXTILES Y VESTUARIOS"/>
    <s v="N"/>
    <s v="00 - N/A"/>
    <s v="10 - FONDO GENERAL"/>
    <s v="(en blanco)"/>
    <s v="99 - MULTIPROVINCIAL"/>
    <n v="4505000"/>
    <n v="500910"/>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1025000"/>
    <n v="286891.40000000002"/>
  </r>
  <r>
    <s v="2024"/>
    <x v="0"/>
    <x v="0"/>
    <x v="0"/>
    <x v="0"/>
    <s v="2 - Poder Ejecutivo"/>
    <s v="0201 - PRESIDENCIA DE LA REPÚBLICA"/>
    <s v="0018 - COMISIÓN PERMANENTE DE EFEMÉRIDES PATRIA"/>
    <x v="2"/>
    <x v="8"/>
    <x v="20"/>
    <s v="2.3 - MATERIALES Y SUMINISTROS"/>
    <s v="2.3.5 - CUERO, CAUCHO Y PLÁSTICO"/>
    <s v="N"/>
    <s v="00 - N/A"/>
    <s v="10 - FONDO GENERAL"/>
    <s v="(en blanco)"/>
    <s v="99 - MULTIPROVINCIAL"/>
    <n v="110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1995000"/>
    <n v="350000"/>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3460705"/>
    <n v="199957.5"/>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30743942"/>
    <n v="11533641.75"/>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9660500"/>
    <n v="3879416.66"/>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en blanco)"/>
    <s v="99 - MULTIPROVINCIAL"/>
    <n v="4653240"/>
    <n v="1688769.4000000004"/>
  </r>
  <r>
    <s v="2024"/>
    <x v="0"/>
    <x v="0"/>
    <x v="0"/>
    <x v="0"/>
    <s v="2 - Poder Ejecutivo"/>
    <s v="0201 - PRESIDENCIA DE LA REPÚBLICA"/>
    <s v="0024 - AUTORIDAD NACIONAL DE ASUNTOS MARÍTIMOS (ANAMAR)"/>
    <x v="3"/>
    <x v="9"/>
    <x v="21"/>
    <s v="2.2 - CONTRATACIÓN DE SERVICIOS"/>
    <s v="2.2.1 - SERVICIOS BÁSICOS"/>
    <s v="N"/>
    <s v="00 - N/A"/>
    <s v="10 - FONDO GENERAL"/>
    <s v="(en blanco)"/>
    <s v="99 - MULTIPROVINCIAL"/>
    <n v="2394000"/>
    <n v="699449.25"/>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810000"/>
    <n v="375000"/>
  </r>
  <r>
    <s v="2024"/>
    <x v="0"/>
    <x v="0"/>
    <x v="0"/>
    <x v="0"/>
    <s v="2 - Poder Ejecutivo"/>
    <s v="0201 - PRESIDENCIA DE LA REPÚBLICA"/>
    <s v="0024 - AUTORIDAD NACIONAL DE ASUNTOS MARÍTIMOS (ANAMAR)"/>
    <x v="3"/>
    <x v="9"/>
    <x v="21"/>
    <s v="2.2 - CONTRATACIÓN DE SERVICIOS"/>
    <s v="2.2.3 - VIÁTICOS"/>
    <s v="N"/>
    <s v="00 - N/A"/>
    <s v="10 - FONDO GENERAL"/>
    <s v="(en blanco)"/>
    <s v="99 - MULTIPROVINCIAL"/>
    <n v="1500000"/>
    <n v="312570"/>
  </r>
  <r>
    <s v="2024"/>
    <x v="0"/>
    <x v="0"/>
    <x v="0"/>
    <x v="0"/>
    <s v="2 - Poder Ejecutivo"/>
    <s v="0201 - PRESIDENCIA DE LA REPÚBLICA"/>
    <s v="0024 - AUTORIDAD NACIONAL DE ASUNTOS MARÍTIMOS (ANAMAR)"/>
    <x v="3"/>
    <x v="9"/>
    <x v="21"/>
    <s v="2.2 - CONTRATACIÓN DE SERVICIOS"/>
    <s v="2.2.4 - TRANSPORTE Y ALMACENAJE"/>
    <s v="N"/>
    <s v="00 - N/A"/>
    <s v="10 - FONDO GENERAL"/>
    <s v="(en blanco)"/>
    <s v="99 - MULTIPROVINCIAL"/>
    <n v="200000"/>
    <n v="0"/>
  </r>
  <r>
    <s v="2024"/>
    <x v="0"/>
    <x v="0"/>
    <x v="0"/>
    <x v="0"/>
    <s v="2 - Poder Ejecutivo"/>
    <s v="0201 - PRESIDENCIA DE LA REPÚBLICA"/>
    <s v="0024 - AUTORIDAD NACIONAL DE ASUNTOS MARÍTIMOS (ANAMAR)"/>
    <x v="3"/>
    <x v="9"/>
    <x v="21"/>
    <s v="2.2 - CONTRATACIÓN DE SERVICIOS"/>
    <s v="2.2.5 - ALQUILERES Y RENTAS"/>
    <s v="N"/>
    <s v="00 - N/A"/>
    <s v="10 - FONDO GENERAL"/>
    <s v="(en blanco)"/>
    <s v="99 - MULTIPROVINCIAL"/>
    <n v="9165000"/>
    <n v="3439200.71"/>
  </r>
  <r>
    <s v="2024"/>
    <x v="0"/>
    <x v="0"/>
    <x v="0"/>
    <x v="0"/>
    <s v="2 - Poder Ejecutivo"/>
    <s v="0201 - PRESIDENCIA DE LA REPÚBLICA"/>
    <s v="0024 - AUTORIDAD NACIONAL DE ASUNTOS MARÍTIMOS (ANAMAR)"/>
    <x v="3"/>
    <x v="9"/>
    <x v="21"/>
    <s v="2.2 - CONTRATACIÓN DE SERVICIOS"/>
    <s v="2.2.6 - SEGUROS"/>
    <s v="N"/>
    <s v="00 - N/A"/>
    <s v="10 - FONDO GENERAL"/>
    <s v="(en blanco)"/>
    <s v="99 - MULTIPROVINCIAL"/>
    <n v="5298000"/>
    <n v="1727052.7499999998"/>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2420000"/>
    <n v="489248.17000000004"/>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9040786"/>
    <n v="1584042.76"/>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en blanco)"/>
    <s v="99 - MULTIPROVINCIAL"/>
    <n v="3987000"/>
    <n v="87420.3"/>
  </r>
  <r>
    <s v="2024"/>
    <x v="0"/>
    <x v="0"/>
    <x v="0"/>
    <x v="0"/>
    <s v="2 - Poder Ejecutivo"/>
    <s v="0201 - PRESIDENCIA DE LA REPÚBLICA"/>
    <s v="0024 - AUTORIDAD NACIONAL DE ASUNTOS MARÍTIMOS (ANAMAR)"/>
    <x v="3"/>
    <x v="9"/>
    <x v="21"/>
    <s v="2.3 - MATERIALES Y SUMINISTROS"/>
    <s v="2.3.1 - ALIMENTOS Y PRODUCTOS AGROFORESTALES"/>
    <s v="N"/>
    <s v="00 - N/A"/>
    <s v="10 - FONDO GENERAL"/>
    <s v="(en blanco)"/>
    <s v="99 - MULTIPROVINCIAL"/>
    <n v="0"/>
    <n v="0"/>
  </r>
  <r>
    <s v="2024"/>
    <x v="0"/>
    <x v="0"/>
    <x v="0"/>
    <x v="0"/>
    <s v="2 - Poder Ejecutivo"/>
    <s v="0201 - PRESIDENCIA DE LA REPÚBLICA"/>
    <s v="0024 - AUTORIDAD NACIONAL DE ASUNTOS MARÍTIMOS (ANAMAR)"/>
    <x v="3"/>
    <x v="9"/>
    <x v="21"/>
    <s v="2.3 - MATERIALES Y SUMINISTROS"/>
    <s v="2.3.2 - TEXTILES Y VESTUARIOS"/>
    <s v="N"/>
    <s v="00 - N/A"/>
    <s v="10 - FONDO GENERAL"/>
    <s v="(en blanco)"/>
    <s v="99 - MULTIPROVINCIAL"/>
    <n v="100000"/>
    <n v="0"/>
  </r>
  <r>
    <s v="2024"/>
    <x v="0"/>
    <x v="0"/>
    <x v="0"/>
    <x v="0"/>
    <s v="2 - Poder Ejecutivo"/>
    <s v="0201 - PRESIDENCIA DE LA REPÚBLICA"/>
    <s v="0024 - AUTORIDAD NACIONAL DE ASUNTOS MARÍTIMOS (ANAMAR)"/>
    <x v="3"/>
    <x v="9"/>
    <x v="21"/>
    <s v="2.3 - MATERIALES Y SUMINISTROS"/>
    <s v="2.3.3 - PAPEL, CARTÓN E IMPRESOS"/>
    <s v="N"/>
    <s v="00 - N/A"/>
    <s v="10 - FONDO GENERAL"/>
    <s v="(en blanco)"/>
    <s v="99 - MULTIPROVINCIAL"/>
    <n v="275000"/>
    <n v="0"/>
  </r>
  <r>
    <s v="2024"/>
    <x v="0"/>
    <x v="0"/>
    <x v="0"/>
    <x v="0"/>
    <s v="2 - Poder Ejecutivo"/>
    <s v="0201 - PRESIDENCIA DE LA REPÚBLICA"/>
    <s v="0024 - AUTORIDAD NACIONAL DE ASUNTOS MARÍTIMOS (ANAMAR)"/>
    <x v="3"/>
    <x v="9"/>
    <x v="21"/>
    <s v="2.3 - MATERIALES Y SUMINISTROS"/>
    <s v="2.3.4 - PRODUCTOS FARMACÉUTICOS"/>
    <s v="N"/>
    <s v="00 - N/A"/>
    <s v="10 - FONDO GENERAL"/>
    <s v="(en blanco)"/>
    <s v="99 - MULTIPROVINCIAL"/>
    <n v="0"/>
    <n v="0"/>
  </r>
  <r>
    <s v="2024"/>
    <x v="0"/>
    <x v="0"/>
    <x v="0"/>
    <x v="0"/>
    <s v="2 - Poder Ejecutivo"/>
    <s v="0201 - PRESIDENCIA DE LA REPÚBLICA"/>
    <s v="0024 - AUTORIDAD NACIONAL DE ASUNTOS MARÍTIMOS (ANAMAR)"/>
    <x v="3"/>
    <x v="9"/>
    <x v="21"/>
    <s v="2.3 - MATERIALES Y SUMINISTROS"/>
    <s v="2.3.5 - CUERO, CAUCHO Y PLÁSTICO"/>
    <s v="N"/>
    <s v="00 - N/A"/>
    <s v="10 - FONDO GENERAL"/>
    <s v="(en blanco)"/>
    <s v="99 - MULTIPROVINCIAL"/>
    <n v="0"/>
    <n v="112937.99"/>
  </r>
  <r>
    <s v="2024"/>
    <x v="0"/>
    <x v="0"/>
    <x v="0"/>
    <x v="0"/>
    <s v="2 - Poder Ejecutivo"/>
    <s v="0201 - PRESIDENCIA DE LA REPÚBLICA"/>
    <s v="0024 - AUTORIDAD NACIONAL DE ASUNTOS MARÍTIMOS (ANAMAR)"/>
    <x v="3"/>
    <x v="9"/>
    <x v="21"/>
    <s v="2.3 - MATERIALES Y SUMINISTROS"/>
    <s v="2.3.7 - COMBUSTIBLES, LUBRICANTES, PRODUCTOS QUÍMICOS Y CONEXOS"/>
    <s v="N"/>
    <s v="00 - N/A"/>
    <s v="10 - FONDO GENERAL"/>
    <s v="(en blanco)"/>
    <s v="99 - MULTIPROVINCIAL"/>
    <n v="3084000"/>
    <n v="102800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8825000"/>
    <n v="0"/>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155600000"/>
    <n v="42651513.299999997"/>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54792000"/>
    <n v="18164000"/>
  </r>
  <r>
    <s v="2024"/>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15337000"/>
    <n v="6254900.4499999993"/>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4601000"/>
    <n v="1767450.33"/>
  </r>
  <r>
    <s v="2024"/>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2000"/>
    <n v="242969.97"/>
  </r>
  <r>
    <s v="2024"/>
    <x v="0"/>
    <x v="0"/>
    <x v="0"/>
    <x v="0"/>
    <s v="2 - Poder Ejecutivo"/>
    <s v="0201 - PRESIDENCIA DE LA REPÚBLICA"/>
    <s v="0029 - VICE PRESIDENCIA DE LA REPÚBLICA"/>
    <x v="0"/>
    <x v="0"/>
    <x v="2"/>
    <s v="2.2 - CONTRATACIÓN DE SERVICIOS"/>
    <s v="2.2.3 - VIÁTICOS"/>
    <s v="N"/>
    <s v="00 - N/A"/>
    <s v="10 - FONDO GENERAL"/>
    <s v="(en blanco)"/>
    <s v="99 - MULTIPROVINCIAL"/>
    <n v="15500000"/>
    <n v="4446060.43"/>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445000"/>
    <n v="20000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10900000"/>
    <n v="5965397.7300000004"/>
  </r>
  <r>
    <s v="2024"/>
    <x v="0"/>
    <x v="0"/>
    <x v="0"/>
    <x v="0"/>
    <s v="2 - Poder Ejecutivo"/>
    <s v="0201 - PRESIDENCIA DE LA REPÚBLICA"/>
    <s v="0029 - VICE PRESIDENCIA DE LA REPÚBLICA"/>
    <x v="0"/>
    <x v="0"/>
    <x v="2"/>
    <s v="2.2 - CONTRATACIÓN DE SERVICIOS"/>
    <s v="2.2.6 - SEGUROS"/>
    <s v="N"/>
    <s v="00 - N/A"/>
    <s v="10 - FONDO GENERAL"/>
    <s v="(en blanco)"/>
    <s v="99 - MULTIPROVINCIAL"/>
    <n v="5156000"/>
    <n v="2586165.9500000002"/>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2000000"/>
    <n v="2873211.0500000003"/>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1145781"/>
    <n v="659003.53"/>
  </r>
  <r>
    <s v="2024"/>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4600000"/>
    <n v="5407070.4100000001"/>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2510500"/>
    <n v="841761.43"/>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4550000"/>
    <n v="36800.01"/>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1160000"/>
    <n v="226342.23"/>
  </r>
  <r>
    <s v="2024"/>
    <x v="0"/>
    <x v="0"/>
    <x v="0"/>
    <x v="0"/>
    <s v="2 - Poder Ejecutivo"/>
    <s v="0201 - PRESIDENCIA DE LA REPÚBLICA"/>
    <s v="0029 - VICE PRESIDENCIA DE LA REPÚBLICA"/>
    <x v="0"/>
    <x v="0"/>
    <x v="2"/>
    <s v="2.3 - MATERIALES Y SUMINISTROS"/>
    <s v="2.3.4 - PRODUCTOS FARMACÉUTICOS"/>
    <s v="N"/>
    <s v="00 - N/A"/>
    <s v="10 - FONDO GENERAL"/>
    <s v="(en blanco)"/>
    <s v="99 - MULTIPROVINCIAL"/>
    <n v="500000"/>
    <n v="128784.84000000001"/>
  </r>
  <r>
    <s v="2024"/>
    <x v="0"/>
    <x v="0"/>
    <x v="0"/>
    <x v="0"/>
    <s v="2 - Poder Ejecutivo"/>
    <s v="0201 - PRESIDENCIA DE LA REPÚBLICA"/>
    <s v="0029 - VICE PRESIDENCIA DE LA REPÚBLICA"/>
    <x v="0"/>
    <x v="0"/>
    <x v="2"/>
    <s v="2.3 - MATERIALES Y SUMINISTROS"/>
    <s v="2.3.5 - CUERO, CAUCHO Y PLÁSTICO"/>
    <s v="N"/>
    <s v="00 - N/A"/>
    <s v="10 - FONDO GENERAL"/>
    <s v="(en blanco)"/>
    <s v="99 - MULTIPROVINCIAL"/>
    <n v="810000"/>
    <n v="531239.92999999993"/>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205000"/>
    <n v="8879.5499999999993"/>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9446000"/>
    <n v="3775636.51"/>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26705600"/>
    <n v="1541979.4"/>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89503790"/>
    <n v="33019527.339999996"/>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28230000"/>
    <n v="8777598.120000001"/>
  </r>
  <r>
    <s v="2024"/>
    <x v="0"/>
    <x v="0"/>
    <x v="0"/>
    <x v="0"/>
    <s v="2 - Poder Ejecutivo"/>
    <s v="0201 - PRESIDENCIA DE LA REPÚBLICA"/>
    <s v="0031 - DIRECCION DE PRENSA DEL PRESIDENTE"/>
    <x v="0"/>
    <x v="0"/>
    <x v="2"/>
    <s v="2.1 - REMUNERACIONES Y CONTRIBUCIONES"/>
    <s v="2.1.3 - DIETAS Y GASTOS DE REPRESENTACIÓN"/>
    <s v="N"/>
    <s v="00 - N/A"/>
    <s v="10 - FONDO GENERAL"/>
    <s v="(en blanco)"/>
    <s v="99 - MULTIPROVINCIAL"/>
    <n v="50000"/>
    <n v="0"/>
  </r>
  <r>
    <s v="2024"/>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12000000"/>
    <n v="4954558.4800000004"/>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6085500"/>
    <n v="1520721.29"/>
  </r>
  <r>
    <s v="2024"/>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166085000"/>
    <n v="39977784.039999992"/>
  </r>
  <r>
    <s v="2024"/>
    <x v="0"/>
    <x v="0"/>
    <x v="0"/>
    <x v="0"/>
    <s v="2 - Poder Ejecutivo"/>
    <s v="0201 - PRESIDENCIA DE LA REPÚBLICA"/>
    <s v="0031 - DIRECCION DE PRENSA DEL PRESIDENTE"/>
    <x v="0"/>
    <x v="0"/>
    <x v="2"/>
    <s v="2.2 - CONTRATACIÓN DE SERVICIOS"/>
    <s v="2.2.3 - VIÁTICOS"/>
    <s v="N"/>
    <s v="00 - N/A"/>
    <s v="10 - FONDO GENERAL"/>
    <s v="(en blanco)"/>
    <s v="99 - MULTIPROVINCIAL"/>
    <n v="2700000"/>
    <n v="776707.5"/>
  </r>
  <r>
    <s v="2024"/>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450000"/>
    <n v="100000"/>
  </r>
  <r>
    <s v="2024"/>
    <x v="0"/>
    <x v="0"/>
    <x v="0"/>
    <x v="0"/>
    <s v="2 - Poder Ejecutivo"/>
    <s v="0201 - PRESIDENCIA DE LA REPÚBLICA"/>
    <s v="0031 - DIRECCION DE PRENSA DEL PRESIDENTE"/>
    <x v="0"/>
    <x v="0"/>
    <x v="2"/>
    <s v="2.2 - CONTRATACIÓN DE SERVICIOS"/>
    <s v="2.2.5 - ALQUILERES Y RENTAS"/>
    <s v="N"/>
    <s v="00 - N/A"/>
    <s v="10 - FONDO GENERAL"/>
    <s v="(en blanco)"/>
    <s v="99 - MULTIPROVINCIAL"/>
    <n v="6289160"/>
    <n v="1852870.2399999998"/>
  </r>
  <r>
    <s v="2024"/>
    <x v="0"/>
    <x v="0"/>
    <x v="0"/>
    <x v="0"/>
    <s v="2 - Poder Ejecutivo"/>
    <s v="0201 - PRESIDENCIA DE LA REPÚBLICA"/>
    <s v="0031 - DIRECCION DE PRENSA DEL PRESIDENTE"/>
    <x v="0"/>
    <x v="0"/>
    <x v="2"/>
    <s v="2.2 - CONTRATACIÓN DE SERVICIOS"/>
    <s v="2.2.6 - SEGUROS"/>
    <s v="N"/>
    <s v="00 - N/A"/>
    <s v="10 - FONDO GENERAL"/>
    <s v="(en blanco)"/>
    <s v="99 - MULTIPROVINCIAL"/>
    <n v="5840396"/>
    <n v="1431432.1199999996"/>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2700000"/>
    <n v="452954.47"/>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326304"/>
    <n v="155322.82"/>
  </r>
  <r>
    <s v="2024"/>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7277617"/>
    <n v="1984931.1"/>
  </r>
  <r>
    <s v="2024"/>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455808"/>
    <n v="73377.239999999991"/>
  </r>
  <r>
    <s v="2024"/>
    <x v="0"/>
    <x v="0"/>
    <x v="0"/>
    <x v="0"/>
    <s v="2 - Poder Ejecutivo"/>
    <s v="0201 - PRESIDENCIA DE LA REPÚBLICA"/>
    <s v="0031 - DIRECCION DE PRENSA DEL PRESIDENTE"/>
    <x v="0"/>
    <x v="0"/>
    <x v="2"/>
    <s v="2.3 - MATERIALES Y SUMINISTROS"/>
    <s v="2.3.2 - TEXTILES Y VESTUARIOS"/>
    <s v="N"/>
    <s v="00 - N/A"/>
    <s v="10 - FONDO GENERAL"/>
    <s v="(en blanco)"/>
    <s v="99 - MULTIPROVINCIAL"/>
    <n v="468372"/>
    <n v="0"/>
  </r>
  <r>
    <s v="2024"/>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251102"/>
    <n v="73401.78"/>
  </r>
  <r>
    <s v="2024"/>
    <x v="0"/>
    <x v="0"/>
    <x v="0"/>
    <x v="0"/>
    <s v="2 - Poder Ejecutivo"/>
    <s v="0201 - PRESIDENCIA DE LA REPÚBLICA"/>
    <s v="0031 - DIRECCION DE PRENSA DEL PRESIDENTE"/>
    <x v="0"/>
    <x v="0"/>
    <x v="2"/>
    <s v="2.3 - MATERIALES Y SUMINISTROS"/>
    <s v="2.3.4 - PRODUCTOS FARMACÉUTICOS"/>
    <s v="N"/>
    <s v="00 - N/A"/>
    <s v="10 - FONDO GENERAL"/>
    <s v="(en blanco)"/>
    <s v="99 - MULTIPROVINCIAL"/>
    <n v="12000"/>
    <n v="1652"/>
  </r>
  <r>
    <s v="2024"/>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540000"/>
    <n v="139200.87"/>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3040"/>
    <n v="1507.96"/>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6174320"/>
    <n v="4191587.3"/>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2220575"/>
    <n v="603126.34"/>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68540250"/>
    <n v="104180281.86999999"/>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64592500"/>
    <n v="27531323.34"/>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37020000"/>
    <n v="15322418.730000006"/>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23120600"/>
    <n v="5652045.1900000004"/>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3313488204"/>
    <n v="2400000000"/>
  </r>
  <r>
    <s v="2024"/>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5400000"/>
    <n v="1606017.3"/>
  </r>
  <r>
    <s v="2024"/>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171806.05"/>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5230350"/>
    <n v="4021559.0500000003"/>
  </r>
  <r>
    <s v="2024"/>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11403900"/>
    <n v="5188948.38"/>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2600000"/>
    <n v="844743.74"/>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31497829"/>
    <n v="2061281.5"/>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5572627"/>
    <n v="971445.65"/>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735350"/>
    <n v="192962.77"/>
  </r>
  <r>
    <s v="2024"/>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4593063"/>
    <n v="189926.9"/>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956380"/>
    <n v="130445.34"/>
  </r>
  <r>
    <s v="2024"/>
    <x v="0"/>
    <x v="0"/>
    <x v="0"/>
    <x v="0"/>
    <s v="2 - Poder Ejecutivo"/>
    <s v="0201 - PRESIDENCIA DE LA REPÚBLICA"/>
    <s v="0032 - DIRECCION DE ESTRATEGIA Y COMUNICACION GUBERNAMENTAL"/>
    <x v="0"/>
    <x v="0"/>
    <x v="2"/>
    <s v="2.3 - MATERIALES Y SUMINISTROS"/>
    <s v="2.3.4 - PRODUCTOS FARMACÉUTICOS"/>
    <s v="N"/>
    <s v="00 - N/A"/>
    <s v="10 - FONDO GENERAL"/>
    <s v="(en blanco)"/>
    <s v="99 - MULTIPROVINCIAL"/>
    <n v="74000"/>
    <n v="21647"/>
  </r>
  <r>
    <s v="2024"/>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672000"/>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51950"/>
    <n v="13352.31"/>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8810270"/>
    <n v="2472292.6100000003"/>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7788485"/>
    <n v="1094528.2399999998"/>
  </r>
  <r>
    <s v="2024"/>
    <x v="0"/>
    <x v="0"/>
    <x v="0"/>
    <x v="0"/>
    <s v="2 - Poder Ejecutivo"/>
    <s v="0201 - PRESIDENCIA DE LA REPÚBLICA"/>
    <s v="0033 - ECO5RD"/>
    <x v="0"/>
    <x v="0"/>
    <x v="2"/>
    <s v="2.1 - REMUNERACIONES Y CONTRIBUCIONES"/>
    <s v="2.1.1 - REMUNERACIONES"/>
    <s v="N"/>
    <s v="00 - N/A"/>
    <s v="10 - FONDO GENERAL"/>
    <s v="(en blanco)"/>
    <s v="99 - MULTIPROVINCIAL"/>
    <n v="164700000"/>
    <n v="63397151.43"/>
  </r>
  <r>
    <s v="2024"/>
    <x v="0"/>
    <x v="0"/>
    <x v="0"/>
    <x v="0"/>
    <s v="2 - Poder Ejecutivo"/>
    <s v="0201 - PRESIDENCIA DE LA REPÚBLICA"/>
    <s v="0033 - ECO5RD"/>
    <x v="0"/>
    <x v="0"/>
    <x v="2"/>
    <s v="2.1 - REMUNERACIONES Y CONTRIBUCIONES"/>
    <s v="2.1.2 - SOBRESUELDOS"/>
    <s v="N"/>
    <s v="00 - N/A"/>
    <s v="10 - FONDO GENERAL"/>
    <s v="(en blanco)"/>
    <s v="99 - MULTIPROVINCIAL"/>
    <n v="40000000"/>
    <n v="12720000"/>
  </r>
  <r>
    <s v="2024"/>
    <x v="0"/>
    <x v="0"/>
    <x v="0"/>
    <x v="0"/>
    <s v="2 - Poder Ejecutivo"/>
    <s v="0201 - PRESIDENCIA DE LA REPÚBLICA"/>
    <s v="0033 - ECO5RD"/>
    <x v="0"/>
    <x v="0"/>
    <x v="2"/>
    <s v="2.1 - REMUNERACIONES Y CONTRIBUCIONES"/>
    <s v="2.1.5 - CONTRIBUCIONES A LA SEGURIDAD SOCIAL"/>
    <s v="N"/>
    <s v="00 - N/A"/>
    <s v="10 - FONDO GENERAL"/>
    <s v="(en blanco)"/>
    <s v="99 - MULTIPROVINCIAL"/>
    <n v="22935000"/>
    <n v="8343665.7599999988"/>
  </r>
  <r>
    <s v="2024"/>
    <x v="0"/>
    <x v="0"/>
    <x v="0"/>
    <x v="0"/>
    <s v="2 - Poder Ejecutivo"/>
    <s v="0201 - PRESIDENCIA DE LA REPÚBLICA"/>
    <s v="0033 - ECO5RD"/>
    <x v="0"/>
    <x v="0"/>
    <x v="2"/>
    <s v="2.2 - CONTRATACIÓN DE SERVICIOS"/>
    <s v="2.2.1 - SERVICIOS BÁSICOS"/>
    <s v="N"/>
    <s v="00 - N/A"/>
    <s v="10 - FONDO GENERAL"/>
    <s v="(en blanco)"/>
    <s v="99 - MULTIPROVINCIAL"/>
    <n v="24840000"/>
    <n v="4161110.9100000006"/>
  </r>
  <r>
    <s v="2024"/>
    <x v="0"/>
    <x v="0"/>
    <x v="0"/>
    <x v="0"/>
    <s v="2 - Poder Ejecutivo"/>
    <s v="0201 - PRESIDENCIA DE LA REPÚBLICA"/>
    <s v="0033 - ECO5RD"/>
    <x v="0"/>
    <x v="0"/>
    <x v="2"/>
    <s v="2.2 - CONTRATACIÓN DE SERVICIOS"/>
    <s v="2.2.2 - PUBLICIDAD, IMPRESIÓN Y ENCUADERNACIÓN"/>
    <s v="N"/>
    <s v="00 - N/A"/>
    <s v="10 - FONDO GENERAL"/>
    <s v="(en blanco)"/>
    <s v="99 - MULTIPROVINCIAL"/>
    <n v="1300000"/>
    <n v="35399.999999999985"/>
  </r>
  <r>
    <s v="2024"/>
    <x v="0"/>
    <x v="0"/>
    <x v="0"/>
    <x v="0"/>
    <s v="2 - Poder Ejecutivo"/>
    <s v="0201 - PRESIDENCIA DE LA REPÚBLICA"/>
    <s v="0033 - ECO5RD"/>
    <x v="0"/>
    <x v="0"/>
    <x v="2"/>
    <s v="2.2 - CONTRATACIÓN DE SERVICIOS"/>
    <s v="2.2.3 - VIÁTICOS"/>
    <s v="N"/>
    <s v="00 - N/A"/>
    <s v="10 - FONDO GENERAL"/>
    <s v="(en blanco)"/>
    <s v="99 - MULTIPROVINCIAL"/>
    <n v="3000000"/>
    <n v="5139125.05"/>
  </r>
  <r>
    <s v="2024"/>
    <x v="0"/>
    <x v="0"/>
    <x v="0"/>
    <x v="0"/>
    <s v="2 - Poder Ejecutivo"/>
    <s v="0201 - PRESIDENCIA DE LA REPÚBLICA"/>
    <s v="0033 - ECO5RD"/>
    <x v="0"/>
    <x v="0"/>
    <x v="2"/>
    <s v="2.2 - CONTRATACIÓN DE SERVICIOS"/>
    <s v="2.2.4 - TRANSPORTE Y ALMACENAJE"/>
    <s v="N"/>
    <s v="00 - N/A"/>
    <s v="10 - FONDO GENERAL"/>
    <s v="(en blanco)"/>
    <s v="99 - MULTIPROVINCIAL"/>
    <n v="0"/>
    <n v="0"/>
  </r>
  <r>
    <s v="2024"/>
    <x v="0"/>
    <x v="0"/>
    <x v="0"/>
    <x v="0"/>
    <s v="2 - Poder Ejecutivo"/>
    <s v="0201 - PRESIDENCIA DE LA REPÚBLICA"/>
    <s v="0033 - ECO5RD"/>
    <x v="0"/>
    <x v="0"/>
    <x v="2"/>
    <s v="2.2 - CONTRATACIÓN DE SERVICIOS"/>
    <s v="2.2.5 - ALQUILERES Y RENTAS"/>
    <s v="N"/>
    <s v="00 - N/A"/>
    <s v="10 - FONDO GENERAL"/>
    <s v="(en blanco)"/>
    <s v="99 - MULTIPROVINCIAL"/>
    <n v="27500000"/>
    <n v="13779130.949999999"/>
  </r>
  <r>
    <s v="2024"/>
    <x v="0"/>
    <x v="0"/>
    <x v="0"/>
    <x v="0"/>
    <s v="2 - Poder Ejecutivo"/>
    <s v="0201 - PRESIDENCIA DE LA REPÚBLICA"/>
    <s v="0033 - ECO5RD"/>
    <x v="0"/>
    <x v="0"/>
    <x v="2"/>
    <s v="2.2 - CONTRATACIÓN DE SERVICIOS"/>
    <s v="2.2.6 - SEGUROS"/>
    <s v="N"/>
    <s v="00 - N/A"/>
    <s v="10 - FONDO GENERAL"/>
    <s v="(en blanco)"/>
    <s v="99 - MULTIPROVINCIAL"/>
    <n v="11500000"/>
    <n v="4309358.51"/>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6889598.9000000004"/>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4225000"/>
    <n v="2836612"/>
  </r>
  <r>
    <s v="2024"/>
    <x v="0"/>
    <x v="0"/>
    <x v="0"/>
    <x v="0"/>
    <s v="2 - Poder Ejecutivo"/>
    <s v="0201 - PRESIDENCIA DE LA REPÚBLICA"/>
    <s v="0033 - ECO5RD"/>
    <x v="0"/>
    <x v="0"/>
    <x v="2"/>
    <s v="2.2 - CONTRATACIÓN DE SERVICIOS"/>
    <s v="2.2.9 - OTRAS CONTRATACIONES DE SERVICIOS"/>
    <s v="N"/>
    <s v="00 - N/A"/>
    <s v="10 - FONDO GENERAL"/>
    <s v="(en blanco)"/>
    <s v="99 - MULTIPROVINCIAL"/>
    <n v="0"/>
    <n v="5858660"/>
  </r>
  <r>
    <s v="2024"/>
    <x v="0"/>
    <x v="0"/>
    <x v="0"/>
    <x v="0"/>
    <s v="2 - Poder Ejecutivo"/>
    <s v="0201 - PRESIDENCIA DE LA REPÚBLICA"/>
    <s v="0033 - ECO5RD"/>
    <x v="0"/>
    <x v="0"/>
    <x v="2"/>
    <s v="2.3 - MATERIALES Y SUMINISTROS"/>
    <s v="2.3.1 - ALIMENTOS Y PRODUCTOS AGROFORESTALES"/>
    <s v="N"/>
    <s v="00 - N/A"/>
    <s v="10 - FONDO GENERAL"/>
    <s v="(en blanco)"/>
    <s v="99 - MULTIPROVINCIAL"/>
    <n v="0"/>
    <n v="30290258"/>
  </r>
  <r>
    <s v="2024"/>
    <x v="0"/>
    <x v="0"/>
    <x v="0"/>
    <x v="0"/>
    <s v="2 - Poder Ejecutivo"/>
    <s v="0201 - PRESIDENCIA DE LA REPÚBLICA"/>
    <s v="0033 - ECO5RD"/>
    <x v="0"/>
    <x v="0"/>
    <x v="2"/>
    <s v="2.3 - MATERIALES Y SUMINISTROS"/>
    <s v="2.3.2 - TEXTILES Y VESTUARIOS"/>
    <s v="N"/>
    <s v="00 - N/A"/>
    <s v="10 - FONDO GENERAL"/>
    <s v="(en blanco)"/>
    <s v="99 - MULTIPROVINCIAL"/>
    <n v="0"/>
    <n v="765620.1100000001"/>
  </r>
  <r>
    <s v="2024"/>
    <x v="0"/>
    <x v="0"/>
    <x v="0"/>
    <x v="0"/>
    <s v="2 - Poder Ejecutivo"/>
    <s v="0201 - PRESIDENCIA DE LA REPÚBLICA"/>
    <s v="0033 - ECO5RD"/>
    <x v="0"/>
    <x v="0"/>
    <x v="2"/>
    <s v="2.3 - MATERIALES Y SUMINISTROS"/>
    <s v="2.3.3 - PAPEL, CARTÓN E IMPRESOS"/>
    <s v="N"/>
    <s v="00 - N/A"/>
    <s v="10 - FONDO GENERAL"/>
    <s v="(en blanco)"/>
    <s v="99 - MULTIPROVINCIAL"/>
    <n v="0"/>
    <n v="108678"/>
  </r>
  <r>
    <s v="2024"/>
    <x v="0"/>
    <x v="0"/>
    <x v="0"/>
    <x v="0"/>
    <s v="2 - Poder Ejecutivo"/>
    <s v="0201 - PRESIDENCIA DE LA REPÚBLICA"/>
    <s v="0033 - ECO5RD"/>
    <x v="0"/>
    <x v="0"/>
    <x v="2"/>
    <s v="2.3 - MATERIALES Y SUMINISTROS"/>
    <s v="2.3.5 - CUERO, CAUCHO Y PLÁSTICO"/>
    <s v="N"/>
    <s v="00 - N/A"/>
    <s v="10 - FONDO GENERAL"/>
    <s v="(en blanco)"/>
    <s v="99 - MULTIPROVINCIAL"/>
    <n v="0"/>
    <n v="0"/>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0"/>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20355"/>
  </r>
  <r>
    <s v="2024"/>
    <x v="0"/>
    <x v="0"/>
    <x v="0"/>
    <x v="0"/>
    <s v="2 - Poder Ejecutivo"/>
    <s v="0201 - PRESIDENCIA DE LA REPÚBLICA"/>
    <s v="0033 - ECO5RD"/>
    <x v="0"/>
    <x v="0"/>
    <x v="2"/>
    <s v="2.3 - MATERIALES Y SUMINISTROS"/>
    <s v="2.3.9 - PRODUCTOS Y ÚTILES VARIOS"/>
    <s v="N"/>
    <s v="00 - N/A"/>
    <s v="10 - FONDO GENERAL"/>
    <s v="(en blanco)"/>
    <s v="99 - MULTIPROVINCIAL"/>
    <n v="0"/>
    <n v="16855724.700000003"/>
  </r>
  <r>
    <s v="2024"/>
    <x v="0"/>
    <x v="0"/>
    <x v="0"/>
    <x v="0"/>
    <s v="2 - Poder Ejecutivo"/>
    <s v="0201 - PRESIDENCIA DE LA REPÚBLICA"/>
    <s v="0034 - DIRECCIÓN NACIONAL DE CONTROL DE DROGAS (DNCD)"/>
    <x v="0"/>
    <x v="1"/>
    <x v="18"/>
    <s v="2.1 - REMUNERACIONES Y CONTRIBUCIONES"/>
    <s v="2.1.1 - REMUNERACIONES"/>
    <s v="N"/>
    <s v="00 - N/A"/>
    <s v="10 - FONDO GENERAL"/>
    <s v="(en blanco)"/>
    <s v="99 - MULTIPROVINCIAL"/>
    <n v="1375123002"/>
    <n v="322979395.12"/>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53038000"/>
    <n v="23677650"/>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en blanco)"/>
    <s v="99 - MULTIPROVINCIAL"/>
    <n v="2370000"/>
    <n v="420677.73"/>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en blanco)"/>
    <s v="99 - MULTIPROVINCIAL"/>
    <n v="27887076"/>
    <n v="6722332.0299999993"/>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61265082"/>
    <n v="24516236.439999998"/>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en blanco)"/>
    <s v="99 - MULTIPROVINCIAL"/>
    <n v="0"/>
    <n v="158120"/>
  </r>
  <r>
    <s v="2024"/>
    <x v="0"/>
    <x v="0"/>
    <x v="0"/>
    <x v="0"/>
    <s v="2 - Poder Ejecutivo"/>
    <s v="0201 - PRESIDENCIA DE LA REPÚBLICA"/>
    <s v="0034 - DIRECCIÓN NACIONAL DE CONTROL DE DROGAS (DNCD)"/>
    <x v="0"/>
    <x v="1"/>
    <x v="18"/>
    <s v="2.2 - CONTRATACIÓN DE SERVICIOS"/>
    <s v="2.2.3 - VIÁTICOS"/>
    <s v="N"/>
    <s v="00 - N/A"/>
    <s v="10 - FONDO GENERAL"/>
    <s v="(en blanco)"/>
    <s v="99 - MULTIPROVINCIAL"/>
    <n v="7800000"/>
    <n v="222960"/>
  </r>
  <r>
    <s v="2024"/>
    <x v="0"/>
    <x v="0"/>
    <x v="0"/>
    <x v="0"/>
    <s v="2 - Poder Ejecutivo"/>
    <s v="0201 - PRESIDENCIA DE LA REPÚBLICA"/>
    <s v="0034 - DIRECCIÓN NACIONAL DE CONTROL DE DROGAS (DNCD)"/>
    <x v="0"/>
    <x v="1"/>
    <x v="18"/>
    <s v="2.2 - CONTRATACIÓN DE SERVICIOS"/>
    <s v="2.2.4 - TRANSPORTE Y ALMACENAJE"/>
    <s v="N"/>
    <s v="00 - N/A"/>
    <s v="10 - FONDO GENERAL"/>
    <s v="(en blanco)"/>
    <s v="99 - MULTIPROVINCIAL"/>
    <n v="648000"/>
    <n v="162000"/>
  </r>
  <r>
    <s v="2024"/>
    <x v="0"/>
    <x v="0"/>
    <x v="0"/>
    <x v="0"/>
    <s v="2 - Poder Ejecutivo"/>
    <s v="0201 - PRESIDENCIA DE LA REPÚBLICA"/>
    <s v="0034 - DIRECCIÓN NACIONAL DE CONTROL DE DROGAS (DNCD)"/>
    <x v="0"/>
    <x v="1"/>
    <x v="18"/>
    <s v="2.2 - CONTRATACIÓN DE SERVICIOS"/>
    <s v="2.2.5 - ALQUILERES Y RENTAS"/>
    <s v="N"/>
    <s v="00 - N/A"/>
    <s v="10 - FONDO GENERAL"/>
    <s v="(en blanco)"/>
    <s v="99 - MULTIPROVINCIAL"/>
    <n v="156844518"/>
    <n v="3400000"/>
  </r>
  <r>
    <s v="2024"/>
    <x v="0"/>
    <x v="0"/>
    <x v="0"/>
    <x v="0"/>
    <s v="2 - Poder Ejecutivo"/>
    <s v="0201 - PRESIDENCIA DE LA REPÚBLICA"/>
    <s v="0034 - DIRECCIÓN NACIONAL DE CONTROL DE DROGAS (DNCD)"/>
    <x v="0"/>
    <x v="1"/>
    <x v="18"/>
    <s v="2.2 - CONTRATACIÓN DE SERVICIOS"/>
    <s v="2.2.6 - SEGUROS"/>
    <s v="N"/>
    <s v="00 - N/A"/>
    <s v="10 - FONDO GENERAL"/>
    <s v="(en blanco)"/>
    <s v="99 - MULTIPROVINCIAL"/>
    <n v="11701051"/>
    <n v="0"/>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272000"/>
    <n v="30000"/>
  </r>
  <r>
    <s v="2024"/>
    <x v="0"/>
    <x v="0"/>
    <x v="0"/>
    <x v="0"/>
    <s v="2 - Poder Ejecutivo"/>
    <s v="0201 - PRESIDENCIA DE LA REPÚBLICA"/>
    <s v="0034 - DIRECCIÓN NACIONAL DE CONTROL DE DROGAS (DNCD)"/>
    <x v="0"/>
    <x v="1"/>
    <x v="18"/>
    <s v="2.2 - CONTRATACIÓN DE SERVICIOS"/>
    <s v="2.2.9 - OTRAS CONTRATACIONES DE SERVICIOS"/>
    <s v="N"/>
    <s v="00 - N/A"/>
    <s v="10 - FONDO GENERAL"/>
    <s v="(en blanco)"/>
    <s v="99 - MULTIPROVINCIAL"/>
    <n v="4343060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en blanco)"/>
    <s v="99 - MULTIPROVINCIAL"/>
    <n v="5292300"/>
    <n v="0"/>
  </r>
  <r>
    <s v="2024"/>
    <x v="0"/>
    <x v="0"/>
    <x v="0"/>
    <x v="0"/>
    <s v="2 - Poder Ejecutivo"/>
    <s v="0201 - PRESIDENCIA DE LA REPÚBLICA"/>
    <s v="0034 - DIRECCIÓN NACIONAL DE CONTROL DE DROGAS (DNCD)"/>
    <x v="0"/>
    <x v="1"/>
    <x v="18"/>
    <s v="2.3 - MATERIALES Y SUMINISTROS"/>
    <s v="2.3.2 - TEXTILES Y VESTUARIOS"/>
    <s v="N"/>
    <s v="00 - N/A"/>
    <s v="10 - FONDO GENERAL"/>
    <s v="(en blanco)"/>
    <s v="99 - MULTIPROVINCIAL"/>
    <n v="2500000"/>
    <n v="208399.8"/>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500000"/>
    <n v="0"/>
  </r>
  <r>
    <s v="2024"/>
    <x v="0"/>
    <x v="0"/>
    <x v="0"/>
    <x v="0"/>
    <s v="2 - Poder Ejecutivo"/>
    <s v="0201 - PRESIDENCIA DE LA REPÚBLICA"/>
    <s v="0034 - DIRECCIÓN NACIONAL DE CONTROL DE DROGAS (DNCD)"/>
    <x v="0"/>
    <x v="1"/>
    <x v="18"/>
    <s v="2.3 - MATERIALES Y SUMINISTROS"/>
    <s v="2.3.4 - PRODUCTOS FARMACÉUTICOS"/>
    <s v="N"/>
    <s v="00 - N/A"/>
    <s v="10 - FONDO GENERAL"/>
    <s v="(en blanco)"/>
    <s v="99 - MULTIPROVINCIAL"/>
    <n v="13191928"/>
    <n v="4618664.79"/>
  </r>
  <r>
    <s v="2024"/>
    <x v="0"/>
    <x v="0"/>
    <x v="0"/>
    <x v="0"/>
    <s v="2 - Poder Ejecutivo"/>
    <s v="0201 - PRESIDENCIA DE LA REPÚBLICA"/>
    <s v="0034 - DIRECCIÓN NACIONAL DE CONTROL DE DROGAS (DNCD)"/>
    <x v="0"/>
    <x v="1"/>
    <x v="18"/>
    <s v="2.3 - MATERIALES Y SUMINISTROS"/>
    <s v="2.3.5 - CUERO, CAUCHO Y PLÁSTICO"/>
    <s v="N"/>
    <s v="00 - N/A"/>
    <s v="10 - FONDO GENERAL"/>
    <s v="(en blanco)"/>
    <s v="99 - MULTIPROVINCIAL"/>
    <n v="0"/>
    <n v="14160"/>
  </r>
  <r>
    <s v="2024"/>
    <x v="0"/>
    <x v="0"/>
    <x v="0"/>
    <x v="0"/>
    <s v="2 - Poder Ejecutivo"/>
    <s v="0201 - PRESIDENCIA DE LA REPÚBLICA"/>
    <s v="0034 - DIRECCIÓN NACIONAL DE CONTROL DE DROGAS (DNCD)"/>
    <x v="0"/>
    <x v="1"/>
    <x v="18"/>
    <s v="2.3 - MATERIALES Y SUMINISTROS"/>
    <s v="2.3.6 - PRODUCTOS DE MINERALES, METÁLICOS Y NO METÁLICOS"/>
    <s v="N"/>
    <s v="00 - N/A"/>
    <s v="10 - FONDO GENERAL"/>
    <s v="(en blanco)"/>
    <s v="99 - MULTIPROVINCIAL"/>
    <n v="0"/>
    <n v="3079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69350000"/>
    <n v="12901643.01"/>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3500000"/>
    <n v="1792915.59"/>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686256583"/>
    <n v="239920906.85999998"/>
  </r>
  <r>
    <s v="2024"/>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23300000"/>
    <n v="4705666.67"/>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230732734"/>
    <n v="59298956.420000002"/>
  </r>
  <r>
    <s v="2024"/>
    <x v="0"/>
    <x v="0"/>
    <x v="0"/>
    <x v="0"/>
    <s v="2 - Poder Ejecutivo"/>
    <s v="0202 - MINISTERIO DE  INTERIOR Y POLICÍA"/>
    <s v="0001 - MINISTERIO DE INTERIOR Y POLICIA"/>
    <x v="0"/>
    <x v="0"/>
    <x v="2"/>
    <s v="2.1 - REMUNERACIONES Y CONTRIBUCIONES"/>
    <s v="2.1.3 - DIETAS Y GASTOS DE REPRESENTACIÓN"/>
    <s v="N"/>
    <s v="00 - N/A"/>
    <s v="10 - FONDO GENERAL"/>
    <s v="(en blanco)"/>
    <s v="99 - MULTIPROVINCIAL"/>
    <n v="945000"/>
    <n v="0"/>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76030371"/>
    <n v="30813515.399999995"/>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6700000"/>
    <n v="719407.48"/>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45908535"/>
    <n v="38473104.199999996"/>
  </r>
  <r>
    <s v="2024"/>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0"/>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500000"/>
    <n v="522923.65"/>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8038880"/>
    <n v="1895381.76"/>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15155768"/>
    <n v="6959637.0999999996"/>
  </r>
  <r>
    <s v="2024"/>
    <x v="0"/>
    <x v="0"/>
    <x v="0"/>
    <x v="0"/>
    <s v="2 - Poder Ejecutivo"/>
    <s v="0202 - MINISTERIO DE  INTERIOR Y POLICÍA"/>
    <s v="0001 - MINISTERIO DE INTERIOR Y POLICIA"/>
    <x v="0"/>
    <x v="0"/>
    <x v="2"/>
    <s v="2.2 - CONTRATACIÓN DE SERVICIOS"/>
    <s v="2.2.4 - TRANSPORTE Y ALMACENAJE"/>
    <s v="N"/>
    <s v="00 - N/A"/>
    <s v="10 - FONDO GENERAL"/>
    <s v="(en blanco)"/>
    <s v="99 - MULTIPROVINCIAL"/>
    <n v="0"/>
    <n v="456000"/>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3559088"/>
    <n v="91454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4275620"/>
    <n v="13993427.609999999"/>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30792701"/>
    <n v="3018912"/>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69364580"/>
    <n v="66254403.5"/>
  </r>
  <r>
    <s v="2024"/>
    <x v="0"/>
    <x v="0"/>
    <x v="0"/>
    <x v="0"/>
    <s v="2 - Poder Ejecutivo"/>
    <s v="0202 - MINISTERIO DE  INTERIOR Y POLICÍA"/>
    <s v="0001 - MINISTERIO DE INTERIOR Y POLICIA"/>
    <x v="0"/>
    <x v="0"/>
    <x v="2"/>
    <s v="2.2 - CONTRATACIÓN DE SERVICIOS"/>
    <s v="2.2.6 - SEGUROS"/>
    <s v="N"/>
    <s v="00 - N/A"/>
    <s v="20 - FONDOS CON DESTINO ESPECÍFICO"/>
    <s v="(en blanco)"/>
    <s v="99 - MULTIPROVINCIAL"/>
    <n v="0"/>
    <n v="14440499.99"/>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4241788"/>
    <n v="5050616.63"/>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29312120"/>
    <n v="3564670.83"/>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247491774"/>
    <n v="29627141.560000002"/>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70807754"/>
    <n v="4877749.38"/>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9317670"/>
    <n v="20867913.359999999"/>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23761938"/>
    <n v="10362614.85"/>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1548385"/>
    <n v="5859800.5999999996"/>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744000"/>
    <n v="1169350"/>
  </r>
  <r>
    <s v="2024"/>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9761"/>
    <n v="902357.8"/>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4582941"/>
    <n v="2000770.2400000002"/>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259805"/>
    <n v="0"/>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61141057"/>
    <n v="2558658.7599999998"/>
  </r>
  <r>
    <s v="2024"/>
    <x v="0"/>
    <x v="0"/>
    <x v="0"/>
    <x v="0"/>
    <s v="2 - Poder Ejecutivo"/>
    <s v="0202 - MINISTERIO DE  INTERIOR Y POLICÍA"/>
    <s v="0001 - MINISTERIO DE INTERIOR Y POLICIA"/>
    <x v="0"/>
    <x v="0"/>
    <x v="2"/>
    <s v="2.3 - MATERIALES Y SUMINISTROS"/>
    <s v="2.3.4 - PRODUCTOS FARMACÉUTICOS"/>
    <s v="N"/>
    <s v="00 - N/A"/>
    <s v="10 - FONDO GENERAL"/>
    <s v="(en blanco)"/>
    <s v="99 - MULTIPROVINCIAL"/>
    <n v="0"/>
    <n v="0"/>
  </r>
  <r>
    <s v="2024"/>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27800"/>
    <n v="1044300"/>
  </r>
  <r>
    <s v="2024"/>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9264745"/>
    <n v="1533988.2"/>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74436"/>
    <n v="0"/>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4387141"/>
    <n v="274873.27999999997"/>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16181603"/>
    <n v="19813499.66"/>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1053500"/>
    <n v="175580.4"/>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64707721"/>
    <n v="9006536.0700000003"/>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45698602"/>
    <n v="9003650.0599999987"/>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1121301298"/>
    <n v="261153050.04999995"/>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24372054"/>
    <n v="47764435.430000007"/>
  </r>
  <r>
    <s v="2024"/>
    <x v="0"/>
    <x v="0"/>
    <x v="0"/>
    <x v="0"/>
    <s v="2 - Poder Ejecutivo"/>
    <s v="0202 - MINISTERIO DE  INTERIOR Y POLICÍA"/>
    <s v="0001 - MINISTERIO DE INTERIOR Y POLICIA"/>
    <x v="0"/>
    <x v="1"/>
    <x v="22"/>
    <s v="2.1 - REMUNERACIONES Y CONTRIBUCIONES"/>
    <s v="2.1.3 - DIETAS Y GASTOS DE REPRESENTACIÓN"/>
    <s v="N"/>
    <s v="00 - N/A"/>
    <s v="10 - FONDO GENERAL"/>
    <s v="(en blanco)"/>
    <s v="99 - MULTIPROVINCIAL"/>
    <n v="1650000"/>
    <n v="12427.28"/>
  </r>
  <r>
    <s v="2024"/>
    <x v="0"/>
    <x v="0"/>
    <x v="0"/>
    <x v="0"/>
    <s v="2 - Poder Ejecutivo"/>
    <s v="0202 - MINISTERIO DE  INTERIOR Y POLICÍA"/>
    <s v="0001 - MINISTERIO DE INTERIOR Y POLICIA"/>
    <x v="0"/>
    <x v="1"/>
    <x v="22"/>
    <s v="2.1 - REMUNERACIONES Y CONTRIBUCIONES"/>
    <s v="2.1.4 - GRATIFICACIONES Y BONIFICACIONES"/>
    <s v="N"/>
    <s v="00 - N/A"/>
    <s v="10 - FONDO GENERAL"/>
    <s v="(en blanco)"/>
    <s v="99 - MULTIPROVINCIAL"/>
    <n v="0"/>
    <n v="0"/>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158314824"/>
    <n v="39784478.470000088"/>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38001834"/>
    <n v="5807137.4199999999"/>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47216882"/>
    <n v="2264637.4500000002"/>
  </r>
  <r>
    <s v="2024"/>
    <x v="0"/>
    <x v="0"/>
    <x v="0"/>
    <x v="0"/>
    <s v="2 - Poder Ejecutivo"/>
    <s v="0202 - MINISTERIO DE  INTERIOR Y POLICÍA"/>
    <s v="0001 - MINISTERIO DE INTERIOR Y POLICIA"/>
    <x v="0"/>
    <x v="1"/>
    <x v="22"/>
    <s v="2.2 - CONTRATACIÓN DE SERVICIOS"/>
    <s v="2.2.3 - VIÁTICOS"/>
    <s v="N"/>
    <s v="00 - N/A"/>
    <s v="10 - FONDO GENERAL"/>
    <s v="(en blanco)"/>
    <s v="99 - MULTIPROVINCIAL"/>
    <n v="27563008"/>
    <n v="1659366.25"/>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2582852"/>
    <n v="6500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47009205"/>
    <n v="3727632"/>
  </r>
  <r>
    <s v="2024"/>
    <x v="0"/>
    <x v="0"/>
    <x v="0"/>
    <x v="0"/>
    <s v="2 - Poder Ejecutivo"/>
    <s v="0202 - MINISTERIO DE  INTERIOR Y POLICÍA"/>
    <s v="0001 - MINISTERIO DE INTERIOR Y POLICIA"/>
    <x v="0"/>
    <x v="1"/>
    <x v="22"/>
    <s v="2.2 - CONTRATACIÓN DE SERVICIOS"/>
    <s v="2.2.6 - SEGUROS"/>
    <s v="N"/>
    <s v="00 - N/A"/>
    <s v="10 - FONDO GENERAL"/>
    <s v="(en blanco)"/>
    <s v="99 - MULTIPROVINCIAL"/>
    <n v="3525273"/>
    <n v="490544.06"/>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39506737"/>
    <n v="1019564.7100000001"/>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04260277"/>
    <n v="471644.13"/>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13518714"/>
    <n v="1154967.9500000002"/>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17658252"/>
    <n v="224340"/>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17705139"/>
    <n v="1880243.8599999999"/>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9424520"/>
    <n v="227104.73"/>
  </r>
  <r>
    <s v="2024"/>
    <x v="0"/>
    <x v="0"/>
    <x v="0"/>
    <x v="0"/>
    <s v="2 - Poder Ejecutivo"/>
    <s v="0202 - MINISTERIO DE  INTERIOR Y POLICÍA"/>
    <s v="0001 - MINISTERIO DE INTERIOR Y POLICIA"/>
    <x v="0"/>
    <x v="1"/>
    <x v="22"/>
    <s v="2.3 - MATERIALES Y SUMINISTROS"/>
    <s v="2.3.4 - PRODUCTOS FARMACÉUTICOS"/>
    <s v="N"/>
    <s v="00 - N/A"/>
    <s v="10 - FONDO GENERAL"/>
    <s v="(en blanco)"/>
    <s v="99 - MULTIPROVINCIAL"/>
    <n v="4405222"/>
    <n v="0"/>
  </r>
  <r>
    <s v="2024"/>
    <x v="0"/>
    <x v="0"/>
    <x v="0"/>
    <x v="0"/>
    <s v="2 - Poder Ejecutivo"/>
    <s v="0202 - MINISTERIO DE  INTERIOR Y POLICÍA"/>
    <s v="0001 - MINISTERIO DE INTERIOR Y POLICIA"/>
    <x v="0"/>
    <x v="1"/>
    <x v="22"/>
    <s v="2.3 - MATERIALES Y SUMINISTROS"/>
    <s v="2.3.5 - CUERO, CAUCHO Y PLÁSTICO"/>
    <s v="N"/>
    <s v="00 - N/A"/>
    <s v="10 - FONDO GENERAL"/>
    <s v="(en blanco)"/>
    <s v="99 - MULTIPROVINCIAL"/>
    <n v="1402538"/>
    <n v="290162"/>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2299495"/>
    <n v="25318.699999999997"/>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62875735"/>
    <n v="6603249.9400000013"/>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179135570"/>
    <n v="2967019.37"/>
  </r>
  <r>
    <s v="2024"/>
    <x v="0"/>
    <x v="0"/>
    <x v="0"/>
    <x v="0"/>
    <s v="2 - Poder Ejecutivo"/>
    <s v="0202 - MINISTERIO DE  INTERIOR Y POLICÍA"/>
    <s v="0001 - MINISTERIO DE INTERIOR Y POLICIA"/>
    <x v="2"/>
    <x v="5"/>
    <x v="8"/>
    <s v="2.1 - REMUNERACIONES Y CONTRIBUCIONES"/>
    <s v="2.1.1 - REMUNERACIONES"/>
    <s v="N"/>
    <s v="00 - N/A"/>
    <s v="10 - FONDO GENERAL"/>
    <s v="(en blanco)"/>
    <s v="99 - MULTIPROVINCIAL"/>
    <n v="56718366"/>
    <n v="5102557.5"/>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9512946"/>
    <n v="5206559.34"/>
  </r>
  <r>
    <s v="2024"/>
    <x v="0"/>
    <x v="0"/>
    <x v="0"/>
    <x v="0"/>
    <s v="2 - Poder Ejecutivo"/>
    <s v="0202 - MINISTERIO DE  INTERIOR Y POLICÍA"/>
    <s v="0001 - MINISTERIO DE INTERIOR Y POLICIA"/>
    <x v="2"/>
    <x v="5"/>
    <x v="8"/>
    <s v="2.1 - REMUNERACIONES Y CONTRIBUCIONES"/>
    <s v="2.1.5 - CONTRIBUCIONES A LA SEGURIDAD SOCIAL"/>
    <s v="N"/>
    <s v="00 - N/A"/>
    <s v="10 - FONDO GENERAL"/>
    <s v="(en blanco)"/>
    <s v="99 - MULTIPROVINCIAL"/>
    <n v="9320643"/>
    <n v="759786.71"/>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1000000"/>
    <n v="0"/>
  </r>
  <r>
    <s v="2024"/>
    <x v="0"/>
    <x v="0"/>
    <x v="0"/>
    <x v="0"/>
    <s v="2 - Poder Ejecutivo"/>
    <s v="0202 - MINISTERIO DE  INTERIOR Y POLICÍA"/>
    <s v="0001 - MINISTERIO DE INTERIOR Y POLICIA"/>
    <x v="2"/>
    <x v="5"/>
    <x v="8"/>
    <s v="2.2 - CONTRATACIÓN DE SERVICIOS"/>
    <s v="2.2.3 - VIÁTICOS"/>
    <s v="N"/>
    <s v="00 - N/A"/>
    <s v="10 - FONDO GENERAL"/>
    <s v="(en blanco)"/>
    <s v="99 - MULTIPROVINCIAL"/>
    <n v="500000"/>
    <n v="279367.5"/>
  </r>
  <r>
    <s v="2024"/>
    <x v="0"/>
    <x v="0"/>
    <x v="0"/>
    <x v="0"/>
    <s v="2 - Poder Ejecutivo"/>
    <s v="0202 - MINISTERIO DE  INTERIOR Y POLICÍA"/>
    <s v="0001 - MINISTERIO DE INTERIOR Y POLICIA"/>
    <x v="2"/>
    <x v="5"/>
    <x v="8"/>
    <s v="2.2 - CONTRATACIÓN DE SERVICIOS"/>
    <s v="2.2.5 - ALQUILERES Y RENTAS"/>
    <s v="N"/>
    <s v="00 - N/A"/>
    <s v="10 - FONDO GENERAL"/>
    <s v="(en blanco)"/>
    <s v="99 - MULTIPROVINCIAL"/>
    <n v="1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en blanco)"/>
    <s v="99 - MULTIPROVINCIAL"/>
    <n v="3000000"/>
    <n v="0"/>
  </r>
  <r>
    <s v="2024"/>
    <x v="0"/>
    <x v="0"/>
    <x v="0"/>
    <x v="0"/>
    <s v="2 - Poder Ejecutivo"/>
    <s v="0202 - MINISTERIO DE  INTERIOR Y POLICÍA"/>
    <s v="0001 - MINISTERIO DE INTERIOR Y POLICIA"/>
    <x v="2"/>
    <x v="5"/>
    <x v="8"/>
    <s v="2.3 - MATERIALES Y SUMINISTROS"/>
    <s v="2.3.7 - COMBUSTIBLES, LUBRICANTES, PRODUCTOS QUÍMICOS Y CONEXOS"/>
    <s v="N"/>
    <s v="00 - N/A"/>
    <s v="10 - FONDO GENERAL"/>
    <s v="(en blanco)"/>
    <s v="99 - MULTIPROVINCIAL"/>
    <n v="602816"/>
    <n v="0"/>
  </r>
  <r>
    <s v="2024"/>
    <x v="0"/>
    <x v="0"/>
    <x v="0"/>
    <x v="0"/>
    <s v="2 - Poder Ejecutivo"/>
    <s v="0202 - MINISTERIO DE  INTERIOR Y POLICÍA"/>
    <s v="0001 - MINISTERIO DE INTERIOR Y POLICIA"/>
    <x v="2"/>
    <x v="5"/>
    <x v="8"/>
    <s v="2.3 - MATERIALES Y SUMINISTROS"/>
    <s v="2.3.9 - PRODUCTOS Y ÚTILES VARIOS"/>
    <s v="N"/>
    <s v="00 - N/A"/>
    <s v="10 - FONDO GENERAL"/>
    <s v="(en blanco)"/>
    <s v="99 - MULTIPROVINCIAL"/>
    <n v="150000"/>
    <n v="0"/>
  </r>
  <r>
    <s v="2024"/>
    <x v="0"/>
    <x v="0"/>
    <x v="0"/>
    <x v="0"/>
    <s v="2 - Poder Ejecutivo"/>
    <s v="0202 - MINISTERIO DE  INTERIOR Y POLICÍA"/>
    <s v="0001 - POLICIA NACIONAL"/>
    <x v="0"/>
    <x v="1"/>
    <x v="22"/>
    <s v="2.1 - REMUNERACIONES Y CONTRIBUCIONES"/>
    <s v="2.1.1 - REMUNERACIONES"/>
    <s v="N"/>
    <s v="00 - N/A"/>
    <s v="10 - FONDO GENERAL"/>
    <s v="(en blanco)"/>
    <s v="01 - DISTRITO NACIONAL"/>
    <n v="542773897"/>
    <n v="172230717.69999999"/>
  </r>
  <r>
    <s v="2024"/>
    <x v="0"/>
    <x v="0"/>
    <x v="0"/>
    <x v="0"/>
    <s v="2 - Poder Ejecutivo"/>
    <s v="0202 - MINISTERIO DE  INTERIOR Y POLICÍA"/>
    <s v="0001 - POLICIA NACIONAL"/>
    <x v="0"/>
    <x v="1"/>
    <x v="22"/>
    <s v="2.1 - REMUNERACIONES Y CONTRIBUCIONES"/>
    <s v="2.1.1 - REMUNERACIONES"/>
    <s v="N"/>
    <s v="00 - N/A"/>
    <s v="10 - FONDO GENERAL"/>
    <s v="(en blanco)"/>
    <s v="99 - MULTIPROVINCIAL"/>
    <n v="17912464021"/>
    <n v="7104916789.1200018"/>
  </r>
  <r>
    <s v="2024"/>
    <x v="0"/>
    <x v="0"/>
    <x v="0"/>
    <x v="0"/>
    <s v="2 - Poder Ejecutivo"/>
    <s v="0202 - MINISTERIO DE  INTERIOR Y POLICÍA"/>
    <s v="0001 - POLICIA NACIONAL"/>
    <x v="0"/>
    <x v="1"/>
    <x v="22"/>
    <s v="2.1 - REMUNERACIONES Y CONTRIBUCIONES"/>
    <s v="2.1.2 - SOBRESUELDOS"/>
    <s v="N"/>
    <s v="00 - N/A"/>
    <s v="10 - FONDO GENERAL"/>
    <s v="(en blanco)"/>
    <s v="01 - DISTRITO NACIONAL"/>
    <n v="24280680"/>
    <n v="8488720"/>
  </r>
  <r>
    <s v="2024"/>
    <x v="0"/>
    <x v="0"/>
    <x v="0"/>
    <x v="0"/>
    <s v="2 - Poder Ejecutivo"/>
    <s v="0202 - MINISTERIO DE  INTERIOR Y POLICÍA"/>
    <s v="0001 - POLICIA NACIONAL"/>
    <x v="0"/>
    <x v="1"/>
    <x v="22"/>
    <s v="2.1 - REMUNERACIONES Y CONTRIBUCIONES"/>
    <s v="2.1.2 - SOBRESUELDOS"/>
    <s v="N"/>
    <s v="00 - N/A"/>
    <s v="10 - FONDO GENERAL"/>
    <s v="(en blanco)"/>
    <s v="99 - MULTIPROVINCIAL"/>
    <n v="464688916"/>
    <n v="187973625"/>
  </r>
  <r>
    <s v="2024"/>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72945423"/>
    <n v="22999766.400000002"/>
  </r>
  <r>
    <s v="2024"/>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2465521006"/>
    <n v="1002649692.8799995"/>
  </r>
  <r>
    <s v="2024"/>
    <x v="0"/>
    <x v="0"/>
    <x v="0"/>
    <x v="0"/>
    <s v="2 - Poder Ejecutivo"/>
    <s v="0202 - MINISTERIO DE  INTERIOR Y POLICÍA"/>
    <s v="0001 - POLICIA NACIONAL"/>
    <x v="0"/>
    <x v="1"/>
    <x v="22"/>
    <s v="2.2 - CONTRATACIÓN DE SERVICIOS"/>
    <s v="2.2.1 - SERVICIOS BÁSICOS"/>
    <s v="N"/>
    <s v="00 - N/A"/>
    <s v="10 - FONDO GENERAL"/>
    <s v="(en blanco)"/>
    <s v="99 - MULTIPROVINCIAL"/>
    <n v="295431661"/>
    <n v="112793761.51999998"/>
  </r>
  <r>
    <s v="2024"/>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6480000"/>
    <n v="597812.54"/>
  </r>
  <r>
    <s v="2024"/>
    <x v="0"/>
    <x v="0"/>
    <x v="0"/>
    <x v="0"/>
    <s v="2 - Poder Ejecutivo"/>
    <s v="0202 - MINISTERIO DE  INTERIOR Y POLICÍA"/>
    <s v="0001 - POLICIA NACIONAL"/>
    <x v="0"/>
    <x v="1"/>
    <x v="22"/>
    <s v="2.2 - CONTRATACIÓN DE SERVICIOS"/>
    <s v="2.2.3 - VIÁTICOS"/>
    <s v="N"/>
    <s v="00 - N/A"/>
    <s v="10 - FONDO GENERAL"/>
    <s v="(en blanco)"/>
    <s v="99 - MULTIPROVINCIAL"/>
    <n v="31560000"/>
    <n v="22789811.990000002"/>
  </r>
  <r>
    <s v="2024"/>
    <x v="0"/>
    <x v="0"/>
    <x v="0"/>
    <x v="0"/>
    <s v="2 - Poder Ejecutivo"/>
    <s v="0202 - MINISTERIO DE  INTERIOR Y POLICÍA"/>
    <s v="0001 - POLICIA NACIONAL"/>
    <x v="0"/>
    <x v="1"/>
    <x v="22"/>
    <s v="2.2 - CONTRATACIÓN DE SERVICIOS"/>
    <s v="2.2.3 - VIÁTICOS"/>
    <s v="N"/>
    <s v="00 - N/A"/>
    <s v="20 - FONDOS CON DESTINO ESPECÍFICO"/>
    <s v="(en blanco)"/>
    <s v="99 - MULTIPROVINCIAL"/>
    <n v="7000000"/>
    <n v="2389200"/>
  </r>
  <r>
    <s v="2024"/>
    <x v="0"/>
    <x v="0"/>
    <x v="0"/>
    <x v="0"/>
    <s v="2 - Poder Ejecutivo"/>
    <s v="0202 - MINISTERIO DE  INTERIOR Y POLICÍA"/>
    <s v="0001 - POLICIA NACIONAL"/>
    <x v="0"/>
    <x v="1"/>
    <x v="22"/>
    <s v="2.2 - CONTRATACIÓN DE SERVICIOS"/>
    <s v="2.2.4 - TRANSPORTE Y ALMACENAJE"/>
    <s v="N"/>
    <s v="00 - N/A"/>
    <s v="10 - FONDO GENERAL"/>
    <s v="(en blanco)"/>
    <s v="99 - MULTIPROVINCIAL"/>
    <n v="2000000"/>
    <n v="1098035.53"/>
  </r>
  <r>
    <s v="2024"/>
    <x v="0"/>
    <x v="0"/>
    <x v="0"/>
    <x v="0"/>
    <s v="2 - Poder Ejecutivo"/>
    <s v="0202 - MINISTERIO DE  INTERIOR Y POLICÍA"/>
    <s v="0001 - POLICIA NACIONAL"/>
    <x v="0"/>
    <x v="1"/>
    <x v="22"/>
    <s v="2.2 - CONTRATACIÓN DE SERVICIOS"/>
    <s v="2.2.5 - ALQUILERES Y RENTAS"/>
    <s v="N"/>
    <s v="00 - N/A"/>
    <s v="10 - FONDO GENERAL"/>
    <s v="(en blanco)"/>
    <s v="99 - MULTIPROVINCIAL"/>
    <n v="19575904"/>
    <n v="4153521.6599999997"/>
  </r>
  <r>
    <s v="2024"/>
    <x v="0"/>
    <x v="0"/>
    <x v="0"/>
    <x v="0"/>
    <s v="2 - Poder Ejecutivo"/>
    <s v="0202 - MINISTERIO DE  INTERIOR Y POLICÍA"/>
    <s v="0001 - POLICIA NACIONAL"/>
    <x v="0"/>
    <x v="1"/>
    <x v="22"/>
    <s v="2.2 - CONTRATACIÓN DE SERVICIOS"/>
    <s v="2.2.6 - SEGUROS"/>
    <s v="N"/>
    <s v="00 - N/A"/>
    <s v="10 - FONDO GENERAL"/>
    <s v="(en blanco)"/>
    <s v="99 - MULTIPROVINCIAL"/>
    <n v="656400000"/>
    <n v="183351440"/>
  </r>
  <r>
    <s v="2024"/>
    <x v="0"/>
    <x v="0"/>
    <x v="0"/>
    <x v="0"/>
    <s v="2 - Poder Ejecutivo"/>
    <s v="0202 - MINISTERIO DE  INTERIOR Y POLICÍA"/>
    <s v="0001 - POLICIA NACIONAL"/>
    <x v="0"/>
    <x v="1"/>
    <x v="22"/>
    <s v="2.2 - CONTRATACIÓN DE SERVICIOS"/>
    <s v="2.2.6 - SEGUROS"/>
    <s v="N"/>
    <s v="00 - N/A"/>
    <s v="20 - FONDOS CON DESTINO ESPECÍFICO"/>
    <s v="(en blanco)"/>
    <s v="99 - MULTIPROVINCIAL"/>
    <n v="25342295"/>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42204003"/>
    <n v="4229812.96"/>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42289098"/>
    <n v="6158774"/>
  </r>
  <r>
    <s v="2024"/>
    <x v="0"/>
    <x v="0"/>
    <x v="0"/>
    <x v="0"/>
    <s v="2 - Poder Ejecutivo"/>
    <s v="0202 - MINISTERIO DE  INTERIOR Y POLICÍA"/>
    <s v="0001 - POLICIA NACIONAL"/>
    <x v="0"/>
    <x v="1"/>
    <x v="22"/>
    <s v="2.2 - CONTRATACIÓN DE SERVICIOS"/>
    <s v="2.2.9 - OTRAS CONTRATACIONES DE SERVICIOS"/>
    <s v="N"/>
    <s v="00 - N/A"/>
    <s v="10 - FONDO GENERAL"/>
    <s v="(en blanco)"/>
    <s v="99 - MULTIPROVINCIAL"/>
    <n v="2500000"/>
    <n v="3519987.2"/>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183300000"/>
    <n v="75053989.900000006"/>
  </r>
  <r>
    <s v="2024"/>
    <x v="0"/>
    <x v="0"/>
    <x v="0"/>
    <x v="0"/>
    <s v="2 - Poder Ejecutivo"/>
    <s v="0202 - MINISTERIO DE  INTERIOR Y POLICÍA"/>
    <s v="0001 - POLICIA NACIONAL"/>
    <x v="0"/>
    <x v="1"/>
    <x v="22"/>
    <s v="2.3 - MATERIALES Y SUMINISTROS"/>
    <s v="2.3.1 - ALIMENTOS Y PRODUCTOS AGROFORESTALES"/>
    <s v="N"/>
    <s v="00 - N/A"/>
    <s v="20 - FONDOS CON DESTINO ESPECÍFICO"/>
    <s v="(en blanco)"/>
    <s v="99 - MULTIPROVINCIAL"/>
    <n v="14911964"/>
    <n v="0"/>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172737817.94999999"/>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35827409"/>
    <n v="2437687.29"/>
  </r>
  <r>
    <s v="2024"/>
    <x v="0"/>
    <x v="0"/>
    <x v="0"/>
    <x v="0"/>
    <s v="2 - Poder Ejecutivo"/>
    <s v="0202 - MINISTERIO DE  INTERIOR Y POLICÍA"/>
    <s v="0001 - POLICIA NACIONAL"/>
    <x v="0"/>
    <x v="1"/>
    <x v="22"/>
    <s v="2.3 - MATERIALES Y SUMINISTROS"/>
    <s v="2.3.4 - PRODUCTOS FARMACÉUTICOS"/>
    <s v="N"/>
    <s v="00 - N/A"/>
    <s v="10 - FONDO GENERAL"/>
    <s v="(en blanco)"/>
    <s v="99 - MULTIPROVINCIAL"/>
    <n v="418408"/>
    <n v="669907.14999999991"/>
  </r>
  <r>
    <s v="2024"/>
    <x v="0"/>
    <x v="0"/>
    <x v="0"/>
    <x v="0"/>
    <s v="2 - Poder Ejecutivo"/>
    <s v="0202 - MINISTERIO DE  INTERIOR Y POLICÍA"/>
    <s v="0001 - POLICIA NACIONAL"/>
    <x v="0"/>
    <x v="1"/>
    <x v="22"/>
    <s v="2.3 - MATERIALES Y SUMINISTROS"/>
    <s v="2.3.5 - CUERO, CAUCHO Y PLÁSTICO"/>
    <s v="N"/>
    <s v="00 - N/A"/>
    <s v="10 - FONDO GENERAL"/>
    <s v="(en blanco)"/>
    <s v="99 - MULTIPROVINCIAL"/>
    <n v="77703964"/>
    <n v="7352347.1100000003"/>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7380000"/>
    <n v="4361186.49"/>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924483482"/>
    <n v="399018155.63000005"/>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246674239"/>
    <n v="232173391.28"/>
  </r>
  <r>
    <s v="2024"/>
    <x v="0"/>
    <x v="0"/>
    <x v="0"/>
    <x v="0"/>
    <s v="2 - Poder Ejecutivo"/>
    <s v="0202 - MINISTERIO DE  INTERIOR Y POLICÍA"/>
    <s v="0001 - POLICIA NACIONAL"/>
    <x v="0"/>
    <x v="1"/>
    <x v="22"/>
    <s v="2.3 - MATERIALES Y SUMINISTROS"/>
    <s v="2.3.9 - PRODUCTOS Y ÚTILES VARIOS"/>
    <s v="N"/>
    <s v="00 - N/A"/>
    <s v="20 - FONDOS CON DESTINO ESPECÍFICO"/>
    <s v="(en blanco)"/>
    <s v="99 - MULTIPROVINCIAL"/>
    <n v="0"/>
    <n v="805999"/>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645827394"/>
    <n v="229557909.81999999"/>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664584000"/>
    <n v="282928333.30999994"/>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115269828"/>
    <n v="90849323.269999996"/>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282902000"/>
    <n v="65807698.899999999"/>
  </r>
  <r>
    <s v="2024"/>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86916933"/>
    <n v="32225822.380000003"/>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79210151"/>
    <n v="37079501.93"/>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88420299"/>
    <n v="27757333.499999996"/>
  </r>
  <r>
    <s v="2024"/>
    <x v="0"/>
    <x v="0"/>
    <x v="0"/>
    <x v="0"/>
    <s v="2 - Poder Ejecutivo"/>
    <s v="0202 - MINISTERIO DE  INTERIOR Y POLICÍA"/>
    <s v="0002 - DIRECCIÓN GENERAL DE MIGRACIÓN"/>
    <x v="0"/>
    <x v="1"/>
    <x v="23"/>
    <s v="2.2 - CONTRATACIÓN DE SERVICIOS"/>
    <s v="2.2.2 - PUBLICIDAD, IMPRESIÓN Y ENCUADERNACIÓN"/>
    <s v="N"/>
    <s v="00 - N/A"/>
    <s v="10 - FONDO GENERAL"/>
    <s v="(en blanco)"/>
    <s v="99 - MULTIPROVINCIAL"/>
    <n v="821000"/>
    <n v="145740.51999999999"/>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4783444"/>
    <n v="1195501.1599999999"/>
  </r>
  <r>
    <s v="2024"/>
    <x v="0"/>
    <x v="0"/>
    <x v="0"/>
    <x v="0"/>
    <s v="2 - Poder Ejecutivo"/>
    <s v="0202 - MINISTERIO DE  INTERIOR Y POLICÍA"/>
    <s v="0002 - DIRECCIÓN GENERAL DE MIGRACIÓN"/>
    <x v="0"/>
    <x v="1"/>
    <x v="23"/>
    <s v="2.2 - CONTRATACIÓN DE SERVICIOS"/>
    <s v="2.2.3 - VIÁTICOS"/>
    <s v="N"/>
    <s v="00 - N/A"/>
    <s v="20 - FONDOS CON DESTINO ESPECÍFICO"/>
    <s v="(en blanco)"/>
    <s v="99 - MULTIPROVINCIAL"/>
    <n v="13374921"/>
    <n v="2976180"/>
  </r>
  <r>
    <s v="2024"/>
    <x v="0"/>
    <x v="0"/>
    <x v="0"/>
    <x v="0"/>
    <s v="2 - Poder Ejecutivo"/>
    <s v="0202 - MINISTERIO DE  INTERIOR Y POLICÍA"/>
    <s v="0002 - DIRECCIÓN GENERAL DE MIGRACIÓN"/>
    <x v="0"/>
    <x v="1"/>
    <x v="23"/>
    <s v="2.2 - CONTRATACIÓN DE SERVICIOS"/>
    <s v="2.2.4 - TRANSPORTE Y ALMACENAJE"/>
    <s v="N"/>
    <s v="00 - N/A"/>
    <s v="20 - FONDOS CON DESTINO ESPECÍFICO"/>
    <s v="(en blanco)"/>
    <s v="99 - MULTIPROVINCIAL"/>
    <n v="9807320"/>
    <n v="1328491.31"/>
  </r>
  <r>
    <s v="2024"/>
    <x v="0"/>
    <x v="0"/>
    <x v="0"/>
    <x v="0"/>
    <s v="2 - Poder Ejecutivo"/>
    <s v="0202 - MINISTERIO DE  INTERIOR Y POLICÍA"/>
    <s v="0002 - DIRECCIÓN GENERAL DE MIGRACIÓN"/>
    <x v="0"/>
    <x v="1"/>
    <x v="23"/>
    <s v="2.2 - CONTRATACIÓN DE SERVICIOS"/>
    <s v="2.2.5 - ALQUILERES Y RENTAS"/>
    <s v="N"/>
    <s v="00 - N/A"/>
    <s v="10 - FONDO GENERAL"/>
    <s v="(en blanco)"/>
    <s v="99 - MULTIPROVINCIAL"/>
    <n v="1104000"/>
    <n v="161996.46"/>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32157969"/>
    <n v="5649175.5300000012"/>
  </r>
  <r>
    <s v="2024"/>
    <x v="0"/>
    <x v="0"/>
    <x v="0"/>
    <x v="0"/>
    <s v="2 - Poder Ejecutivo"/>
    <s v="0202 - MINISTERIO DE  INTERIOR Y POLICÍA"/>
    <s v="0002 - DIRECCIÓN GENERAL DE MIGRACIÓN"/>
    <x v="0"/>
    <x v="1"/>
    <x v="23"/>
    <s v="2.2 - CONTRATACIÓN DE SERVICIOS"/>
    <s v="2.2.6 - SEGUROS"/>
    <s v="N"/>
    <s v="00 - N/A"/>
    <s v="20 - FONDOS CON DESTINO ESPECÍFICO"/>
    <s v="(en blanco)"/>
    <s v="99 - MULTIPROVINCIAL"/>
    <n v="35886483"/>
    <n v="10336480.49"/>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649566"/>
    <n v="4616711.34"/>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55960107"/>
    <n v="2228179.5599999996"/>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2000000"/>
    <n v="1421034.2"/>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64402776"/>
    <n v="13500866.689999999"/>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en blanco)"/>
    <s v="99 - MULTIPROVINCIAL"/>
    <n v="10148997"/>
    <n v="44500"/>
  </r>
  <r>
    <s v="2024"/>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68456"/>
    <n v="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9440303"/>
    <n v="7975841.5999999996"/>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23730500"/>
    <n v="79631.8"/>
  </r>
  <r>
    <s v="2024"/>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2062900"/>
    <n v="0"/>
  </r>
  <r>
    <s v="2024"/>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9168960"/>
    <n v="731667.05"/>
  </r>
  <r>
    <s v="2024"/>
    <x v="0"/>
    <x v="0"/>
    <x v="0"/>
    <x v="0"/>
    <s v="2 - Poder Ejecutivo"/>
    <s v="0202 - MINISTERIO DE  INTERIOR Y POLICÍA"/>
    <s v="0002 - DIRECCIÓN GENERAL DE MIGRACIÓN"/>
    <x v="0"/>
    <x v="1"/>
    <x v="23"/>
    <s v="2.3 - MATERIALES Y SUMINISTROS"/>
    <s v="2.3.4 - PRODUCTOS FARMACÉUTICOS"/>
    <s v="N"/>
    <s v="00 - N/A"/>
    <s v="20 - FONDOS CON DESTINO ESPECÍFICO"/>
    <s v="(en blanco)"/>
    <s v="99 - MULTIPROVINCIAL"/>
    <n v="1390900"/>
    <n v="1546244.78"/>
  </r>
  <r>
    <s v="2024"/>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1819875"/>
    <n v="0"/>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23880"/>
    <n v="0"/>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794690"/>
    <n v="196553.9"/>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367664"/>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7935211"/>
    <n v="8737106.8399999961"/>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104273587"/>
    <n v="1440000"/>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27975860"/>
    <n v="8631714.0100000016"/>
  </r>
  <r>
    <s v="2024"/>
    <x v="0"/>
    <x v="0"/>
    <x v="0"/>
    <x v="0"/>
    <s v="2 - Poder Ejecutivo"/>
    <s v="0202 - MINISTERIO DE  INTERIOR Y POLICÍA"/>
    <s v="0002 - INSTITUTO POLICIAL DE EDUCACION"/>
    <x v="2"/>
    <x v="10"/>
    <x v="24"/>
    <s v="2.1 - REMUNERACIONES Y CONTRIBUCIONES"/>
    <s v="2.1.1 - REMUNERACIONES"/>
    <s v="N"/>
    <s v="00 - N/A"/>
    <s v="10 - FONDO GENERAL"/>
    <s v="(en blanco)"/>
    <s v="99 - MULTIPROVINCIAL"/>
    <n v="60997530"/>
    <n v="28511485"/>
  </r>
  <r>
    <s v="2024"/>
    <x v="0"/>
    <x v="0"/>
    <x v="0"/>
    <x v="0"/>
    <s v="2 - Poder Ejecutivo"/>
    <s v="0202 - MINISTERIO DE  INTERIOR Y POLICÍA"/>
    <s v="0002 - INSTITUTO POLICIAL DE EDUCACION"/>
    <x v="2"/>
    <x v="10"/>
    <x v="24"/>
    <s v="2.1 - REMUNERACIONES Y CONTRIBUCIONES"/>
    <s v="2.1.2 - SOBRESUELDOS"/>
    <s v="N"/>
    <s v="00 - N/A"/>
    <s v="10 - FONDO GENERAL"/>
    <s v="(en blanco)"/>
    <s v="99 - MULTIPROVINCIAL"/>
    <n v="13537668"/>
    <n v="0"/>
  </r>
  <r>
    <s v="2024"/>
    <x v="0"/>
    <x v="0"/>
    <x v="0"/>
    <x v="0"/>
    <s v="2 - Poder Ejecutivo"/>
    <s v="0202 - MINISTERIO DE  INTERIOR Y POLICÍA"/>
    <s v="0002 - INSTITUTO POLICIAL DE EDUCACION"/>
    <x v="2"/>
    <x v="10"/>
    <x v="24"/>
    <s v="2.1 - REMUNERACIONES Y CONTRIBUCIONES"/>
    <s v="2.1.5 - CONTRIBUCIONES A LA SEGURIDAD SOCIAL"/>
    <s v="N"/>
    <s v="00 - N/A"/>
    <s v="10 - FONDO GENERAL"/>
    <s v="(en blanco)"/>
    <s v="99 - MULTIPROVINCIAL"/>
    <n v="4323960"/>
    <n v="2132390.16"/>
  </r>
  <r>
    <s v="2024"/>
    <x v="0"/>
    <x v="0"/>
    <x v="0"/>
    <x v="0"/>
    <s v="2 - Poder Ejecutivo"/>
    <s v="0202 - MINISTERIO DE  INTERIOR Y POLICÍA"/>
    <s v="0002 - INSTITUTO POLICIAL DE EDUCACION"/>
    <x v="2"/>
    <x v="10"/>
    <x v="24"/>
    <s v="2.2 - CONTRATACIÓN DE SERVICIOS"/>
    <s v="2.2.1 - SERVICIOS BÁSICOS"/>
    <s v="N"/>
    <s v="00 - N/A"/>
    <s v="10 - FONDO GENERAL"/>
    <s v="(en blanco)"/>
    <s v="99 - MULTIPROVINCIAL"/>
    <n v="300000"/>
    <n v="0"/>
  </r>
  <r>
    <s v="2024"/>
    <x v="0"/>
    <x v="0"/>
    <x v="0"/>
    <x v="0"/>
    <s v="2 - Poder Ejecutivo"/>
    <s v="0202 - MINISTERIO DE  INTERIOR Y POLICÍA"/>
    <s v="0002 - INSTITUTO POLICIAL DE EDUCACION"/>
    <x v="2"/>
    <x v="10"/>
    <x v="24"/>
    <s v="2.2 - CONTRATACIÓN DE SERVICIOS"/>
    <s v="2.2.2 - PUBLICIDAD, IMPRESIÓN Y ENCUADERNACIÓN"/>
    <s v="N"/>
    <s v="00 - N/A"/>
    <s v="10 - FONDO GENERAL"/>
    <s v="(en blanco)"/>
    <s v="99 - MULTIPROVINCIAL"/>
    <n v="1203419"/>
    <n v="62422"/>
  </r>
  <r>
    <s v="2024"/>
    <x v="0"/>
    <x v="0"/>
    <x v="0"/>
    <x v="0"/>
    <s v="2 - Poder Ejecutivo"/>
    <s v="0202 - MINISTERIO DE  INTERIOR Y POLICÍA"/>
    <s v="0002 - INSTITUTO POLICIAL DE EDUCACION"/>
    <x v="2"/>
    <x v="10"/>
    <x v="24"/>
    <s v="2.2 - CONTRATACIÓN DE SERVICIOS"/>
    <s v="2.2.3 - VIÁTICOS"/>
    <s v="N"/>
    <s v="00 - N/A"/>
    <s v="10 - FONDO GENERAL"/>
    <s v="(en blanco)"/>
    <s v="99 - MULTIPROVINCIAL"/>
    <n v="15780000"/>
    <n v="6502250"/>
  </r>
  <r>
    <s v="2024"/>
    <x v="0"/>
    <x v="0"/>
    <x v="0"/>
    <x v="0"/>
    <s v="2 - Poder Ejecutivo"/>
    <s v="0202 - MINISTERIO DE  INTERIOR Y POLICÍA"/>
    <s v="0002 - INSTITUTO POLICIAL DE EDUCACION"/>
    <x v="2"/>
    <x v="10"/>
    <x v="24"/>
    <s v="2.2 - CONTRATACIÓN DE SERVICIOS"/>
    <s v="2.2.4 - TRANSPORTE Y ALMACENAJE"/>
    <s v="N"/>
    <s v="00 - N/A"/>
    <s v="10 - FONDO GENERAL"/>
    <s v="(en blanco)"/>
    <s v="99 - MULTIPROVINCIAL"/>
    <n v="1399490"/>
    <n v="392262.01"/>
  </r>
  <r>
    <s v="2024"/>
    <x v="0"/>
    <x v="0"/>
    <x v="0"/>
    <x v="0"/>
    <s v="2 - Poder Ejecutivo"/>
    <s v="0202 - MINISTERIO DE  INTERIOR Y POLICÍA"/>
    <s v="0002 - INSTITUTO POLICIAL DE EDUCACION"/>
    <x v="2"/>
    <x v="10"/>
    <x v="24"/>
    <s v="2.2 - CONTRATACIÓN DE SERVICIOS"/>
    <s v="2.2.6 - SEGUROS"/>
    <s v="N"/>
    <s v="00 - N/A"/>
    <s v="10 - FONDO GENERAL"/>
    <s v="(en blanco)"/>
    <s v="99 - MULTIPROVINCIAL"/>
    <n v="750000"/>
    <n v="573065.7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1531408"/>
    <n v="32874.559999999998"/>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3705600"/>
    <n v="0"/>
  </r>
  <r>
    <s v="2024"/>
    <x v="0"/>
    <x v="0"/>
    <x v="0"/>
    <x v="0"/>
    <s v="2 - Poder Ejecutivo"/>
    <s v="0202 - MINISTERIO DE  INTERIOR Y POLICÍA"/>
    <s v="0002 - INSTITUTO POLICIAL DE EDUCACION"/>
    <x v="2"/>
    <x v="10"/>
    <x v="24"/>
    <s v="2.2 - CONTRATACIÓN DE SERVICIOS"/>
    <s v="2.2.9 - OTRAS CONTRATACIONES DE SERVICIOS"/>
    <s v="N"/>
    <s v="00 - N/A"/>
    <s v="10 - FONDO GENERAL"/>
    <s v="(en blanco)"/>
    <s v="99 - MULTIPROVINCIAL"/>
    <n v="21096"/>
    <n v="0"/>
  </r>
  <r>
    <s v="2024"/>
    <x v="0"/>
    <x v="0"/>
    <x v="0"/>
    <x v="0"/>
    <s v="2 - Poder Ejecutivo"/>
    <s v="0202 - MINISTERIO DE  INTERIOR Y POLICÍA"/>
    <s v="0002 - INSTITUTO POLICIAL DE EDUCACION"/>
    <x v="2"/>
    <x v="10"/>
    <x v="24"/>
    <s v="2.3 - MATERIALES Y SUMINISTROS"/>
    <s v="2.3.1 - ALIMENTOS Y PRODUCTOS AGROFORESTALES"/>
    <s v="N"/>
    <s v="00 - N/A"/>
    <s v="10 - FONDO GENERAL"/>
    <s v="(en blanco)"/>
    <s v="99 - MULTIPROVINCIAL"/>
    <n v="16108658"/>
    <n v="3531093.9299999997"/>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5191455"/>
    <n v="2486491.2799999998"/>
  </r>
  <r>
    <s v="2024"/>
    <x v="0"/>
    <x v="0"/>
    <x v="0"/>
    <x v="0"/>
    <s v="2 - Poder Ejecutivo"/>
    <s v="0202 - MINISTERIO DE  INTERIOR Y POLICÍA"/>
    <s v="0002 - INSTITUTO POLICIAL DE EDUCACION"/>
    <x v="2"/>
    <x v="10"/>
    <x v="24"/>
    <s v="2.3 - MATERIALES Y SUMINISTROS"/>
    <s v="2.3.3 - PAPEL, CARTÓN E IMPRESOS"/>
    <s v="N"/>
    <s v="00 - N/A"/>
    <s v="10 - FONDO GENERAL"/>
    <s v="(en blanco)"/>
    <s v="99 - MULTIPROVINCIAL"/>
    <n v="1290906"/>
    <n v="0"/>
  </r>
  <r>
    <s v="2024"/>
    <x v="0"/>
    <x v="0"/>
    <x v="0"/>
    <x v="0"/>
    <s v="2 - Poder Ejecutivo"/>
    <s v="0202 - MINISTERIO DE  INTERIOR Y POLICÍA"/>
    <s v="0002 - INSTITUTO POLICIAL DE EDUCACION"/>
    <x v="2"/>
    <x v="10"/>
    <x v="24"/>
    <s v="2.3 - MATERIALES Y SUMINISTROS"/>
    <s v="2.3.5 - CUERO, CAUCHO Y PLÁSTICO"/>
    <s v="N"/>
    <s v="00 - N/A"/>
    <s v="10 - FONDO GENERAL"/>
    <s v="(en blanco)"/>
    <s v="99 - MULTIPROVINCIAL"/>
    <n v="47207"/>
    <n v="0"/>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547858"/>
    <n v="47996.5"/>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12814831"/>
    <n v="4493735.5999999996"/>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4311365"/>
    <n v="2583530.7000000002"/>
  </r>
  <r>
    <s v="2024"/>
    <x v="0"/>
    <x v="0"/>
    <x v="0"/>
    <x v="0"/>
    <s v="2 - Poder Ejecutivo"/>
    <s v="0202 - MINISTERIO DE  INTERIOR Y POLICÍA"/>
    <s v="0003 - INSTITUTO NACIONAL DE MIGRACION"/>
    <x v="0"/>
    <x v="0"/>
    <x v="2"/>
    <s v="2.1 - REMUNERACIONES Y CONTRIBUCIONES"/>
    <s v="2.1.1 - REMUNERACIONES"/>
    <s v="N"/>
    <s v="00 - N/A"/>
    <s v="10 - FONDO GENERAL"/>
    <s v="(en blanco)"/>
    <s v="99 - MULTIPROVINCIAL"/>
    <n v="500000"/>
    <n v="0"/>
  </r>
  <r>
    <s v="2024"/>
    <x v="0"/>
    <x v="0"/>
    <x v="0"/>
    <x v="0"/>
    <s v="2 - Poder Ejecutivo"/>
    <s v="0202 - MINISTERIO DE  INTERIOR Y POLICÍA"/>
    <s v="0003 - INSTITUTO NACIONAL DE MIGRACION"/>
    <x v="0"/>
    <x v="0"/>
    <x v="2"/>
    <s v="2.2 - CONTRATACIÓN DE SERVICIOS"/>
    <s v="2.2.2 - PUBLICIDAD, IMPRESIÓN Y ENCUADERNACIÓN"/>
    <s v="N"/>
    <s v="00 - N/A"/>
    <s v="10 - FONDO GENERAL"/>
    <s v="(en blanco)"/>
    <s v="99 - MULTIPROVINCIAL"/>
    <n v="0"/>
    <n v="0"/>
  </r>
  <r>
    <s v="2024"/>
    <x v="0"/>
    <x v="0"/>
    <x v="0"/>
    <x v="0"/>
    <s v="2 - Poder Ejecutivo"/>
    <s v="0202 - MINISTERIO DE  INTERIOR Y POLICÍA"/>
    <s v="0003 - INSTITUTO NACIONAL DE MIGRACION"/>
    <x v="0"/>
    <x v="0"/>
    <x v="2"/>
    <s v="2.2 - CONTRATACIÓN DE SERVICIOS"/>
    <s v="2.2.3 - VIÁTICOS"/>
    <s v="N"/>
    <s v="00 - N/A"/>
    <s v="10 - FONDO GENERAL"/>
    <s v="(en blanco)"/>
    <s v="99 - MULTIPROVINCIAL"/>
    <n v="500000"/>
    <n v="0"/>
  </r>
  <r>
    <s v="2024"/>
    <x v="0"/>
    <x v="0"/>
    <x v="0"/>
    <x v="0"/>
    <s v="2 - Poder Ejecutivo"/>
    <s v="0202 - MINISTERIO DE  INTERIOR Y POLICÍA"/>
    <s v="0003 - INSTITUTO NACIONAL DE MIGRACION"/>
    <x v="0"/>
    <x v="0"/>
    <x v="2"/>
    <s v="2.2 - CONTRATACIÓN DE SERVICIOS"/>
    <s v="2.2.4 - TRANSPORTE Y ALMACENAJE"/>
    <s v="N"/>
    <s v="00 - N/A"/>
    <s v="10 - FONDO GENERAL"/>
    <s v="(en blanco)"/>
    <s v="99 - MULTIPROVINCIAL"/>
    <n v="0"/>
    <n v="0"/>
  </r>
  <r>
    <s v="2024"/>
    <x v="0"/>
    <x v="0"/>
    <x v="0"/>
    <x v="0"/>
    <s v="2 - Poder Ejecutivo"/>
    <s v="0202 - MINISTERIO DE  INTERIOR Y POLICÍA"/>
    <s v="0003 - INSTITUTO NACIONAL DE MIGRACION"/>
    <x v="0"/>
    <x v="0"/>
    <x v="2"/>
    <s v="2.2 - CONTRATACIÓN DE SERVICIOS"/>
    <s v="2.2.5 - ALQUILERES Y RENTAS"/>
    <s v="N"/>
    <s v="00 - N/A"/>
    <s v="10 - FONDO GENERAL"/>
    <s v="(en blanco)"/>
    <s v="99 - MULTIPROVINCIAL"/>
    <n v="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2937833"/>
    <n v="0"/>
  </r>
  <r>
    <s v="2024"/>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562167"/>
    <n v="45199.99"/>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49898522"/>
    <n v="18363642.740000002"/>
  </r>
  <r>
    <s v="2024"/>
    <x v="0"/>
    <x v="0"/>
    <x v="0"/>
    <x v="0"/>
    <s v="2 - Poder Ejecutivo"/>
    <s v="0202 - MINISTERIO DE  INTERIOR Y POLICÍA"/>
    <s v="0003 - INSTITUTO NACIONAL DE MIGRACION"/>
    <x v="0"/>
    <x v="1"/>
    <x v="23"/>
    <s v="2.1 - REMUNERACIONES Y CONTRIBUCIONES"/>
    <s v="2.1.1 - REMUNERACIONES"/>
    <s v="N"/>
    <s v="00 - N/A"/>
    <s v="70 - DONACION EXTERNA"/>
    <s v="(en blanco)"/>
    <s v="99 - MULTIPROVINCIAL"/>
    <n v="0"/>
    <n v="82888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9963650"/>
    <n v="5354249.0199999996"/>
  </r>
  <r>
    <s v="2024"/>
    <x v="0"/>
    <x v="0"/>
    <x v="0"/>
    <x v="0"/>
    <s v="2 - Poder Ejecutivo"/>
    <s v="0202 - MINISTERIO DE  INTERIOR Y POLICÍA"/>
    <s v="0003 - INSTITUTO NACIONAL DE MIGRACION"/>
    <x v="0"/>
    <x v="1"/>
    <x v="23"/>
    <s v="2.1 - REMUNERACIONES Y CONTRIBUCIONES"/>
    <s v="2.1.3 - DIETAS Y GASTOS DE REPRESENTACIÓN"/>
    <s v="N"/>
    <s v="00 - N/A"/>
    <s v="10 - FONDO GENERAL"/>
    <s v="(en blanco)"/>
    <s v="99 - MULTIPROVINCIAL"/>
    <n v="80000"/>
    <n v="42911.21"/>
  </r>
  <r>
    <s v="2024"/>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6300000"/>
    <n v="2681409.83"/>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en blanco)"/>
    <s v="99 - MULTIPROVINCIAL"/>
    <n v="0"/>
    <n v="104336.81"/>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4579309"/>
    <n v="1626793.19"/>
  </r>
  <r>
    <s v="2024"/>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884600"/>
    <n v="475808.15999999992"/>
  </r>
  <r>
    <s v="2024"/>
    <x v="0"/>
    <x v="0"/>
    <x v="0"/>
    <x v="0"/>
    <s v="2 - Poder Ejecutivo"/>
    <s v="0202 - MINISTERIO DE  INTERIOR Y POLICÍA"/>
    <s v="0003 - INSTITUTO NACIONAL DE MIGRACION"/>
    <x v="0"/>
    <x v="1"/>
    <x v="23"/>
    <s v="2.2 - CONTRATACIÓN DE SERVICIOS"/>
    <s v="2.2.2 - PUBLICIDAD, IMPRESIÓN Y ENCUADERNACIÓN"/>
    <s v="N"/>
    <s v="00 - N/A"/>
    <s v="70 - DONACION EXTERNA"/>
    <s v="(en blanco)"/>
    <s v="99 - MULTIPROVINCIAL"/>
    <n v="0"/>
    <n v="613795.17999999993"/>
  </r>
  <r>
    <s v="2024"/>
    <x v="0"/>
    <x v="0"/>
    <x v="0"/>
    <x v="0"/>
    <s v="2 - Poder Ejecutivo"/>
    <s v="0202 - MINISTERIO DE  INTERIOR Y POLICÍA"/>
    <s v="0003 - INSTITUTO NACIONAL DE MIGRACION"/>
    <x v="0"/>
    <x v="1"/>
    <x v="23"/>
    <s v="2.2 - CONTRATACIÓN DE SERVICIOS"/>
    <s v="2.2.3 - VIÁTICOS"/>
    <s v="N"/>
    <s v="00 - N/A"/>
    <s v="10 - FONDO GENERAL"/>
    <s v="(en blanco)"/>
    <s v="99 - MULTIPROVINCIAL"/>
    <n v="1677784"/>
    <n v="129256.37999999999"/>
  </r>
  <r>
    <s v="2024"/>
    <x v="0"/>
    <x v="0"/>
    <x v="0"/>
    <x v="0"/>
    <s v="2 - Poder Ejecutivo"/>
    <s v="0202 - MINISTERIO DE  INTERIOR Y POLICÍA"/>
    <s v="0003 - INSTITUTO NACIONAL DE MIGRACION"/>
    <x v="0"/>
    <x v="1"/>
    <x v="23"/>
    <s v="2.2 - CONTRATACIÓN DE SERVICIOS"/>
    <s v="2.2.3 - VIÁTICOS"/>
    <s v="N"/>
    <s v="00 - N/A"/>
    <s v="70 - DONACION EXTERNA"/>
    <s v="(en blanco)"/>
    <s v="99 - MULTIPROVINCIAL"/>
    <n v="0"/>
    <n v="0"/>
  </r>
  <r>
    <s v="2024"/>
    <x v="0"/>
    <x v="0"/>
    <x v="0"/>
    <x v="0"/>
    <s v="2 - Poder Ejecutivo"/>
    <s v="0202 - MINISTERIO DE  INTERIOR Y POLICÍA"/>
    <s v="0003 - INSTITUTO NACIONAL DE MIGRACION"/>
    <x v="0"/>
    <x v="1"/>
    <x v="23"/>
    <s v="2.2 - CONTRATACIÓN DE SERVICIOS"/>
    <s v="2.2.4 - TRANSPORTE Y ALMACENAJE"/>
    <s v="N"/>
    <s v="00 - N/A"/>
    <s v="10 - FONDO GENERAL"/>
    <s v="(en blanco)"/>
    <s v="99 - MULTIPROVINCIAL"/>
    <n v="50000"/>
    <n v="4695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8861403"/>
    <n v="3346452.8000000003"/>
  </r>
  <r>
    <s v="2024"/>
    <x v="0"/>
    <x v="0"/>
    <x v="0"/>
    <x v="0"/>
    <s v="2 - Poder Ejecutivo"/>
    <s v="0202 - MINISTERIO DE  INTERIOR Y POLICÍA"/>
    <s v="0003 - INSTITUTO NACIONAL DE MIGRACION"/>
    <x v="0"/>
    <x v="1"/>
    <x v="23"/>
    <s v="2.2 - CONTRATACIÓN DE SERVICIOS"/>
    <s v="2.2.6 - SEGUROS"/>
    <s v="N"/>
    <s v="00 - N/A"/>
    <s v="10 - FONDO GENERAL"/>
    <s v="(en blanco)"/>
    <s v="99 - MULTIPROVINCIAL"/>
    <n v="4000000"/>
    <n v="1841230.5999999999"/>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967920"/>
    <n v="560446.5"/>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6421880"/>
    <n v="1070456.73"/>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130900000"/>
    <n v="439240"/>
  </r>
  <r>
    <s v="2024"/>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3584000"/>
    <n v="1409800.5"/>
  </r>
  <r>
    <s v="2024"/>
    <x v="0"/>
    <x v="0"/>
    <x v="0"/>
    <x v="0"/>
    <s v="2 - Poder Ejecutivo"/>
    <s v="0202 - MINISTERIO DE  INTERIOR Y POLICÍA"/>
    <s v="0003 - INSTITUTO NACIONAL DE MIGRACION"/>
    <x v="0"/>
    <x v="1"/>
    <x v="23"/>
    <s v="2.2 - CONTRATACIÓN DE SERVICIOS"/>
    <s v="2.2.9 - OTRAS CONTRATACIONES DE SERVICIOS"/>
    <s v="N"/>
    <s v="00 - N/A"/>
    <s v="70 - DONACION EXTERNA"/>
    <s v="(en blanco)"/>
    <s v="99 - MULTIPROVINCIAL"/>
    <n v="0"/>
    <n v="71980"/>
  </r>
  <r>
    <s v="2024"/>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471559"/>
    <n v="78609.66"/>
  </r>
  <r>
    <s v="2024"/>
    <x v="0"/>
    <x v="0"/>
    <x v="0"/>
    <x v="0"/>
    <s v="2 - Poder Ejecutivo"/>
    <s v="0202 - MINISTERIO DE  INTERIOR Y POLICÍA"/>
    <s v="0003 - INSTITUTO NACIONAL DE MIGRACION"/>
    <x v="0"/>
    <x v="1"/>
    <x v="23"/>
    <s v="2.3 - MATERIALES Y SUMINISTROS"/>
    <s v="2.3.2 - TEXTILES Y VESTUARIOS"/>
    <s v="N"/>
    <s v="00 - N/A"/>
    <s v="10 - FONDO GENERAL"/>
    <s v="(en blanco)"/>
    <s v="99 - MULTIPROVINCIAL"/>
    <n v="250000"/>
    <n v="0"/>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6122100"/>
    <n v="231613.76"/>
  </r>
  <r>
    <s v="2024"/>
    <x v="0"/>
    <x v="0"/>
    <x v="0"/>
    <x v="0"/>
    <s v="2 - Poder Ejecutivo"/>
    <s v="0202 - MINISTERIO DE  INTERIOR Y POLICÍA"/>
    <s v="0003 - INSTITUTO NACIONAL DE MIGRACION"/>
    <x v="0"/>
    <x v="1"/>
    <x v="23"/>
    <s v="2.3 - MATERIALES Y SUMINISTROS"/>
    <s v="2.3.5 - CUERO, CAUCHO Y PLÁSTICO"/>
    <s v="N"/>
    <s v="00 - N/A"/>
    <s v="10 - FONDO GENERAL"/>
    <s v="(en blanco)"/>
    <s v="99 - MULTIPROVINCIAL"/>
    <n v="45000"/>
    <n v="44958"/>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22600"/>
    <n v="83455.5"/>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541800"/>
    <n v="369937.95999999996"/>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2026840"/>
    <n v="667830.91999999993"/>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92579142"/>
    <n v="35866601.460000001"/>
  </r>
  <r>
    <s v="2024"/>
    <x v="0"/>
    <x v="0"/>
    <x v="0"/>
    <x v="0"/>
    <s v="2 - Poder Ejecutivo"/>
    <s v="0202 - MINISTERIO DE  INTERIOR Y POLICÍA"/>
    <s v="0004 - CUERPO DE BOMBEROS DE SANTO DOMINGO, DISTRITO NACIONAL"/>
    <x v="0"/>
    <x v="1"/>
    <x v="25"/>
    <s v="2.1 - REMUNERACIONES Y CONTRIBUCIONES"/>
    <s v="2.1.2 - SOBRESUELDOS"/>
    <s v="N"/>
    <s v="00 - N/A"/>
    <s v="10 - FONDO GENERAL"/>
    <s v="(en blanco)"/>
    <s v="01 - DISTRITO NACIONAL"/>
    <n v="6365883"/>
    <n v="0"/>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11872007"/>
    <n v="5549581.8399999989"/>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2418412"/>
    <n v="948947.64"/>
  </r>
  <r>
    <s v="2024"/>
    <x v="0"/>
    <x v="0"/>
    <x v="0"/>
    <x v="0"/>
    <s v="2 - Poder Ejecutivo"/>
    <s v="0202 - MINISTERIO DE  INTERIOR Y POLICÍA"/>
    <s v="0004 - CUERPO DE BOMBEROS DE SANTO DOMINGO, DISTRITO NACIONAL"/>
    <x v="0"/>
    <x v="1"/>
    <x v="25"/>
    <s v="2.2 - CONTRATACIÓN DE SERVICIOS"/>
    <s v="2.2.2 - PUBLICIDAD, IMPRESIÓN Y ENCUADERNACIÓN"/>
    <s v="N"/>
    <s v="00 - N/A"/>
    <s v="10 - FONDO GENERAL"/>
    <s v="(en blanco)"/>
    <s v="01 - DISTRITO NACIONAL"/>
    <n v="242943"/>
    <n v="0"/>
  </r>
  <r>
    <s v="2024"/>
    <x v="0"/>
    <x v="0"/>
    <x v="0"/>
    <x v="0"/>
    <s v="2 - Poder Ejecutivo"/>
    <s v="0202 - MINISTERIO DE  INTERIOR Y POLICÍA"/>
    <s v="0004 - CUERPO DE BOMBEROS DE SANTO DOMINGO, DISTRITO NACIONAL"/>
    <x v="0"/>
    <x v="1"/>
    <x v="25"/>
    <s v="2.2 - CONTRATACIÓN DE SERVICIOS"/>
    <s v="2.2.4 - TRANSPORTE Y ALMACENAJE"/>
    <s v="N"/>
    <s v="00 - N/A"/>
    <s v="10 - FONDO GENERAL"/>
    <s v="(en blanco)"/>
    <s v="01 - DISTRITO NACIONAL"/>
    <n v="10000"/>
    <n v="0"/>
  </r>
  <r>
    <s v="2024"/>
    <x v="0"/>
    <x v="0"/>
    <x v="0"/>
    <x v="0"/>
    <s v="2 - Poder Ejecutivo"/>
    <s v="0202 - MINISTERIO DE  INTERIOR Y POLICÍA"/>
    <s v="0004 - CUERPO DE BOMBEROS DE SANTO DOMINGO, DISTRITO NACIONAL"/>
    <x v="0"/>
    <x v="1"/>
    <x v="25"/>
    <s v="2.2 - CONTRATACIÓN DE SERVICIOS"/>
    <s v="2.2.6 - SEGUROS"/>
    <s v="N"/>
    <s v="00 - N/A"/>
    <s v="10 - FONDO GENERAL"/>
    <s v="(en blanco)"/>
    <s v="01 - DISTRITO NACIONAL"/>
    <n v="560522"/>
    <n v="0"/>
  </r>
  <r>
    <s v="2024"/>
    <x v="0"/>
    <x v="0"/>
    <x v="0"/>
    <x v="0"/>
    <s v="2 - Poder Ejecutivo"/>
    <s v="0202 - MINISTERIO DE  INTERIOR Y POLICÍA"/>
    <s v="0004 - CUERPO DE BOMBEROS DE SANTO DOMINGO, DISTRITO NACIONAL"/>
    <x v="0"/>
    <x v="1"/>
    <x v="25"/>
    <s v="2.2 - CONTRATACIÓN DE SERVICIOS"/>
    <s v="2.2.7 - SERVICIOS DE CONSERVACIÓN, REPARACIONES MENORES E INSTALACIONES TEMPORALES"/>
    <s v="N"/>
    <s v="00 - N/A"/>
    <s v="10 - FONDO GENERAL"/>
    <s v="(en blanco)"/>
    <s v="01 - DISTRITO NACIONAL"/>
    <n v="1616427"/>
    <n v="0"/>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294583"/>
    <n v="0"/>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en blanco)"/>
    <s v="01 - DISTRITO NACIONAL"/>
    <n v="12791182"/>
    <n v="5974729.3799999999"/>
  </r>
  <r>
    <s v="2024"/>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5270000"/>
    <n v="473871.78"/>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251271"/>
    <n v="152401.96000000002"/>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2734261"/>
    <n v="218500.02"/>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1145000"/>
    <n v="0"/>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12124912"/>
    <n v="3583211.08"/>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2312709"/>
    <n v="908601.77"/>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354042588"/>
    <n v="132483246.5"/>
  </r>
  <r>
    <s v="2024"/>
    <x v="0"/>
    <x v="0"/>
    <x v="0"/>
    <x v="0"/>
    <s v="2 - Poder Ejecutivo"/>
    <s v="0202 - MINISTERIO DE  INTERIOR Y POLICÍA"/>
    <s v="0004 - DIRECCION CENTRAL  DE  POLICIA DE TURISMO"/>
    <x v="0"/>
    <x v="1"/>
    <x v="22"/>
    <s v="2.1 - REMUNERACIONES Y CONTRIBUCIONES"/>
    <s v="2.1.2 - SOBRESUELDOS"/>
    <s v="N"/>
    <s v="00 - N/A"/>
    <s v="10 - FONDO GENERAL"/>
    <s v="(en blanco)"/>
    <s v="99 - MULTIPROVINCIAL"/>
    <n v="25819810"/>
    <n v="9752200"/>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18731883"/>
    <n v="7830762.5"/>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13693720"/>
    <n v="4468029.8499999996"/>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en blanco)"/>
    <s v="99 - MULTIPROVINCIAL"/>
    <n v="250000"/>
    <n v="83929.86"/>
  </r>
  <r>
    <s v="2024"/>
    <x v="0"/>
    <x v="0"/>
    <x v="0"/>
    <x v="0"/>
    <s v="2 - Poder Ejecutivo"/>
    <s v="0202 - MINISTERIO DE  INTERIOR Y POLICÍA"/>
    <s v="0004 - DIRECCION CENTRAL  DE  POLICIA DE TURISMO"/>
    <x v="0"/>
    <x v="1"/>
    <x v="22"/>
    <s v="2.2 - CONTRATACIÓN DE SERVICIOS"/>
    <s v="2.2.3 - VIÁTICOS"/>
    <s v="N"/>
    <s v="00 - N/A"/>
    <s v="10 - FONDO GENERAL"/>
    <s v="(en blanco)"/>
    <s v="99 - MULTIPROVINCIAL"/>
    <n v="6001800"/>
    <n v="4166700"/>
  </r>
  <r>
    <s v="2024"/>
    <x v="0"/>
    <x v="0"/>
    <x v="0"/>
    <x v="0"/>
    <s v="2 - Poder Ejecutivo"/>
    <s v="0202 - MINISTERIO DE  INTERIOR Y POLICÍA"/>
    <s v="0004 - DIRECCION CENTRAL  DE  POLICIA DE TURISMO"/>
    <x v="0"/>
    <x v="1"/>
    <x v="22"/>
    <s v="2.2 - CONTRATACIÓN DE SERVICIOS"/>
    <s v="2.2.4 - TRANSPORTE Y ALMACENAJE"/>
    <s v="N"/>
    <s v="00 - N/A"/>
    <s v="10 - FONDO GENERAL"/>
    <s v="(en blanco)"/>
    <s v="99 - MULTIPROVINCIAL"/>
    <n v="100000"/>
    <n v="91600"/>
  </r>
  <r>
    <s v="2024"/>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7760000"/>
    <n v="314861.02"/>
  </r>
  <r>
    <s v="2024"/>
    <x v="0"/>
    <x v="0"/>
    <x v="0"/>
    <x v="0"/>
    <s v="2 - Poder Ejecutivo"/>
    <s v="0202 - MINISTERIO DE  INTERIOR Y POLICÍA"/>
    <s v="0004 - DIRECCION CENTRAL  DE  POLICIA DE TURISMO"/>
    <x v="0"/>
    <x v="1"/>
    <x v="22"/>
    <s v="2.2 - CONTRATACIÓN DE SERVICIOS"/>
    <s v="2.2.6 - SEGUROS"/>
    <s v="N"/>
    <s v="00 - N/A"/>
    <s v="10 - FONDO GENERAL"/>
    <s v="(en blanco)"/>
    <s v="99 - MULTIPROVINCIAL"/>
    <n v="8212894"/>
    <n v="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9600000"/>
    <n v="781720.5"/>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1510000"/>
    <n v="0"/>
  </r>
  <r>
    <s v="2024"/>
    <x v="0"/>
    <x v="0"/>
    <x v="0"/>
    <x v="0"/>
    <s v="2 - Poder Ejecutivo"/>
    <s v="0202 - MINISTERIO DE  INTERIOR Y POLICÍA"/>
    <s v="0004 - DIRECCION CENTRAL  DE  POLICIA DE TURISMO"/>
    <x v="0"/>
    <x v="1"/>
    <x v="22"/>
    <s v="2.2 - CONTRATACIÓN DE SERVICIOS"/>
    <s v="2.2.9 - OTRAS CONTRATACIONES DE SERVICIOS"/>
    <s v="N"/>
    <s v="00 - N/A"/>
    <s v="10 - FONDO GENERAL"/>
    <s v="(en blanco)"/>
    <s v="99 - MULTIPROVINCIAL"/>
    <n v="1404725"/>
    <n v="65313"/>
  </r>
  <r>
    <s v="2024"/>
    <x v="0"/>
    <x v="0"/>
    <x v="0"/>
    <x v="0"/>
    <s v="2 - Poder Ejecutivo"/>
    <s v="0202 - MINISTERIO DE  INTERIOR Y POLICÍA"/>
    <s v="0004 - DIRECCION CENTRAL  DE  POLICIA DE TURISMO"/>
    <x v="0"/>
    <x v="1"/>
    <x v="22"/>
    <s v="2.3 - MATERIALES Y SUMINISTROS"/>
    <s v="2.3.1 - ALIMENTOS Y PRODUCTOS AGROFORESTALES"/>
    <s v="N"/>
    <s v="00 - N/A"/>
    <s v="10 - FONDO GENERAL"/>
    <s v="(en blanco)"/>
    <s v="99 - MULTIPROVINCIAL"/>
    <n v="36245498"/>
    <n v="3336900.87"/>
  </r>
  <r>
    <s v="2024"/>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17202505"/>
    <n v="0"/>
  </r>
  <r>
    <s v="2024"/>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2062000"/>
    <n v="0"/>
  </r>
  <r>
    <s v="2024"/>
    <x v="0"/>
    <x v="0"/>
    <x v="0"/>
    <x v="0"/>
    <s v="2 - Poder Ejecutivo"/>
    <s v="0202 - MINISTERIO DE  INTERIOR Y POLICÍA"/>
    <s v="0004 - DIRECCION CENTRAL  DE  POLICIA DE TURISMO"/>
    <x v="0"/>
    <x v="1"/>
    <x v="22"/>
    <s v="2.3 - MATERIALES Y SUMINISTROS"/>
    <s v="2.3.5 - CUERO, CAUCHO Y PLÁSTICO"/>
    <s v="N"/>
    <s v="00 - N/A"/>
    <s v="10 - FONDO GENERAL"/>
    <s v="(en blanco)"/>
    <s v="99 - MULTIPROVINCIAL"/>
    <n v="3285000"/>
    <n v="0"/>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45000"/>
    <n v="8378"/>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40947495"/>
    <n v="5466560.2999999998"/>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14011500"/>
    <n v="3987309.04"/>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18952961"/>
    <n v="7200834.3399999989"/>
  </r>
  <r>
    <s v="2024"/>
    <x v="0"/>
    <x v="0"/>
    <x v="0"/>
    <x v="0"/>
    <s v="2 - Poder Ejecutivo"/>
    <s v="0202 - MINISTERIO DE  INTERIOR Y POLICÍA"/>
    <s v="0005 - CUERPO DE BOMBEROS SANTO DOMINGO NORTE"/>
    <x v="0"/>
    <x v="1"/>
    <x v="25"/>
    <s v="2.1 - REMUNERACIONES Y CONTRIBUCIONES"/>
    <s v="2.1.2 - SOBRESUELDOS"/>
    <s v="N"/>
    <s v="00 - N/A"/>
    <s v="10 - FONDO GENERAL"/>
    <s v="(en blanco)"/>
    <s v="01 - DISTRITO NACIONAL"/>
    <n v="50000"/>
    <n v="0"/>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01 - DISTRITO NACIONAL"/>
    <n v="2800000"/>
    <n v="1105273.6399999999"/>
  </r>
  <r>
    <s v="2024"/>
    <x v="0"/>
    <x v="0"/>
    <x v="0"/>
    <x v="0"/>
    <s v="2 - Poder Ejecutivo"/>
    <s v="0202 - MINISTERIO DE  INTERIOR Y POLICÍA"/>
    <s v="0005 - CUERPO DE BOMBEROS SANTO DOMINGO NORTE"/>
    <x v="0"/>
    <x v="1"/>
    <x v="25"/>
    <s v="2.2 - CONTRATACIÓN DE SERVICIOS"/>
    <s v="2.2.1 - SERVICIOS BÁSICOS"/>
    <s v="N"/>
    <s v="00 - N/A"/>
    <s v="10 - FONDO GENERAL"/>
    <s v="(en blanco)"/>
    <s v="01 - DISTRITO NACIONAL"/>
    <n v="525000"/>
    <n v="182468.38999999998"/>
  </r>
  <r>
    <s v="2024"/>
    <x v="0"/>
    <x v="0"/>
    <x v="0"/>
    <x v="0"/>
    <s v="2 - Poder Ejecutivo"/>
    <s v="0202 - MINISTERIO DE  INTERIOR Y POLICÍA"/>
    <s v="0005 - CUERPO DE BOMBEROS SANTO DOMINGO NORTE"/>
    <x v="0"/>
    <x v="1"/>
    <x v="25"/>
    <s v="2.2 - CONTRATACIÓN DE SERVICIOS"/>
    <s v="2.2.6 - SEGUROS"/>
    <s v="N"/>
    <s v="00 - N/A"/>
    <s v="10 - FONDO GENERAL"/>
    <s v="(en blanco)"/>
    <s v="01 - DISTRITO NACIONAL"/>
    <n v="50000"/>
    <n v="0"/>
  </r>
  <r>
    <s v="2024"/>
    <x v="0"/>
    <x v="0"/>
    <x v="0"/>
    <x v="0"/>
    <s v="2 - Poder Ejecutivo"/>
    <s v="0202 - MINISTERIO DE  INTERIOR Y POLICÍA"/>
    <s v="0005 - CUERPO DE BOMBEROS SANTO DOMINGO NORTE"/>
    <x v="0"/>
    <x v="1"/>
    <x v="25"/>
    <s v="2.2 - CONTRATACIÓN DE SERVICIOS"/>
    <s v="2.2.7 - SERVICIOS DE CONSERVACIÓN, REPARACIONES MENORES E INSTALACIONES TEMPORALES"/>
    <s v="N"/>
    <s v="00 - N/A"/>
    <s v="10 - FONDO GENERAL"/>
    <s v="(en blanco)"/>
    <s v="01 - DISTRITO NACIONAL"/>
    <n v="15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130000"/>
    <n v="0"/>
  </r>
  <r>
    <s v="2024"/>
    <x v="0"/>
    <x v="0"/>
    <x v="0"/>
    <x v="0"/>
    <s v="2 - Poder Ejecutivo"/>
    <s v="0202 - MINISTERIO DE  INTERIOR Y POLICÍA"/>
    <s v="0005 - CUERPO DE BOMBEROS SANTO DOMINGO NORTE"/>
    <x v="0"/>
    <x v="1"/>
    <x v="25"/>
    <s v="2.3 - MATERIALES Y SUMINISTROS"/>
    <s v="2.3.1 - ALIMENTOS Y PRODUCTOS AGROFORESTALES"/>
    <s v="N"/>
    <s v="00 - N/A"/>
    <s v="10 - FONDO GENERAL"/>
    <s v="(en blanco)"/>
    <s v="01 - DISTRITO NACIONAL"/>
    <n v="2400000"/>
    <n v="798578.06"/>
  </r>
  <r>
    <s v="2024"/>
    <x v="0"/>
    <x v="0"/>
    <x v="0"/>
    <x v="0"/>
    <s v="2 - Poder Ejecutivo"/>
    <s v="0202 - MINISTERIO DE  INTERIOR Y POLICÍA"/>
    <s v="0005 - CUERPO DE BOMBEROS SANTO DOMINGO NORTE"/>
    <x v="0"/>
    <x v="1"/>
    <x v="25"/>
    <s v="2.3 - MATERIALES Y SUMINISTROS"/>
    <s v="2.3.2 - TEXTILES Y VESTUARIOS"/>
    <s v="N"/>
    <s v="00 - N/A"/>
    <s v="10 - FONDO GENERAL"/>
    <s v="(en blanco)"/>
    <s v="01 - DISTRITO NACIONAL"/>
    <n v="600000"/>
    <n v="464766.6"/>
  </r>
  <r>
    <s v="2024"/>
    <x v="0"/>
    <x v="0"/>
    <x v="0"/>
    <x v="0"/>
    <s v="2 - Poder Ejecutivo"/>
    <s v="0202 - MINISTERIO DE  INTERIOR Y POLICÍA"/>
    <s v="0005 - CUERPO DE BOMBEROS SANTO DOMINGO NORTE"/>
    <x v="0"/>
    <x v="1"/>
    <x v="25"/>
    <s v="2.3 - MATERIALES Y SUMINISTROS"/>
    <s v="2.3.3 - PAPEL, CARTÓN E IMPRESOS"/>
    <s v="N"/>
    <s v="00 - N/A"/>
    <s v="10 - FONDO GENERAL"/>
    <s v="(en blanco)"/>
    <s v="01 - DISTRITO NACIONAL"/>
    <n v="150000"/>
    <n v="29629.8"/>
  </r>
  <r>
    <s v="2024"/>
    <x v="0"/>
    <x v="0"/>
    <x v="0"/>
    <x v="0"/>
    <s v="2 - Poder Ejecutivo"/>
    <s v="0202 - MINISTERIO DE  INTERIOR Y POLICÍA"/>
    <s v="0005 - CUERPO DE BOMBEROS SANTO DOMINGO NORTE"/>
    <x v="0"/>
    <x v="1"/>
    <x v="25"/>
    <s v="2.3 - MATERIALES Y SUMINISTROS"/>
    <s v="2.3.5 - CUERO, CAUCHO Y PLÁSTICO"/>
    <s v="N"/>
    <s v="00 - N/A"/>
    <s v="10 - FONDO GENERAL"/>
    <s v="(en blanco)"/>
    <s v="01 - DISTRITO NACIONAL"/>
    <n v="150000"/>
    <n v="122199.96"/>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435000"/>
    <n v="518571.5"/>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600000"/>
    <n v="21414.6"/>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815586285"/>
    <n v="308187675.89999992"/>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54568201"/>
    <n v="22782125.580000006"/>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36678490"/>
    <n v="14006207.900000002"/>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en blanco)"/>
    <s v="99 - MULTIPROVINCIAL"/>
    <n v="2500000"/>
    <n v="1090604.6200000001"/>
  </r>
  <r>
    <s v="2024"/>
    <x v="0"/>
    <x v="0"/>
    <x v="0"/>
    <x v="0"/>
    <s v="2 - Poder Ejecutivo"/>
    <s v="0202 - MINISTERIO DE  INTERIOR Y POLICÍA"/>
    <s v="0005 - DIRECCION GENERAL DE SEGURIDAD DE TRANSITO Y TRANSPORTE TERRESTRE (DIGESETT)"/>
    <x v="1"/>
    <x v="11"/>
    <x v="26"/>
    <s v="2.2 - CONTRATACIÓN DE SERVICIOS"/>
    <s v="2.2.3 - VIÁTICOS"/>
    <s v="N"/>
    <s v="00 - N/A"/>
    <s v="10 - FONDO GENERAL"/>
    <s v="(en blanco)"/>
    <s v="99 - MULTIPROVINCIAL"/>
    <n v="5700000"/>
    <n v="4565000"/>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en blanco)"/>
    <s v="99 - MULTIPROVINCIAL"/>
    <n v="18291824"/>
    <n v="6454712.6899999995"/>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en blanco)"/>
    <s v="99 - MULTIPROVINCIAL"/>
    <n v="27008045"/>
    <n v="25994907.620000001"/>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26000000"/>
    <n v="5401128.4299999997"/>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2020000"/>
    <n v="648830.71"/>
  </r>
  <r>
    <s v="2024"/>
    <x v="0"/>
    <x v="0"/>
    <x v="0"/>
    <x v="0"/>
    <s v="2 - Poder Ejecutivo"/>
    <s v="0202 - MINISTERIO DE  INTERIOR Y POLICÍA"/>
    <s v="0005 - DIRECCION GENERAL DE SEGURIDAD DE TRANSITO Y TRANSPORTE TERRESTRE (DIGESETT)"/>
    <x v="1"/>
    <x v="11"/>
    <x v="26"/>
    <s v="2.3 - MATERIALES Y SUMINISTROS"/>
    <s v="2.3.1 - ALIMENTOS Y PRODUCTOS AGROFORESTALES"/>
    <s v="N"/>
    <s v="00 - N/A"/>
    <s v="10 - FONDO GENERAL"/>
    <s v="(en blanco)"/>
    <s v="99 - MULTIPROVINCIAL"/>
    <n v="42000000"/>
    <n v="2707353.7199999997"/>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41000000"/>
    <n v="4690475.2"/>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3557760"/>
    <n v="61250.26"/>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en blanco)"/>
    <s v="99 - MULTIPROVINCIAL"/>
    <n v="23919550"/>
    <n v="2821966.58"/>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1552431.4700000002"/>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105880450"/>
    <n v="34833344.719999999"/>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72300000"/>
    <n v="20022287.199999996"/>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34206024"/>
    <n v="13032144.819999997"/>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01 - DISTRITO NACIONAL"/>
    <n v="4830131"/>
    <n v="1997059.1199999996"/>
  </r>
  <r>
    <s v="2024"/>
    <x v="0"/>
    <x v="0"/>
    <x v="0"/>
    <x v="0"/>
    <s v="2 - Poder Ejecutivo"/>
    <s v="0202 - MINISTERIO DE  INTERIOR Y POLICÍA"/>
    <s v="0006 - CUERPO DE BOMBEROS SANTO DOMINGO ESTE"/>
    <x v="0"/>
    <x v="1"/>
    <x v="25"/>
    <s v="2.2 - CONTRATACIÓN DE SERVICIOS"/>
    <s v="2.2.1 - SERVICIOS BÁSICOS"/>
    <s v="N"/>
    <s v="00 - N/A"/>
    <s v="10 - FONDO GENERAL"/>
    <s v="(en blanco)"/>
    <s v="01 - DISTRITO NACIONAL"/>
    <n v="1275000"/>
    <n v="752421.23"/>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en blanco)"/>
    <s v="01 - DISTRITO NACIONAL"/>
    <n v="40000"/>
    <n v="0"/>
  </r>
  <r>
    <s v="2024"/>
    <x v="0"/>
    <x v="0"/>
    <x v="0"/>
    <x v="0"/>
    <s v="2 - Poder Ejecutivo"/>
    <s v="0202 - MINISTERIO DE  INTERIOR Y POLICÍA"/>
    <s v="0006 - CUERPO DE BOMBEROS SANTO DOMINGO ESTE"/>
    <x v="0"/>
    <x v="1"/>
    <x v="25"/>
    <s v="2.2 - CONTRATACIÓN DE SERVICIOS"/>
    <s v="2.2.4 - TRANSPORTE Y ALMACENAJE"/>
    <s v="N"/>
    <s v="00 - N/A"/>
    <s v="10 - FONDO GENERAL"/>
    <s v="(en blanco)"/>
    <s v="01 - DISTRITO NACIONAL"/>
    <n v="10000"/>
    <n v="0"/>
  </r>
  <r>
    <s v="2024"/>
    <x v="0"/>
    <x v="0"/>
    <x v="0"/>
    <x v="0"/>
    <s v="2 - Poder Ejecutivo"/>
    <s v="0202 - MINISTERIO DE  INTERIOR Y POLICÍA"/>
    <s v="0006 - CUERPO DE BOMBEROS SANTO DOMINGO ESTE"/>
    <x v="0"/>
    <x v="1"/>
    <x v="25"/>
    <s v="2.2 - CONTRATACIÓN DE SERVICIOS"/>
    <s v="2.2.5 - ALQUILERES Y RENTAS"/>
    <s v="N"/>
    <s v="00 - N/A"/>
    <s v="10 - FONDO GENERAL"/>
    <s v="(en blanco)"/>
    <s v="01 - DISTRITO NACIONAL"/>
    <n v="30175"/>
    <n v="0"/>
  </r>
  <r>
    <s v="2024"/>
    <x v="0"/>
    <x v="0"/>
    <x v="0"/>
    <x v="0"/>
    <s v="2 - Poder Ejecutivo"/>
    <s v="0202 - MINISTERIO DE  INTERIOR Y POLICÍA"/>
    <s v="0006 - CUERPO DE BOMBEROS SANTO DOMINGO ESTE"/>
    <x v="0"/>
    <x v="1"/>
    <x v="25"/>
    <s v="2.2 - CONTRATACIÓN DE SERVICIOS"/>
    <s v="2.2.6 - SEGUROS"/>
    <s v="N"/>
    <s v="00 - N/A"/>
    <s v="10 - FONDO GENERAL"/>
    <s v="(en blanco)"/>
    <s v="01 - DISTRITO NACIONAL"/>
    <n v="525000"/>
    <n v="106237.44"/>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2229912"/>
    <n v="614178.19999999995"/>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30000"/>
    <n v="16703.28"/>
  </r>
  <r>
    <s v="2024"/>
    <x v="0"/>
    <x v="0"/>
    <x v="0"/>
    <x v="0"/>
    <s v="2 - Poder Ejecutivo"/>
    <s v="0202 - MINISTERIO DE  INTERIOR Y POLICÍA"/>
    <s v="0006 - CUERPO DE BOMBEROS SANTO DOMINGO ESTE"/>
    <x v="0"/>
    <x v="1"/>
    <x v="25"/>
    <s v="2.2 - CONTRATACIÓN DE SERVICIOS"/>
    <s v="2.2.9 - OTRAS CONTRATACIONES DE SERVICIOS"/>
    <s v="N"/>
    <s v="00 - N/A"/>
    <s v="10 - FONDO GENERAL"/>
    <s v="(en blanco)"/>
    <s v="01 - DISTRITO NACIONAL"/>
    <n v="50000"/>
    <n v="0"/>
  </r>
  <r>
    <s v="2024"/>
    <x v="0"/>
    <x v="0"/>
    <x v="0"/>
    <x v="0"/>
    <s v="2 - Poder Ejecutivo"/>
    <s v="0202 - MINISTERIO DE  INTERIOR Y POLICÍA"/>
    <s v="0006 - CUERPO DE BOMBEROS SANTO DOMINGO ESTE"/>
    <x v="0"/>
    <x v="1"/>
    <x v="25"/>
    <s v="2.3 - MATERIALES Y SUMINISTROS"/>
    <s v="2.3.1 - ALIMENTOS Y PRODUCTOS AGROFORESTALES"/>
    <s v="N"/>
    <s v="00 - N/A"/>
    <s v="10 - FONDO GENERAL"/>
    <s v="(en blanco)"/>
    <s v="01 - DISTRITO NACIONAL"/>
    <n v="4100000"/>
    <n v="1640436.6600000001"/>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1399000"/>
    <n v="396619.24"/>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95000"/>
    <n v="75877.399999999994"/>
  </r>
  <r>
    <s v="2024"/>
    <x v="0"/>
    <x v="0"/>
    <x v="0"/>
    <x v="0"/>
    <s v="2 - Poder Ejecutivo"/>
    <s v="0202 - MINISTERIO DE  INTERIOR Y POLICÍA"/>
    <s v="0006 - CUERPO DE BOMBEROS SANTO DOMINGO ESTE"/>
    <x v="0"/>
    <x v="1"/>
    <x v="25"/>
    <s v="2.3 - MATERIALES Y SUMINISTROS"/>
    <s v="2.3.4 - PRODUCTOS FARMACÉUTICOS"/>
    <s v="N"/>
    <s v="00 - N/A"/>
    <s v="10 - FONDO GENERAL"/>
    <s v="(en blanco)"/>
    <s v="01 - DISTRITO NACIONAL"/>
    <n v="30000"/>
    <n v="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700000"/>
    <n v="356360"/>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867000"/>
    <n v="329315.11"/>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4136000"/>
    <n v="1634595.9800000002"/>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675000"/>
    <n v="1320271.0999999999"/>
  </r>
  <r>
    <s v="2024"/>
    <x v="0"/>
    <x v="0"/>
    <x v="0"/>
    <x v="0"/>
    <s v="2 - Poder Ejecutivo"/>
    <s v="0202 - MINISTERIO DE  INTERIOR Y POLICÍA"/>
    <s v="0007 - CUERPO DE BOMBEROS DE SANTO DOMINGO DE BOCA CHICA"/>
    <x v="0"/>
    <x v="1"/>
    <x v="25"/>
    <s v="2.1 - REMUNERACIONES Y CONTRIBUCIONES"/>
    <s v="2.1.1 - REMUNERACIONES"/>
    <s v="N"/>
    <s v="00 - N/A"/>
    <s v="10 - FONDO GENERAL"/>
    <s v="(en blanco)"/>
    <s v="01 - DISTRITO NACIONAL"/>
    <n v="14675425"/>
    <n v="5489810.0499999998"/>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2133800"/>
    <n v="850371.92000000016"/>
  </r>
  <r>
    <s v="2024"/>
    <x v="0"/>
    <x v="0"/>
    <x v="0"/>
    <x v="0"/>
    <s v="2 - Poder Ejecutivo"/>
    <s v="0202 - MINISTERIO DE  INTERIOR Y POLICÍA"/>
    <s v="0007 - CUERPO DE BOMBEROS DE SANTO DOMINGO DE BOCA CHICA"/>
    <x v="0"/>
    <x v="1"/>
    <x v="25"/>
    <s v="2.2 - CONTRATACIÓN DE SERVICIOS"/>
    <s v="2.2.1 - SERVICIOS BÁSICOS"/>
    <s v="N"/>
    <s v="00 - N/A"/>
    <s v="10 - FONDO GENERAL"/>
    <s v="(en blanco)"/>
    <s v="01 - DISTRITO NACIONAL"/>
    <n v="683200"/>
    <n v="207377.56999999998"/>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en blanco)"/>
    <s v="01 - DISTRITO NACIONAL"/>
    <n v="505144"/>
    <n v="26873.32"/>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en blanco)"/>
    <s v="01 - DISTRITO NACIONAL"/>
    <n v="170000"/>
    <n v="0"/>
  </r>
  <r>
    <s v="2024"/>
    <x v="0"/>
    <x v="0"/>
    <x v="0"/>
    <x v="0"/>
    <s v="2 - Poder Ejecutivo"/>
    <s v="0202 - MINISTERIO DE  INTERIOR Y POLICÍA"/>
    <s v="0007 - CUERPO DE BOMBEROS DE SANTO DOMINGO DE BOCA CHICA"/>
    <x v="0"/>
    <x v="1"/>
    <x v="25"/>
    <s v="2.3 - MATERIALES Y SUMINISTROS"/>
    <s v="2.3.1 - ALIMENTOS Y PRODUCTOS AGROFORESTALES"/>
    <s v="N"/>
    <s v="00 - N/A"/>
    <s v="10 - FONDO GENERAL"/>
    <s v="(en blanco)"/>
    <s v="01 - DISTRITO NACIONAL"/>
    <n v="1582443"/>
    <n v="935825.34000000008"/>
  </r>
  <r>
    <s v="2024"/>
    <x v="0"/>
    <x v="0"/>
    <x v="0"/>
    <x v="0"/>
    <s v="2 - Poder Ejecutivo"/>
    <s v="0202 - MINISTERIO DE  INTERIOR Y POLICÍA"/>
    <s v="0007 - CUERPO DE BOMBEROS DE SANTO DOMINGO DE BOCA CHICA"/>
    <x v="0"/>
    <x v="1"/>
    <x v="25"/>
    <s v="2.3 - MATERIALES Y SUMINISTROS"/>
    <s v="2.3.2 - TEXTILES Y VESTUARIOS"/>
    <s v="N"/>
    <s v="00 - N/A"/>
    <s v="10 - FONDO GENERAL"/>
    <s v="(en blanco)"/>
    <s v="01 - DISTRITO NACIONAL"/>
    <n v="5000"/>
    <n v="111682.91"/>
  </r>
  <r>
    <s v="2024"/>
    <x v="0"/>
    <x v="0"/>
    <x v="0"/>
    <x v="0"/>
    <s v="2 - Poder Ejecutivo"/>
    <s v="0202 - MINISTERIO DE  INTERIOR Y POLICÍA"/>
    <s v="0007 - CUERPO DE BOMBEROS DE SANTO DOMINGO DE BOCA CHICA"/>
    <x v="0"/>
    <x v="1"/>
    <x v="25"/>
    <s v="2.3 - MATERIALES Y SUMINISTROS"/>
    <s v="2.3.3 - PAPEL, CARTÓN E IMPRESOS"/>
    <s v="N"/>
    <s v="00 - N/A"/>
    <s v="10 - FONDO GENERAL"/>
    <s v="(en blanco)"/>
    <s v="01 - DISTRITO NACIONAL"/>
    <n v="62000"/>
    <n v="21358"/>
  </r>
  <r>
    <s v="2024"/>
    <x v="0"/>
    <x v="0"/>
    <x v="0"/>
    <x v="0"/>
    <s v="2 - Poder Ejecutivo"/>
    <s v="0202 - MINISTERIO DE  INTERIOR Y POLICÍA"/>
    <s v="0007 - CUERPO DE BOMBEROS DE SANTO DOMINGO DE BOCA CHICA"/>
    <x v="0"/>
    <x v="1"/>
    <x v="25"/>
    <s v="2.3 - MATERIALES Y SUMINISTROS"/>
    <s v="2.3.5 - CUERO, CAUCHO Y PLÁSTICO"/>
    <s v="N"/>
    <s v="00 - N/A"/>
    <s v="10 - FONDO GENERAL"/>
    <s v="(en blanco)"/>
    <s v="01 - DISTRITO NACIONAL"/>
    <n v="11000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7845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764000"/>
    <n v="648695.65"/>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848377"/>
    <n v="314862.94"/>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46179453"/>
    <n v="19811163.820000004"/>
  </r>
  <r>
    <s v="2024"/>
    <x v="0"/>
    <x v="0"/>
    <x v="0"/>
    <x v="0"/>
    <s v="2 - Poder Ejecutivo"/>
    <s v="0202 - MINISTERIO DE  INTERIOR Y POLICÍA"/>
    <s v="0007 - DIRECCION GENERAL DE LA RESERVA DE LA POLICIA NACIONAL"/>
    <x v="2"/>
    <x v="4"/>
    <x v="27"/>
    <s v="2.1 - REMUNERACIONES Y CONTRIBUCIONES"/>
    <s v="2.1.2 - SOBRESUELDOS"/>
    <s v="N"/>
    <s v="00 - N/A"/>
    <s v="10 - FONDO GENERAL"/>
    <s v="(en blanco)"/>
    <s v="99 - MULTIPROVINCIAL"/>
    <n v="1847100"/>
    <n v="85450"/>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1038582"/>
    <n v="523547.38000000006"/>
  </r>
  <r>
    <s v="2024"/>
    <x v="0"/>
    <x v="0"/>
    <x v="0"/>
    <x v="0"/>
    <s v="2 - Poder Ejecutivo"/>
    <s v="0202 - MINISTERIO DE  INTERIOR Y POLICÍA"/>
    <s v="0007 - DIRECCION GENERAL DE LA RESERVA DE LA POLICIA NACIONAL"/>
    <x v="2"/>
    <x v="4"/>
    <x v="27"/>
    <s v="2.2 - CONTRATACIÓN DE SERVICIOS"/>
    <s v="2.2.1 - SERVICIOS BÁSICOS"/>
    <s v="N"/>
    <s v="00 - N/A"/>
    <s v="10 - FONDO GENERAL"/>
    <s v="(en blanco)"/>
    <s v="99 - MULTIPROVINCIAL"/>
    <n v="1581600"/>
    <n v="448683.74000000005"/>
  </r>
  <r>
    <s v="2024"/>
    <x v="0"/>
    <x v="0"/>
    <x v="0"/>
    <x v="0"/>
    <s v="2 - Poder Ejecutivo"/>
    <s v="0202 - MINISTERIO DE  INTERIOR Y POLICÍA"/>
    <s v="0007 - DIRECCION GENERAL DE LA RESERVA DE LA POLICIA NACIONAL"/>
    <x v="2"/>
    <x v="4"/>
    <x v="27"/>
    <s v="2.2 - CONTRATACIÓN DE SERVICIOS"/>
    <s v="2.2.2 - PUBLICIDAD, IMPRESIÓN Y ENCUADERNACIÓN"/>
    <s v="N"/>
    <s v="00 - N/A"/>
    <s v="10 - FONDO GENERAL"/>
    <s v="(en blanco)"/>
    <s v="99 - MULTIPROVINCIAL"/>
    <n v="0"/>
    <n v="24048.400000000001"/>
  </r>
  <r>
    <s v="2024"/>
    <x v="0"/>
    <x v="0"/>
    <x v="0"/>
    <x v="0"/>
    <s v="2 - Poder Ejecutivo"/>
    <s v="0202 - MINISTERIO DE  INTERIOR Y POLICÍA"/>
    <s v="0007 - DIRECCION GENERAL DE LA RESERVA DE LA POLICIA NACIONAL"/>
    <x v="2"/>
    <x v="4"/>
    <x v="27"/>
    <s v="2.2 - CONTRATACIÓN DE SERVICIOS"/>
    <s v="2.2.3 - VIÁTICOS"/>
    <s v="N"/>
    <s v="00 - N/A"/>
    <s v="10 - FONDO GENERAL"/>
    <s v="(en blanco)"/>
    <s v="99 - MULTIPROVINCIAL"/>
    <n v="400000"/>
    <n v="0"/>
  </r>
  <r>
    <s v="2024"/>
    <x v="0"/>
    <x v="0"/>
    <x v="0"/>
    <x v="0"/>
    <s v="2 - Poder Ejecutivo"/>
    <s v="0202 - MINISTERIO DE  INTERIOR Y POLICÍA"/>
    <s v="0007 - DIRECCION GENERAL DE LA RESERVA DE LA POLICIA NACIONAL"/>
    <x v="2"/>
    <x v="4"/>
    <x v="27"/>
    <s v="2.2 - CONTRATACIÓN DE SERVICIOS"/>
    <s v="2.2.6 - SEGUROS"/>
    <s v="N"/>
    <s v="00 - N/A"/>
    <s v="10 - FONDO GENERAL"/>
    <s v="(en blanco)"/>
    <s v="99 - MULTIPROVINCIAL"/>
    <n v="463211"/>
    <n v="463211"/>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50000"/>
    <n v="0"/>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en blanco)"/>
    <s v="99 - MULTIPROVINCIAL"/>
    <n v="159000"/>
    <n v="59000"/>
  </r>
  <r>
    <s v="2024"/>
    <x v="0"/>
    <x v="0"/>
    <x v="0"/>
    <x v="0"/>
    <s v="2 - Poder Ejecutivo"/>
    <s v="0202 - MINISTERIO DE  INTERIOR Y POLICÍA"/>
    <s v="0007 - DIRECCION GENERAL DE LA RESERVA DE LA POLICIA NACIONAL"/>
    <x v="2"/>
    <x v="4"/>
    <x v="27"/>
    <s v="2.2 - CONTRATACIÓN DE SERVICIOS"/>
    <s v="2.2.9 - OTRAS CONTRATACIONES DE SERVICIOS"/>
    <s v="N"/>
    <s v="00 - N/A"/>
    <s v="10 - FONDO GENERAL"/>
    <s v="(en blanco)"/>
    <s v="99 - MULTIPROVINCIAL"/>
    <n v="500000"/>
    <n v="47908"/>
  </r>
  <r>
    <s v="2024"/>
    <x v="0"/>
    <x v="0"/>
    <x v="0"/>
    <x v="0"/>
    <s v="2 - Poder Ejecutivo"/>
    <s v="0202 - MINISTERIO DE  INTERIOR Y POLICÍA"/>
    <s v="0007 - DIRECCION GENERAL DE LA RESERVA DE LA POLICIA NACIONAL"/>
    <x v="2"/>
    <x v="4"/>
    <x v="27"/>
    <s v="2.3 - MATERIALES Y SUMINISTROS"/>
    <s v="2.3.1 - ALIMENTOS Y PRODUCTOS AGROFORESTALES"/>
    <s v="N"/>
    <s v="00 - N/A"/>
    <s v="10 - FONDO GENERAL"/>
    <s v="(en blanco)"/>
    <s v="99 - MULTIPROVINCIAL"/>
    <n v="1600000"/>
    <n v="674756.8"/>
  </r>
  <r>
    <s v="2024"/>
    <x v="0"/>
    <x v="0"/>
    <x v="0"/>
    <x v="0"/>
    <s v="2 - Poder Ejecutivo"/>
    <s v="0202 - MINISTERIO DE  INTERIOR Y POLICÍA"/>
    <s v="0007 - DIRECCION GENERAL DE LA RESERVA DE LA POLICIA NACIONAL"/>
    <x v="2"/>
    <x v="4"/>
    <x v="27"/>
    <s v="2.3 - MATERIALES Y SUMINISTROS"/>
    <s v="2.3.2 - TEXTILES Y VESTUARIOS"/>
    <s v="N"/>
    <s v="00 - N/A"/>
    <s v="10 - FONDO GENERAL"/>
    <s v="(en blanco)"/>
    <s v="99 - MULTIPROVINCIAL"/>
    <n v="1615671"/>
    <n v="99592"/>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en blanco)"/>
    <s v="99 - MULTIPROVINCIAL"/>
    <n v="5200000"/>
    <n v="94911.44"/>
  </r>
  <r>
    <s v="2024"/>
    <x v="0"/>
    <x v="0"/>
    <x v="0"/>
    <x v="0"/>
    <s v="2 - Poder Ejecutivo"/>
    <s v="0202 - MINISTERIO DE  INTERIOR Y POLICÍA"/>
    <s v="0007 - DIRECCION GENERAL DE LA RESERVA DE LA POLICIA NACIONAL"/>
    <x v="2"/>
    <x v="4"/>
    <x v="27"/>
    <s v="2.3 - MATERIALES Y SUMINISTROS"/>
    <s v="2.3.4 - PRODUCTOS FARMACÉUTICOS"/>
    <s v="N"/>
    <s v="00 - N/A"/>
    <s v="10 - FONDO GENERAL"/>
    <s v="(en blanco)"/>
    <s v="99 - MULTIPROVINCIAL"/>
    <n v="17000000"/>
    <n v="4249996"/>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en blanco)"/>
    <s v="99 - MULTIPROVINCIAL"/>
    <n v="50000"/>
    <n v="4484"/>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5780000"/>
    <n v="2867893"/>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634251"/>
    <n v="207820.47"/>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2604600"/>
    <n v="4696750"/>
  </r>
  <r>
    <s v="2024"/>
    <x v="0"/>
    <x v="0"/>
    <x v="0"/>
    <x v="0"/>
    <s v="2 - Poder Ejecutivo"/>
    <s v="0202 - MINISTERIO DE  INTERIOR Y POLICÍA"/>
    <s v="0008 - CUERPO DE BOMBEROS DE SANTO DOMINGO DE LOS ALCARRIZOS"/>
    <x v="0"/>
    <x v="1"/>
    <x v="25"/>
    <s v="2.1 - REMUNERACIONES Y CONTRIBUCIONES"/>
    <s v="2.1.2 - SOBRESUELDOS"/>
    <s v="N"/>
    <s v="00 - N/A"/>
    <s v="10 - FONDO GENERAL"/>
    <s v="(en blanco)"/>
    <s v="01 - DISTRITO NACIONAL"/>
    <n v="35000"/>
    <n v="0"/>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1765000"/>
    <n v="680901.70000000019"/>
  </r>
  <r>
    <s v="2024"/>
    <x v="0"/>
    <x v="0"/>
    <x v="0"/>
    <x v="0"/>
    <s v="2 - Poder Ejecutivo"/>
    <s v="0202 - MINISTERIO DE  INTERIOR Y POLICÍA"/>
    <s v="0008 - CUERPO DE BOMBEROS DE SANTO DOMINGO DE LOS ALCARRIZOS"/>
    <x v="0"/>
    <x v="1"/>
    <x v="25"/>
    <s v="2.2 - CONTRATACIÓN DE SERVICIOS"/>
    <s v="2.2.1 - SERVICIOS BÁSICOS"/>
    <s v="N"/>
    <s v="00 - N/A"/>
    <s v="10 - FONDO GENERAL"/>
    <s v="(en blanco)"/>
    <s v="01 - DISTRITO NACIONAL"/>
    <n v="810000"/>
    <n v="453603.5"/>
  </r>
  <r>
    <s v="2024"/>
    <x v="0"/>
    <x v="0"/>
    <x v="0"/>
    <x v="0"/>
    <s v="2 - Poder Ejecutivo"/>
    <s v="0202 - MINISTERIO DE  INTERIOR Y POLICÍA"/>
    <s v="0008 - CUERPO DE BOMBEROS DE SANTO DOMINGO DE LOS ALCARRIZOS"/>
    <x v="0"/>
    <x v="1"/>
    <x v="25"/>
    <s v="2.2 - CONTRATACIÓN DE SERVICIOS"/>
    <s v="2.2.2 - PUBLICIDAD, IMPRESIÓN Y ENCUADERNACIÓN"/>
    <s v="N"/>
    <s v="00 - N/A"/>
    <s v="10 - FONDO GENERAL"/>
    <s v="(en blanco)"/>
    <s v="01 - DISTRITO NACIONAL"/>
    <n v="20000"/>
    <n v="0"/>
  </r>
  <r>
    <s v="2024"/>
    <x v="0"/>
    <x v="0"/>
    <x v="0"/>
    <x v="0"/>
    <s v="2 - Poder Ejecutivo"/>
    <s v="0202 - MINISTERIO DE  INTERIOR Y POLICÍA"/>
    <s v="0008 - CUERPO DE BOMBEROS DE SANTO DOMINGO DE LOS ALCARRIZOS"/>
    <x v="0"/>
    <x v="1"/>
    <x v="25"/>
    <s v="2.2 - CONTRATACIÓN DE SERVICIOS"/>
    <s v="2.2.6 - SEGUROS"/>
    <s v="N"/>
    <s v="00 - N/A"/>
    <s v="10 - FONDO GENERAL"/>
    <s v="(en blanco)"/>
    <s v="01 - DISTRITO NACIONAL"/>
    <n v="105000"/>
    <n v="0"/>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160000"/>
    <n v="0"/>
  </r>
  <r>
    <s v="2024"/>
    <x v="0"/>
    <x v="0"/>
    <x v="0"/>
    <x v="0"/>
    <s v="2 - Poder Ejecutivo"/>
    <s v="0202 - MINISTERIO DE  INTERIOR Y POLICÍA"/>
    <s v="0008 - CUERPO DE BOMBEROS DE SANTO DOMINGO DE LOS ALCARRIZOS"/>
    <x v="0"/>
    <x v="1"/>
    <x v="25"/>
    <s v="2.3 - MATERIALES Y SUMINISTROS"/>
    <s v="2.3.1 - ALIMENTOS Y PRODUCTOS AGROFORESTALES"/>
    <s v="N"/>
    <s v="00 - N/A"/>
    <s v="10 - FONDO GENERAL"/>
    <s v="(en blanco)"/>
    <s v="01 - DISTRITO NACIONAL"/>
    <n v="1800000"/>
    <n v="750118.25"/>
  </r>
  <r>
    <s v="2024"/>
    <x v="0"/>
    <x v="0"/>
    <x v="0"/>
    <x v="0"/>
    <s v="2 - Poder Ejecutivo"/>
    <s v="0202 - MINISTERIO DE  INTERIOR Y POLICÍA"/>
    <s v="0008 - CUERPO DE BOMBEROS DE SANTO DOMINGO DE LOS ALCARRIZOS"/>
    <x v="0"/>
    <x v="1"/>
    <x v="25"/>
    <s v="2.3 - MATERIALES Y SUMINISTROS"/>
    <s v="2.3.2 - TEXTILES Y VESTUARIOS"/>
    <s v="N"/>
    <s v="00 - N/A"/>
    <s v="10 - FONDO GENERAL"/>
    <s v="(en blanco)"/>
    <s v="01 - DISTRITO NACIONAL"/>
    <n v="90500"/>
    <n v="0"/>
  </r>
  <r>
    <s v="2024"/>
    <x v="0"/>
    <x v="0"/>
    <x v="0"/>
    <x v="0"/>
    <s v="2 - Poder Ejecutivo"/>
    <s v="0202 - MINISTERIO DE  INTERIOR Y POLICÍA"/>
    <s v="0008 - CUERPO DE BOMBEROS DE SANTO DOMINGO DE LOS ALCARRIZOS"/>
    <x v="0"/>
    <x v="1"/>
    <x v="25"/>
    <s v="2.3 - MATERIALES Y SUMINISTROS"/>
    <s v="2.3.5 - CUERO, CAUCHO Y PLÁSTICO"/>
    <s v="N"/>
    <s v="00 - N/A"/>
    <s v="10 - FONDO GENERAL"/>
    <s v="(en blanco)"/>
    <s v="01 - DISTRITO NACIONAL"/>
    <n v="60000"/>
    <n v="41700"/>
  </r>
  <r>
    <s v="2024"/>
    <x v="0"/>
    <x v="0"/>
    <x v="0"/>
    <x v="0"/>
    <s v="2 - Poder Ejecutivo"/>
    <s v="0202 - MINISTERIO DE  INTERIOR Y POLICÍA"/>
    <s v="0008 - CUERPO DE BOMBEROS DE SANTO DOMINGO DE LOS ALCARRIZOS"/>
    <x v="0"/>
    <x v="1"/>
    <x v="25"/>
    <s v="2.3 - MATERIALES Y SUMINISTROS"/>
    <s v="2.3.6 - PRODUCTOS DE MINERALES, METÁLICOS Y NO METÁLICOS"/>
    <s v="N"/>
    <s v="00 - N/A"/>
    <s v="10 - FONDO GENERAL"/>
    <s v="(en blanco)"/>
    <s v="01 - DISTRITO NACIONAL"/>
    <n v="3000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1907000"/>
    <n v="813498.56"/>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86890"/>
    <n v="0"/>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720765182"/>
    <n v="278688944.32999998"/>
  </r>
  <r>
    <s v="2024"/>
    <x v="0"/>
    <x v="0"/>
    <x v="0"/>
    <x v="0"/>
    <s v="2 - Poder Ejecutivo"/>
    <s v="0202 - MINISTERIO DE  INTERIOR Y POLICÍA"/>
    <s v="0008 - HOSPITAL GENERAL DOCENTE DE LA POLICIA NACIONAL"/>
    <x v="2"/>
    <x v="3"/>
    <x v="28"/>
    <s v="2.1 - REMUNERACIONES Y CONTRIBUCIONES"/>
    <s v="2.1.2 - SOBRESUELDOS"/>
    <s v="N"/>
    <s v="00 - N/A"/>
    <s v="10 - FONDO GENERAL"/>
    <s v="(en blanco)"/>
    <s v="99 - MULTIPROVINCIAL"/>
    <n v="7920000"/>
    <n v="600000"/>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en blanco)"/>
    <s v="99 - MULTIPROVINCIAL"/>
    <n v="60357145"/>
    <n v="24705471.419999994"/>
  </r>
  <r>
    <s v="2024"/>
    <x v="0"/>
    <x v="0"/>
    <x v="0"/>
    <x v="0"/>
    <s v="2 - Poder Ejecutivo"/>
    <s v="0202 - MINISTERIO DE  INTERIOR Y POLICÍA"/>
    <s v="0008 - HOSPITAL GENERAL DOCENTE DE LA POLICIA NACIONAL"/>
    <x v="2"/>
    <x v="3"/>
    <x v="28"/>
    <s v="2.2 - CONTRATACIÓN DE SERVICIOS"/>
    <s v="2.2.1 - SERVICIOS BÁSICOS"/>
    <s v="N"/>
    <s v="00 - N/A"/>
    <s v="10 - FONDO GENERAL"/>
    <s v="(en blanco)"/>
    <s v="99 - MULTIPROVINCIAL"/>
    <n v="2400000"/>
    <n v="742383.66"/>
  </r>
  <r>
    <s v="2024"/>
    <x v="0"/>
    <x v="0"/>
    <x v="0"/>
    <x v="0"/>
    <s v="2 - Poder Ejecutivo"/>
    <s v="0202 - MINISTERIO DE  INTERIOR Y POLICÍA"/>
    <s v="0008 - HOSPITAL GENERAL DOCENTE DE LA POLICIA NACIONAL"/>
    <x v="2"/>
    <x v="3"/>
    <x v="28"/>
    <s v="2.2 - CONTRATACIÓN DE SERVICIOS"/>
    <s v="2.2.1 - SERVICIOS BÁSICOS"/>
    <s v="N"/>
    <s v="00 - N/A"/>
    <s v="20 - FONDOS CON DESTINO ESPECÍFICO"/>
    <s v="(en blanco)"/>
    <s v="99 - MULTIPROVINCIAL"/>
    <n v="0"/>
    <n v="0"/>
  </r>
  <r>
    <s v="2024"/>
    <x v="0"/>
    <x v="0"/>
    <x v="0"/>
    <x v="0"/>
    <s v="2 - Poder Ejecutivo"/>
    <s v="0202 - MINISTERIO DE  INTERIOR Y POLICÍA"/>
    <s v="0008 - HOSPITAL GENERAL DOCENTE DE LA POLICIA NACIONAL"/>
    <x v="2"/>
    <x v="3"/>
    <x v="28"/>
    <s v="2.2 - CONTRATACIÓN DE SERVICIOS"/>
    <s v="2.2.4 - TRANSPORTE Y ALMACENAJE"/>
    <s v="N"/>
    <s v="00 - N/A"/>
    <s v="10 - FONDO GENERAL"/>
    <s v="(en blanco)"/>
    <s v="99 - MULTIPROVINCIAL"/>
    <n v="0"/>
    <n v="13718.6"/>
  </r>
  <r>
    <s v="2024"/>
    <x v="0"/>
    <x v="0"/>
    <x v="0"/>
    <x v="0"/>
    <s v="2 - Poder Ejecutivo"/>
    <s v="0202 - MINISTERIO DE  INTERIOR Y POLICÍA"/>
    <s v="0008 - HOSPITAL GENERAL DOCENTE DE LA POLICIA NACIONAL"/>
    <x v="2"/>
    <x v="3"/>
    <x v="28"/>
    <s v="2.2 - CONTRATACIÓN DE SERVICIOS"/>
    <s v="2.2.5 - ALQUILERES Y RENTAS"/>
    <s v="N"/>
    <s v="00 - N/A"/>
    <s v="10 - FONDO GENERAL"/>
    <s v="(en blanco)"/>
    <s v="99 - MULTIPROVINCIAL"/>
    <n v="0"/>
    <n v="0"/>
  </r>
  <r>
    <s v="2024"/>
    <x v="0"/>
    <x v="0"/>
    <x v="0"/>
    <x v="0"/>
    <s v="2 - Poder Ejecutivo"/>
    <s v="0202 - MINISTERIO DE  INTERIOR Y POLICÍA"/>
    <s v="0008 - HOSPITAL GENERAL DOCENTE DE LA POLICIA NACIONAL"/>
    <x v="2"/>
    <x v="3"/>
    <x v="28"/>
    <s v="2.2 - CONTRATACIÓN DE SERVICIOS"/>
    <s v="2.2.6 - SEGUROS"/>
    <s v="N"/>
    <s v="00 - N/A"/>
    <s v="10 - FONDO GENERAL"/>
    <s v="(en blanco)"/>
    <s v="99 - MULTIPROVINCIAL"/>
    <n v="0"/>
    <n v="462537.19"/>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en blanco)"/>
    <s v="99 - MULTIPROVINCIAL"/>
    <n v="0"/>
    <n v="156892.79999999999"/>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372278.2"/>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566400"/>
    <n v="17504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en blanco)"/>
    <s v="99 - MULTIPROVINCIAL"/>
    <n v="0"/>
    <n v="0"/>
  </r>
  <r>
    <s v="2024"/>
    <x v="0"/>
    <x v="0"/>
    <x v="0"/>
    <x v="0"/>
    <s v="2 - Poder Ejecutivo"/>
    <s v="0202 - MINISTERIO DE  INTERIOR Y POLICÍA"/>
    <s v="0008 - HOSPITAL GENERAL DOCENTE DE LA POLICIA NACIONAL"/>
    <x v="2"/>
    <x v="3"/>
    <x v="28"/>
    <s v="2.2 - CONTRATACIÓN DE SERVICIOS"/>
    <s v="2.2.9 - OTRAS CONTRATACIONES DE SERVICIOS"/>
    <s v="N"/>
    <s v="00 - N/A"/>
    <s v="20 - FONDOS CON DESTINO ESPECÍFICO"/>
    <s v="(en blanco)"/>
    <s v="99 - MULTIPROVINCIAL"/>
    <n v="0"/>
    <n v="0"/>
  </r>
  <r>
    <s v="2024"/>
    <x v="0"/>
    <x v="0"/>
    <x v="0"/>
    <x v="0"/>
    <s v="2 - Poder Ejecutivo"/>
    <s v="0202 - MINISTERIO DE  INTERIOR Y POLICÍA"/>
    <s v="0008 - HOSPITAL GENERAL DOCENTE DE LA POLICIA NACIONAL"/>
    <x v="2"/>
    <x v="3"/>
    <x v="28"/>
    <s v="2.3 - MATERIALES Y SUMINISTROS"/>
    <s v="2.3.1 - ALIMENTOS Y PRODUCTOS AGROFORESTALES"/>
    <s v="N"/>
    <s v="00 - N/A"/>
    <s v="10 - FONDO GENERAL"/>
    <s v="(en blanco)"/>
    <s v="99 - MULTIPROVINCIAL"/>
    <n v="16800000"/>
    <n v="1673610"/>
  </r>
  <r>
    <s v="2024"/>
    <x v="0"/>
    <x v="0"/>
    <x v="0"/>
    <x v="0"/>
    <s v="2 - Poder Ejecutivo"/>
    <s v="0202 - MINISTERIO DE  INTERIOR Y POLICÍA"/>
    <s v="0008 - HOSPITAL GENERAL DOCENTE DE LA POLICIA NACIONAL"/>
    <x v="2"/>
    <x v="3"/>
    <x v="28"/>
    <s v="2.3 - MATERIALES Y SUMINISTROS"/>
    <s v="2.3.2 - TEXTILES Y VESTUARIOS"/>
    <s v="N"/>
    <s v="00 - N/A"/>
    <s v="10 - FONDO GENERAL"/>
    <s v="(en blanco)"/>
    <s v="99 - MULTIPROVINCIAL"/>
    <n v="1500000"/>
    <n v="1563795"/>
  </r>
  <r>
    <s v="2024"/>
    <x v="0"/>
    <x v="0"/>
    <x v="0"/>
    <x v="0"/>
    <s v="2 - Poder Ejecutivo"/>
    <s v="0202 - MINISTERIO DE  INTERIOR Y POLICÍA"/>
    <s v="0008 - HOSPITAL GENERAL DOCENTE DE LA POLICIA NACIONAL"/>
    <x v="2"/>
    <x v="3"/>
    <x v="28"/>
    <s v="2.3 - MATERIALES Y SUMINISTROS"/>
    <s v="2.3.2 - TEXTILES Y VESTUARIOS"/>
    <s v="N"/>
    <s v="00 - N/A"/>
    <s v="20 - FONDOS CON DESTINO ESPECÍFICO"/>
    <s v="(en blanco)"/>
    <s v="99 - MULTIPROVINCIAL"/>
    <n v="0"/>
    <n v="0"/>
  </r>
  <r>
    <s v="2024"/>
    <x v="0"/>
    <x v="0"/>
    <x v="0"/>
    <x v="0"/>
    <s v="2 - Poder Ejecutivo"/>
    <s v="0202 - MINISTERIO DE  INTERIOR Y POLICÍA"/>
    <s v="0008 - HOSPITAL GENERAL DOCENTE DE LA POLICIA NACIONAL"/>
    <x v="2"/>
    <x v="3"/>
    <x v="28"/>
    <s v="2.3 - MATERIALES Y SUMINISTROS"/>
    <s v="2.3.3 - PAPEL, CARTÓN E IMPRESOS"/>
    <s v="N"/>
    <s v="00 - N/A"/>
    <s v="10 - FONDO GENERAL"/>
    <s v="(en blanco)"/>
    <s v="99 - MULTIPROVINCIAL"/>
    <n v="5382675"/>
    <n v="919639.98"/>
  </r>
  <r>
    <s v="2024"/>
    <x v="0"/>
    <x v="0"/>
    <x v="0"/>
    <x v="0"/>
    <s v="2 - Poder Ejecutivo"/>
    <s v="0202 - MINISTERIO DE  INTERIOR Y POLICÍA"/>
    <s v="0008 - HOSPITAL GENERAL DOCENTE DE LA POLICIA NACIONAL"/>
    <x v="2"/>
    <x v="3"/>
    <x v="28"/>
    <s v="2.3 - MATERIALES Y SUMINISTROS"/>
    <s v="2.3.4 - PRODUCTOS FARMACÉUTICOS"/>
    <s v="N"/>
    <s v="00 - N/A"/>
    <s v="10 - FONDO GENERAL"/>
    <s v="(en blanco)"/>
    <s v="99 - MULTIPROVINCIAL"/>
    <n v="20000000"/>
    <n v="5636254"/>
  </r>
  <r>
    <s v="2024"/>
    <x v="0"/>
    <x v="0"/>
    <x v="0"/>
    <x v="0"/>
    <s v="2 - Poder Ejecutivo"/>
    <s v="0202 - MINISTERIO DE  INTERIOR Y POLICÍA"/>
    <s v="0008 - HOSPITAL GENERAL DOCENTE DE LA POLICIA NACIONAL"/>
    <x v="2"/>
    <x v="3"/>
    <x v="28"/>
    <s v="2.3 - MATERIALES Y SUMINISTROS"/>
    <s v="2.3.4 - PRODUCTOS FARMACÉUTICOS"/>
    <s v="N"/>
    <s v="00 - N/A"/>
    <s v="20 - FONDOS CON DESTINO ESPECÍFICO"/>
    <s v="(en blanco)"/>
    <s v="99 - MULTIPROVINCIAL"/>
    <n v="0"/>
    <n v="3304"/>
  </r>
  <r>
    <s v="2024"/>
    <x v="0"/>
    <x v="0"/>
    <x v="0"/>
    <x v="0"/>
    <s v="2 - Poder Ejecutivo"/>
    <s v="0202 - MINISTERIO DE  INTERIOR Y POLICÍA"/>
    <s v="0008 - HOSPITAL GENERAL DOCENTE DE LA POLICIA NACIONAL"/>
    <x v="2"/>
    <x v="3"/>
    <x v="28"/>
    <s v="2.3 - MATERIALES Y SUMINISTROS"/>
    <s v="2.3.5 - CUERO, CAUCHO Y PLÁSTICO"/>
    <s v="N"/>
    <s v="00 - N/A"/>
    <s v="10 - FONDO GENERAL"/>
    <s v="(en blanco)"/>
    <s v="99 - MULTIPROVINCIAL"/>
    <n v="10000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en blanco)"/>
    <s v="99 - MULTIPROVINCIAL"/>
    <n v="0"/>
    <n v="0"/>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0"/>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35460000"/>
    <n v="18344625.789999999"/>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153336.46000000002"/>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39014000"/>
    <n v="7982993.419999999"/>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149600000"/>
    <n v="481274.8"/>
  </r>
  <r>
    <s v="2024"/>
    <x v="0"/>
    <x v="0"/>
    <x v="0"/>
    <x v="0"/>
    <s v="2 - Poder Ejecutivo"/>
    <s v="0202 - MINISTERIO DE  INTERIOR Y POLICÍA"/>
    <s v="0009 - COMITÉ DE RETIRO DE LA POLICIA NACIONAL"/>
    <x v="2"/>
    <x v="4"/>
    <x v="27"/>
    <s v="2.1 - REMUNERACIONES Y CONTRIBUCIONES"/>
    <s v="2.1.1 - REMUNERACIONES"/>
    <s v="N"/>
    <s v="00 - N/A"/>
    <s v="10 - FONDO GENERAL"/>
    <s v="(en blanco)"/>
    <s v="99 - MULTIPROVINCIAL"/>
    <n v="32541513"/>
    <n v="15991000"/>
  </r>
  <r>
    <s v="2024"/>
    <x v="0"/>
    <x v="0"/>
    <x v="0"/>
    <x v="0"/>
    <s v="2 - Poder Ejecutivo"/>
    <s v="0202 - MINISTERIO DE  INTERIOR Y POLICÍA"/>
    <s v="0009 - COMITÉ DE RETIRO DE LA POLICIA NACIONAL"/>
    <x v="2"/>
    <x v="4"/>
    <x v="27"/>
    <s v="2.1 - REMUNERACIONES Y CONTRIBUCIONES"/>
    <s v="2.1.2 - SOBRESUELDOS"/>
    <s v="N"/>
    <s v="00 - N/A"/>
    <s v="10 - FONDO GENERAL"/>
    <s v="(en blanco)"/>
    <s v="99 - MULTIPROVINCIAL"/>
    <n v="7792800"/>
    <n v="3210500"/>
  </r>
  <r>
    <s v="2024"/>
    <x v="0"/>
    <x v="0"/>
    <x v="0"/>
    <x v="0"/>
    <s v="2 - Poder Ejecutivo"/>
    <s v="0202 - MINISTERIO DE  INTERIOR Y POLICÍA"/>
    <s v="0009 - COMITÉ DE RETIRO DE LA POLICIA NACIONAL"/>
    <x v="2"/>
    <x v="4"/>
    <x v="27"/>
    <s v="2.1 - REMUNERACIONES Y CONTRIBUCIONES"/>
    <s v="2.1.5 - CONTRIBUCIONES A LA SEGURIDAD SOCIAL"/>
    <s v="N"/>
    <s v="00 - N/A"/>
    <s v="10 - FONDO GENERAL"/>
    <s v="(en blanco)"/>
    <s v="99 - MULTIPROVINCIAL"/>
    <n v="2170044"/>
    <n v="1135361"/>
  </r>
  <r>
    <s v="2024"/>
    <x v="0"/>
    <x v="0"/>
    <x v="0"/>
    <x v="0"/>
    <s v="2 - Poder Ejecutivo"/>
    <s v="0202 - MINISTERIO DE  INTERIOR Y POLICÍA"/>
    <s v="0009 - COMITÉ DE RETIRO DE LA POLICIA NACIONAL"/>
    <x v="2"/>
    <x v="4"/>
    <x v="27"/>
    <s v="2.2 - CONTRATACIÓN DE SERVICIOS"/>
    <s v="2.2.1 - SERVICIOS BÁSICOS"/>
    <s v="N"/>
    <s v="00 - N/A"/>
    <s v="10 - FONDO GENERAL"/>
    <s v="(en blanco)"/>
    <s v="99 - MULTIPROVINCIAL"/>
    <n v="1220400"/>
    <n v="475505.38"/>
  </r>
  <r>
    <s v="2024"/>
    <x v="0"/>
    <x v="0"/>
    <x v="0"/>
    <x v="0"/>
    <s v="2 - Poder Ejecutivo"/>
    <s v="0202 - MINISTERIO DE  INTERIOR Y POLICÍA"/>
    <s v="0009 - COMITÉ DE RETIRO DE LA POLICIA NACIONAL"/>
    <x v="2"/>
    <x v="4"/>
    <x v="27"/>
    <s v="2.2 - CONTRATACIÓN DE SERVICIOS"/>
    <s v="2.2.6 - SEGUROS"/>
    <s v="N"/>
    <s v="00 - N/A"/>
    <s v="10 - FONDO GENERAL"/>
    <s v="(en blanco)"/>
    <s v="99 - MULTIPROVINCIAL"/>
    <n v="15000"/>
    <n v="0"/>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1450087"/>
    <n v="55224"/>
  </r>
  <r>
    <s v="2024"/>
    <x v="0"/>
    <x v="0"/>
    <x v="0"/>
    <x v="0"/>
    <s v="2 - Poder Ejecutivo"/>
    <s v="0202 - MINISTERIO DE  INTERIOR Y POLICÍA"/>
    <s v="0009 - COMITÉ DE RETIRO DE LA POLICIA NACIONAL"/>
    <x v="2"/>
    <x v="4"/>
    <x v="27"/>
    <s v="2.2 - CONTRATACIÓN DE SERVICIOS"/>
    <s v="2.2.8 - OTROS SERVICIOS NO INCLUIDOS EN CONCEPTOS ANTERIORES"/>
    <s v="N"/>
    <s v="00 - N/A"/>
    <s v="10 - FONDO GENERAL"/>
    <s v="(en blanco)"/>
    <s v="99 - MULTIPROVINCIAL"/>
    <n v="140000"/>
    <n v="0"/>
  </r>
  <r>
    <s v="2024"/>
    <x v="0"/>
    <x v="0"/>
    <x v="0"/>
    <x v="0"/>
    <s v="2 - Poder Ejecutivo"/>
    <s v="0202 - MINISTERIO DE  INTERIOR Y POLICÍA"/>
    <s v="0009 - COMITÉ DE RETIRO DE LA POLICIA NACIONAL"/>
    <x v="2"/>
    <x v="4"/>
    <x v="27"/>
    <s v="2.3 - MATERIALES Y SUMINISTROS"/>
    <s v="2.3.3 - PAPEL, CARTÓN E IMPRESOS"/>
    <s v="N"/>
    <s v="00 - N/A"/>
    <s v="10 - FONDO GENERAL"/>
    <s v="(en blanco)"/>
    <s v="99 - MULTIPROVINCIAL"/>
    <n v="834500"/>
    <n v="102405.36"/>
  </r>
  <r>
    <s v="2024"/>
    <x v="0"/>
    <x v="0"/>
    <x v="0"/>
    <x v="0"/>
    <s v="2 - Poder Ejecutivo"/>
    <s v="0202 - MINISTERIO DE  INTERIOR Y POLICÍA"/>
    <s v="0009 - COMITÉ DE RETIRO DE LA POLICIA NACIONAL"/>
    <x v="2"/>
    <x v="4"/>
    <x v="27"/>
    <s v="2.3 - MATERIALES Y SUMINISTROS"/>
    <s v="2.3.4 - PRODUCTOS FARMACÉUTICOS"/>
    <s v="N"/>
    <s v="00 - N/A"/>
    <s v="10 - FONDO GENERAL"/>
    <s v="(en blanco)"/>
    <s v="99 - MULTIPROVINCIAL"/>
    <n v="19500000"/>
    <n v="5299840"/>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5711900"/>
    <n v="1539317.9"/>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1914389"/>
    <n v="160387.16"/>
  </r>
  <r>
    <s v="2024"/>
    <x v="0"/>
    <x v="0"/>
    <x v="0"/>
    <x v="0"/>
    <s v="2 - Poder Ejecutivo"/>
    <s v="0202 - MINISTERIO DE  INTERIOR Y POLICÍA"/>
    <s v="0009 - CUERPO DE BOMBEROS DE SANTO DOMINGO DE PEDRO BRAND"/>
    <x v="0"/>
    <x v="1"/>
    <x v="25"/>
    <s v="2.1 - REMUNERACIONES Y CONTRIBUCIONES"/>
    <s v="2.1.1 - REMUNERACIONES"/>
    <s v="N"/>
    <s v="00 - N/A"/>
    <s v="10 - FONDO GENERAL"/>
    <s v="(en blanco)"/>
    <s v="01 - DISTRITO NACIONAL"/>
    <n v="9859095"/>
    <n v="3738375"/>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1351000"/>
    <n v="579074.35"/>
  </r>
  <r>
    <s v="2024"/>
    <x v="0"/>
    <x v="0"/>
    <x v="0"/>
    <x v="0"/>
    <s v="2 - Poder Ejecutivo"/>
    <s v="0202 - MINISTERIO DE  INTERIOR Y POLICÍA"/>
    <s v="0009 - CUERPO DE BOMBEROS DE SANTO DOMINGO DE PEDRO BRAND"/>
    <x v="0"/>
    <x v="1"/>
    <x v="25"/>
    <s v="2.2 - CONTRATACIÓN DE SERVICIOS"/>
    <s v="2.2.1 - SERVICIOS BÁSICOS"/>
    <s v="N"/>
    <s v="00 - N/A"/>
    <s v="10 - FONDO GENERAL"/>
    <s v="(en blanco)"/>
    <s v="01 - DISTRITO NACIONAL"/>
    <n v="2030000"/>
    <n v="1247943.2499999998"/>
  </r>
  <r>
    <s v="2024"/>
    <x v="0"/>
    <x v="0"/>
    <x v="0"/>
    <x v="0"/>
    <s v="2 - Poder Ejecutivo"/>
    <s v="0202 - MINISTERIO DE  INTERIOR Y POLICÍA"/>
    <s v="0009 - CUERPO DE BOMBEROS DE SANTO DOMINGO DE PEDRO BRAND"/>
    <x v="0"/>
    <x v="1"/>
    <x v="25"/>
    <s v="2.2 - CONTRATACIÓN DE SERVICIOS"/>
    <s v="2.2.5 - ALQUILERES Y RENTAS"/>
    <s v="N"/>
    <s v="00 - N/A"/>
    <s v="10 - FONDO GENERAL"/>
    <s v="(en blanco)"/>
    <s v="01 - DISTRITO NACIONAL"/>
    <n v="504000"/>
    <n v="0"/>
  </r>
  <r>
    <s v="2024"/>
    <x v="0"/>
    <x v="0"/>
    <x v="0"/>
    <x v="0"/>
    <s v="2 - Poder Ejecutivo"/>
    <s v="0202 - MINISTERIO DE  INTERIOR Y POLICÍA"/>
    <s v="0009 - CUERPO DE BOMBEROS DE SANTO DOMINGO DE PEDRO BRAND"/>
    <x v="0"/>
    <x v="1"/>
    <x v="25"/>
    <s v="2.2 - CONTRATACIÓN DE SERVICIOS"/>
    <s v="2.2.6 - SEGUROS"/>
    <s v="N"/>
    <s v="00 - N/A"/>
    <s v="10 - FONDO GENERAL"/>
    <s v="(en blanco)"/>
    <s v="01 - DISTRITO NACIONAL"/>
    <n v="40000"/>
    <n v="0"/>
  </r>
  <r>
    <s v="2024"/>
    <x v="0"/>
    <x v="0"/>
    <x v="0"/>
    <x v="0"/>
    <s v="2 - Poder Ejecutivo"/>
    <s v="0202 - MINISTERIO DE  INTERIOR Y POLICÍA"/>
    <s v="0009 - CUERPO DE BOMBEROS DE SANTO DOMINGO DE PEDRO BRAND"/>
    <x v="0"/>
    <x v="1"/>
    <x v="25"/>
    <s v="2.3 - MATERIALES Y SUMINISTROS"/>
    <s v="2.3.1 - ALIMENTOS Y PRODUCTOS AGROFORESTALES"/>
    <s v="N"/>
    <s v="00 - N/A"/>
    <s v="10 - FONDO GENERAL"/>
    <s v="(en blanco)"/>
    <s v="01 - DISTRITO NACIONAL"/>
    <n v="1920000"/>
    <n v="633800.79"/>
  </r>
  <r>
    <s v="2024"/>
    <x v="0"/>
    <x v="0"/>
    <x v="0"/>
    <x v="0"/>
    <s v="2 - Poder Ejecutivo"/>
    <s v="0202 - MINISTERIO DE  INTERIOR Y POLICÍA"/>
    <s v="0009 - CUERPO DE BOMBEROS DE SANTO DOMINGO DE PEDRO BRAND"/>
    <x v="0"/>
    <x v="1"/>
    <x v="25"/>
    <s v="2.3 - MATERIALES Y SUMINISTROS"/>
    <s v="2.3.2 - TEXTILES Y VESTUARIOS"/>
    <s v="N"/>
    <s v="00 - N/A"/>
    <s v="10 - FONDO GENERAL"/>
    <s v="(en blanco)"/>
    <s v="01 - DISTRITO NACIONAL"/>
    <n v="250000"/>
    <n v="0"/>
  </r>
  <r>
    <s v="2024"/>
    <x v="0"/>
    <x v="0"/>
    <x v="0"/>
    <x v="0"/>
    <s v="2 - Poder Ejecutivo"/>
    <s v="0202 - MINISTERIO DE  INTERIOR Y POLICÍA"/>
    <s v="0009 - CUERPO DE BOMBEROS DE SANTO DOMINGO DE PEDRO BRAND"/>
    <x v="0"/>
    <x v="1"/>
    <x v="25"/>
    <s v="2.3 - MATERIALES Y SUMINISTROS"/>
    <s v="2.3.3 - PAPEL, CARTÓN E IMPRESOS"/>
    <s v="N"/>
    <s v="00 - N/A"/>
    <s v="10 - FONDO GENERAL"/>
    <s v="(en blanco)"/>
    <s v="01 - DISTRITO NACIONAL"/>
    <n v="0"/>
    <n v="59799.87"/>
  </r>
  <r>
    <s v="2024"/>
    <x v="0"/>
    <x v="0"/>
    <x v="0"/>
    <x v="0"/>
    <s v="2 - Poder Ejecutivo"/>
    <s v="0202 - MINISTERIO DE  INTERIOR Y POLICÍA"/>
    <s v="0009 - CUERPO DE BOMBEROS DE SANTO DOMINGO DE PEDRO BRAND"/>
    <x v="0"/>
    <x v="1"/>
    <x v="25"/>
    <s v="2.3 - MATERIALES Y SUMINISTROS"/>
    <s v="2.3.5 - CUERO, CAUCHO Y PLÁSTICO"/>
    <s v="N"/>
    <s v="00 - N/A"/>
    <s v="10 - FONDO GENERAL"/>
    <s v="(en blanco)"/>
    <s v="01 - DISTRITO NACIONAL"/>
    <n v="120000"/>
    <n v="0"/>
  </r>
  <r>
    <s v="2024"/>
    <x v="0"/>
    <x v="0"/>
    <x v="0"/>
    <x v="0"/>
    <s v="2 - Poder Ejecutivo"/>
    <s v="0202 - MINISTERIO DE  INTERIOR Y POLICÍA"/>
    <s v="0009 - CUERPO DE BOMBEROS DE SANTO DOMINGO DE PEDRO BRAND"/>
    <x v="0"/>
    <x v="1"/>
    <x v="25"/>
    <s v="2.3 - MATERIALES Y SUMINISTROS"/>
    <s v="2.3.6 - PRODUCTOS DE MINERALES, METÁLICOS Y NO METÁLICOS"/>
    <s v="N"/>
    <s v="00 - N/A"/>
    <s v="10 - FONDO GENERAL"/>
    <s v="(en blanco)"/>
    <s v="01 - DISTRITO NACIONAL"/>
    <n v="0"/>
    <n v="0"/>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en blanco)"/>
    <s v="01 - DISTRITO NACIONAL"/>
    <n v="2040000"/>
    <n v="678467.4"/>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01 - DISTRITO NACIONAL"/>
    <n v="600000"/>
    <n v="111494.2"/>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16973000"/>
    <n v="6601974.6200000001"/>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01 - DISTRITO NACIONAL"/>
    <n v="2204682"/>
    <n v="1020145.8699999999"/>
  </r>
  <r>
    <s v="2024"/>
    <x v="0"/>
    <x v="0"/>
    <x v="0"/>
    <x v="0"/>
    <s v="2 - Poder Ejecutivo"/>
    <s v="0202 - MINISTERIO DE  INTERIOR Y POLICÍA"/>
    <s v="0010 - CUERPO DE BOMBEROS DE SANTO DOMINGO OESTE"/>
    <x v="0"/>
    <x v="1"/>
    <x v="25"/>
    <s v="2.2 - CONTRATACIÓN DE SERVICIOS"/>
    <s v="2.2.1 - SERVICIOS BÁSICOS"/>
    <s v="N"/>
    <s v="00 - N/A"/>
    <s v="10 - FONDO GENERAL"/>
    <s v="(en blanco)"/>
    <s v="01 - DISTRITO NACIONAL"/>
    <n v="852000"/>
    <n v="364626.71"/>
  </r>
  <r>
    <s v="2024"/>
    <x v="0"/>
    <x v="0"/>
    <x v="0"/>
    <x v="0"/>
    <s v="2 - Poder Ejecutivo"/>
    <s v="0202 - MINISTERIO DE  INTERIOR Y POLICÍA"/>
    <s v="0010 - CUERPO DE BOMBEROS DE SANTO DOMINGO OESTE"/>
    <x v="0"/>
    <x v="1"/>
    <x v="25"/>
    <s v="2.2 - CONTRATACIÓN DE SERVICIOS"/>
    <s v="2.2.2 - PUBLICIDAD, IMPRESIÓN Y ENCUADERNACIÓN"/>
    <s v="N"/>
    <s v="00 - N/A"/>
    <s v="10 - FONDO GENERAL"/>
    <s v="(en blanco)"/>
    <s v="01 - DISTRITO NACIONAL"/>
    <n v="45000"/>
    <n v="25119.27"/>
  </r>
  <r>
    <s v="2024"/>
    <x v="0"/>
    <x v="0"/>
    <x v="0"/>
    <x v="0"/>
    <s v="2 - Poder Ejecutivo"/>
    <s v="0202 - MINISTERIO DE  INTERIOR Y POLICÍA"/>
    <s v="0010 - CUERPO DE BOMBEROS DE SANTO DOMINGO OESTE"/>
    <x v="0"/>
    <x v="1"/>
    <x v="25"/>
    <s v="2.2 - CONTRATACIÓN DE SERVICIOS"/>
    <s v="2.2.6 - SEGUROS"/>
    <s v="N"/>
    <s v="00 - N/A"/>
    <s v="10 - FONDO GENERAL"/>
    <s v="(en blanco)"/>
    <s v="01 - DISTRITO NACIONAL"/>
    <n v="263000"/>
    <n v="179813.95"/>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en blanco)"/>
    <s v="01 - DISTRITO NACIONAL"/>
    <n v="100000"/>
    <n v="0"/>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en blanco)"/>
    <s v="01 - DISTRITO NACIONAL"/>
    <n v="3050000"/>
    <n v="1513522"/>
  </r>
  <r>
    <s v="2024"/>
    <x v="0"/>
    <x v="0"/>
    <x v="0"/>
    <x v="0"/>
    <s v="2 - Poder Ejecutivo"/>
    <s v="0202 - MINISTERIO DE  INTERIOR Y POLICÍA"/>
    <s v="0010 - CUERPO DE BOMBEROS DE SANTO DOMINGO OESTE"/>
    <x v="0"/>
    <x v="1"/>
    <x v="25"/>
    <s v="2.3 - MATERIALES Y SUMINISTROS"/>
    <s v="2.3.2 - TEXTILES Y VESTUARIOS"/>
    <s v="N"/>
    <s v="00 - N/A"/>
    <s v="10 - FONDO GENERAL"/>
    <s v="(en blanco)"/>
    <s v="01 - DISTRITO NACIONAL"/>
    <n v="135000"/>
    <n v="0"/>
  </r>
  <r>
    <s v="2024"/>
    <x v="0"/>
    <x v="0"/>
    <x v="0"/>
    <x v="0"/>
    <s v="2 - Poder Ejecutivo"/>
    <s v="0202 - MINISTERIO DE  INTERIOR Y POLICÍA"/>
    <s v="0010 - CUERPO DE BOMBEROS DE SANTO DOMINGO OESTE"/>
    <x v="0"/>
    <x v="1"/>
    <x v="25"/>
    <s v="2.3 - MATERIALES Y SUMINISTROS"/>
    <s v="2.3.3 - PAPEL, CARTÓN E IMPRESOS"/>
    <s v="N"/>
    <s v="00 - N/A"/>
    <s v="10 - FONDO GENERAL"/>
    <s v="(en blanco)"/>
    <s v="01 - DISTRITO NACIONAL"/>
    <n v="150000"/>
    <n v="35400"/>
  </r>
  <r>
    <s v="2024"/>
    <x v="0"/>
    <x v="0"/>
    <x v="0"/>
    <x v="0"/>
    <s v="2 - Poder Ejecutivo"/>
    <s v="0202 - MINISTERIO DE  INTERIOR Y POLICÍA"/>
    <s v="0010 - CUERPO DE BOMBEROS DE SANTO DOMINGO OESTE"/>
    <x v="0"/>
    <x v="1"/>
    <x v="25"/>
    <s v="2.3 - MATERIALES Y SUMINISTROS"/>
    <s v="2.3.5 - CUERO, CAUCHO Y PLÁSTICO"/>
    <s v="N"/>
    <s v="00 - N/A"/>
    <s v="10 - FONDO GENERAL"/>
    <s v="(en blanco)"/>
    <s v="01 - DISTRITO NACIONAL"/>
    <n v="380000"/>
    <n v="22999.99"/>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65000"/>
    <n v="0"/>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2043200"/>
    <n v="969701.37"/>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510000"/>
    <n v="195572.68"/>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5909588471"/>
    <n v="2193186937.0999999"/>
  </r>
  <r>
    <s v="2024"/>
    <x v="0"/>
    <x v="0"/>
    <x v="0"/>
    <x v="0"/>
    <s v="2 - Poder Ejecutivo"/>
    <s v="0203 - MINISTERIO DE DEFENSA"/>
    <s v="0001 - ARMADA DE LA REPUBLICA DOMINICANA"/>
    <x v="0"/>
    <x v="7"/>
    <x v="29"/>
    <s v="2.1 - REMUNERACIONES Y CONTRIBUCIONES"/>
    <s v="2.1.2 - SOBRESUELDOS"/>
    <s v="N"/>
    <s v="00 - N/A"/>
    <s v="10 - FONDO GENERAL"/>
    <s v="(en blanco)"/>
    <s v="99 - MULTIPROVINCIAL"/>
    <n v="100582722"/>
    <n v="38713137.000000007"/>
  </r>
  <r>
    <s v="2024"/>
    <x v="0"/>
    <x v="0"/>
    <x v="0"/>
    <x v="0"/>
    <s v="2 - Poder Ejecutivo"/>
    <s v="0203 - MINISTERIO DE DEFENSA"/>
    <s v="0001 - ARMADA DE LA REPUBLICA DOMINICANA"/>
    <x v="0"/>
    <x v="7"/>
    <x v="29"/>
    <s v="2.1 - REMUNERACIONES Y CONTRIBUCIONES"/>
    <s v="2.1.5 - CONTRIBUCIONES A LA SEGURIDAD SOCIAL"/>
    <s v="N"/>
    <s v="00 - N/A"/>
    <s v="10 - FONDO GENERAL"/>
    <s v="(en blanco)"/>
    <s v="99 - MULTIPROVINCIAL"/>
    <n v="372613031"/>
    <n v="176534171.5"/>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97816087"/>
    <n v="31995593.599999994"/>
  </r>
  <r>
    <s v="2024"/>
    <x v="0"/>
    <x v="0"/>
    <x v="0"/>
    <x v="0"/>
    <s v="2 - Poder Ejecutivo"/>
    <s v="0203 - MINISTERIO DE DEFENSA"/>
    <s v="0001 - ARMADA DE LA REPUBLICA DOMINICANA"/>
    <x v="0"/>
    <x v="7"/>
    <x v="29"/>
    <s v="2.2 - CONTRATACIÓN DE SERVICIOS"/>
    <s v="2.2.2 - PUBLICIDAD, IMPRESIÓN Y ENCUADERNACIÓN"/>
    <s v="N"/>
    <s v="00 - N/A"/>
    <s v="20 - FONDOS CON DESTINO ESPECÍFICO"/>
    <s v="(en blanco)"/>
    <s v="99 - MULTIPROVINCIAL"/>
    <n v="0"/>
    <n v="753795.90999999992"/>
  </r>
  <r>
    <s v="2024"/>
    <x v="0"/>
    <x v="0"/>
    <x v="0"/>
    <x v="0"/>
    <s v="2 - Poder Ejecutivo"/>
    <s v="0203 - MINISTERIO DE DEFENSA"/>
    <s v="0001 - ARMADA DE LA REPUBLICA DOMINICANA"/>
    <x v="0"/>
    <x v="7"/>
    <x v="29"/>
    <s v="2.2 - CONTRATACIÓN DE SERVICIOS"/>
    <s v="2.2.3 - VIÁTICOS"/>
    <s v="N"/>
    <s v="00 - N/A"/>
    <s v="10 - FONDO GENERAL"/>
    <s v="(en blanco)"/>
    <s v="99 - MULTIPROVINCIAL"/>
    <n v="24500000"/>
    <n v="9808353.9699999988"/>
  </r>
  <r>
    <s v="2024"/>
    <x v="0"/>
    <x v="0"/>
    <x v="0"/>
    <x v="0"/>
    <s v="2 - Poder Ejecutivo"/>
    <s v="0203 - MINISTERIO DE DEFENSA"/>
    <s v="0001 - ARMADA DE LA REPUBLICA DOMINICANA"/>
    <x v="0"/>
    <x v="7"/>
    <x v="29"/>
    <s v="2.2 - CONTRATACIÓN DE SERVICIOS"/>
    <s v="2.2.3 - VIÁTICOS"/>
    <s v="N"/>
    <s v="00 - N/A"/>
    <s v="20 - FONDOS CON DESTINO ESPECÍFICO"/>
    <s v="(en blanco)"/>
    <s v="99 - MULTIPROVINCIAL"/>
    <n v="0"/>
    <n v="0"/>
  </r>
  <r>
    <s v="2024"/>
    <x v="0"/>
    <x v="0"/>
    <x v="0"/>
    <x v="0"/>
    <s v="2 - Poder Ejecutivo"/>
    <s v="0203 - MINISTERIO DE DEFENSA"/>
    <s v="0001 - ARMADA DE LA REPUBLICA DOMINICANA"/>
    <x v="0"/>
    <x v="7"/>
    <x v="29"/>
    <s v="2.2 - CONTRATACIÓN DE SERVICIOS"/>
    <s v="2.2.4 - TRANSPORTE Y ALMACENAJE"/>
    <s v="N"/>
    <s v="00 - N/A"/>
    <s v="10 - FONDO GENERAL"/>
    <s v="(en blanco)"/>
    <s v="99 - MULTIPROVINCIAL"/>
    <n v="0"/>
    <n v="0"/>
  </r>
  <r>
    <s v="2024"/>
    <x v="0"/>
    <x v="0"/>
    <x v="0"/>
    <x v="0"/>
    <s v="2 - Poder Ejecutivo"/>
    <s v="0203 - MINISTERIO DE DEFENSA"/>
    <s v="0001 - ARMADA DE LA REPUBLICA DOMINICANA"/>
    <x v="0"/>
    <x v="7"/>
    <x v="29"/>
    <s v="2.2 - CONTRATACIÓN DE SERVICIOS"/>
    <s v="2.2.4 - TRANSPORTE Y ALMACENAJE"/>
    <s v="N"/>
    <s v="00 - N/A"/>
    <s v="20 - FONDOS CON DESTINO ESPECÍFICO"/>
    <s v="(en blanco)"/>
    <s v="99 - MULTIPROVINCIAL"/>
    <n v="0"/>
    <n v="656160.69999999995"/>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1075920"/>
  </r>
  <r>
    <s v="2024"/>
    <x v="0"/>
    <x v="0"/>
    <x v="0"/>
    <x v="0"/>
    <s v="2 - Poder Ejecutivo"/>
    <s v="0203 - MINISTERIO DE DEFENSA"/>
    <s v="0001 - ARMADA DE LA REPUBLICA DOMINICANA"/>
    <x v="0"/>
    <x v="7"/>
    <x v="29"/>
    <s v="2.2 - CONTRATACIÓN DE SERVICIOS"/>
    <s v="2.2.5 - ALQUILERES Y RENTAS"/>
    <s v="N"/>
    <s v="00 - N/A"/>
    <s v="20 - FONDOS CON DESTINO ESPECÍFICO"/>
    <s v="(en blanco)"/>
    <s v="99 - MULTIPROVINCIAL"/>
    <n v="0"/>
    <n v="219800"/>
  </r>
  <r>
    <s v="2024"/>
    <x v="0"/>
    <x v="0"/>
    <x v="0"/>
    <x v="0"/>
    <s v="2 - Poder Ejecutivo"/>
    <s v="0203 - MINISTERIO DE DEFENSA"/>
    <s v="0001 - ARMADA DE LA REPUBLICA DOMINICANA"/>
    <x v="0"/>
    <x v="7"/>
    <x v="29"/>
    <s v="2.2 - CONTRATACIÓN DE SERVICIOS"/>
    <s v="2.2.6 - SEGUROS"/>
    <s v="N"/>
    <s v="00 - N/A"/>
    <s v="10 - FONDO GENERAL"/>
    <s v="(en blanco)"/>
    <s v="99 - MULTIPROVINCIAL"/>
    <n v="10906940"/>
    <n v="10908293.960000001"/>
  </r>
  <r>
    <s v="2024"/>
    <x v="0"/>
    <x v="0"/>
    <x v="0"/>
    <x v="0"/>
    <s v="2 - Poder Ejecutivo"/>
    <s v="0203 - MINISTERIO DE DEFENSA"/>
    <s v="0001 - ARMADA DE LA REPUBLICA DOMINICANA"/>
    <x v="0"/>
    <x v="7"/>
    <x v="29"/>
    <s v="2.2 - CONTRATACIÓN DE SERVICIOS"/>
    <s v="2.2.6 - SEGUROS"/>
    <s v="N"/>
    <s v="00 - N/A"/>
    <s v="20 - FONDOS CON DESTINO ESPECÍFICO"/>
    <s v="(en blanco)"/>
    <s v="99 - MULTIPROVINCIAL"/>
    <n v="0"/>
    <n v="2859715.2"/>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194000000"/>
    <n v="5032129.45"/>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20 - FONDOS CON DESTINO ESPECÍFICO"/>
    <s v="(en blanco)"/>
    <s v="99 - MULTIPROVINCIAL"/>
    <n v="2613045"/>
    <n v="25960"/>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4436100"/>
    <n v="1695971.52"/>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en blanco)"/>
    <s v="99 - MULTIPROVINCIAL"/>
    <n v="0"/>
    <n v="1682824"/>
  </r>
  <r>
    <s v="2024"/>
    <x v="0"/>
    <x v="0"/>
    <x v="0"/>
    <x v="0"/>
    <s v="2 - Poder Ejecutivo"/>
    <s v="0203 - MINISTERIO DE DEFENSA"/>
    <s v="0001 - ARMADA DE LA REPUBLICA DOMINICANA"/>
    <x v="0"/>
    <x v="7"/>
    <x v="29"/>
    <s v="2.2 - CONTRATACIÓN DE SERVICIOS"/>
    <s v="2.2.9 - OTRAS CONTRATACIONES DE SERVICIOS"/>
    <s v="N"/>
    <s v="00 - N/A"/>
    <s v="10 - FONDO GENERAL"/>
    <s v="(en blanco)"/>
    <s v="99 - MULTIPROVINCIAL"/>
    <n v="877000"/>
    <n v="52760.160000000003"/>
  </r>
  <r>
    <s v="2024"/>
    <x v="0"/>
    <x v="0"/>
    <x v="0"/>
    <x v="0"/>
    <s v="2 - Poder Ejecutivo"/>
    <s v="0203 - MINISTERIO DE DEFENSA"/>
    <s v="0001 - ARMADA DE LA REPUBLICA DOMINICANA"/>
    <x v="0"/>
    <x v="7"/>
    <x v="29"/>
    <s v="2.2 - CONTRATACIÓN DE SERVICIOS"/>
    <s v="2.2.9 - OTRAS CONTRATACIONES DE SERVICIOS"/>
    <s v="N"/>
    <s v="00 - N/A"/>
    <s v="20 - FONDOS CON DESTINO ESPECÍFICO"/>
    <s v="(en blanco)"/>
    <s v="99 - MULTIPROVINCIAL"/>
    <n v="0"/>
    <n v="119416"/>
  </r>
  <r>
    <s v="2024"/>
    <x v="0"/>
    <x v="0"/>
    <x v="0"/>
    <x v="0"/>
    <s v="2 - Poder Ejecutivo"/>
    <s v="0203 - MINISTERIO DE DEFENSA"/>
    <s v="0001 - ARMADA DE LA REPUBLICA DOMINICANA"/>
    <x v="0"/>
    <x v="7"/>
    <x v="29"/>
    <s v="2.3 - MATERIALES Y SUMINISTROS"/>
    <s v="2.3.1 - ALIMENTOS Y PRODUCTOS AGROFORESTALES"/>
    <s v="N"/>
    <s v="00 - N/A"/>
    <s v="10 - FONDO GENERAL"/>
    <s v="(en blanco)"/>
    <s v="99 - MULTIPROVINCIAL"/>
    <n v="201914566"/>
    <n v="99727452.970000014"/>
  </r>
  <r>
    <s v="2024"/>
    <x v="0"/>
    <x v="0"/>
    <x v="0"/>
    <x v="0"/>
    <s v="2 - Poder Ejecutivo"/>
    <s v="0203 - MINISTERIO DE DEFENSA"/>
    <s v="0001 - ARMADA DE LA REPUBLICA DOMINICANA"/>
    <x v="0"/>
    <x v="7"/>
    <x v="29"/>
    <s v="2.3 - MATERIALES Y SUMINISTROS"/>
    <s v="2.3.1 - ALIMENTOS Y PRODUCTOS AGROFORESTALES"/>
    <s v="N"/>
    <s v="00 - N/A"/>
    <s v="20 - FONDOS CON DESTINO ESPECÍFICO"/>
    <s v="(en blanco)"/>
    <s v="99 - MULTIPROVINCIAL"/>
    <n v="0"/>
    <n v="1458714"/>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17962759"/>
  </r>
  <r>
    <s v="2024"/>
    <x v="0"/>
    <x v="0"/>
    <x v="0"/>
    <x v="0"/>
    <s v="2 - Poder Ejecutivo"/>
    <s v="0203 - MINISTERIO DE DEFENSA"/>
    <s v="0001 - ARMADA DE LA REPUBLICA DOMINICANA"/>
    <x v="0"/>
    <x v="7"/>
    <x v="29"/>
    <s v="2.3 - MATERIALES Y SUMINISTROS"/>
    <s v="2.3.2 - TEXTILES Y VESTUARIOS"/>
    <s v="N"/>
    <s v="00 - N/A"/>
    <s v="20 - FONDOS CON DESTINO ESPECÍFICO"/>
    <s v="(en blanco)"/>
    <s v="99 - MULTIPROVINCIAL"/>
    <n v="0"/>
    <n v="3151371.5"/>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2711849.47"/>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1720483.0699999998"/>
  </r>
  <r>
    <s v="2024"/>
    <x v="0"/>
    <x v="0"/>
    <x v="0"/>
    <x v="0"/>
    <s v="2 - Poder Ejecutivo"/>
    <s v="0203 - MINISTERIO DE DEFENSA"/>
    <s v="0001 - ARMADA DE LA REPUBLICA DOMINICANA"/>
    <x v="0"/>
    <x v="7"/>
    <x v="29"/>
    <s v="2.3 - MATERIALES Y SUMINISTROS"/>
    <s v="2.3.5 - CUERO, CAUCHO Y PLÁSTICO"/>
    <s v="N"/>
    <s v="00 - N/A"/>
    <s v="10 - FONDO GENERAL"/>
    <s v="(en blanco)"/>
    <s v="99 - MULTIPROVINCIAL"/>
    <n v="0"/>
    <n v="2039013.37"/>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990727.26"/>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en blanco)"/>
    <s v="99 - MULTIPROVINCIAL"/>
    <n v="0"/>
    <n v="100606.35"/>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286945617"/>
    <n v="116868047.36999999"/>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154318.67000000001"/>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99990468"/>
    <n v="21539753.539999999"/>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5254809.3699999992"/>
  </r>
  <r>
    <s v="2024"/>
    <x v="0"/>
    <x v="0"/>
    <x v="0"/>
    <x v="0"/>
    <s v="2 - Poder Ejecutivo"/>
    <s v="0203 - MINISTERIO DE DEFENSA"/>
    <s v="0001 - ARMADA DE LA REPUBLICA DOMINICANA"/>
    <x v="2"/>
    <x v="3"/>
    <x v="28"/>
    <s v="2.1 - REMUNERACIONES Y CONTRIBUCIONES"/>
    <s v="2.1.1 - REMUNERACIONES"/>
    <s v="N"/>
    <s v="00 - N/A"/>
    <s v="10 - FONDO GENERAL"/>
    <s v="(en blanco)"/>
    <s v="99 - MULTIPROVINCIAL"/>
    <n v="279785604"/>
    <n v="136787363"/>
  </r>
  <r>
    <s v="2024"/>
    <x v="0"/>
    <x v="0"/>
    <x v="0"/>
    <x v="0"/>
    <s v="2 - Poder Ejecutivo"/>
    <s v="0203 - MINISTERIO DE DEFENSA"/>
    <s v="0001 - ARMADA DE LA REPUBLICA DOMINICANA"/>
    <x v="2"/>
    <x v="3"/>
    <x v="28"/>
    <s v="2.1 - REMUNERACIONES Y CONTRIBUCIONES"/>
    <s v="2.1.2 - SOBRESUELDOS"/>
    <s v="N"/>
    <s v="00 - N/A"/>
    <s v="10 - FONDO GENERAL"/>
    <s v="(en blanco)"/>
    <s v="99 - MULTIPROVINCIAL"/>
    <n v="5689992"/>
    <n v="1784312"/>
  </r>
  <r>
    <s v="2024"/>
    <x v="0"/>
    <x v="0"/>
    <x v="0"/>
    <x v="0"/>
    <s v="2 - Poder Ejecutivo"/>
    <s v="0203 - MINISTERIO DE DEFENSA"/>
    <s v="0001 - ARMADA DE LA REPUBLICA DOMINICANA"/>
    <x v="2"/>
    <x v="3"/>
    <x v="28"/>
    <s v="2.3 - MATERIALES Y SUMINISTROS"/>
    <s v="2.3.1 - ALIMENTOS Y PRODUCTOS AGROFORESTALES"/>
    <s v="N"/>
    <s v="00 - N/A"/>
    <s v="10 - FONDO GENERAL"/>
    <s v="(en blanco)"/>
    <s v="99 - MULTIPROVINCIAL"/>
    <n v="5609200"/>
    <n v="1691000"/>
  </r>
  <r>
    <s v="2024"/>
    <x v="0"/>
    <x v="0"/>
    <x v="0"/>
    <x v="0"/>
    <s v="2 - Poder Ejecutivo"/>
    <s v="0203 - MINISTERIO DE DEFENSA"/>
    <s v="0001 - ARMADA DE LA REPUBLICA DOMINICANA"/>
    <x v="2"/>
    <x v="3"/>
    <x v="28"/>
    <s v="2.3 - MATERIALES Y SUMINISTROS"/>
    <s v="2.3.2 - TEXTILES Y VESTUARIOS"/>
    <s v="N"/>
    <s v="00 - N/A"/>
    <s v="10 - FONDO GENERAL"/>
    <s v="(en blanco)"/>
    <s v="99 - MULTIPROVINCIAL"/>
    <n v="0"/>
    <n v="99993.2"/>
  </r>
  <r>
    <s v="2024"/>
    <x v="0"/>
    <x v="0"/>
    <x v="0"/>
    <x v="0"/>
    <s v="2 - Poder Ejecutivo"/>
    <s v="0203 - MINISTERIO DE DEFENSA"/>
    <s v="0001 - ARMADA DE LA REPUBLICA DOMINICANA"/>
    <x v="2"/>
    <x v="3"/>
    <x v="28"/>
    <s v="2.3 - MATERIALES Y SUMINISTROS"/>
    <s v="2.3.3 - PAPEL, CARTÓN E IMPRESOS"/>
    <s v="N"/>
    <s v="00 - N/A"/>
    <s v="10 - FONDO GENERAL"/>
    <s v="(en blanco)"/>
    <s v="99 - MULTIPROVINCIAL"/>
    <n v="0"/>
    <n v="0"/>
  </r>
  <r>
    <s v="2024"/>
    <x v="0"/>
    <x v="0"/>
    <x v="0"/>
    <x v="0"/>
    <s v="2 - Poder Ejecutivo"/>
    <s v="0203 - MINISTERIO DE DEFENSA"/>
    <s v="0001 - ARMADA DE LA REPUBLICA DOMINICANA"/>
    <x v="2"/>
    <x v="3"/>
    <x v="28"/>
    <s v="2.3 - MATERIALES Y SUMINISTROS"/>
    <s v="2.3.4 - PRODUCTOS FARMACÉUTICOS"/>
    <s v="N"/>
    <s v="00 - N/A"/>
    <s v="10 - FONDO GENERAL"/>
    <s v="(en blanco)"/>
    <s v="99 - MULTIPROVINCIAL"/>
    <n v="0"/>
    <n v="4672296.7"/>
  </r>
  <r>
    <s v="2024"/>
    <x v="0"/>
    <x v="0"/>
    <x v="0"/>
    <x v="0"/>
    <s v="2 - Poder Ejecutivo"/>
    <s v="0203 - MINISTERIO DE DEFENSA"/>
    <s v="0001 - ARMADA DE LA REPUBLICA DOMINICANA"/>
    <x v="2"/>
    <x v="3"/>
    <x v="28"/>
    <s v="2.3 - MATERIALES Y SUMINISTROS"/>
    <s v="2.3.6 - PRODUCTOS DE MINERALES, METÁLICOS Y NO METÁLICOS"/>
    <s v="N"/>
    <s v="00 - N/A"/>
    <s v="10 - FONDO GENERAL"/>
    <s v="(en blanco)"/>
    <s v="99 - MULTIPROVINCIAL"/>
    <n v="0"/>
    <n v="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880738"/>
    <n v="477269.52"/>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7349711"/>
    <n v="2797303.3400000003"/>
  </r>
  <r>
    <s v="2024"/>
    <x v="0"/>
    <x v="0"/>
    <x v="0"/>
    <x v="0"/>
    <s v="2 - Poder Ejecutivo"/>
    <s v="0203 - MINISTERIO DE DEFENSA"/>
    <s v="0001 - ARMADA DE LA REPUBLICA DOMINICANA"/>
    <x v="2"/>
    <x v="10"/>
    <x v="30"/>
    <s v="2.1 - REMUNERACIONES Y CONTRIBUCIONES"/>
    <s v="2.1.1 - REMUNERACIONES"/>
    <s v="N"/>
    <s v="00 - N/A"/>
    <s v="10 - FONDO GENERAL"/>
    <s v="(en blanco)"/>
    <s v="99 - MULTIPROVINCIAL"/>
    <n v="241938140"/>
    <n v="143918803.63"/>
  </r>
  <r>
    <s v="2024"/>
    <x v="0"/>
    <x v="0"/>
    <x v="0"/>
    <x v="0"/>
    <s v="2 - Poder Ejecutivo"/>
    <s v="0203 - MINISTERIO DE DEFENSA"/>
    <s v="0001 - ARMADA DE LA REPUBLICA DOMINICANA"/>
    <x v="2"/>
    <x v="10"/>
    <x v="30"/>
    <s v="2.1 - REMUNERACIONES Y CONTRIBUCIONES"/>
    <s v="2.1.2 - SOBRESUELDOS"/>
    <s v="N"/>
    <s v="00 - N/A"/>
    <s v="10 - FONDO GENERAL"/>
    <s v="(en blanco)"/>
    <s v="99 - MULTIPROVINCIAL"/>
    <n v="15450276"/>
    <n v="6815838.75"/>
  </r>
  <r>
    <s v="2024"/>
    <x v="0"/>
    <x v="0"/>
    <x v="0"/>
    <x v="0"/>
    <s v="2 - Poder Ejecutivo"/>
    <s v="0203 - MINISTERIO DE DEFENSA"/>
    <s v="0001 - ARMADA DE LA REPUBLICA DOMINICANA"/>
    <x v="2"/>
    <x v="10"/>
    <x v="30"/>
    <s v="2.3 - MATERIALES Y SUMINISTROS"/>
    <s v="2.3.9 - PRODUCTOS Y ÚTILES VARIOS"/>
    <s v="N"/>
    <s v="00 - N/A"/>
    <s v="10 - FONDO GENERAL"/>
    <s v="(en blanco)"/>
    <s v="99 - MULTIPROVINCIAL"/>
    <n v="5574280"/>
    <n v="1416000"/>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4648567080"/>
    <n v="1721911200.8200002"/>
  </r>
  <r>
    <s v="2024"/>
    <x v="0"/>
    <x v="0"/>
    <x v="0"/>
    <x v="0"/>
    <s v="2 - Poder Ejecutivo"/>
    <s v="0203 - MINISTERIO DE DEFENSA"/>
    <s v="0001 - EJERCITO DE LA REPUBLICA DOMINICANA"/>
    <x v="0"/>
    <x v="7"/>
    <x v="29"/>
    <s v="2.1 - REMUNERACIONES Y CONTRIBUCIONES"/>
    <s v="2.1.1 - REMUNERACIONES"/>
    <s v="N"/>
    <s v="00 - N/A"/>
    <s v="10 - FONDO GENERAL"/>
    <s v="(en blanco)"/>
    <s v="99 - MULTIPROVINCIAL"/>
    <n v="10205946484"/>
    <n v="4213882180.6500006"/>
  </r>
  <r>
    <s v="2024"/>
    <x v="0"/>
    <x v="0"/>
    <x v="0"/>
    <x v="0"/>
    <s v="2 - Poder Ejecutivo"/>
    <s v="0203 - MINISTERIO DE DEFENSA"/>
    <s v="0001 - EJERCITO DE LA REPUBLICA DOMINICANA"/>
    <x v="0"/>
    <x v="7"/>
    <x v="29"/>
    <s v="2.1 - REMUNERACIONES Y CONTRIBUCIONES"/>
    <s v="2.1.2 - SOBRESUELDOS"/>
    <s v="N"/>
    <s v="00 - N/A"/>
    <s v="10 - FONDO GENERAL"/>
    <s v="(en blanco)"/>
    <s v="01 - DISTRITO NACIONAL"/>
    <n v="148660963"/>
    <n v="76218756"/>
  </r>
  <r>
    <s v="2024"/>
    <x v="0"/>
    <x v="0"/>
    <x v="0"/>
    <x v="0"/>
    <s v="2 - Poder Ejecutivo"/>
    <s v="0203 - MINISTERIO DE DEFENSA"/>
    <s v="0001 - EJERCITO DE LA REPUBLICA DOMINICANA"/>
    <x v="0"/>
    <x v="7"/>
    <x v="29"/>
    <s v="2.1 - REMUNERACIONES Y CONTRIBUCIONES"/>
    <s v="2.1.2 - SOBRESUELDOS"/>
    <s v="N"/>
    <s v="00 - N/A"/>
    <s v="10 - FONDO GENERAL"/>
    <s v="(en blanco)"/>
    <s v="99 - MULTIPROVINCIAL"/>
    <n v="551183877"/>
    <n v="259957965.60000002"/>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01 - DISTRITO NACIONAL"/>
    <n v="205704501"/>
    <n v="127277912.56999999"/>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99 - MULTIPROVINCIAL"/>
    <n v="726916324"/>
    <n v="297200133.38999993"/>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192749263"/>
    <n v="61490902.299999997"/>
  </r>
  <r>
    <s v="2024"/>
    <x v="0"/>
    <x v="0"/>
    <x v="0"/>
    <x v="0"/>
    <s v="2 - Poder Ejecutivo"/>
    <s v="0203 - MINISTERIO DE DEFENSA"/>
    <s v="0001 - EJERCITO DE LA REPUBLICA DOMINICANA"/>
    <x v="0"/>
    <x v="7"/>
    <x v="29"/>
    <s v="2.2 - CONTRATACIÓN DE SERVICIOS"/>
    <s v="2.2.2 - PUBLICIDAD, IMPRESIÓN Y ENCUADERNACIÓN"/>
    <s v="N"/>
    <s v="00 - N/A"/>
    <s v="10 - FONDO GENERAL"/>
    <s v="(en blanco)"/>
    <s v="99 - MULTIPROVINCIAL"/>
    <n v="3446199"/>
    <n v="2168806.0499999998"/>
  </r>
  <r>
    <s v="2024"/>
    <x v="0"/>
    <x v="0"/>
    <x v="0"/>
    <x v="0"/>
    <s v="2 - Poder Ejecutivo"/>
    <s v="0203 - MINISTERIO DE DEFENSA"/>
    <s v="0001 - EJERCITO DE LA REPUBLICA DOMINICANA"/>
    <x v="0"/>
    <x v="7"/>
    <x v="29"/>
    <s v="2.2 - CONTRATACIÓN DE SERVICIOS"/>
    <s v="2.2.3 - VIÁTICOS"/>
    <s v="N"/>
    <s v="00 - N/A"/>
    <s v="10 - FONDO GENERAL"/>
    <s v="(en blanco)"/>
    <s v="01 - DISTRITO NACIONAL"/>
    <n v="54135000"/>
    <n v="14909418.15"/>
  </r>
  <r>
    <s v="2024"/>
    <x v="0"/>
    <x v="0"/>
    <x v="0"/>
    <x v="0"/>
    <s v="2 - Poder Ejecutivo"/>
    <s v="0203 - MINISTERIO DE DEFENSA"/>
    <s v="0001 - EJERCITO DE LA REPUBLICA DOMINICANA"/>
    <x v="0"/>
    <x v="7"/>
    <x v="29"/>
    <s v="2.2 - CONTRATACIÓN DE SERVICIOS"/>
    <s v="2.2.4 - TRANSPORTE Y ALMACENAJE"/>
    <s v="N"/>
    <s v="00 - N/A"/>
    <s v="10 - FONDO GENERAL"/>
    <s v="(en blanco)"/>
    <s v="99 - MULTIPROVINCIAL"/>
    <n v="2800000"/>
    <n v="297579.99"/>
  </r>
  <r>
    <s v="2024"/>
    <x v="0"/>
    <x v="0"/>
    <x v="0"/>
    <x v="0"/>
    <s v="2 - Poder Ejecutivo"/>
    <s v="0203 - MINISTERIO DE DEFENSA"/>
    <s v="0001 - EJERCITO DE LA REPUBLICA DOMINICANA"/>
    <x v="0"/>
    <x v="7"/>
    <x v="29"/>
    <s v="2.2 - CONTRATACIÓN DE SERVICIOS"/>
    <s v="2.2.4 - TRANSPORTE Y ALMACENAJE"/>
    <s v="N"/>
    <s v="00 - N/A"/>
    <s v="20 - FONDOS CON DESTINO ESPECÍFICO"/>
    <s v="(en blanco)"/>
    <s v="01 - DISTRITO NACIONAL"/>
    <n v="0"/>
    <n v="0"/>
  </r>
  <r>
    <s v="2024"/>
    <x v="0"/>
    <x v="0"/>
    <x v="0"/>
    <x v="0"/>
    <s v="2 - Poder Ejecutivo"/>
    <s v="0203 - MINISTERIO DE DEFENSA"/>
    <s v="0001 - EJERCITO DE LA REPUBLICA DOMINICANA"/>
    <x v="0"/>
    <x v="7"/>
    <x v="29"/>
    <s v="2.2 - CONTRATACIÓN DE SERVICIOS"/>
    <s v="2.2.5 - ALQUILERES Y RENTAS"/>
    <s v="N"/>
    <s v="00 - N/A"/>
    <s v="10 - FONDO GENERAL"/>
    <s v="(en blanco)"/>
    <s v="01 - DISTRITO NACIONAL"/>
    <n v="2152320"/>
    <n v="1003354"/>
  </r>
  <r>
    <s v="2024"/>
    <x v="0"/>
    <x v="0"/>
    <x v="0"/>
    <x v="0"/>
    <s v="2 - Poder Ejecutivo"/>
    <s v="0203 - MINISTERIO DE DEFENSA"/>
    <s v="0001 - EJERCITO DE LA REPUBLICA DOMINICANA"/>
    <x v="0"/>
    <x v="7"/>
    <x v="29"/>
    <s v="2.2 - CONTRATACIÓN DE SERVICIOS"/>
    <s v="2.2.6 - SEGUROS"/>
    <s v="N"/>
    <s v="00 - N/A"/>
    <s v="10 - FONDO GENERAL"/>
    <s v="(en blanco)"/>
    <s v="01 - DISTRITO NACIONAL"/>
    <n v="10000000"/>
    <n v="591577.59"/>
  </r>
  <r>
    <s v="2024"/>
    <x v="0"/>
    <x v="0"/>
    <x v="0"/>
    <x v="0"/>
    <s v="2 - Poder Ejecutivo"/>
    <s v="0203 - MINISTERIO DE DEFENSA"/>
    <s v="0001 - EJERCITO DE LA REPUBLICA DOMINICANA"/>
    <x v="0"/>
    <x v="7"/>
    <x v="29"/>
    <s v="2.2 - CONTRATACIÓN DE SERVICIOS"/>
    <s v="2.2.6 - SEGUROS"/>
    <s v="N"/>
    <s v="00 - N/A"/>
    <s v="20 - FONDOS CON DESTINO ESPECÍFICO"/>
    <s v="(en blanco)"/>
    <s v="01 - DISTRITO NACIONAL"/>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01 - DISTRITO NACIONAL"/>
    <n v="5664000"/>
    <n v="250750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11100002"/>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20 - FONDOS CON DESTINO ESPECÍFICO"/>
    <s v="(en blanco)"/>
    <s v="01 - DISTRITO NACIONAL"/>
    <n v="0"/>
    <n v="950000.01"/>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01 - DISTRITO NACIONAL"/>
    <n v="1117749"/>
    <n v="93145.75"/>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99 - MULTIPROVINCIAL"/>
    <n v="2000000"/>
    <n v="0"/>
  </r>
  <r>
    <s v="2024"/>
    <x v="0"/>
    <x v="0"/>
    <x v="0"/>
    <x v="0"/>
    <s v="2 - Poder Ejecutivo"/>
    <s v="0203 - MINISTERIO DE DEFENSA"/>
    <s v="0001 - EJERCITO DE LA REPUBLICA DOMINICANA"/>
    <x v="0"/>
    <x v="7"/>
    <x v="29"/>
    <s v="2.3 - MATERIALES Y SUMINISTROS"/>
    <s v="2.3.1 - ALIMENTOS Y PRODUCTOS AGROFORESTALES"/>
    <s v="N"/>
    <s v="00 - N/A"/>
    <s v="10 - FONDO GENERAL"/>
    <s v="(en blanco)"/>
    <s v="01 - DISTRITO NACIONAL"/>
    <n v="319707120"/>
    <n v="140696360"/>
  </r>
  <r>
    <s v="2024"/>
    <x v="0"/>
    <x v="0"/>
    <x v="0"/>
    <x v="0"/>
    <s v="2 - Poder Ejecutivo"/>
    <s v="0203 - MINISTERIO DE DEFENSA"/>
    <s v="0001 - EJERCITO DE LA REPUBLICA DOMINICANA"/>
    <x v="0"/>
    <x v="7"/>
    <x v="29"/>
    <s v="2.3 - MATERIALES Y SUMINISTROS"/>
    <s v="2.3.1 - ALIMENTOS Y PRODUCTOS AGROFORESTALES"/>
    <s v="N"/>
    <s v="00 - N/A"/>
    <s v="10 - FONDO GENERAL"/>
    <s v="(en blanco)"/>
    <s v="99 - MULTIPROVINCIAL"/>
    <n v="185505720"/>
    <n v="79503852.019999996"/>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en blanco)"/>
    <s v="01 - DISTRITO NACIONAL"/>
    <n v="0"/>
    <n v="1564691.8"/>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43687383"/>
    <n v="170426878.97999999"/>
  </r>
  <r>
    <s v="2024"/>
    <x v="0"/>
    <x v="0"/>
    <x v="0"/>
    <x v="0"/>
    <s v="2 - Poder Ejecutivo"/>
    <s v="0203 - MINISTERIO DE DEFENSA"/>
    <s v="0001 - EJERCITO DE LA REPUBLICA DOMINICANA"/>
    <x v="0"/>
    <x v="7"/>
    <x v="29"/>
    <s v="2.3 - MATERIALES Y SUMINISTROS"/>
    <s v="2.3.3 - PAPEL, CARTÓN E IMPRESOS"/>
    <s v="N"/>
    <s v="00 - N/A"/>
    <s v="10 - FONDO GENERAL"/>
    <s v="(en blanco)"/>
    <s v="99 - MULTIPROVINCIAL"/>
    <n v="12590000"/>
    <n v="6549424.7999999998"/>
  </r>
  <r>
    <s v="2024"/>
    <x v="0"/>
    <x v="0"/>
    <x v="0"/>
    <x v="0"/>
    <s v="2 - Poder Ejecutivo"/>
    <s v="0203 - MINISTERIO DE DEFENSA"/>
    <s v="0001 - EJERCITO DE LA REPUBLICA DOMINICANA"/>
    <x v="0"/>
    <x v="7"/>
    <x v="29"/>
    <s v="2.3 - MATERIALES Y SUMINISTROS"/>
    <s v="2.3.4 - PRODUCTOS FARMACÉUTICOS"/>
    <s v="N"/>
    <s v="00 - N/A"/>
    <s v="10 - FONDO GENERAL"/>
    <s v="(en blanco)"/>
    <s v="99 - MULTIPROVINCIAL"/>
    <n v="4575000"/>
    <n v="0"/>
  </r>
  <r>
    <s v="2024"/>
    <x v="0"/>
    <x v="0"/>
    <x v="0"/>
    <x v="0"/>
    <s v="2 - Poder Ejecutivo"/>
    <s v="0203 - MINISTERIO DE DEFENSA"/>
    <s v="0001 - EJERCITO DE LA REPUBLICA DOMINICANA"/>
    <x v="0"/>
    <x v="7"/>
    <x v="29"/>
    <s v="2.3 - MATERIALES Y SUMINISTROS"/>
    <s v="2.3.5 - CUERO, CAUCHO Y PLÁSTICO"/>
    <s v="N"/>
    <s v="00 - N/A"/>
    <s v="10 - FONDO GENERAL"/>
    <s v="(en blanco)"/>
    <s v="99 - MULTIPROVINCIAL"/>
    <n v="11350000"/>
    <n v="6815987.9799999995"/>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15084000"/>
    <n v="8976860.7400000002"/>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en blanco)"/>
    <s v="01 - DISTRITO NACIONAL"/>
    <n v="0"/>
    <n v="0"/>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01 - DISTRITO NACIONAL"/>
    <n v="50977940"/>
    <n v="12208336.839999998"/>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106334326"/>
    <n v="62512111.339999996"/>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en blanco)"/>
    <s v="01 - DISTRITO NACIONAL"/>
    <n v="0"/>
    <n v="168220.79999999999"/>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38572800"/>
    <n v="60026597.889999986"/>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20536333"/>
    <n v="2763552.5699999994"/>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7973270215"/>
    <n v="3058234152.3399997"/>
  </r>
  <r>
    <s v="2024"/>
    <x v="0"/>
    <x v="0"/>
    <x v="0"/>
    <x v="0"/>
    <s v="2 - Poder Ejecutivo"/>
    <s v="0203 - MINISTERIO DE DEFENSA"/>
    <s v="0001 - FUERZA AEREA DE LA  REPUBLICA DOMINICANA"/>
    <x v="0"/>
    <x v="7"/>
    <x v="29"/>
    <s v="2.1 - REMUNERACIONES Y CONTRIBUCIONES"/>
    <s v="2.1.2 - SOBRESUELDOS"/>
    <s v="N"/>
    <s v="00 - N/A"/>
    <s v="10 - FONDO GENERAL"/>
    <s v="(en blanco)"/>
    <s v="99 - MULTIPROVINCIAL"/>
    <n v="366162384"/>
    <n v="157729986.75"/>
  </r>
  <r>
    <s v="2024"/>
    <x v="0"/>
    <x v="0"/>
    <x v="0"/>
    <x v="0"/>
    <s v="2 - Poder Ejecutivo"/>
    <s v="0203 - MINISTERIO DE DEFENSA"/>
    <s v="0001 - FUERZA AEREA DE LA  REPUBLICA DOMINICANA"/>
    <x v="0"/>
    <x v="7"/>
    <x v="29"/>
    <s v="2.1 - REMUNERACIONES Y CONTRIBUCIONES"/>
    <s v="2.1.5 - CONTRIBUCIONES A LA SEGURIDAD SOCIAL"/>
    <s v="N"/>
    <s v="00 - N/A"/>
    <s v="10 - FONDO GENERAL"/>
    <s v="(en blanco)"/>
    <s v="99 - MULTIPROVINCIAL"/>
    <n v="443932673"/>
    <n v="215443076.38"/>
  </r>
  <r>
    <s v="2024"/>
    <x v="0"/>
    <x v="0"/>
    <x v="0"/>
    <x v="0"/>
    <s v="2 - Poder Ejecutivo"/>
    <s v="0203 - MINISTERIO DE DEFENSA"/>
    <s v="0001 - FUERZA AEREA DE LA  REPUBLICA DOMINICANA"/>
    <x v="0"/>
    <x v="7"/>
    <x v="29"/>
    <s v="2.2 - CONTRATACIÓN DE SERVICIOS"/>
    <s v="2.2.1 - SERVICIOS BÁSICOS"/>
    <s v="N"/>
    <s v="00 - N/A"/>
    <s v="10 - FONDO GENERAL"/>
    <s v="(en blanco)"/>
    <s v="99 - MULTIPROVINCIAL"/>
    <n v="245415434"/>
    <n v="74004752.799999997"/>
  </r>
  <r>
    <s v="2024"/>
    <x v="0"/>
    <x v="0"/>
    <x v="0"/>
    <x v="0"/>
    <s v="2 - Poder Ejecutivo"/>
    <s v="0203 - MINISTERIO DE DEFENSA"/>
    <s v="0001 - FUERZA AEREA DE LA  REPUBLICA DOMINICANA"/>
    <x v="0"/>
    <x v="7"/>
    <x v="29"/>
    <s v="2.2 - CONTRATACIÓN DE SERVICIOS"/>
    <s v="2.2.1 - SERVICIOS BÁSICOS"/>
    <s v="N"/>
    <s v="00 - N/A"/>
    <s v="20 - FONDOS CON DESTINO ESPECÍFICO"/>
    <s v="(en blanco)"/>
    <s v="99 - MULTIPROVINCIAL"/>
    <n v="354943313"/>
    <n v="0"/>
  </r>
  <r>
    <s v="2024"/>
    <x v="0"/>
    <x v="0"/>
    <x v="0"/>
    <x v="0"/>
    <s v="2 - Poder Ejecutivo"/>
    <s v="0203 - MINISTERIO DE DEFENSA"/>
    <s v="0001 - FUERZA AEREA DE LA  REPUBLICA DOMINICANA"/>
    <x v="0"/>
    <x v="7"/>
    <x v="29"/>
    <s v="2.2 - CONTRATACIÓN DE SERVICIOS"/>
    <s v="2.2.2 - PUBLICIDAD, IMPRESIÓN Y ENCUADERNACIÓN"/>
    <s v="N"/>
    <s v="00 - N/A"/>
    <s v="10 - FONDO GENERAL"/>
    <s v="(en blanco)"/>
    <s v="99 - MULTIPROVINCIAL"/>
    <n v="200000"/>
    <n v="96760"/>
  </r>
  <r>
    <s v="2024"/>
    <x v="0"/>
    <x v="0"/>
    <x v="0"/>
    <x v="0"/>
    <s v="2 - Poder Ejecutivo"/>
    <s v="0203 - MINISTERIO DE DEFENSA"/>
    <s v="0001 - FUERZA AEREA DE LA  REPUBLICA DOMINICANA"/>
    <x v="0"/>
    <x v="7"/>
    <x v="29"/>
    <s v="2.2 - CONTRATACIÓN DE SERVICIOS"/>
    <s v="2.2.2 - PUBLICIDAD, IMPRESIÓN Y ENCUADERNACIÓN"/>
    <s v="N"/>
    <s v="00 - N/A"/>
    <s v="20 - FONDOS CON DESTINO ESPECÍFICO"/>
    <s v="(en blanco)"/>
    <s v="99 - MULTIPROVINCIAL"/>
    <n v="0"/>
    <n v="118000"/>
  </r>
  <r>
    <s v="2024"/>
    <x v="0"/>
    <x v="0"/>
    <x v="0"/>
    <x v="0"/>
    <s v="2 - Poder Ejecutivo"/>
    <s v="0203 - MINISTERIO DE DEFENSA"/>
    <s v="0001 - FUERZA AEREA DE LA  REPUBLICA DOMINICANA"/>
    <x v="0"/>
    <x v="7"/>
    <x v="29"/>
    <s v="2.2 - CONTRATACIÓN DE SERVICIOS"/>
    <s v="2.2.3 - VIÁTICOS"/>
    <s v="N"/>
    <s v="00 - N/A"/>
    <s v="10 - FONDO GENERAL"/>
    <s v="(en blanco)"/>
    <s v="99 - MULTIPROVINCIAL"/>
    <n v="40728741"/>
    <n v="26071299.5"/>
  </r>
  <r>
    <s v="2024"/>
    <x v="0"/>
    <x v="0"/>
    <x v="0"/>
    <x v="0"/>
    <s v="2 - Poder Ejecutivo"/>
    <s v="0203 - MINISTERIO DE DEFENSA"/>
    <s v="0001 - FUERZA AEREA DE LA  REPUBLICA DOMINICANA"/>
    <x v="0"/>
    <x v="7"/>
    <x v="29"/>
    <s v="2.2 - CONTRATACIÓN DE SERVICIOS"/>
    <s v="2.2.4 - TRANSPORTE Y ALMACENAJE"/>
    <s v="N"/>
    <s v="00 - N/A"/>
    <s v="10 - FONDO GENERAL"/>
    <s v="(en blanco)"/>
    <s v="99 - MULTIPROVINCIAL"/>
    <n v="6000000"/>
    <n v="2822512.22"/>
  </r>
  <r>
    <s v="2024"/>
    <x v="0"/>
    <x v="0"/>
    <x v="0"/>
    <x v="0"/>
    <s v="2 - Poder Ejecutivo"/>
    <s v="0203 - MINISTERIO DE DEFENSA"/>
    <s v="0001 - FUERZA AEREA DE LA  REPUBLICA DOMINICANA"/>
    <x v="0"/>
    <x v="7"/>
    <x v="29"/>
    <s v="2.2 - CONTRATACIÓN DE SERVICIOS"/>
    <s v="2.2.5 - ALQUILERES Y RENTAS"/>
    <s v="N"/>
    <s v="00 - N/A"/>
    <s v="10 - FONDO GENERAL"/>
    <s v="(en blanco)"/>
    <s v="99 - MULTIPROVINCIAL"/>
    <n v="1920000"/>
    <n v="163205.79999999999"/>
  </r>
  <r>
    <s v="2024"/>
    <x v="0"/>
    <x v="0"/>
    <x v="0"/>
    <x v="0"/>
    <s v="2 - Poder Ejecutivo"/>
    <s v="0203 - MINISTERIO DE DEFENSA"/>
    <s v="0001 - FUERZA AEREA DE LA  REPUBLICA DOMINICANA"/>
    <x v="0"/>
    <x v="7"/>
    <x v="29"/>
    <s v="2.2 - CONTRATACIÓN DE SERVICIOS"/>
    <s v="2.2.5 - ALQUILERES Y RENTAS"/>
    <s v="N"/>
    <s v="00 - N/A"/>
    <s v="20 - FONDOS CON DESTINO ESPECÍFICO"/>
    <s v="(en blanco)"/>
    <s v="99 - MULTIPROVINCIAL"/>
    <n v="0"/>
    <n v="3192494.0299999993"/>
  </r>
  <r>
    <s v="2024"/>
    <x v="0"/>
    <x v="0"/>
    <x v="0"/>
    <x v="0"/>
    <s v="2 - Poder Ejecutivo"/>
    <s v="0203 - MINISTERIO DE DEFENSA"/>
    <s v="0001 - FUERZA AEREA DE LA  REPUBLICA DOMINICANA"/>
    <x v="0"/>
    <x v="7"/>
    <x v="29"/>
    <s v="2.2 - CONTRATACIÓN DE SERVICIOS"/>
    <s v="2.2.6 - SEGUROS"/>
    <s v="N"/>
    <s v="00 - N/A"/>
    <s v="10 - FONDO GENERAL"/>
    <s v="(en blanco)"/>
    <s v="99 - MULTIPROVINCIAL"/>
    <n v="195000000"/>
    <n v="194999998.78999999"/>
  </r>
  <r>
    <s v="2024"/>
    <x v="0"/>
    <x v="0"/>
    <x v="0"/>
    <x v="0"/>
    <s v="2 - Poder Ejecutivo"/>
    <s v="0203 - MINISTERIO DE DEFENSA"/>
    <s v="0001 - FUERZA AEREA DE LA  REPUBLICA DOMINICANA"/>
    <x v="0"/>
    <x v="7"/>
    <x v="29"/>
    <s v="2.2 - CONTRATACIÓN DE SERVICIOS"/>
    <s v="2.2.6 - SEGUROS"/>
    <s v="N"/>
    <s v="00 - N/A"/>
    <s v="20 - FONDOS CON DESTINO ESPECÍFICO"/>
    <s v="(en blanco)"/>
    <s v="99 - MULTIPROVINCIAL"/>
    <n v="100000000"/>
    <n v="131210743.87"/>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555000"/>
    <n v="183283.31"/>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1917777.0900000003"/>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en blanco)"/>
    <s v="99 - MULTIPROVINCIAL"/>
    <n v="3546200"/>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en blanco)"/>
    <s v="99 - MULTIPROVINCIAL"/>
    <n v="0"/>
    <n v="0"/>
  </r>
  <r>
    <s v="2024"/>
    <x v="0"/>
    <x v="0"/>
    <x v="0"/>
    <x v="0"/>
    <s v="2 - Poder Ejecutivo"/>
    <s v="0203 - MINISTERIO DE DEFENSA"/>
    <s v="0001 - FUERZA AEREA DE LA  REPUBLICA DOMINICANA"/>
    <x v="0"/>
    <x v="7"/>
    <x v="29"/>
    <s v="2.2 - CONTRATACIÓN DE SERVICIOS"/>
    <s v="2.2.9 - OTRAS CONTRATACIONES DE SERVICIOS"/>
    <s v="N"/>
    <s v="00 - N/A"/>
    <s v="20 - FONDOS CON DESTINO ESPECÍFICO"/>
    <s v="(en blanco)"/>
    <s v="99 - MULTIPROVINCIAL"/>
    <n v="0"/>
    <n v="310222"/>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244530000"/>
    <n v="101431058.09999999"/>
  </r>
  <r>
    <s v="2024"/>
    <x v="0"/>
    <x v="0"/>
    <x v="0"/>
    <x v="0"/>
    <s v="2 - Poder Ejecutivo"/>
    <s v="0203 - MINISTERIO DE DEFENSA"/>
    <s v="0001 - FUERZA AEREA DE LA  REPUBLICA DOMINICANA"/>
    <x v="0"/>
    <x v="7"/>
    <x v="29"/>
    <s v="2.3 - MATERIALES Y SUMINISTROS"/>
    <s v="2.3.1 - ALIMENTOS Y PRODUCTOS AGROFORESTALES"/>
    <s v="N"/>
    <s v="00 - N/A"/>
    <s v="20 - FONDOS CON DESTINO ESPECÍFICO"/>
    <s v="(en blanco)"/>
    <s v="99 - MULTIPROVINCIAL"/>
    <n v="0"/>
    <n v="1936156.95"/>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8750000"/>
    <n v="6156003.8300000001"/>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20321535.959999997"/>
  </r>
  <r>
    <s v="2024"/>
    <x v="0"/>
    <x v="0"/>
    <x v="0"/>
    <x v="0"/>
    <s v="2 - Poder Ejecutivo"/>
    <s v="0203 - MINISTERIO DE DEFENSA"/>
    <s v="0001 - FUERZA AEREA DE LA  REPUBLICA DOMINICANA"/>
    <x v="0"/>
    <x v="7"/>
    <x v="29"/>
    <s v="2.3 - MATERIALES Y SUMINISTROS"/>
    <s v="2.3.3 - PAPEL, CARTÓN E IMPRESOS"/>
    <s v="N"/>
    <s v="00 - N/A"/>
    <s v="10 - FONDO GENERAL"/>
    <s v="(en blanco)"/>
    <s v="99 - MULTIPROVINCIAL"/>
    <n v="3400000"/>
    <n v="306004.01"/>
  </r>
  <r>
    <s v="2024"/>
    <x v="0"/>
    <x v="0"/>
    <x v="0"/>
    <x v="0"/>
    <s v="2 - Poder Ejecutivo"/>
    <s v="0203 - MINISTERIO DE DEFENSA"/>
    <s v="0001 - FUERZA AEREA DE LA  REPUBLICA DOMINICANA"/>
    <x v="0"/>
    <x v="7"/>
    <x v="29"/>
    <s v="2.3 - MATERIALES Y SUMINISTROS"/>
    <s v="2.3.3 - PAPEL, CARTÓN E IMPRESOS"/>
    <s v="N"/>
    <s v="00 - N/A"/>
    <s v="20 - FONDOS CON DESTINO ESPECÍFICO"/>
    <s v="(en blanco)"/>
    <s v="99 - MULTIPROVINCIAL"/>
    <n v="0"/>
    <n v="4542426.24"/>
  </r>
  <r>
    <s v="2024"/>
    <x v="0"/>
    <x v="0"/>
    <x v="0"/>
    <x v="0"/>
    <s v="2 - Poder Ejecutivo"/>
    <s v="0203 - MINISTERIO DE DEFENSA"/>
    <s v="0001 - FUERZA AEREA DE LA  REPUBLICA DOMINICANA"/>
    <x v="0"/>
    <x v="7"/>
    <x v="29"/>
    <s v="2.3 - MATERIALES Y SUMINISTROS"/>
    <s v="2.3.4 - PRODUCTOS FARMACÉUTICOS"/>
    <s v="N"/>
    <s v="00 - N/A"/>
    <s v="10 - FONDO GENERAL"/>
    <s v="(en blanco)"/>
    <s v="99 - MULTIPROVINCIAL"/>
    <n v="30000"/>
    <n v="0"/>
  </r>
  <r>
    <s v="2024"/>
    <x v="0"/>
    <x v="0"/>
    <x v="0"/>
    <x v="0"/>
    <s v="2 - Poder Ejecutivo"/>
    <s v="0203 - MINISTERIO DE DEFENSA"/>
    <s v="0001 - FUERZA AEREA DE LA  REPUBLICA DOMINICANA"/>
    <x v="0"/>
    <x v="7"/>
    <x v="29"/>
    <s v="2.3 - MATERIALES Y SUMINISTROS"/>
    <s v="2.3.4 - PRODUCTOS FARMACÉUTICOS"/>
    <s v="N"/>
    <s v="00 - N/A"/>
    <s v="20 - FONDOS CON DESTINO ESPECÍFICO"/>
    <s v="(en blanco)"/>
    <s v="99 - MULTIPROVINCIAL"/>
    <n v="0"/>
    <n v="0"/>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2910000"/>
    <n v="214431.07"/>
  </r>
  <r>
    <s v="2024"/>
    <x v="0"/>
    <x v="0"/>
    <x v="0"/>
    <x v="0"/>
    <s v="2 - Poder Ejecutivo"/>
    <s v="0203 - MINISTERIO DE DEFENSA"/>
    <s v="0001 - FUERZA AEREA DE LA  REPUBLICA DOMINICANA"/>
    <x v="0"/>
    <x v="7"/>
    <x v="29"/>
    <s v="2.3 - MATERIALES Y SUMINISTROS"/>
    <s v="2.3.5 - CUERO, CAUCHO Y PLÁSTICO"/>
    <s v="N"/>
    <s v="00 - N/A"/>
    <s v="20 - FONDOS CON DESTINO ESPECÍFICO"/>
    <s v="(en blanco)"/>
    <s v="99 - MULTIPROVINCIAL"/>
    <n v="0"/>
    <n v="616481.09"/>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4551000"/>
    <n v="189512.39"/>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17852980.240000006"/>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224350569"/>
    <n v="73808747.609999999"/>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16956436.139999997"/>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29815000"/>
    <n v="5856518.1300000008"/>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1012942212"/>
    <n v="32381134.040000003"/>
  </r>
  <r>
    <s v="2024"/>
    <x v="0"/>
    <x v="0"/>
    <x v="0"/>
    <x v="0"/>
    <s v="2 - Poder Ejecutivo"/>
    <s v="0203 - MINISTERIO DE DEFENSA"/>
    <s v="0001 - MINISTERIO DE DEFENSA"/>
    <x v="0"/>
    <x v="7"/>
    <x v="29"/>
    <s v="2.1 - REMUNERACIONES Y CONTRIBUCIONES"/>
    <s v="2.1.1 - REMUNERACIONES"/>
    <s v="N"/>
    <s v="00 - N/A"/>
    <s v="10 - FONDO GENERAL"/>
    <s v="(en blanco)"/>
    <s v="99 - MULTIPROVINCIAL"/>
    <n v="1444648774"/>
    <n v="471736064.31999993"/>
  </r>
  <r>
    <s v="2024"/>
    <x v="0"/>
    <x v="0"/>
    <x v="0"/>
    <x v="0"/>
    <s v="2 - Poder Ejecutivo"/>
    <s v="0203 - MINISTERIO DE DEFENSA"/>
    <s v="0001 - MINISTERIO DE DEFENSA"/>
    <x v="0"/>
    <x v="7"/>
    <x v="29"/>
    <s v="2.1 - REMUNERACIONES Y CONTRIBUCIONES"/>
    <s v="2.1.1 - REMUNERACIONES"/>
    <s v="N"/>
    <s v="00 - N/A"/>
    <s v="20 - FONDOS CON DESTINO ESPECÍFICO"/>
    <s v="(en blanco)"/>
    <s v="99 - MULTIPROVINCIAL"/>
    <n v="0"/>
    <n v="0"/>
  </r>
  <r>
    <s v="2024"/>
    <x v="0"/>
    <x v="0"/>
    <x v="0"/>
    <x v="0"/>
    <s v="2 - Poder Ejecutivo"/>
    <s v="0203 - MINISTERIO DE DEFENSA"/>
    <s v="0001 - MINISTERIO DE DEFENSA"/>
    <x v="0"/>
    <x v="7"/>
    <x v="29"/>
    <s v="2.1 - REMUNERACIONES Y CONTRIBUCIONES"/>
    <s v="2.1.2 - SOBRESUELDOS"/>
    <s v="N"/>
    <s v="00 - N/A"/>
    <s v="10 - FONDO GENERAL"/>
    <s v="(en blanco)"/>
    <s v="99 - MULTIPROVINCIAL"/>
    <n v="36715695"/>
    <n v="12953044.75"/>
  </r>
  <r>
    <s v="2024"/>
    <x v="0"/>
    <x v="0"/>
    <x v="0"/>
    <x v="0"/>
    <s v="2 - Poder Ejecutivo"/>
    <s v="0203 - MINISTERIO DE DEFENSA"/>
    <s v="0001 - MINISTERIO DE DEFENSA"/>
    <x v="0"/>
    <x v="7"/>
    <x v="29"/>
    <s v="2.1 - REMUNERACIONES Y CONTRIBUCIONES"/>
    <s v="2.1.5 - CONTRIBUCIONES A LA SEGURIDAD SOCIAL"/>
    <s v="N"/>
    <s v="00 - N/A"/>
    <s v="10 - FONDO GENERAL"/>
    <s v="(en blanco)"/>
    <s v="99 - MULTIPROVINCIAL"/>
    <n v="14730605"/>
    <n v="5194741.0299999993"/>
  </r>
  <r>
    <s v="2024"/>
    <x v="0"/>
    <x v="0"/>
    <x v="0"/>
    <x v="0"/>
    <s v="2 - Poder Ejecutivo"/>
    <s v="0203 - MINISTERIO DE DEFENSA"/>
    <s v="0001 - MINISTERIO DE DEFENSA"/>
    <x v="0"/>
    <x v="7"/>
    <x v="29"/>
    <s v="2.1 - REMUNERACIONES Y CONTRIBUCIONES"/>
    <s v="2.1.5 - CONTRIBUCIONES A LA SEGURIDAD SOCIAL"/>
    <s v="N"/>
    <s v="00 - N/A"/>
    <s v="20 - FONDOS CON DESTINO ESPECÍFICO"/>
    <s v="(en blanco)"/>
    <s v="99 - MULTIPROVINCIAL"/>
    <n v="0"/>
    <n v="0"/>
  </r>
  <r>
    <s v="2024"/>
    <x v="0"/>
    <x v="0"/>
    <x v="0"/>
    <x v="0"/>
    <s v="2 - Poder Ejecutivo"/>
    <s v="0203 - MINISTERIO DE DEFENSA"/>
    <s v="0001 - MINISTERIO DE DEFENSA"/>
    <x v="0"/>
    <x v="7"/>
    <x v="29"/>
    <s v="2.2 - CONTRATACIÓN DE SERVICIOS"/>
    <s v="2.2.1 - SERVICIOS BÁSICOS"/>
    <s v="N"/>
    <s v="00 - N/A"/>
    <s v="10 - FONDO GENERAL"/>
    <s v="(en blanco)"/>
    <s v="99 - MULTIPROVINCIAL"/>
    <n v="138012294"/>
    <n v="43239615.520000018"/>
  </r>
  <r>
    <s v="2024"/>
    <x v="0"/>
    <x v="0"/>
    <x v="0"/>
    <x v="0"/>
    <s v="2 - Poder Ejecutivo"/>
    <s v="0203 - MINISTERIO DE DEFENSA"/>
    <s v="0001 - MINISTERIO DE DEFENSA"/>
    <x v="0"/>
    <x v="7"/>
    <x v="29"/>
    <s v="2.2 - CONTRATACIÓN DE SERVICIOS"/>
    <s v="2.2.2 - PUBLICIDAD, IMPRESIÓN Y ENCUADERNACIÓN"/>
    <s v="N"/>
    <s v="00 - N/A"/>
    <s v="10 - FONDO GENERAL"/>
    <s v="(en blanco)"/>
    <s v="99 - MULTIPROVINCIAL"/>
    <n v="1220000"/>
    <n v="1046655.3999999999"/>
  </r>
  <r>
    <s v="2024"/>
    <x v="0"/>
    <x v="0"/>
    <x v="0"/>
    <x v="0"/>
    <s v="2 - Poder Ejecutivo"/>
    <s v="0203 - MINISTERIO DE DEFENSA"/>
    <s v="0001 - MINISTERIO DE DEFENSA"/>
    <x v="0"/>
    <x v="7"/>
    <x v="29"/>
    <s v="2.2 - CONTRATACIÓN DE SERVICIOS"/>
    <s v="2.2.3 - VIÁTICOS"/>
    <s v="N"/>
    <s v="00 - N/A"/>
    <s v="10 - FONDO GENERAL"/>
    <s v="(en blanco)"/>
    <s v="99 - MULTIPROVINCIAL"/>
    <n v="97346356"/>
    <n v="49567694.969999999"/>
  </r>
  <r>
    <s v="2024"/>
    <x v="0"/>
    <x v="0"/>
    <x v="0"/>
    <x v="0"/>
    <s v="2 - Poder Ejecutivo"/>
    <s v="0203 - MINISTERIO DE DEFENSA"/>
    <s v="0001 - MINISTERIO DE DEFENSA"/>
    <x v="0"/>
    <x v="7"/>
    <x v="29"/>
    <s v="2.2 - CONTRATACIÓN DE SERVICIOS"/>
    <s v="2.2.4 - TRANSPORTE Y ALMACENAJE"/>
    <s v="N"/>
    <s v="00 - N/A"/>
    <s v="10 - FONDO GENERAL"/>
    <s v="(en blanco)"/>
    <s v="99 - MULTIPROVINCIAL"/>
    <n v="20559220"/>
    <n v="4092866.29"/>
  </r>
  <r>
    <s v="2024"/>
    <x v="0"/>
    <x v="0"/>
    <x v="0"/>
    <x v="0"/>
    <s v="2 - Poder Ejecutivo"/>
    <s v="0203 - MINISTERIO DE DEFENSA"/>
    <s v="0001 - MINISTERIO DE DEFENSA"/>
    <x v="0"/>
    <x v="7"/>
    <x v="29"/>
    <s v="2.2 - CONTRATACIÓN DE SERVICIOS"/>
    <s v="2.2.5 - ALQUILERES Y RENTAS"/>
    <s v="N"/>
    <s v="00 - N/A"/>
    <s v="10 - FONDO GENERAL"/>
    <s v="(en blanco)"/>
    <s v="99 - MULTIPROVINCIAL"/>
    <n v="86806457"/>
    <n v="9335247.5100000035"/>
  </r>
  <r>
    <s v="2024"/>
    <x v="0"/>
    <x v="0"/>
    <x v="0"/>
    <x v="0"/>
    <s v="2 - Poder Ejecutivo"/>
    <s v="0203 - MINISTERIO DE DEFENSA"/>
    <s v="0001 - MINISTERIO DE DEFENSA"/>
    <x v="0"/>
    <x v="7"/>
    <x v="29"/>
    <s v="2.2 - CONTRATACIÓN DE SERVICIOS"/>
    <s v="2.2.6 - SEGUROS"/>
    <s v="N"/>
    <s v="00 - N/A"/>
    <s v="10 - FONDO GENERAL"/>
    <s v="(en blanco)"/>
    <s v="99 - MULTIPROVINCIAL"/>
    <n v="420706000"/>
    <n v="103625"/>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301413407"/>
    <n v="22790476.639999997"/>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en blanco)"/>
    <s v="99 - MULTIPROVINCIAL"/>
    <n v="0"/>
    <n v="0"/>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24574596"/>
    <n v="16390054.93"/>
  </r>
  <r>
    <s v="2024"/>
    <x v="0"/>
    <x v="0"/>
    <x v="0"/>
    <x v="0"/>
    <s v="2 - Poder Ejecutivo"/>
    <s v="0203 - MINISTERIO DE DEFENSA"/>
    <s v="0001 - MINISTERIO DE DEFENSA"/>
    <x v="0"/>
    <x v="7"/>
    <x v="29"/>
    <s v="2.2 - CONTRATACIÓN DE SERVICIOS"/>
    <s v="2.2.9 - OTRAS CONTRATACIONES DE SERVICIOS"/>
    <s v="N"/>
    <s v="00 - N/A"/>
    <s v="10 - FONDO GENERAL"/>
    <s v="(en blanco)"/>
    <s v="99 - MULTIPROVINCIAL"/>
    <n v="17041887"/>
    <n v="23899964.039999999"/>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207111556"/>
    <n v="66271742.760000005"/>
  </r>
  <r>
    <s v="2024"/>
    <x v="0"/>
    <x v="0"/>
    <x v="0"/>
    <x v="0"/>
    <s v="2 - Poder Ejecutivo"/>
    <s v="0203 - MINISTERIO DE DEFENSA"/>
    <s v="0001 - MINISTERIO DE DEFENSA"/>
    <x v="0"/>
    <x v="7"/>
    <x v="29"/>
    <s v="2.3 - MATERIALES Y SUMINISTROS"/>
    <s v="2.3.2 - TEXTILES Y VESTUARIOS"/>
    <s v="N"/>
    <s v="00 - N/A"/>
    <s v="10 - FONDO GENERAL"/>
    <s v="(en blanco)"/>
    <s v="99 - MULTIPROVINCIAL"/>
    <n v="70420958"/>
    <n v="25261712.790000003"/>
  </r>
  <r>
    <s v="2024"/>
    <x v="0"/>
    <x v="0"/>
    <x v="0"/>
    <x v="0"/>
    <s v="2 - Poder Ejecutivo"/>
    <s v="0203 - MINISTERIO DE DEFENSA"/>
    <s v="0001 - MINISTERIO DE DEFENSA"/>
    <x v="0"/>
    <x v="7"/>
    <x v="29"/>
    <s v="2.3 - MATERIALES Y SUMINISTROS"/>
    <s v="2.3.2 - TEXTILES Y VESTUARIOS"/>
    <s v="N"/>
    <s v="00 - N/A"/>
    <s v="20 - FONDOS CON DESTINO ESPECÍFICO"/>
    <s v="(en blanco)"/>
    <s v="99 - MULTIPROVINCIAL"/>
    <n v="0"/>
    <n v="215209.35"/>
  </r>
  <r>
    <s v="2024"/>
    <x v="0"/>
    <x v="0"/>
    <x v="0"/>
    <x v="0"/>
    <s v="2 - Poder Ejecutivo"/>
    <s v="0203 - MINISTERIO DE DEFENSA"/>
    <s v="0001 - MINISTERIO DE DEFENSA"/>
    <x v="0"/>
    <x v="7"/>
    <x v="29"/>
    <s v="2.3 - MATERIALES Y SUMINISTROS"/>
    <s v="2.3.3 - PAPEL, CARTÓN E IMPRESOS"/>
    <s v="N"/>
    <s v="00 - N/A"/>
    <s v="10 - FONDO GENERAL"/>
    <s v="(en blanco)"/>
    <s v="99 - MULTIPROVINCIAL"/>
    <n v="33401769"/>
    <n v="2863134.3"/>
  </r>
  <r>
    <s v="2024"/>
    <x v="0"/>
    <x v="0"/>
    <x v="0"/>
    <x v="0"/>
    <s v="2 - Poder Ejecutivo"/>
    <s v="0203 - MINISTERIO DE DEFENSA"/>
    <s v="0001 - MINISTERIO DE DEFENSA"/>
    <x v="0"/>
    <x v="7"/>
    <x v="29"/>
    <s v="2.3 - MATERIALES Y SUMINISTROS"/>
    <s v="2.3.3 - PAPEL, CARTÓN E IMPRESOS"/>
    <s v="N"/>
    <s v="00 - N/A"/>
    <s v="20 - FONDOS CON DESTINO ESPECÍFICO"/>
    <s v="(en blanco)"/>
    <s v="99 - MULTIPROVINCIAL"/>
    <n v="0"/>
    <n v="303770.89"/>
  </r>
  <r>
    <s v="2024"/>
    <x v="0"/>
    <x v="0"/>
    <x v="0"/>
    <x v="0"/>
    <s v="2 - Poder Ejecutivo"/>
    <s v="0203 - MINISTERIO DE DEFENSA"/>
    <s v="0001 - MINISTERIO DE DEFENSA"/>
    <x v="0"/>
    <x v="7"/>
    <x v="29"/>
    <s v="2.3 - MATERIALES Y SUMINISTROS"/>
    <s v="2.3.4 - PRODUCTOS FARMACÉUTICOS"/>
    <s v="N"/>
    <s v="00 - N/A"/>
    <s v="10 - FONDO GENERAL"/>
    <s v="(en blanco)"/>
    <s v="99 - MULTIPROVINCIAL"/>
    <n v="13167400"/>
    <n v="0"/>
  </r>
  <r>
    <s v="2024"/>
    <x v="0"/>
    <x v="0"/>
    <x v="0"/>
    <x v="0"/>
    <s v="2 - Poder Ejecutivo"/>
    <s v="0203 - MINISTERIO DE DEFENSA"/>
    <s v="0001 - MINISTERIO DE DEFENSA"/>
    <x v="0"/>
    <x v="7"/>
    <x v="29"/>
    <s v="2.3 - MATERIALES Y SUMINISTROS"/>
    <s v="2.3.4 - PRODUCTOS FARMACÉUTICOS"/>
    <s v="N"/>
    <s v="00 - N/A"/>
    <s v="20 - FONDOS CON DESTINO ESPECÍFICO"/>
    <s v="(en blanco)"/>
    <s v="99 - MULTIPROVINCIAL"/>
    <n v="0"/>
    <n v="0"/>
  </r>
  <r>
    <s v="2024"/>
    <x v="0"/>
    <x v="0"/>
    <x v="0"/>
    <x v="0"/>
    <s v="2 - Poder Ejecutivo"/>
    <s v="0203 - MINISTERIO DE DEFENSA"/>
    <s v="0001 - MINISTERIO DE DEFENSA"/>
    <x v="0"/>
    <x v="7"/>
    <x v="29"/>
    <s v="2.3 - MATERIALES Y SUMINISTROS"/>
    <s v="2.3.5 - CUERO, CAUCHO Y PLÁSTICO"/>
    <s v="N"/>
    <s v="00 - N/A"/>
    <s v="10 - FONDO GENERAL"/>
    <s v="(en blanco)"/>
    <s v="99 - MULTIPROVINCIAL"/>
    <n v="10200000"/>
    <n v="2291474.15"/>
  </r>
  <r>
    <s v="2024"/>
    <x v="0"/>
    <x v="0"/>
    <x v="0"/>
    <x v="0"/>
    <s v="2 - Poder Ejecutivo"/>
    <s v="0203 - MINISTERIO DE DEFENSA"/>
    <s v="0001 - MINISTERIO DE DEFENSA"/>
    <x v="0"/>
    <x v="7"/>
    <x v="29"/>
    <s v="2.3 - MATERIALES Y SUMINISTROS"/>
    <s v="2.3.5 - CUERO, CAUCHO Y PLÁSTICO"/>
    <s v="N"/>
    <s v="00 - N/A"/>
    <s v="20 - FONDOS CON DESTINO ESPECÍFICO"/>
    <s v="(en blanco)"/>
    <s v="99 - MULTIPROVINCIAL"/>
    <n v="0"/>
    <n v="202010.1"/>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9802652"/>
    <n v="1022066.33"/>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213270024"/>
    <n v="73783848.599999979"/>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en blanco)"/>
    <s v="99 - MULTIPROVINCIAL"/>
    <n v="0"/>
    <n v="56215.199999999997"/>
  </r>
  <r>
    <s v="2024"/>
    <x v="0"/>
    <x v="0"/>
    <x v="0"/>
    <x v="0"/>
    <s v="2 - Poder Ejecutivo"/>
    <s v="0203 - MINISTERIO DE DEFENSA"/>
    <s v="0001 - MINISTERIO DE DEFENSA"/>
    <x v="0"/>
    <x v="7"/>
    <x v="29"/>
    <s v="2.3 - MATERIALES Y SUMINISTROS"/>
    <s v="2.3.9 - PRODUCTOS Y ÚTILES VARIOS"/>
    <s v="N"/>
    <s v="00 - N/A"/>
    <s v="10 - FONDO GENERAL"/>
    <s v="(en blanco)"/>
    <s v="99 - MULTIPROVINCIAL"/>
    <n v="183570158"/>
    <n v="18390693.750000015"/>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308921.82"/>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37592121"/>
    <n v="14542184.800000001"/>
  </r>
  <r>
    <s v="2024"/>
    <x v="0"/>
    <x v="0"/>
    <x v="0"/>
    <x v="0"/>
    <s v="2 - Poder Ejecutivo"/>
    <s v="0203 - MINISTERIO DE DEFENSA"/>
    <s v="0002 - ACADEMIA MILITAR BATALLA DE LA CARRERA"/>
    <x v="2"/>
    <x v="10"/>
    <x v="30"/>
    <s v="2.1 - REMUNERACIONES Y CONTRIBUCIONES"/>
    <s v="2.1.5 - CONTRIBUCIONES A LA SEGURIDAD SOCIAL"/>
    <s v="N"/>
    <s v="00 - N/A"/>
    <s v="10 - FONDO GENERAL"/>
    <s v="(en blanco)"/>
    <s v="32 - SANTO DOMINGO"/>
    <n v="1076577"/>
    <n v="455232.45999999996"/>
  </r>
  <r>
    <s v="2024"/>
    <x v="0"/>
    <x v="0"/>
    <x v="0"/>
    <x v="0"/>
    <s v="2 - Poder Ejecutivo"/>
    <s v="0203 - MINISTERIO DE DEFENSA"/>
    <s v="0002 - ACADEMIA MILITAR BATALLA DE LA CARRERA"/>
    <x v="2"/>
    <x v="10"/>
    <x v="30"/>
    <s v="2.2 - CONTRATACIÓN DE SERVICIOS"/>
    <s v="2.2.1 - SERVICIOS BÁSICOS"/>
    <s v="N"/>
    <s v="00 - N/A"/>
    <s v="10 - FONDO GENERAL"/>
    <s v="(en blanco)"/>
    <s v="32 - SANTO DOMINGO"/>
    <n v="1250000"/>
    <n v="398628.73"/>
  </r>
  <r>
    <s v="2024"/>
    <x v="0"/>
    <x v="0"/>
    <x v="0"/>
    <x v="0"/>
    <s v="2 - Poder Ejecutivo"/>
    <s v="0203 - MINISTERIO DE DEFENSA"/>
    <s v="0002 - ACADEMIA MILITAR BATALLA DE LA CARRERA"/>
    <x v="2"/>
    <x v="10"/>
    <x v="30"/>
    <s v="2.2 - CONTRATACIÓN DE SERVICIOS"/>
    <s v="2.2.5 - ALQUILERES Y RENTAS"/>
    <s v="N"/>
    <s v="00 - N/A"/>
    <s v="10 - FONDO GENERAL"/>
    <s v="(en blanco)"/>
    <s v="32 - SANTO DOMINGO"/>
    <n v="420000"/>
    <n v="127440"/>
  </r>
  <r>
    <s v="2024"/>
    <x v="0"/>
    <x v="0"/>
    <x v="0"/>
    <x v="0"/>
    <s v="2 - Poder Ejecutivo"/>
    <s v="0203 - MINISTERIO DE DEFENSA"/>
    <s v="0002 - ACADEMIA MILITAR BATALLA DE LA CARRERA"/>
    <x v="2"/>
    <x v="10"/>
    <x v="30"/>
    <s v="2.2 - CONTRATACIÓN DE SERVICIOS"/>
    <s v="2.2.6 - SEGUROS"/>
    <s v="N"/>
    <s v="00 - N/A"/>
    <s v="10 - FONDO GENERAL"/>
    <s v="(en blanco)"/>
    <s v="32 - SANTO DOMINGO"/>
    <n v="150000"/>
    <n v="0"/>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en blanco)"/>
    <s v="32 - SANTO DOMINGO"/>
    <n v="300000"/>
    <n v="0"/>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en blanco)"/>
    <s v="32 - SANTO DOMINGO"/>
    <n v="12550000"/>
    <n v="0"/>
  </r>
  <r>
    <s v="2024"/>
    <x v="0"/>
    <x v="0"/>
    <x v="0"/>
    <x v="0"/>
    <s v="2 - Poder Ejecutivo"/>
    <s v="0203 - MINISTERIO DE DEFENSA"/>
    <s v="0002 - ACADEMIA MILITAR BATALLA DE LA CARRERA"/>
    <x v="2"/>
    <x v="10"/>
    <x v="30"/>
    <s v="2.3 - MATERIALES Y SUMINISTROS"/>
    <s v="2.3.1 - ALIMENTOS Y PRODUCTOS AGROFORESTALES"/>
    <s v="N"/>
    <s v="00 - N/A"/>
    <s v="10 - FONDO GENERAL"/>
    <s v="(en blanco)"/>
    <s v="32 - SANTO DOMINGO"/>
    <n v="4711200"/>
    <n v="1963000"/>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155000"/>
    <n v="95662.6"/>
  </r>
  <r>
    <s v="2024"/>
    <x v="0"/>
    <x v="0"/>
    <x v="0"/>
    <x v="0"/>
    <s v="2 - Poder Ejecutivo"/>
    <s v="0203 - MINISTERIO DE DEFENSA"/>
    <s v="0002 - ACADEMIA MILITAR BATALLA DE LA CARRERA"/>
    <x v="2"/>
    <x v="10"/>
    <x v="30"/>
    <s v="2.3 - MATERIALES Y SUMINISTROS"/>
    <s v="2.3.3 - PAPEL, CARTÓN E IMPRESOS"/>
    <s v="N"/>
    <s v="00 - N/A"/>
    <s v="10 - FONDO GENERAL"/>
    <s v="(en blanco)"/>
    <s v="32 - SANTO DOMINGO"/>
    <n v="900000"/>
    <n v="109787.2"/>
  </r>
  <r>
    <s v="2024"/>
    <x v="0"/>
    <x v="0"/>
    <x v="0"/>
    <x v="0"/>
    <s v="2 - Poder Ejecutivo"/>
    <s v="0203 - MINISTERIO DE DEFENSA"/>
    <s v="0002 - ACADEMIA MILITAR BATALLA DE LA CARRERA"/>
    <x v="2"/>
    <x v="10"/>
    <x v="30"/>
    <s v="2.3 - MATERIALES Y SUMINISTROS"/>
    <s v="2.3.4 - PRODUCTOS FARMACÉUTICOS"/>
    <s v="N"/>
    <s v="00 - N/A"/>
    <s v="10 - FONDO GENERAL"/>
    <s v="(en blanco)"/>
    <s v="32 - SANTO DOMINGO"/>
    <n v="1200000"/>
    <n v="499965"/>
  </r>
  <r>
    <s v="2024"/>
    <x v="0"/>
    <x v="0"/>
    <x v="0"/>
    <x v="0"/>
    <s v="2 - Poder Ejecutivo"/>
    <s v="0203 - MINISTERIO DE DEFENSA"/>
    <s v="0002 - ACADEMIA MILITAR BATALLA DE LA CARRERA"/>
    <x v="2"/>
    <x v="10"/>
    <x v="30"/>
    <s v="2.3 - MATERIALES Y SUMINISTROS"/>
    <s v="2.3.5 - CUERO, CAUCHO Y PLÁSTICO"/>
    <s v="N"/>
    <s v="00 - N/A"/>
    <s v="10 - FONDO GENERAL"/>
    <s v="(en blanco)"/>
    <s v="32 - SANTO DOMINGO"/>
    <n v="5000"/>
    <n v="94840.75"/>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en blanco)"/>
    <s v="32 - SANTO DOMINGO"/>
    <n v="205000"/>
    <n v="75805.640000000014"/>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6237610"/>
    <n v="2589910.56"/>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6076618"/>
    <n v="319520.12"/>
  </r>
  <r>
    <s v="2024"/>
    <x v="0"/>
    <x v="0"/>
    <x v="0"/>
    <x v="0"/>
    <s v="2 - Poder Ejecutivo"/>
    <s v="0203 - MINISTERIO DE DEFENSA"/>
    <s v="0002 - DIRECCION GENERAL DE DRAGAS, PRESAS Y BALIZAMIENTO, M.G"/>
    <x v="0"/>
    <x v="7"/>
    <x v="29"/>
    <s v="2.1 - REMUNERACIONES Y CONTRIBUCIONES"/>
    <s v="2.1.1 - REMUNERACIONES"/>
    <s v="N"/>
    <s v="00 - N/A"/>
    <s v="10 - FONDO GENERAL"/>
    <s v="(en blanco)"/>
    <s v="99 - MULTIPROVINCIAL"/>
    <n v="33786297"/>
    <n v="12818526.100000001"/>
  </r>
  <r>
    <s v="2024"/>
    <x v="0"/>
    <x v="0"/>
    <x v="0"/>
    <x v="0"/>
    <s v="2 - Poder Ejecutivo"/>
    <s v="0203 - MINISTERIO DE DEFENSA"/>
    <s v="0002 - DIRECCION GENERAL DE DRAGAS, PRESAS Y BALIZAMIENTO, M.G"/>
    <x v="0"/>
    <x v="7"/>
    <x v="29"/>
    <s v="2.1 - REMUNERACIONES Y CONTRIBUCIONES"/>
    <s v="2.1.2 - SOBRESUELDOS"/>
    <s v="N"/>
    <s v="00 - N/A"/>
    <s v="10 - FONDO GENERAL"/>
    <s v="(en blanco)"/>
    <s v="99 - MULTIPROVINCIAL"/>
    <n v="273600"/>
    <n v="114000"/>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en blanco)"/>
    <s v="99 - MULTIPROVINCIAL"/>
    <n v="1107175"/>
    <n v="472199.43000000005"/>
  </r>
  <r>
    <s v="2024"/>
    <x v="0"/>
    <x v="0"/>
    <x v="0"/>
    <x v="0"/>
    <s v="2 - Poder Ejecutivo"/>
    <s v="0203 - MINISTERIO DE DEFENSA"/>
    <s v="0002 - DIRECCION GENERAL DE DRAGAS, PRESAS Y BALIZAMIENTO, M.G"/>
    <x v="0"/>
    <x v="7"/>
    <x v="29"/>
    <s v="2.2 - CONTRATACIÓN DE SERVICIOS"/>
    <s v="2.2.1 - SERVICIOS BÁSICOS"/>
    <s v="N"/>
    <s v="00 - N/A"/>
    <s v="10 - FONDO GENERAL"/>
    <s v="(en blanco)"/>
    <s v="99 - MULTIPROVINCIAL"/>
    <n v="2273991"/>
    <n v="622518"/>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en blanco)"/>
    <s v="99 - MULTIPROVINCIAL"/>
    <n v="179000"/>
    <n v="58035.94"/>
  </r>
  <r>
    <s v="2024"/>
    <x v="0"/>
    <x v="0"/>
    <x v="0"/>
    <x v="0"/>
    <s v="2 - Poder Ejecutivo"/>
    <s v="0203 - MINISTERIO DE DEFENSA"/>
    <s v="0002 - DIRECCION GENERAL DE DRAGAS, PRESAS Y BALIZAMIENTO, M.G"/>
    <x v="0"/>
    <x v="7"/>
    <x v="29"/>
    <s v="2.2 - CONTRATACIÓN DE SERVICIOS"/>
    <s v="2.2.6 - SEGUROS"/>
    <s v="N"/>
    <s v="00 - N/A"/>
    <s v="10 - FONDO GENERAL"/>
    <s v="(en blanco)"/>
    <s v="99 - MULTIPROVINCIAL"/>
    <n v="174213"/>
    <n v="165105.60999999999"/>
  </r>
  <r>
    <s v="2024"/>
    <x v="0"/>
    <x v="0"/>
    <x v="0"/>
    <x v="0"/>
    <s v="2 - Poder Ejecutivo"/>
    <s v="0203 - MINISTERIO DE DEFENSA"/>
    <s v="0002 - DIRECCION GENERAL DE DRAGAS, PRESAS Y BALIZAMIENTO, M.G"/>
    <x v="0"/>
    <x v="7"/>
    <x v="29"/>
    <s v="2.2 - CONTRATACIÓN DE SERVICIOS"/>
    <s v="2.2.7 - SERVICIOS DE CONSERVACIÓN, REPARACIONES MENORES E INSTALACIONES TEMPORALES"/>
    <s v="N"/>
    <s v="00 - N/A"/>
    <s v="10 - FONDO GENERAL"/>
    <s v="(en blanco)"/>
    <s v="99 - MULTIPROVINCIAL"/>
    <n v="1091296"/>
    <n v="431888"/>
  </r>
  <r>
    <s v="2024"/>
    <x v="0"/>
    <x v="0"/>
    <x v="0"/>
    <x v="0"/>
    <s v="2 - Poder Ejecutivo"/>
    <s v="0203 - MINISTERIO DE DEFENSA"/>
    <s v="0002 - DIRECCION GENERAL DE DRAGAS, PRESAS Y BALIZAMIENTO, M.G"/>
    <x v="0"/>
    <x v="7"/>
    <x v="29"/>
    <s v="2.2 - CONTRATACIÓN DE SERVICIOS"/>
    <s v="2.2.8 - OTROS SERVICIOS NO INCLUIDOS EN CONCEPTOS ANTERIORES"/>
    <s v="N"/>
    <s v="00 - N/A"/>
    <s v="10 - FONDO GENERAL"/>
    <s v="(en blanco)"/>
    <s v="99 - MULTIPROVINCIAL"/>
    <n v="16000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en blanco)"/>
    <s v="99 - MULTIPROVINCIAL"/>
    <n v="175000"/>
    <n v="944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en blanco)"/>
    <s v="99 - MULTIPROVINCIAL"/>
    <n v="4206000"/>
    <n v="1542627.56"/>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825000"/>
    <n v="296138.61"/>
  </r>
  <r>
    <s v="2024"/>
    <x v="0"/>
    <x v="0"/>
    <x v="0"/>
    <x v="0"/>
    <s v="2 - Poder Ejecutivo"/>
    <s v="0203 - MINISTERIO DE DEFENSA"/>
    <s v="0002 - DIRECCION GENERAL DE DRAGAS, PRESAS Y BALIZAMIENTO, M.G"/>
    <x v="0"/>
    <x v="7"/>
    <x v="29"/>
    <s v="2.3 - MATERIALES Y SUMINISTROS"/>
    <s v="2.3.3 - PAPEL, CARTÓN E IMPRESOS"/>
    <s v="N"/>
    <s v="00 - N/A"/>
    <s v="10 - FONDO GENERAL"/>
    <s v="(en blanco)"/>
    <s v="99 - MULTIPROVINCIAL"/>
    <n v="550000"/>
    <n v="246788.5"/>
  </r>
  <r>
    <s v="2024"/>
    <x v="0"/>
    <x v="0"/>
    <x v="0"/>
    <x v="0"/>
    <s v="2 - Poder Ejecutivo"/>
    <s v="0203 - MINISTERIO DE DEFENSA"/>
    <s v="0002 - DIRECCION GENERAL DE DRAGAS, PRESAS Y BALIZAMIENTO, M.G"/>
    <x v="0"/>
    <x v="7"/>
    <x v="29"/>
    <s v="2.3 - MATERIALES Y SUMINISTROS"/>
    <s v="2.3.4 - PRODUCTOS FARMACÉUTICOS"/>
    <s v="N"/>
    <s v="00 - N/A"/>
    <s v="10 - FONDO GENERAL"/>
    <s v="(en blanco)"/>
    <s v="99 - MULTIPROVINCIAL"/>
    <n v="1760000"/>
    <n v="676258.8"/>
  </r>
  <r>
    <s v="2024"/>
    <x v="0"/>
    <x v="0"/>
    <x v="0"/>
    <x v="0"/>
    <s v="2 - Poder Ejecutivo"/>
    <s v="0203 - MINISTERIO DE DEFENSA"/>
    <s v="0002 - DIRECCION GENERAL DE DRAGAS, PRESAS Y BALIZAMIENTO, M.G"/>
    <x v="0"/>
    <x v="7"/>
    <x v="29"/>
    <s v="2.3 - MATERIALES Y SUMINISTROS"/>
    <s v="2.3.5 - CUERO, CAUCHO Y PLÁSTICO"/>
    <s v="N"/>
    <s v="00 - N/A"/>
    <s v="10 - FONDO GENERAL"/>
    <s v="(en blanco)"/>
    <s v="99 - MULTIPROVINCIAL"/>
    <n v="820000"/>
    <n v="249826.61000000002"/>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1776000"/>
    <n v="1257464.6099999999"/>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23848797"/>
    <n v="6758263.6900000004"/>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3305000"/>
    <n v="1384021.2999999998"/>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343631712"/>
    <n v="132001981.13999997"/>
  </r>
  <r>
    <s v="2024"/>
    <x v="0"/>
    <x v="0"/>
    <x v="0"/>
    <x v="0"/>
    <s v="2 - Poder Ejecutivo"/>
    <s v="0203 - MINISTERIO DE DEFENSA"/>
    <s v="0002 - DIRECCION GENERAL DE ESCUELAS VOCACIONALES"/>
    <x v="2"/>
    <x v="10"/>
    <x v="31"/>
    <s v="2.1 - REMUNERACIONES Y CONTRIBUCIONES"/>
    <s v="2.1.2 - SOBRESUELDOS"/>
    <s v="N"/>
    <s v="00 - N/A"/>
    <s v="10 - FONDO GENERAL"/>
    <s v="(en blanco)"/>
    <s v="99 - MULTIPROVINCIAL"/>
    <n v="496000"/>
    <n v="2687200"/>
  </r>
  <r>
    <s v="2024"/>
    <x v="0"/>
    <x v="0"/>
    <x v="0"/>
    <x v="0"/>
    <s v="2 - Poder Ejecutivo"/>
    <s v="0203 - MINISTERIO DE DEFENSA"/>
    <s v="0002 - DIRECCION GENERAL DE ESCUELAS VOCACIONALES"/>
    <x v="2"/>
    <x v="10"/>
    <x v="31"/>
    <s v="2.1 - REMUNERACIONES Y CONTRIBUCIONES"/>
    <s v="2.1.5 - CONTRIBUCIONES A LA SEGURIDAD SOCIAL"/>
    <s v="N"/>
    <s v="00 - N/A"/>
    <s v="10 - FONDO GENERAL"/>
    <s v="(en blanco)"/>
    <s v="99 - MULTIPROVINCIAL"/>
    <n v="15605618"/>
    <n v="6560648.3699999992"/>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27000000"/>
    <n v="12527235.709999999"/>
  </r>
  <r>
    <s v="2024"/>
    <x v="0"/>
    <x v="0"/>
    <x v="0"/>
    <x v="0"/>
    <s v="2 - Poder Ejecutivo"/>
    <s v="0203 - MINISTERIO DE DEFENSA"/>
    <s v="0002 - DIRECCION GENERAL DE ESCUELAS VOCACIONALES"/>
    <x v="2"/>
    <x v="10"/>
    <x v="31"/>
    <s v="2.2 - CONTRATACIÓN DE SERVICIOS"/>
    <s v="2.2.2 - PUBLICIDAD, IMPRESIÓN Y ENCUADERNACIÓN"/>
    <s v="N"/>
    <s v="00 - N/A"/>
    <s v="10 - FONDO GENERAL"/>
    <s v="(en blanco)"/>
    <s v="99 - MULTIPROVINCIAL"/>
    <n v="700000"/>
    <n v="348159.94"/>
  </r>
  <r>
    <s v="2024"/>
    <x v="0"/>
    <x v="0"/>
    <x v="0"/>
    <x v="0"/>
    <s v="2 - Poder Ejecutivo"/>
    <s v="0203 - MINISTERIO DE DEFENSA"/>
    <s v="0002 - DIRECCION GENERAL DE ESCUELAS VOCACIONALES"/>
    <x v="2"/>
    <x v="10"/>
    <x v="31"/>
    <s v="2.2 - CONTRATACIÓN DE SERVICIOS"/>
    <s v="2.2.2 - PUBLICIDAD, IMPRESIÓN Y ENCUADERNACIÓN"/>
    <s v="N"/>
    <s v="00 - N/A"/>
    <s v="20 - FONDOS CON DESTINO ESPECÍFICO"/>
    <s v="(en blanco)"/>
    <s v="99 - MULTIPROVINCIAL"/>
    <n v="244347"/>
    <n v="0"/>
  </r>
  <r>
    <s v="2024"/>
    <x v="0"/>
    <x v="0"/>
    <x v="0"/>
    <x v="0"/>
    <s v="2 - Poder Ejecutivo"/>
    <s v="0203 - MINISTERIO DE DEFENSA"/>
    <s v="0002 - DIRECCION GENERAL DE ESCUELAS VOCACIONALES"/>
    <x v="2"/>
    <x v="10"/>
    <x v="31"/>
    <s v="2.2 - CONTRATACIÓN DE SERVICIOS"/>
    <s v="2.2.3 - VIÁTICOS"/>
    <s v="N"/>
    <s v="00 - N/A"/>
    <s v="10 - FONDO GENERAL"/>
    <s v="(en blanco)"/>
    <s v="99 - MULTIPROVINCIAL"/>
    <n v="3783600"/>
    <n v="945250"/>
  </r>
  <r>
    <s v="2024"/>
    <x v="0"/>
    <x v="0"/>
    <x v="0"/>
    <x v="0"/>
    <s v="2 - Poder Ejecutivo"/>
    <s v="0203 - MINISTERIO DE DEFENSA"/>
    <s v="0002 - DIRECCION GENERAL DE ESCUELAS VOCACIONALES"/>
    <x v="2"/>
    <x v="10"/>
    <x v="31"/>
    <s v="2.2 - CONTRATACIÓN DE SERVICIOS"/>
    <s v="2.2.4 - TRANSPORTE Y ALMACENAJE"/>
    <s v="N"/>
    <s v="00 - N/A"/>
    <s v="20 - FONDOS CON DESTINO ESPECÍFICO"/>
    <s v="(en blanco)"/>
    <s v="99 - MULTIPROVINCIAL"/>
    <n v="1280"/>
    <n v="0"/>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1200000"/>
    <n v="1267312.26"/>
  </r>
  <r>
    <s v="2024"/>
    <x v="0"/>
    <x v="0"/>
    <x v="0"/>
    <x v="0"/>
    <s v="2 - Poder Ejecutivo"/>
    <s v="0203 - MINISTERIO DE DEFENSA"/>
    <s v="0002 - DIRECCION GENERAL DE ESCUELAS VOCACIONALES"/>
    <x v="2"/>
    <x v="10"/>
    <x v="31"/>
    <s v="2.2 - CONTRATACIÓN DE SERVICIOS"/>
    <s v="2.2.5 - ALQUILERES Y RENTAS"/>
    <s v="N"/>
    <s v="00 - N/A"/>
    <s v="20 - FONDOS CON DESTINO ESPECÍFICO"/>
    <s v="(en blanco)"/>
    <s v="99 - MULTIPROVINCIAL"/>
    <n v="144195"/>
    <n v="0"/>
  </r>
  <r>
    <s v="2024"/>
    <x v="0"/>
    <x v="0"/>
    <x v="0"/>
    <x v="0"/>
    <s v="2 - Poder Ejecutivo"/>
    <s v="0203 - MINISTERIO DE DEFENSA"/>
    <s v="0002 - DIRECCION GENERAL DE ESCUELAS VOCACIONALES"/>
    <x v="2"/>
    <x v="10"/>
    <x v="31"/>
    <s v="2.2 - CONTRATACIÓN DE SERVICIOS"/>
    <s v="2.2.6 - SEGUROS"/>
    <s v="N"/>
    <s v="00 - N/A"/>
    <s v="10 - FONDO GENERAL"/>
    <s v="(en blanco)"/>
    <s v="99 - MULTIPROVINCIAL"/>
    <n v="5500000"/>
    <n v="5054781.2299999995"/>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2100000"/>
    <n v="177151.90999999997"/>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490111"/>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3100000"/>
    <n v="505040"/>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en blanco)"/>
    <s v="99 - MULTIPROVINCIAL"/>
    <n v="11600"/>
    <n v="0"/>
  </r>
  <r>
    <s v="2024"/>
    <x v="0"/>
    <x v="0"/>
    <x v="0"/>
    <x v="0"/>
    <s v="2 - Poder Ejecutivo"/>
    <s v="0203 - MINISTERIO DE DEFENSA"/>
    <s v="0002 - DIRECCION GENERAL DE ESCUELAS VOCACIONALES"/>
    <x v="2"/>
    <x v="10"/>
    <x v="31"/>
    <s v="2.2 - CONTRATACIÓN DE SERVICIOS"/>
    <s v="2.2.9 - OTRAS CONTRATACIONES DE SERVICIOS"/>
    <s v="N"/>
    <s v="00 - N/A"/>
    <s v="10 - FONDO GENERAL"/>
    <s v="(en blanco)"/>
    <s v="99 - MULTIPROVINCIAL"/>
    <n v="1000000"/>
    <n v="185850"/>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84285000"/>
    <n v="33489814.920000002"/>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en blanco)"/>
    <s v="99 - MULTIPROVINCIAL"/>
    <n v="197482"/>
    <n v="0"/>
  </r>
  <r>
    <s v="2024"/>
    <x v="0"/>
    <x v="0"/>
    <x v="0"/>
    <x v="0"/>
    <s v="2 - Poder Ejecutivo"/>
    <s v="0203 - MINISTERIO DE DEFENSA"/>
    <s v="0002 - DIRECCION GENERAL DE ESCUELAS VOCACIONALES"/>
    <x v="2"/>
    <x v="10"/>
    <x v="31"/>
    <s v="2.3 - MATERIALES Y SUMINISTROS"/>
    <s v="2.3.2 - TEXTILES Y VESTUARIOS"/>
    <s v="N"/>
    <s v="00 - N/A"/>
    <s v="10 - FONDO GENERAL"/>
    <s v="(en blanco)"/>
    <s v="99 - MULTIPROVINCIAL"/>
    <n v="6308238"/>
    <n v="2376765.6800000002"/>
  </r>
  <r>
    <s v="2024"/>
    <x v="0"/>
    <x v="0"/>
    <x v="0"/>
    <x v="0"/>
    <s v="2 - Poder Ejecutivo"/>
    <s v="0203 - MINISTERIO DE DEFENSA"/>
    <s v="0002 - DIRECCION GENERAL DE ESCUELAS VOCACIONALES"/>
    <x v="2"/>
    <x v="10"/>
    <x v="31"/>
    <s v="2.3 - MATERIALES Y SUMINISTROS"/>
    <s v="2.3.2 - TEXTILES Y VESTUARIOS"/>
    <s v="N"/>
    <s v="00 - N/A"/>
    <s v="20 - FONDOS CON DESTINO ESPECÍFICO"/>
    <s v="(en blanco)"/>
    <s v="99 - MULTIPROVINCIAL"/>
    <n v="426125"/>
    <n v="0"/>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1670000"/>
    <n v="1750901.7"/>
  </r>
  <r>
    <s v="2024"/>
    <x v="0"/>
    <x v="0"/>
    <x v="0"/>
    <x v="0"/>
    <s v="2 - Poder Ejecutivo"/>
    <s v="0203 - MINISTERIO DE DEFENSA"/>
    <s v="0002 - DIRECCION GENERAL DE ESCUELAS VOCACIONALES"/>
    <x v="2"/>
    <x v="10"/>
    <x v="31"/>
    <s v="2.3 - MATERIALES Y SUMINISTROS"/>
    <s v="2.3.3 - PAPEL, CARTÓN E IMPRESOS"/>
    <s v="N"/>
    <s v="00 - N/A"/>
    <s v="20 - FONDOS CON DESTINO ESPECÍFICO"/>
    <s v="(en blanco)"/>
    <s v="99 - MULTIPROVINCIAL"/>
    <n v="276270"/>
    <n v="0"/>
  </r>
  <r>
    <s v="2024"/>
    <x v="0"/>
    <x v="0"/>
    <x v="0"/>
    <x v="0"/>
    <s v="2 - Poder Ejecutivo"/>
    <s v="0203 - MINISTERIO DE DEFENSA"/>
    <s v="0002 - DIRECCION GENERAL DE ESCUELAS VOCACIONALES"/>
    <x v="2"/>
    <x v="10"/>
    <x v="31"/>
    <s v="2.3 - MATERIALES Y SUMINISTROS"/>
    <s v="2.3.4 - PRODUCTOS FARMACÉUTICOS"/>
    <s v="N"/>
    <s v="00 - N/A"/>
    <s v="10 - FONDO GENERAL"/>
    <s v="(en blanco)"/>
    <s v="99 - MULTIPROVINCIAL"/>
    <n v="11116000"/>
    <n v="20326.21"/>
  </r>
  <r>
    <s v="2024"/>
    <x v="0"/>
    <x v="0"/>
    <x v="0"/>
    <x v="0"/>
    <s v="2 - Poder Ejecutivo"/>
    <s v="0203 - MINISTERIO DE DEFENSA"/>
    <s v="0002 - DIRECCION GENERAL DE ESCUELAS VOCACIONALES"/>
    <x v="2"/>
    <x v="10"/>
    <x v="31"/>
    <s v="2.3 - MATERIALES Y SUMINISTROS"/>
    <s v="2.3.5 - CUERO, CAUCHO Y PLÁSTICO"/>
    <s v="N"/>
    <s v="00 - N/A"/>
    <s v="10 - FONDO GENERAL"/>
    <s v="(en blanco)"/>
    <s v="99 - MULTIPROVINCIAL"/>
    <n v="1150000"/>
    <n v="109433.2"/>
  </r>
  <r>
    <s v="2024"/>
    <x v="0"/>
    <x v="0"/>
    <x v="0"/>
    <x v="0"/>
    <s v="2 - Poder Ejecutivo"/>
    <s v="0203 - MINISTERIO DE DEFENSA"/>
    <s v="0002 - DIRECCION GENERAL DE ESCUELAS VOCACIONALES"/>
    <x v="2"/>
    <x v="10"/>
    <x v="31"/>
    <s v="2.3 - MATERIALES Y SUMINISTROS"/>
    <s v="2.3.5 - CUERO, CAUCHO Y PLÁSTICO"/>
    <s v="N"/>
    <s v="00 - N/A"/>
    <s v="20 - FONDOS CON DESTINO ESPECÍFICO"/>
    <s v="(en blanco)"/>
    <s v="99 - MULTIPROVINCIAL"/>
    <n v="20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3376400"/>
    <n v="703578.52"/>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249119"/>
    <n v="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36085762"/>
    <n v="14312530.76"/>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996409"/>
    <n v="0"/>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9200000"/>
    <n v="5934762.9199999999"/>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1125691"/>
    <n v="0"/>
  </r>
  <r>
    <s v="2024"/>
    <x v="0"/>
    <x v="0"/>
    <x v="0"/>
    <x v="0"/>
    <s v="2 - Poder Ejecutivo"/>
    <s v="0203 - MINISTERIO DE DEFENSA"/>
    <s v="0002 - DIRECCION GENERAL DE ESCUELAS VOCACIONALES"/>
    <x v="2"/>
    <x v="4"/>
    <x v="6"/>
    <s v="2.1 - REMUNERACIONES Y CONTRIBUCIONES"/>
    <s v="2.1.1 - REMUNERACIONES"/>
    <s v="N"/>
    <s v="00 - N/A"/>
    <s v="10 - FONDO GENERAL"/>
    <s v="(en blanco)"/>
    <s v="99 - MULTIPROVINCIAL"/>
    <n v="25792000"/>
    <n v="8894000"/>
  </r>
  <r>
    <s v="2024"/>
    <x v="0"/>
    <x v="0"/>
    <x v="0"/>
    <x v="0"/>
    <s v="2 - Poder Ejecutivo"/>
    <s v="0203 - MINISTERIO DE DEFENSA"/>
    <s v="0002 - DIRECCION GENERAL DE ESCUELAS VOCACIONALES"/>
    <x v="2"/>
    <x v="4"/>
    <x v="6"/>
    <s v="2.1 - REMUNERACIONES Y CONTRIBUCIONES"/>
    <s v="2.1.2 - SOBRESUELDOS"/>
    <s v="N"/>
    <s v="00 - N/A"/>
    <s v="10 - FONDO GENERAL"/>
    <s v="(en blanco)"/>
    <s v="99 - MULTIPROVINCIAL"/>
    <n v="21344400"/>
    <n v="9556500"/>
  </r>
  <r>
    <s v="2024"/>
    <x v="0"/>
    <x v="0"/>
    <x v="0"/>
    <x v="0"/>
    <s v="2 - Poder Ejecutivo"/>
    <s v="0203 - MINISTERIO DE DEFENSA"/>
    <s v="0002 - DIRECCION GENERAL DE ESCUELAS VOCACIONALES"/>
    <x v="2"/>
    <x v="4"/>
    <x v="6"/>
    <s v="2.1 - REMUNERACIONES Y CONTRIBUCIONES"/>
    <s v="2.1.5 - CONTRIBUCIONES A LA SEGURIDAD SOCIAL"/>
    <s v="N"/>
    <s v="00 - N/A"/>
    <s v="10 - FONDO GENERAL"/>
    <s v="(en blanco)"/>
    <s v="99 - MULTIPROVINCIAL"/>
    <n v="1961780"/>
    <n v="732865.6"/>
  </r>
  <r>
    <s v="2024"/>
    <x v="0"/>
    <x v="0"/>
    <x v="0"/>
    <x v="0"/>
    <s v="2 - Poder Ejecutivo"/>
    <s v="0203 - MINISTERIO DE DEFENSA"/>
    <s v="0002 - DIRECCION GENERAL DE ESCUELAS VOCACIONALES"/>
    <x v="2"/>
    <x v="4"/>
    <x v="6"/>
    <s v="2.2 - CONTRATACIÓN DE SERVICIOS"/>
    <s v="2.2.3 - VIÁTICOS"/>
    <s v="N"/>
    <s v="00 - N/A"/>
    <s v="10 - FONDO GENERAL"/>
    <s v="(en blanco)"/>
    <s v="99 - MULTIPROVINCIAL"/>
    <n v="840000"/>
    <n v="5580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464979"/>
    <n v="0"/>
  </r>
  <r>
    <s v="2024"/>
    <x v="0"/>
    <x v="0"/>
    <x v="0"/>
    <x v="0"/>
    <s v="2 - Poder Ejecutivo"/>
    <s v="0203 - MINISTERIO DE DEFENSA"/>
    <s v="0002 - DIRECCION GENERAL DE ESCUELAS VOCACIONALES"/>
    <x v="2"/>
    <x v="4"/>
    <x v="6"/>
    <s v="2.2 - CONTRATACIÓN DE SERVICIOS"/>
    <s v="2.2.6 - SEGUROS"/>
    <s v="N"/>
    <s v="00 - N/A"/>
    <s v="10 - FONDO GENERAL"/>
    <s v="(en blanco)"/>
    <s v="99 - MULTIPROVINCIAL"/>
    <n v="150000"/>
    <n v="0"/>
  </r>
  <r>
    <s v="2024"/>
    <x v="0"/>
    <x v="0"/>
    <x v="0"/>
    <x v="0"/>
    <s v="2 - Poder Ejecutivo"/>
    <s v="0203 - MINISTERIO DE DEFENSA"/>
    <s v="0002 - DIRECCION GENERAL DE ESCUELAS VOCACIONALES"/>
    <x v="2"/>
    <x v="4"/>
    <x v="6"/>
    <s v="2.2 - CONTRATACIÓN DE SERVICIOS"/>
    <s v="2.2.7 - SERVICIOS DE CONSERVACIÓN, REPARACIONES MENORES E INSTALACIONES TEMPORALES"/>
    <s v="N"/>
    <s v="00 - N/A"/>
    <s v="10 - FONDO GENERAL"/>
    <s v="(en blanco)"/>
    <s v="99 - MULTIPROVINCIAL"/>
    <n v="126000"/>
    <n v="0"/>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12116895"/>
    <n v="4417415.4000000004"/>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1471344"/>
    <n v="0"/>
  </r>
  <r>
    <s v="2024"/>
    <x v="0"/>
    <x v="0"/>
    <x v="0"/>
    <x v="0"/>
    <s v="2 - Poder Ejecutivo"/>
    <s v="0203 - MINISTERIO DE DEFENSA"/>
    <s v="0002 - DIRECCION GENERAL DE ESCUELAS VOCACIONALES"/>
    <x v="2"/>
    <x v="4"/>
    <x v="6"/>
    <s v="2.3 - MATERIALES Y SUMINISTROS"/>
    <s v="2.3.3 - PAPEL, CARTÓN E IMPRESOS"/>
    <s v="N"/>
    <s v="00 - N/A"/>
    <s v="10 - FONDO GENERAL"/>
    <s v="(en blanco)"/>
    <s v="99 - MULTIPROVINCIAL"/>
    <n v="500000"/>
    <n v="121321.7"/>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204944"/>
    <n v="708"/>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674540"/>
    <n v="120769.33999999998"/>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9774342"/>
    <n v="3052326.6"/>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3671143"/>
    <n v="448058.98000000004"/>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839473778"/>
    <n v="339030617.80999994"/>
  </r>
  <r>
    <s v="2024"/>
    <x v="0"/>
    <x v="0"/>
    <x v="0"/>
    <x v="0"/>
    <s v="2 - Poder Ejecutivo"/>
    <s v="0203 - MINISTERIO DE DEFENSA"/>
    <s v="0002 - HOSPITAL MILITAR FAD DR RAMON DE LARA"/>
    <x v="2"/>
    <x v="3"/>
    <x v="28"/>
    <s v="2.1 - REMUNERACIONES Y CONTRIBUCIONES"/>
    <s v="2.1.2 - SOBRESUELDOS"/>
    <s v="N"/>
    <s v="00 - N/A"/>
    <s v="10 - FONDO GENERAL"/>
    <s v="(en blanco)"/>
    <s v="99 - MULTIPROVINCIAL"/>
    <n v="505938"/>
    <n v="206520"/>
  </r>
  <r>
    <s v="2024"/>
    <x v="0"/>
    <x v="0"/>
    <x v="0"/>
    <x v="0"/>
    <s v="2 - Poder Ejecutivo"/>
    <s v="0203 - MINISTERIO DE DEFENSA"/>
    <s v="0002 - HOSPITAL MILITAR FAD DR RAMON DE LARA"/>
    <x v="2"/>
    <x v="3"/>
    <x v="28"/>
    <s v="2.1 - REMUNERACIONES Y CONTRIBUCIONES"/>
    <s v="2.1.5 - CONTRIBUCIONES A LA SEGURIDAD SOCIAL"/>
    <s v="N"/>
    <s v="00 - N/A"/>
    <s v="10 - FONDO GENERAL"/>
    <s v="(en blanco)"/>
    <s v="99 - MULTIPROVINCIAL"/>
    <n v="27721694"/>
    <n v="12299518.359999999"/>
  </r>
  <r>
    <s v="2024"/>
    <x v="0"/>
    <x v="0"/>
    <x v="0"/>
    <x v="0"/>
    <s v="2 - Poder Ejecutivo"/>
    <s v="0203 - MINISTERIO DE DEFENSA"/>
    <s v="0002 - HOSPITAL MILITAR FAD DR RAMON DE LARA"/>
    <x v="2"/>
    <x v="3"/>
    <x v="28"/>
    <s v="2.2 - CONTRATACIÓN DE SERVICIOS"/>
    <s v="2.2.1 - SERVICIOS BÁSICOS"/>
    <s v="N"/>
    <s v="00 - N/A"/>
    <s v="10 - FONDO GENERAL"/>
    <s v="(en blanco)"/>
    <s v="99 - MULTIPROVINCIAL"/>
    <n v="240000"/>
    <n v="100000"/>
  </r>
  <r>
    <s v="2024"/>
    <x v="0"/>
    <x v="0"/>
    <x v="0"/>
    <x v="0"/>
    <s v="2 - Poder Ejecutivo"/>
    <s v="0203 - MINISTERIO DE DEFENSA"/>
    <s v="0002 - HOSPITAL MILITAR FAD DR RAMON DE LARA"/>
    <x v="2"/>
    <x v="3"/>
    <x v="28"/>
    <s v="2.2 - CONTRATACIÓN DE SERVICIOS"/>
    <s v="2.2.1 - SERVICIOS BÁSICOS"/>
    <s v="N"/>
    <s v="00 - N/A"/>
    <s v="20 - FONDOS CON DESTINO ESPECÍFICO"/>
    <s v="(en blanco)"/>
    <s v="99 - MULTIPROVINCIAL"/>
    <n v="0"/>
    <n v="28566.69"/>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en blanco)"/>
    <s v="99 - MULTIPROVINCIAL"/>
    <n v="0"/>
    <n v="133584.5"/>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82313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1015125.4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2619602.36"/>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0"/>
  </r>
  <r>
    <s v="2024"/>
    <x v="0"/>
    <x v="0"/>
    <x v="0"/>
    <x v="0"/>
    <s v="2 - Poder Ejecutivo"/>
    <s v="0203 - MINISTERIO DE DEFENSA"/>
    <s v="0002 - HOSPITAL MILITAR FAD DR RAMON DE LARA"/>
    <x v="2"/>
    <x v="3"/>
    <x v="28"/>
    <s v="2.2 - CONTRATACIÓN DE SERVICIOS"/>
    <s v="2.2.9 - OTRAS CONTRATACIONES DE SERVICIOS"/>
    <s v="N"/>
    <s v="00 - N/A"/>
    <s v="10 - FONDO GENERAL"/>
    <s v="(en blanco)"/>
    <s v="99 - MULTIPROVINCIAL"/>
    <n v="0"/>
    <n v="0"/>
  </r>
  <r>
    <s v="2024"/>
    <x v="0"/>
    <x v="0"/>
    <x v="0"/>
    <x v="0"/>
    <s v="2 - Poder Ejecutivo"/>
    <s v="0203 - MINISTERIO DE DEFENSA"/>
    <s v="0002 - HOSPITAL MILITAR FAD DR RAMON DE LARA"/>
    <x v="2"/>
    <x v="3"/>
    <x v="28"/>
    <s v="2.3 - MATERIALES Y SUMINISTROS"/>
    <s v="2.3.1 - ALIMENTOS Y PRODUCTOS AGROFORESTALES"/>
    <s v="N"/>
    <s v="00 - N/A"/>
    <s v="10 - FONDO GENERAL"/>
    <s v="(en blanco)"/>
    <s v="99 - MULTIPROVINCIAL"/>
    <n v="10800000"/>
    <n v="449751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en blanco)"/>
    <s v="99 - MULTIPROVINCIAL"/>
    <n v="0"/>
    <n v="198577.01"/>
  </r>
  <r>
    <s v="2024"/>
    <x v="0"/>
    <x v="0"/>
    <x v="0"/>
    <x v="0"/>
    <s v="2 - Poder Ejecutivo"/>
    <s v="0203 - MINISTERIO DE DEFENSA"/>
    <s v="0002 - HOSPITAL MILITAR FAD DR RAMON DE LARA"/>
    <x v="2"/>
    <x v="3"/>
    <x v="28"/>
    <s v="2.3 - MATERIALES Y SUMINISTROS"/>
    <s v="2.3.2 - TEXTILES Y VESTUARIOS"/>
    <s v="N"/>
    <s v="00 - N/A"/>
    <s v="20 - FONDOS CON DESTINO ESPECÍFICO"/>
    <s v="(en blanco)"/>
    <s v="99 - MULTIPROVINCIAL"/>
    <n v="0"/>
    <n v="1384484.56"/>
  </r>
  <r>
    <s v="2024"/>
    <x v="0"/>
    <x v="0"/>
    <x v="0"/>
    <x v="0"/>
    <s v="2 - Poder Ejecutivo"/>
    <s v="0203 - MINISTERIO DE DEFENSA"/>
    <s v="0002 - HOSPITAL MILITAR FAD DR RAMON DE LARA"/>
    <x v="2"/>
    <x v="3"/>
    <x v="28"/>
    <s v="2.3 - MATERIALES Y SUMINISTROS"/>
    <s v="2.3.3 - PAPEL, CARTÓN E IMPRESOS"/>
    <s v="N"/>
    <s v="00 - N/A"/>
    <s v="10 - FONDO GENERAL"/>
    <s v="(en blanco)"/>
    <s v="99 - MULTIPROVINCIAL"/>
    <n v="0"/>
    <n v="0"/>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275392093"/>
    <n v="2180612.9"/>
  </r>
  <r>
    <s v="2024"/>
    <x v="0"/>
    <x v="0"/>
    <x v="0"/>
    <x v="0"/>
    <s v="2 - Poder Ejecutivo"/>
    <s v="0203 - MINISTERIO DE DEFENSA"/>
    <s v="0002 - HOSPITAL MILITAR FAD DR RAMON DE LARA"/>
    <x v="2"/>
    <x v="3"/>
    <x v="28"/>
    <s v="2.3 - MATERIALES Y SUMINISTROS"/>
    <s v="2.3.4 - PRODUCTOS FARMACÉUTICOS"/>
    <s v="N"/>
    <s v="00 - N/A"/>
    <s v="10 - FONDO GENERAL"/>
    <s v="(en blanco)"/>
    <s v="99 - MULTIPROVINCIAL"/>
    <n v="60000000"/>
    <n v="16856709.420000002"/>
  </r>
  <r>
    <s v="2024"/>
    <x v="0"/>
    <x v="0"/>
    <x v="0"/>
    <x v="0"/>
    <s v="2 - Poder Ejecutivo"/>
    <s v="0203 - MINISTERIO DE DEFENSA"/>
    <s v="0002 - HOSPITAL MILITAR FAD DR RAMON DE LARA"/>
    <x v="2"/>
    <x v="3"/>
    <x v="28"/>
    <s v="2.3 - MATERIALES Y SUMINISTROS"/>
    <s v="2.3.5 - CUERO, CAUCHO Y PLÁSTICO"/>
    <s v="N"/>
    <s v="00 - N/A"/>
    <s v="20 - FONDOS CON DESTINO ESPECÍFICO"/>
    <s v="(en blanco)"/>
    <s v="99 - MULTIPROVINCIAL"/>
    <n v="0"/>
    <n v="304499"/>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244835.89"/>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38640000"/>
    <n v="2934935.5300000003"/>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2402393.37"/>
  </r>
  <r>
    <s v="2024"/>
    <x v="0"/>
    <x v="0"/>
    <x v="0"/>
    <x v="0"/>
    <s v="2 - Poder Ejecutivo"/>
    <s v="0203 - MINISTERIO DE DEFENSA"/>
    <s v="0002 - HOSPITAL MILITAR FAD DR RAMON DE LARA"/>
    <x v="2"/>
    <x v="3"/>
    <x v="28"/>
    <s v="2.3 - MATERIALES Y SUMINISTROS"/>
    <s v="2.3.9 - PRODUCTOS Y ÚTILES VARIOS"/>
    <s v="N"/>
    <s v="00 - N/A"/>
    <s v="10 - FONDO GENERAL"/>
    <s v="(en blanco)"/>
    <s v="99 - MULTIPROVINCIAL"/>
    <n v="67246003"/>
    <n v="13912912.880000001"/>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6326715.2299999995"/>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5664483"/>
    <n v="6027801.0500000026"/>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en blanco)"/>
    <s v="99 - MULTIPROVINCIAL"/>
    <n v="265970"/>
    <n v="106020.95"/>
  </r>
  <r>
    <s v="2024"/>
    <x v="0"/>
    <x v="0"/>
    <x v="0"/>
    <x v="0"/>
    <s v="2 - Poder Ejecutivo"/>
    <s v="0203 - MINISTERIO DE DEFENSA"/>
    <s v="0003 - DIRECCIÓN GENERAL DE COMUNIDADES FRONTERIZAS"/>
    <x v="1"/>
    <x v="12"/>
    <x v="32"/>
    <s v="2.2 - CONTRATACIÓN DE SERVICIOS"/>
    <s v="2.2.1 - SERVICIOS BÁSICOS"/>
    <s v="N"/>
    <s v="00 - N/A"/>
    <s v="10 - FONDO GENERAL"/>
    <s v="(en blanco)"/>
    <s v="99 - MULTIPROVINCIAL"/>
    <n v="300000"/>
    <n v="44179.43"/>
  </r>
  <r>
    <s v="2024"/>
    <x v="0"/>
    <x v="0"/>
    <x v="0"/>
    <x v="0"/>
    <s v="2 - Poder Ejecutivo"/>
    <s v="0203 - MINISTERIO DE DEFENSA"/>
    <s v="0003 - DIRECCIÓN GENERAL DE COMUNIDADES FRONTERIZAS"/>
    <x v="1"/>
    <x v="12"/>
    <x v="32"/>
    <s v="2.2 - CONTRATACIÓN DE SERVICIOS"/>
    <s v="2.2.3 - VIÁTICOS"/>
    <s v="N"/>
    <s v="00 - N/A"/>
    <s v="10 - FONDO GENERAL"/>
    <s v="(en blanco)"/>
    <s v="99 - MULTIPROVINCIAL"/>
    <n v="888000"/>
    <n v="369300"/>
  </r>
  <r>
    <s v="2024"/>
    <x v="0"/>
    <x v="0"/>
    <x v="0"/>
    <x v="0"/>
    <s v="2 - Poder Ejecutivo"/>
    <s v="0203 - MINISTERIO DE DEFENSA"/>
    <s v="0003 - DIRECCIÓN GENERAL DE COMUNIDADES FRONTERIZAS"/>
    <x v="1"/>
    <x v="12"/>
    <x v="32"/>
    <s v="2.2 - CONTRATACIÓN DE SERVICIOS"/>
    <s v="2.2.6 - SEGUROS"/>
    <s v="N"/>
    <s v="00 - N/A"/>
    <s v="10 - FONDO GENERAL"/>
    <s v="(en blanco)"/>
    <s v="99 - MULTIPROVINCIAL"/>
    <n v="120000"/>
    <n v="0"/>
  </r>
  <r>
    <s v="2024"/>
    <x v="0"/>
    <x v="0"/>
    <x v="0"/>
    <x v="0"/>
    <s v="2 - Poder Ejecutivo"/>
    <s v="0203 - MINISTERIO DE DEFENSA"/>
    <s v="0003 - DIRECCIÓN GENERAL DE COMUNIDADES FRONTERIZAS"/>
    <x v="1"/>
    <x v="12"/>
    <x v="32"/>
    <s v="2.3 - MATERIALES Y SUMINISTROS"/>
    <s v="2.3.1 - ALIMENTOS Y PRODUCTOS AGROFORESTALES"/>
    <s v="N"/>
    <s v="00 - N/A"/>
    <s v="10 - FONDO GENERAL"/>
    <s v="(en blanco)"/>
    <s v="99 - MULTIPROVINCIAL"/>
    <n v="6109143"/>
    <n v="2317096.9"/>
  </r>
  <r>
    <s v="2024"/>
    <x v="0"/>
    <x v="0"/>
    <x v="0"/>
    <x v="0"/>
    <s v="2 - Poder Ejecutivo"/>
    <s v="0203 - MINISTERIO DE DEFENSA"/>
    <s v="0003 - DIRECCIÓN GENERAL DE COMUNIDADES FRONTERIZAS"/>
    <x v="1"/>
    <x v="12"/>
    <x v="32"/>
    <s v="2.3 - MATERIALES Y SUMINISTROS"/>
    <s v="2.3.3 - PAPEL, CARTÓN E IMPRESOS"/>
    <s v="N"/>
    <s v="00 - N/A"/>
    <s v="10 - FONDO GENERAL"/>
    <s v="(en blanco)"/>
    <s v="99 - MULTIPROVINCIAL"/>
    <n v="125000"/>
    <n v="0"/>
  </r>
  <r>
    <s v="2024"/>
    <x v="0"/>
    <x v="0"/>
    <x v="0"/>
    <x v="0"/>
    <s v="2 - Poder Ejecutivo"/>
    <s v="0203 - MINISTERIO DE DEFENSA"/>
    <s v="0003 - DIRECCIÓN GENERAL DE COMUNIDADES FRONTERIZAS"/>
    <x v="1"/>
    <x v="12"/>
    <x v="32"/>
    <s v="2.3 - MATERIALES Y SUMINISTROS"/>
    <s v="2.3.4 - PRODUCTOS FARMACÉUTICOS"/>
    <s v="N"/>
    <s v="00 - N/A"/>
    <s v="10 - FONDO GENERAL"/>
    <s v="(en blanco)"/>
    <s v="99 - MULTIPROVINCIAL"/>
    <n v="1642982"/>
    <n v="369985"/>
  </r>
  <r>
    <s v="2024"/>
    <x v="0"/>
    <x v="0"/>
    <x v="0"/>
    <x v="0"/>
    <s v="2 - Poder Ejecutivo"/>
    <s v="0203 - MINISTERIO DE DEFENSA"/>
    <s v="0003 - DIRECCIÓN GENERAL DE COMUNIDADES FRONTERIZAS"/>
    <x v="1"/>
    <x v="12"/>
    <x v="32"/>
    <s v="2.3 - MATERIALES Y SUMINISTROS"/>
    <s v="2.3.5 - CUERO, CAUCHO Y PLÁSTICO"/>
    <s v="N"/>
    <s v="00 - N/A"/>
    <s v="10 - FONDO GENERAL"/>
    <s v="(en blanco)"/>
    <s v="99 - MULTIPROVINCIAL"/>
    <n v="200000"/>
    <n v="0"/>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en blanco)"/>
    <s v="99 - MULTIPROVINCIAL"/>
    <n v="15000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en blanco)"/>
    <s v="99 - MULTIPROVINCIAL"/>
    <n v="5205340"/>
    <n v="1600000"/>
  </r>
  <r>
    <s v="2024"/>
    <x v="0"/>
    <x v="0"/>
    <x v="0"/>
    <x v="0"/>
    <s v="2 - Poder Ejecutivo"/>
    <s v="0203 - MINISTERIO DE DEFENSA"/>
    <s v="0003 - DIRECCIÓN GENERAL DE COMUNIDADES FRONTERIZAS"/>
    <x v="1"/>
    <x v="12"/>
    <x v="32"/>
    <s v="2.3 - MATERIALES Y SUMINISTROS"/>
    <s v="2.3.9 - PRODUCTOS Y ÚTILES VARIOS"/>
    <s v="N"/>
    <s v="00 - N/A"/>
    <s v="10 - FONDO GENERAL"/>
    <s v="(en blanco)"/>
    <s v="99 - MULTIPROVINCIAL"/>
    <n v="275000"/>
    <n v="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en blanco)"/>
    <s v="32 - SANTO DOMINGO"/>
    <n v="28782000"/>
    <n v="11064000"/>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en blanco)"/>
    <s v="32 - SANTO DOMINGO"/>
    <n v="452475"/>
    <n v="189561.19999999998"/>
  </r>
  <r>
    <s v="2024"/>
    <x v="0"/>
    <x v="0"/>
    <x v="0"/>
    <x v="0"/>
    <s v="2 - Poder Ejecutivo"/>
    <s v="0203 - MINISTERIO DE DEFENSA"/>
    <s v="0003 - ESCUELA DE GRADUADOS DE ESTUDIOS MILITARES DEL EJERCITO DE REP. DOM."/>
    <x v="2"/>
    <x v="10"/>
    <x v="24"/>
    <s v="2.2 - CONTRATACIÓN DE SERVICIOS"/>
    <s v="2.2.2 - PUBLICIDAD, IMPRESIÓN Y ENCUADERNACIÓN"/>
    <s v="N"/>
    <s v="00 - N/A"/>
    <s v="10 - FONDO GENERAL"/>
    <s v="(en blanco)"/>
    <s v="32 - SANTO DOMINGO"/>
    <n v="300000"/>
    <n v="0"/>
  </r>
  <r>
    <s v="2024"/>
    <x v="0"/>
    <x v="0"/>
    <x v="0"/>
    <x v="0"/>
    <s v="2 - Poder Ejecutivo"/>
    <s v="0203 - MINISTERIO DE DEFENSA"/>
    <s v="0003 - ESCUELA DE GRADUADOS DE ESTUDIOS MILITARES DEL EJERCITO DE REP. DOM."/>
    <x v="2"/>
    <x v="10"/>
    <x v="24"/>
    <s v="2.2 - CONTRATACIÓN DE SERVICIOS"/>
    <s v="2.2.3 - VIÁTICOS"/>
    <s v="N"/>
    <s v="00 - N/A"/>
    <s v="10 - FONDO GENERAL"/>
    <s v="(en blanco)"/>
    <s v="32 - SANTO DOMINGO"/>
    <n v="350000"/>
    <n v="349500"/>
  </r>
  <r>
    <s v="2024"/>
    <x v="0"/>
    <x v="0"/>
    <x v="0"/>
    <x v="0"/>
    <s v="2 - Poder Ejecutivo"/>
    <s v="0203 - MINISTERIO DE DEFENSA"/>
    <s v="0003 - ESCUELA DE GRADUADOS DE ESTUDIOS MILITARES DEL EJERCITO DE REP. DOM."/>
    <x v="2"/>
    <x v="10"/>
    <x v="24"/>
    <s v="2.2 - CONTRATACIÓN DE SERVICIOS"/>
    <s v="2.2.4 - TRANSPORTE Y ALMACENAJE"/>
    <s v="N"/>
    <s v="00 - N/A"/>
    <s v="10 - FONDO GENERAL"/>
    <s v="(en blanco)"/>
    <s v="32 - SANTO DOMINGO"/>
    <n v="200000"/>
    <n v="1179598.23"/>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en blanco)"/>
    <s v="32 - SANTO DOMINGO"/>
    <n v="460000"/>
    <n v="101952"/>
  </r>
  <r>
    <s v="2024"/>
    <x v="0"/>
    <x v="0"/>
    <x v="0"/>
    <x v="0"/>
    <s v="2 - Poder Ejecutivo"/>
    <s v="0203 - MINISTERIO DE DEFENSA"/>
    <s v="0003 - ESCUELA DE GRADUADOS DE ESTUDIOS MILITARES DEL EJERCITO DE REP. DOM."/>
    <x v="2"/>
    <x v="10"/>
    <x v="24"/>
    <s v="2.2 - CONTRATACIÓN DE SERVICIOS"/>
    <s v="2.2.6 - SEGUROS"/>
    <s v="N"/>
    <s v="00 - N/A"/>
    <s v="10 - FONDO GENERAL"/>
    <s v="(en blanco)"/>
    <s v="32 - SANTO DOMINGO"/>
    <n v="0"/>
    <n v="218799.84"/>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3160228"/>
    <n v="1596800.31"/>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2600000"/>
    <n v="99000"/>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en blanco)"/>
    <s v="32 - SANTO DOMINGO"/>
    <n v="900000"/>
    <n v="484331"/>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en blanco)"/>
    <s v="32 - SANTO DOMINGO"/>
    <n v="5290000"/>
    <n v="2098440"/>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en blanco)"/>
    <s v="32 - SANTO DOMINGO"/>
    <n v="420000"/>
    <n v="5044.5"/>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en blanco)"/>
    <s v="32 - SANTO DOMINGO"/>
    <n v="500000"/>
    <n v="126474.76000000001"/>
  </r>
  <r>
    <s v="2024"/>
    <x v="0"/>
    <x v="0"/>
    <x v="0"/>
    <x v="0"/>
    <s v="2 - Poder Ejecutivo"/>
    <s v="0203 - MINISTERIO DE DEFENSA"/>
    <s v="0003 - ESCUELA DE GRADUADOS DE ESTUDIOS MILITARES DEL EJERCITO DE REP. DOM."/>
    <x v="2"/>
    <x v="10"/>
    <x v="24"/>
    <s v="2.3 - MATERIALES Y SUMINISTROS"/>
    <s v="2.3.4 - PRODUCTOS FARMACÉUTICOS"/>
    <s v="N"/>
    <s v="00 - N/A"/>
    <s v="10 - FONDO GENERAL"/>
    <s v="(en blanco)"/>
    <s v="32 - SANTO DOMINGO"/>
    <n v="200000"/>
    <n v="0"/>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en blanco)"/>
    <s v="32 - SANTO DOMINGO"/>
    <n v="200000"/>
    <n v="17904.439999999999"/>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3200000"/>
    <n v="101040.16"/>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1800000"/>
    <n v="834985.95999999985"/>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3594429"/>
    <n v="407366.01"/>
  </r>
  <r>
    <s v="2024"/>
    <x v="0"/>
    <x v="0"/>
    <x v="0"/>
    <x v="0"/>
    <s v="2 - Poder Ejecutivo"/>
    <s v="0203 - MINISTERIO DE DEFENSA"/>
    <s v="0003 - FORMACION Y CAPACITACION TECNICO PROFESIONAL (IMESA)"/>
    <x v="2"/>
    <x v="10"/>
    <x v="30"/>
    <s v="2.1 - REMUNERACIONES Y CONTRIBUCIONES"/>
    <s v="2.1.1 - REMUNERACIONES"/>
    <s v="N"/>
    <s v="00 - N/A"/>
    <s v="10 - FONDO GENERAL"/>
    <s v="(en blanco)"/>
    <s v="99 - MULTIPROVINCIAL"/>
    <n v="112271145"/>
    <n v="43021636.43"/>
  </r>
  <r>
    <s v="2024"/>
    <x v="0"/>
    <x v="0"/>
    <x v="0"/>
    <x v="0"/>
    <s v="2 - Poder Ejecutivo"/>
    <s v="0203 - MINISTERIO DE DEFENSA"/>
    <s v="0003 - FORMACION Y CAPACITACION TECNICO PROFESIONAL (IMESA)"/>
    <x v="2"/>
    <x v="10"/>
    <x v="30"/>
    <s v="2.1 - REMUNERACIONES Y CONTRIBUCIONES"/>
    <s v="2.1.2 - SOBRESUELDOS"/>
    <s v="N"/>
    <s v="00 - N/A"/>
    <s v="10 - FONDO GENERAL"/>
    <s v="(en blanco)"/>
    <s v="99 - MULTIPROVINCIAL"/>
    <n v="1335915"/>
    <n v="406298.75"/>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en blanco)"/>
    <s v="99 - MULTIPROVINCIAL"/>
    <n v="7138214"/>
    <n v="2957527.18"/>
  </r>
  <r>
    <s v="2024"/>
    <x v="0"/>
    <x v="0"/>
    <x v="0"/>
    <x v="0"/>
    <s v="2 - Poder Ejecutivo"/>
    <s v="0203 - MINISTERIO DE DEFENSA"/>
    <s v="0003 - FORMACION Y CAPACITACION TECNICO PROFESIONAL (IMESA)"/>
    <x v="2"/>
    <x v="10"/>
    <x v="30"/>
    <s v="2.2 - CONTRATACIÓN DE SERVICIOS"/>
    <s v="2.2.3 - VIÁTICOS"/>
    <s v="N"/>
    <s v="00 - N/A"/>
    <s v="10 - FONDO GENERAL"/>
    <s v="(en blanco)"/>
    <s v="99 - MULTIPROVINCIAL"/>
    <n v="844800"/>
    <n v="351000"/>
  </r>
  <r>
    <s v="2024"/>
    <x v="0"/>
    <x v="0"/>
    <x v="0"/>
    <x v="0"/>
    <s v="2 - Poder Ejecutivo"/>
    <s v="0203 - MINISTERIO DE DEFENSA"/>
    <s v="0003 - FORMACION Y CAPACITACION TECNICO PROFESIONAL (IMESA)"/>
    <x v="2"/>
    <x v="10"/>
    <x v="30"/>
    <s v="2.2 - CONTRATACIÓN DE SERVICIOS"/>
    <s v="2.2.5 - ALQUILERES Y RENTAS"/>
    <s v="N"/>
    <s v="00 - N/A"/>
    <s v="10 - FONDO GENERAL"/>
    <s v="(en blanco)"/>
    <s v="99 - MULTIPROVINCIAL"/>
    <n v="326657"/>
    <n v="160679.94999999998"/>
  </r>
  <r>
    <s v="2024"/>
    <x v="0"/>
    <x v="0"/>
    <x v="0"/>
    <x v="0"/>
    <s v="2 - Poder Ejecutivo"/>
    <s v="0203 - MINISTERIO DE DEFENSA"/>
    <s v="0003 - FORMACION Y CAPACITACION TECNICO PROFESIONAL (IMESA)"/>
    <x v="2"/>
    <x v="10"/>
    <x v="30"/>
    <s v="2.2 - CONTRATACIÓN DE SERVICIOS"/>
    <s v="2.2.7 - SERVICIOS DE CONSERVACIÓN, REPARACIONES MENORES E INSTALACIONES TEMPORALES"/>
    <s v="N"/>
    <s v="00 - N/A"/>
    <s v="10 - FONDO GENERAL"/>
    <s v="(en blanco)"/>
    <s v="99 - MULTIPROVINCIAL"/>
    <n v="20670"/>
    <n v="0"/>
  </r>
  <r>
    <s v="2024"/>
    <x v="0"/>
    <x v="0"/>
    <x v="0"/>
    <x v="0"/>
    <s v="2 - Poder Ejecutivo"/>
    <s v="0203 - MINISTERIO DE DEFENSA"/>
    <s v="0003 - FORMACION Y CAPACITACION TECNICO PROFESIONAL (IMESA)"/>
    <x v="2"/>
    <x v="10"/>
    <x v="30"/>
    <s v="2.2 - CONTRATACIÓN DE SERVICIOS"/>
    <s v="2.2.8 - OTROS SERVICIOS NO INCLUIDOS EN CONCEPTOS ANTERIORES"/>
    <s v="N"/>
    <s v="00 - N/A"/>
    <s v="10 - FONDO GENERAL"/>
    <s v="(en blanco)"/>
    <s v="99 - MULTIPROVINCIAL"/>
    <n v="25000"/>
    <n v="0"/>
  </r>
  <r>
    <s v="2024"/>
    <x v="0"/>
    <x v="0"/>
    <x v="0"/>
    <x v="0"/>
    <s v="2 - Poder Ejecutivo"/>
    <s v="0203 - MINISTERIO DE DEFENSA"/>
    <s v="0003 - FORMACION Y CAPACITACION TECNICO PROFESIONAL (IMESA)"/>
    <x v="2"/>
    <x v="10"/>
    <x v="30"/>
    <s v="2.3 - MATERIALES Y SUMINISTROS"/>
    <s v="2.3.1 - ALIMENTOS Y PRODUCTOS AGROFORESTALES"/>
    <s v="N"/>
    <s v="00 - N/A"/>
    <s v="10 - FONDO GENERAL"/>
    <s v="(en blanco)"/>
    <s v="99 - MULTIPROVINCIAL"/>
    <n v="1698809"/>
    <n v="0"/>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2558000"/>
    <n v="1493526"/>
  </r>
  <r>
    <s v="2024"/>
    <x v="0"/>
    <x v="0"/>
    <x v="0"/>
    <x v="0"/>
    <s v="2 - Poder Ejecutivo"/>
    <s v="0203 - MINISTERIO DE DEFENSA"/>
    <s v="0003 - FORMACION Y CAPACITACION TECNICO PROFESIONAL (IMESA)"/>
    <x v="2"/>
    <x v="10"/>
    <x v="30"/>
    <s v="2.3 - MATERIALES Y SUMINISTROS"/>
    <s v="2.3.3 - PAPEL, CARTÓN E IMPRESOS"/>
    <s v="N"/>
    <s v="00 - N/A"/>
    <s v="10 - FONDO GENERAL"/>
    <s v="(en blanco)"/>
    <s v="99 - MULTIPROVINCIAL"/>
    <n v="1132710"/>
    <n v="798470.81000000017"/>
  </r>
  <r>
    <s v="2024"/>
    <x v="0"/>
    <x v="0"/>
    <x v="0"/>
    <x v="0"/>
    <s v="2 - Poder Ejecutivo"/>
    <s v="0203 - MINISTERIO DE DEFENSA"/>
    <s v="0003 - FORMACION Y CAPACITACION TECNICO PROFESIONAL (IMESA)"/>
    <x v="2"/>
    <x v="10"/>
    <x v="30"/>
    <s v="2.3 - MATERIALES Y SUMINISTROS"/>
    <s v="2.3.4 - PRODUCTOS FARMACÉUTICOS"/>
    <s v="N"/>
    <s v="00 - N/A"/>
    <s v="10 - FONDO GENERAL"/>
    <s v="(en blanco)"/>
    <s v="99 - MULTIPROVINCIAL"/>
    <n v="0"/>
    <n v="10204.049999999999"/>
  </r>
  <r>
    <s v="2024"/>
    <x v="0"/>
    <x v="0"/>
    <x v="0"/>
    <x v="0"/>
    <s v="2 - Poder Ejecutivo"/>
    <s v="0203 - MINISTERIO DE DEFENSA"/>
    <s v="0003 - FORMACION Y CAPACITACION TECNICO PROFESIONAL (IMESA)"/>
    <x v="2"/>
    <x v="10"/>
    <x v="30"/>
    <s v="2.3 - MATERIALES Y SUMINISTROS"/>
    <s v="2.3.5 - CUERO, CAUCHO Y PLÁSTICO"/>
    <s v="N"/>
    <s v="00 - N/A"/>
    <s v="10 - FONDO GENERAL"/>
    <s v="(en blanco)"/>
    <s v="99 - MULTIPROVINCIAL"/>
    <n v="65000"/>
    <n v="3300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591000"/>
    <n v="423360.74"/>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5345720"/>
    <n v="2331645.5199999996"/>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9086000"/>
    <n v="1666419.3000000003"/>
  </r>
  <r>
    <s v="2024"/>
    <x v="0"/>
    <x v="0"/>
    <x v="0"/>
    <x v="0"/>
    <s v="2 - Poder Ejecutivo"/>
    <s v="0203 - MINISTERIO DE DEFENSA"/>
    <s v="0003 - SERVICIOS DE PESCA"/>
    <x v="0"/>
    <x v="7"/>
    <x v="29"/>
    <s v="2.1 - REMUNERACIONES Y CONTRIBUCIONES"/>
    <s v="2.1.1 - REMUNERACIONES"/>
    <s v="N"/>
    <s v="00 - N/A"/>
    <s v="10 - FONDO GENERAL"/>
    <s v="(en blanco)"/>
    <s v="99 - MULTIPROVINCIAL"/>
    <n v="20882583"/>
    <n v="8025000"/>
  </r>
  <r>
    <s v="2024"/>
    <x v="0"/>
    <x v="0"/>
    <x v="0"/>
    <x v="0"/>
    <s v="2 - Poder Ejecutivo"/>
    <s v="0203 - MINISTERIO DE DEFENSA"/>
    <s v="0003 - SERVICIOS DE PESCA"/>
    <x v="0"/>
    <x v="7"/>
    <x v="29"/>
    <s v="2.1 - REMUNERACIONES Y CONTRIBUCIONES"/>
    <s v="2.1.2 - SOBRESUELDOS"/>
    <s v="N"/>
    <s v="00 - N/A"/>
    <s v="10 - FONDO GENERAL"/>
    <s v="(en blanco)"/>
    <s v="99 - MULTIPROVINCIAL"/>
    <n v="270000"/>
    <n v="111280"/>
  </r>
  <r>
    <s v="2024"/>
    <x v="0"/>
    <x v="0"/>
    <x v="0"/>
    <x v="0"/>
    <s v="2 - Poder Ejecutivo"/>
    <s v="0203 - MINISTERIO DE DEFENSA"/>
    <s v="0003 - SERVICIOS DE PESCA"/>
    <x v="0"/>
    <x v="7"/>
    <x v="29"/>
    <s v="2.1 - REMUNERACIONES Y CONTRIBUCIONES"/>
    <s v="2.1.5 - CONTRIBUCIONES A LA SEGURIDAD SOCIAL"/>
    <s v="N"/>
    <s v="00 - N/A"/>
    <s v="10 - FONDO GENERAL"/>
    <s v="(en blanco)"/>
    <s v="99 - MULTIPROVINCIAL"/>
    <n v="265300"/>
    <n v="105697.5"/>
  </r>
  <r>
    <s v="2024"/>
    <x v="0"/>
    <x v="0"/>
    <x v="0"/>
    <x v="0"/>
    <s v="2 - Poder Ejecutivo"/>
    <s v="0203 - MINISTERIO DE DEFENSA"/>
    <s v="0003 - SERVICIOS DE PESCA"/>
    <x v="0"/>
    <x v="7"/>
    <x v="29"/>
    <s v="2.2 - CONTRATACIÓN DE SERVICIOS"/>
    <s v="2.2.1 - SERVICIOS BÁSICOS"/>
    <s v="N"/>
    <s v="00 - N/A"/>
    <s v="10 - FONDO GENERAL"/>
    <s v="(en blanco)"/>
    <s v="99 - MULTIPROVINCIAL"/>
    <n v="1100000"/>
    <n v="322145.23000000004"/>
  </r>
  <r>
    <s v="2024"/>
    <x v="0"/>
    <x v="0"/>
    <x v="0"/>
    <x v="0"/>
    <s v="2 - Poder Ejecutivo"/>
    <s v="0203 - MINISTERIO DE DEFENSA"/>
    <s v="0003 - SERVICIOS DE PESCA"/>
    <x v="0"/>
    <x v="7"/>
    <x v="29"/>
    <s v="2.2 - CONTRATACIÓN DE SERVICIOS"/>
    <s v="2.2.3 - VIÁTICOS"/>
    <s v="N"/>
    <s v="00 - N/A"/>
    <s v="10 - FONDO GENERAL"/>
    <s v="(en blanco)"/>
    <s v="99 - MULTIPROVINCIAL"/>
    <n v="400000"/>
    <n v="16300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790000"/>
    <n v="0"/>
  </r>
  <r>
    <s v="2024"/>
    <x v="0"/>
    <x v="0"/>
    <x v="0"/>
    <x v="0"/>
    <s v="2 - Poder Ejecutivo"/>
    <s v="0203 - MINISTERIO DE DEFENSA"/>
    <s v="0003 - SERVICIOS DE PESCA"/>
    <x v="0"/>
    <x v="7"/>
    <x v="29"/>
    <s v="2.2 - CONTRATACIÓN DE SERVICIOS"/>
    <s v="2.2.8 - OTROS SERVICIOS NO INCLUIDOS EN CONCEPTOS ANTERIORES"/>
    <s v="N"/>
    <s v="00 - N/A"/>
    <s v="10 - FONDO GENERAL"/>
    <s v="(en blanco)"/>
    <s v="99 - MULTIPROVINCIAL"/>
    <n v="300000"/>
    <n v="150000"/>
  </r>
  <r>
    <s v="2024"/>
    <x v="0"/>
    <x v="0"/>
    <x v="0"/>
    <x v="0"/>
    <s v="2 - Poder Ejecutivo"/>
    <s v="0203 - MINISTERIO DE DEFENSA"/>
    <s v="0003 - SERVICIOS DE PESCA"/>
    <x v="0"/>
    <x v="7"/>
    <x v="29"/>
    <s v="2.3 - MATERIALES Y SUMINISTROS"/>
    <s v="2.3.1 - ALIMENTOS Y PRODUCTOS AGROFORESTALES"/>
    <s v="N"/>
    <s v="00 - N/A"/>
    <s v="10 - FONDO GENERAL"/>
    <s v="(en blanco)"/>
    <s v="99 - MULTIPROVINCIAL"/>
    <n v="2100000"/>
    <n v="774810"/>
  </r>
  <r>
    <s v="2024"/>
    <x v="0"/>
    <x v="0"/>
    <x v="0"/>
    <x v="0"/>
    <s v="2 - Poder Ejecutivo"/>
    <s v="0203 - MINISTERIO DE DEFENSA"/>
    <s v="0003 - SERVICIOS DE PESCA"/>
    <x v="0"/>
    <x v="7"/>
    <x v="29"/>
    <s v="2.3 - MATERIALES Y SUMINISTROS"/>
    <s v="2.3.2 - TEXTILES Y VESTUARIOS"/>
    <s v="N"/>
    <s v="00 - N/A"/>
    <s v="10 - FONDO GENERAL"/>
    <s v="(en blanco)"/>
    <s v="99 - MULTIPROVINCIAL"/>
    <n v="950000"/>
    <n v="234134.5"/>
  </r>
  <r>
    <s v="2024"/>
    <x v="0"/>
    <x v="0"/>
    <x v="0"/>
    <x v="0"/>
    <s v="2 - Poder Ejecutivo"/>
    <s v="0203 - MINISTERIO DE DEFENSA"/>
    <s v="0003 - SERVICIOS DE PESCA"/>
    <x v="0"/>
    <x v="7"/>
    <x v="29"/>
    <s v="2.3 - MATERIALES Y SUMINISTROS"/>
    <s v="2.3.3 - PAPEL, CARTÓN E IMPRESOS"/>
    <s v="N"/>
    <s v="00 - N/A"/>
    <s v="10 - FONDO GENERAL"/>
    <s v="(en blanco)"/>
    <s v="99 - MULTIPROVINCIAL"/>
    <n v="350000"/>
    <n v="129682"/>
  </r>
  <r>
    <s v="2024"/>
    <x v="0"/>
    <x v="0"/>
    <x v="0"/>
    <x v="0"/>
    <s v="2 - Poder Ejecutivo"/>
    <s v="0203 - MINISTERIO DE DEFENSA"/>
    <s v="0003 - SERVICIOS DE PESCA"/>
    <x v="0"/>
    <x v="7"/>
    <x v="29"/>
    <s v="2.3 - MATERIALES Y SUMINISTROS"/>
    <s v="2.3.5 - CUERO, CAUCHO Y PLÁSTICO"/>
    <s v="N"/>
    <s v="00 - N/A"/>
    <s v="10 - FONDO GENERAL"/>
    <s v="(en blanco)"/>
    <s v="99 - MULTIPROVINCIAL"/>
    <n v="375000"/>
    <n v="187159.8"/>
  </r>
  <r>
    <s v="2024"/>
    <x v="0"/>
    <x v="0"/>
    <x v="0"/>
    <x v="0"/>
    <s v="2 - Poder Ejecutivo"/>
    <s v="0203 - MINISTERIO DE DEFENSA"/>
    <s v="0003 - SERVICIOS DE PESCA"/>
    <x v="0"/>
    <x v="7"/>
    <x v="29"/>
    <s v="2.3 - MATERIALES Y SUMINISTROS"/>
    <s v="2.3.6 - PRODUCTOS DE MINERALES, METÁLICOS Y NO METÁLICOS"/>
    <s v="N"/>
    <s v="00 - N/A"/>
    <s v="10 - FONDO GENERAL"/>
    <s v="(en blanco)"/>
    <s v="99 - MULTIPROVINCIAL"/>
    <n v="75000"/>
    <n v="41559.599999999999"/>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10185000"/>
    <n v="4317005.84"/>
  </r>
  <r>
    <s v="2024"/>
    <x v="0"/>
    <x v="0"/>
    <x v="0"/>
    <x v="0"/>
    <s v="2 - Poder Ejecutivo"/>
    <s v="0203 - MINISTERIO DE DEFENSA"/>
    <s v="0003 - SERVICIOS DE PESCA"/>
    <x v="0"/>
    <x v="7"/>
    <x v="29"/>
    <s v="2.3 - MATERIALES Y SUMINISTROS"/>
    <s v="2.3.9 - PRODUCTOS Y ÚTILES VARIOS"/>
    <s v="N"/>
    <s v="00 - N/A"/>
    <s v="10 - FONDO GENERAL"/>
    <s v="(en blanco)"/>
    <s v="99 - MULTIPROVINCIAL"/>
    <n v="1420500"/>
    <n v="728577.83000000007"/>
  </r>
  <r>
    <s v="2024"/>
    <x v="0"/>
    <x v="0"/>
    <x v="0"/>
    <x v="0"/>
    <s v="2 - Poder Ejecutivo"/>
    <s v="0203 - MINISTERIO DE DEFENSA"/>
    <s v="0004 - INSTITUTO DE SEGURIDAD SOCIAL DE LAS FUERZAS ARMADAS"/>
    <x v="2"/>
    <x v="4"/>
    <x v="6"/>
    <s v="2.1 - REMUNERACIONES Y CONTRIBUCIONES"/>
    <s v="2.1.1 - REMUNERACIONES"/>
    <s v="N"/>
    <s v="00 - N/A"/>
    <s v="10 - FONDO GENERAL"/>
    <s v="(en blanco)"/>
    <s v="99 - MULTIPROVINCIAL"/>
    <n v="63323000"/>
    <n v="24440879.880000003"/>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en blanco)"/>
    <s v="99 - MULTIPROVINCIAL"/>
    <n v="1530000"/>
    <n v="607025.27"/>
  </r>
  <r>
    <s v="2024"/>
    <x v="0"/>
    <x v="0"/>
    <x v="0"/>
    <x v="0"/>
    <s v="2 - Poder Ejecutivo"/>
    <s v="0203 - MINISTERIO DE DEFENSA"/>
    <s v="0004 - INSTITUTO DE SEGURIDAD SOCIAL DE LAS FUERZAS ARMADAS"/>
    <x v="2"/>
    <x v="4"/>
    <x v="6"/>
    <s v="2.2 - CONTRATACIÓN DE SERVICIOS"/>
    <s v="2.2.1 - SERVICIOS BÁSICOS"/>
    <s v="N"/>
    <s v="00 - N/A"/>
    <s v="10 - FONDO GENERAL"/>
    <s v="(en blanco)"/>
    <s v="99 - MULTIPROVINCIAL"/>
    <n v="3199336"/>
    <n v="1182885.44"/>
  </r>
  <r>
    <s v="2024"/>
    <x v="0"/>
    <x v="0"/>
    <x v="0"/>
    <x v="0"/>
    <s v="2 - Poder Ejecutivo"/>
    <s v="0203 - MINISTERIO DE DEFENSA"/>
    <s v="0004 - INSTITUTO DE SEGURIDAD SOCIAL DE LAS FUERZAS ARMADAS"/>
    <x v="2"/>
    <x v="4"/>
    <x v="6"/>
    <s v="2.2 - CONTRATACIÓN DE SERVICIOS"/>
    <s v="2.2.6 - SEGUROS"/>
    <s v="N"/>
    <s v="00 - N/A"/>
    <s v="10 - FONDO GENERAL"/>
    <s v="(en blanco)"/>
    <s v="99 - MULTIPROVINCIAL"/>
    <n v="2422000"/>
    <n v="0"/>
  </r>
  <r>
    <s v="2024"/>
    <x v="0"/>
    <x v="0"/>
    <x v="0"/>
    <x v="0"/>
    <s v="2 - Poder Ejecutivo"/>
    <s v="0203 - MINISTERIO DE DEFENSA"/>
    <s v="0004 - INSTITUTO DE SEGURIDAD SOCIAL DE LAS FUERZAS ARMADAS"/>
    <x v="2"/>
    <x v="4"/>
    <x v="6"/>
    <s v="2.3 - MATERIALES Y SUMINISTROS"/>
    <s v="2.3.1 - ALIMENTOS Y PRODUCTOS AGROFORESTALES"/>
    <s v="N"/>
    <s v="00 - N/A"/>
    <s v="10 - FONDO GENERAL"/>
    <s v="(en blanco)"/>
    <s v="99 - MULTIPROVINCIAL"/>
    <n v="9120000"/>
    <n v="3794850"/>
  </r>
  <r>
    <s v="2024"/>
    <x v="0"/>
    <x v="0"/>
    <x v="0"/>
    <x v="0"/>
    <s v="2 - Poder Ejecutivo"/>
    <s v="0203 - MINISTERIO DE DEFENSA"/>
    <s v="0004 - INSTITUTO DE SEGURIDAD SOCIAL DE LAS FUERZAS ARMADAS"/>
    <x v="2"/>
    <x v="4"/>
    <x v="6"/>
    <s v="2.3 - MATERIALES Y SUMINISTROS"/>
    <s v="2.3.3 - PAPEL, CARTÓN E IMPRESOS"/>
    <s v="N"/>
    <s v="00 - N/A"/>
    <s v="10 - FONDO GENERAL"/>
    <s v="(en blanco)"/>
    <s v="99 - MULTIPROVINCIAL"/>
    <n v="1373100"/>
    <n v="0"/>
  </r>
  <r>
    <s v="2024"/>
    <x v="0"/>
    <x v="0"/>
    <x v="0"/>
    <x v="0"/>
    <s v="2 - Poder Ejecutivo"/>
    <s v="0203 - MINISTERIO DE DEFENSA"/>
    <s v="0004 - INSTITUTO DE SEGURIDAD SOCIAL DE LAS FUERZAS ARMADAS"/>
    <x v="2"/>
    <x v="4"/>
    <x v="6"/>
    <s v="2.3 - MATERIALES Y SUMINISTROS"/>
    <s v="2.3.5 - CUERO, CAUCHO Y PLÁSTICO"/>
    <s v="N"/>
    <s v="00 - N/A"/>
    <s v="10 - FONDO GENERAL"/>
    <s v="(en blanco)"/>
    <s v="99 - MULTIPROVINCIAL"/>
    <n v="192266"/>
    <n v="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en blanco)"/>
    <s v="99 - MULTIPROVINCIAL"/>
    <n v="5538000"/>
    <n v="2338600.08"/>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3350000"/>
    <n v="913725.8"/>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737293347"/>
    <n v="281853404.94999999"/>
  </r>
  <r>
    <s v="2024"/>
    <x v="0"/>
    <x v="0"/>
    <x v="0"/>
    <x v="0"/>
    <s v="2 - Poder Ejecutivo"/>
    <s v="0203 - MINISTERIO DE DEFENSA"/>
    <s v="0005 - HOSPITAL CENTRAL FUERZAS  ARMADAS"/>
    <x v="2"/>
    <x v="3"/>
    <x v="28"/>
    <s v="2.1 - REMUNERACIONES Y CONTRIBUCIONES"/>
    <s v="2.1.5 - CONTRIBUCIONES A LA SEGURIDAD SOCIAL"/>
    <s v="N"/>
    <s v="00 - N/A"/>
    <s v="10 - FONDO GENERAL"/>
    <s v="(en blanco)"/>
    <s v="99 - MULTIPROVINCIAL"/>
    <n v="15213237"/>
    <n v="6815866.0099999998"/>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33490000"/>
    <n v="12889829.060000002"/>
  </r>
  <r>
    <s v="2024"/>
    <x v="0"/>
    <x v="0"/>
    <x v="0"/>
    <x v="0"/>
    <s v="2 - Poder Ejecutivo"/>
    <s v="0203 - MINISTERIO DE DEFENSA"/>
    <s v="0005 - HOSPITAL CENTRAL FUERZAS  ARMADAS"/>
    <x v="2"/>
    <x v="3"/>
    <x v="28"/>
    <s v="2.2 - CONTRATACIÓN DE SERVICIOS"/>
    <s v="2.2.1 - SERVICIOS BÁSICOS"/>
    <s v="N"/>
    <s v="00 - N/A"/>
    <s v="20 - FONDOS CON DESTINO ESPECÍFICO"/>
    <s v="(en blanco)"/>
    <s v="99 - MULTIPROVINCIAL"/>
    <n v="0"/>
    <n v="250000"/>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en blanco)"/>
    <s v="99 - MULTIPROVINCIAL"/>
    <n v="0"/>
    <n v="876220.79999999993"/>
  </r>
  <r>
    <s v="2024"/>
    <x v="0"/>
    <x v="0"/>
    <x v="0"/>
    <x v="0"/>
    <s v="2 - Poder Ejecutivo"/>
    <s v="0203 - MINISTERIO DE DEFENSA"/>
    <s v="0005 - HOSPITAL CENTRAL FUERZAS  ARMADAS"/>
    <x v="2"/>
    <x v="3"/>
    <x v="28"/>
    <s v="2.2 - CONTRATACIÓN DE SERVICIOS"/>
    <s v="2.2.4 - TRANSPORTE Y ALMACENAJE"/>
    <s v="N"/>
    <s v="00 - N/A"/>
    <s v="10 - FONDO GENERAL"/>
    <s v="(en blanco)"/>
    <s v="99 - MULTIPROVINCIAL"/>
    <n v="60000"/>
    <n v="0"/>
  </r>
  <r>
    <s v="2024"/>
    <x v="0"/>
    <x v="0"/>
    <x v="0"/>
    <x v="0"/>
    <s v="2 - Poder Ejecutivo"/>
    <s v="0203 - MINISTERIO DE DEFENSA"/>
    <s v="0005 - HOSPITAL CENTRAL FUERZAS  ARMADAS"/>
    <x v="2"/>
    <x v="3"/>
    <x v="28"/>
    <s v="2.2 - CONTRATACIÓN DE SERVICIOS"/>
    <s v="2.2.5 - ALQUILERES Y RENTAS"/>
    <s v="N"/>
    <s v="00 - N/A"/>
    <s v="10 - FONDO GENERAL"/>
    <s v="(en blanco)"/>
    <s v="99 - MULTIPROVINCIAL"/>
    <n v="1640000"/>
    <n v="409932"/>
  </r>
  <r>
    <s v="2024"/>
    <x v="0"/>
    <x v="0"/>
    <x v="0"/>
    <x v="0"/>
    <s v="2 - Poder Ejecutivo"/>
    <s v="0203 - MINISTERIO DE DEFENSA"/>
    <s v="0005 - HOSPITAL CENTRAL FUERZAS  ARMADAS"/>
    <x v="2"/>
    <x v="3"/>
    <x v="28"/>
    <s v="2.2 - CONTRATACIÓN DE SERVICIOS"/>
    <s v="2.2.6 - SEGUROS"/>
    <s v="N"/>
    <s v="00 - N/A"/>
    <s v="10 - FONDO GENERAL"/>
    <s v="(en blanco)"/>
    <s v="99 - MULTIPROVINCIAL"/>
    <n v="100000"/>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2747000"/>
    <n v="2269637.6"/>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3607398.47"/>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738800"/>
    <n v="1012116.39"/>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988670"/>
  </r>
  <r>
    <s v="2024"/>
    <x v="0"/>
    <x v="0"/>
    <x v="0"/>
    <x v="0"/>
    <s v="2 - Poder Ejecutivo"/>
    <s v="0203 - MINISTERIO DE DEFENSA"/>
    <s v="0005 - HOSPITAL CENTRAL FUERZAS  ARMADAS"/>
    <x v="2"/>
    <x v="3"/>
    <x v="28"/>
    <s v="2.2 - CONTRATACIÓN DE SERVICIOS"/>
    <s v="2.2.9 - OTRAS CONTRATACIONES DE SERVICIOS"/>
    <s v="N"/>
    <s v="00 - N/A"/>
    <s v="10 - FONDO GENERAL"/>
    <s v="(en blanco)"/>
    <s v="99 - MULTIPROVINCIAL"/>
    <n v="1895999"/>
    <n v="0"/>
  </r>
  <r>
    <s v="2024"/>
    <x v="0"/>
    <x v="0"/>
    <x v="0"/>
    <x v="0"/>
    <s v="2 - Poder Ejecutivo"/>
    <s v="0203 - MINISTERIO DE DEFENSA"/>
    <s v="0005 - HOSPITAL CENTRAL FUERZAS  ARMADAS"/>
    <x v="2"/>
    <x v="3"/>
    <x v="28"/>
    <s v="2.2 - CONTRATACIÓN DE SERVICIOS"/>
    <s v="2.2.9 - OTRAS CONTRATACIONES DE SERVICIOS"/>
    <s v="N"/>
    <s v="00 - N/A"/>
    <s v="20 - FONDOS CON DESTINO ESPECÍFICO"/>
    <s v="(en blanco)"/>
    <s v="99 - MULTIPROVINCIAL"/>
    <n v="0"/>
    <n v="628654.56000000006"/>
  </r>
  <r>
    <s v="2024"/>
    <x v="0"/>
    <x v="0"/>
    <x v="0"/>
    <x v="0"/>
    <s v="2 - Poder Ejecutivo"/>
    <s v="0203 - MINISTERIO DE DEFENSA"/>
    <s v="0005 - HOSPITAL CENTRAL FUERZAS  ARMADAS"/>
    <x v="2"/>
    <x v="3"/>
    <x v="28"/>
    <s v="2.3 - MATERIALES Y SUMINISTROS"/>
    <s v="2.3.1 - ALIMENTOS Y PRODUCTOS AGROFORESTALES"/>
    <s v="N"/>
    <s v="00 - N/A"/>
    <s v="10 - FONDO GENERAL"/>
    <s v="(en blanco)"/>
    <s v="99 - MULTIPROVINCIAL"/>
    <n v="26961820"/>
    <n v="11850960.030000001"/>
  </r>
  <r>
    <s v="2024"/>
    <x v="0"/>
    <x v="0"/>
    <x v="0"/>
    <x v="0"/>
    <s v="2 - Poder Ejecutivo"/>
    <s v="0203 - MINISTERIO DE DEFENSA"/>
    <s v="0005 - HOSPITAL CENTRAL FUERZAS  ARMADAS"/>
    <x v="2"/>
    <x v="3"/>
    <x v="28"/>
    <s v="2.3 - MATERIALES Y SUMINISTROS"/>
    <s v="2.3.1 - ALIMENTOS Y PRODUCTOS AGROFORESTALES"/>
    <s v="N"/>
    <s v="00 - N/A"/>
    <s v="20 - FONDOS CON DESTINO ESPECÍFICO"/>
    <s v="(en blanco)"/>
    <s v="99 - MULTIPROVINCIAL"/>
    <n v="0"/>
    <n v="137500"/>
  </r>
  <r>
    <s v="2024"/>
    <x v="0"/>
    <x v="0"/>
    <x v="0"/>
    <x v="0"/>
    <s v="2 - Poder Ejecutivo"/>
    <s v="0203 - MINISTERIO DE DEFENSA"/>
    <s v="0005 - HOSPITAL CENTRAL FUERZAS  ARMADAS"/>
    <x v="2"/>
    <x v="3"/>
    <x v="28"/>
    <s v="2.3 - MATERIALES Y SUMINISTROS"/>
    <s v="2.3.2 - TEXTILES Y VESTUARIOS"/>
    <s v="N"/>
    <s v="00 - N/A"/>
    <s v="10 - FONDO GENERAL"/>
    <s v="(en blanco)"/>
    <s v="99 - MULTIPROVINCIAL"/>
    <n v="1650000"/>
    <n v="274846.77999999997"/>
  </r>
  <r>
    <s v="2024"/>
    <x v="0"/>
    <x v="0"/>
    <x v="0"/>
    <x v="0"/>
    <s v="2 - Poder Ejecutivo"/>
    <s v="0203 - MINISTERIO DE DEFENSA"/>
    <s v="0005 - HOSPITAL CENTRAL FUERZAS  ARMADAS"/>
    <x v="2"/>
    <x v="3"/>
    <x v="28"/>
    <s v="2.3 - MATERIALES Y SUMINISTROS"/>
    <s v="2.3.2 - TEXTILES Y VESTUARIOS"/>
    <s v="N"/>
    <s v="00 - N/A"/>
    <s v="20 - FONDOS CON DESTINO ESPECÍFICO"/>
    <s v="(en blanco)"/>
    <s v="99 - MULTIPROVINCIAL"/>
    <n v="0"/>
    <n v="241324.16"/>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3513586"/>
    <n v="837253.34"/>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504601"/>
    <n v="1301759.95"/>
  </r>
  <r>
    <s v="2024"/>
    <x v="0"/>
    <x v="0"/>
    <x v="0"/>
    <x v="0"/>
    <s v="2 - Poder Ejecutivo"/>
    <s v="0203 - MINISTERIO DE DEFENSA"/>
    <s v="0005 - HOSPITAL CENTRAL FUERZAS  ARMADAS"/>
    <x v="2"/>
    <x v="3"/>
    <x v="28"/>
    <s v="2.3 - MATERIALES Y SUMINISTROS"/>
    <s v="2.3.4 - PRODUCTOS FARMACÉUTICOS"/>
    <s v="N"/>
    <s v="00 - N/A"/>
    <s v="10 - FONDO GENERAL"/>
    <s v="(en blanco)"/>
    <s v="99 - MULTIPROVINCIAL"/>
    <n v="26500000"/>
    <n v="10896157.75"/>
  </r>
  <r>
    <s v="2024"/>
    <x v="0"/>
    <x v="0"/>
    <x v="0"/>
    <x v="0"/>
    <s v="2 - Poder Ejecutivo"/>
    <s v="0203 - MINISTERIO DE DEFENSA"/>
    <s v="0005 - HOSPITAL CENTRAL FUERZAS  ARMADAS"/>
    <x v="2"/>
    <x v="3"/>
    <x v="28"/>
    <s v="2.3 - MATERIALES Y SUMINISTROS"/>
    <s v="2.3.4 - PRODUCTOS FARMACÉUTICOS"/>
    <s v="N"/>
    <s v="00 - N/A"/>
    <s v="20 - FONDOS CON DESTINO ESPECÍFICO"/>
    <s v="(en blanco)"/>
    <s v="99 - MULTIPROVINCIAL"/>
    <n v="0"/>
    <n v="657831"/>
  </r>
  <r>
    <s v="2024"/>
    <x v="0"/>
    <x v="0"/>
    <x v="0"/>
    <x v="0"/>
    <s v="2 - Poder Ejecutivo"/>
    <s v="0203 - MINISTERIO DE DEFENSA"/>
    <s v="0005 - HOSPITAL CENTRAL FUERZAS  ARMADAS"/>
    <x v="2"/>
    <x v="3"/>
    <x v="28"/>
    <s v="2.3 - MATERIALES Y SUMINISTROS"/>
    <s v="2.3.5 - CUERO, CAUCHO Y PLÁSTICO"/>
    <s v="N"/>
    <s v="00 - N/A"/>
    <s v="10 - FONDO GENERAL"/>
    <s v="(en blanco)"/>
    <s v="99 - MULTIPROVINCIAL"/>
    <n v="100000"/>
    <n v="46256"/>
  </r>
  <r>
    <s v="2024"/>
    <x v="0"/>
    <x v="0"/>
    <x v="0"/>
    <x v="0"/>
    <s v="2 - Poder Ejecutivo"/>
    <s v="0203 - MINISTERIO DE DEFENSA"/>
    <s v="0005 - HOSPITAL CENTRAL FUERZAS  ARMADAS"/>
    <x v="2"/>
    <x v="3"/>
    <x v="28"/>
    <s v="2.3 - MATERIALES Y SUMINISTROS"/>
    <s v="2.3.5 - CUERO, CAUCHO Y PLÁSTICO"/>
    <s v="N"/>
    <s v="00 - N/A"/>
    <s v="20 - FONDOS CON DESTINO ESPECÍFICO"/>
    <s v="(en blanco)"/>
    <s v="99 - MULTIPROVINCIAL"/>
    <n v="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1290000"/>
    <n v="9889.19"/>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224567.67"/>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31611541"/>
    <n v="11111566.970000003"/>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600922.75"/>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35686630"/>
    <n v="13975745.719999997"/>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900460.9000000001"/>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29118372"/>
    <n v="11053315.949999999"/>
  </r>
  <r>
    <s v="2024"/>
    <x v="0"/>
    <x v="0"/>
    <x v="0"/>
    <x v="0"/>
    <s v="2 - Poder Ejecutivo"/>
    <s v="0203 - MINISTERIO DE DEFENSA"/>
    <s v="0006 - INSTITUTO CARTOGRÁFICO MILITAR DE LAS FUERZAS ARMADAS"/>
    <x v="0"/>
    <x v="7"/>
    <x v="33"/>
    <s v="2.1 - REMUNERACIONES Y CONTRIBUCIONES"/>
    <s v="2.1.1 - REMUNERACIONES"/>
    <s v="N"/>
    <s v="00 - N/A"/>
    <s v="20 - FONDOS CON DESTINO ESPECÍFICO"/>
    <s v="(en blanco)"/>
    <s v="01 - DISTRITO NACIONAL"/>
    <n v="0"/>
    <n v="0"/>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en blanco)"/>
    <s v="01 - DISTRITO NACIONAL"/>
    <n v="343524"/>
    <n v="198651.16"/>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en blanco)"/>
    <s v="01 - DISTRITO NACIONAL"/>
    <n v="0"/>
    <n v="0"/>
  </r>
  <r>
    <s v="2024"/>
    <x v="0"/>
    <x v="0"/>
    <x v="0"/>
    <x v="0"/>
    <s v="2 - Poder Ejecutivo"/>
    <s v="0203 - MINISTERIO DE DEFENSA"/>
    <s v="0006 - INSTITUTO CARTOGRÁFICO MILITAR DE LAS FUERZAS ARMADAS"/>
    <x v="0"/>
    <x v="7"/>
    <x v="33"/>
    <s v="2.2 - CONTRATACIÓN DE SERVICIOS"/>
    <s v="2.2.1 - SERVICIOS BÁSICOS"/>
    <s v="N"/>
    <s v="00 - N/A"/>
    <s v="10 - FONDO GENERAL"/>
    <s v="(en blanco)"/>
    <s v="01 - DISTRITO NACIONAL"/>
    <n v="1095120"/>
    <n v="303426.03000000003"/>
  </r>
  <r>
    <s v="2024"/>
    <x v="0"/>
    <x v="0"/>
    <x v="0"/>
    <x v="0"/>
    <s v="2 - Poder Ejecutivo"/>
    <s v="0203 - MINISTERIO DE DEFENSA"/>
    <s v="0006 - INSTITUTO CARTOGRÁFICO MILITAR DE LAS FUERZAS ARMADAS"/>
    <x v="0"/>
    <x v="7"/>
    <x v="33"/>
    <s v="2.2 - CONTRATACIÓN DE SERVICIOS"/>
    <s v="2.2.2 - PUBLICIDAD, IMPRESIÓN Y ENCUADERNACIÓN"/>
    <s v="N"/>
    <s v="00 - N/A"/>
    <s v="10 - FONDO GENERAL"/>
    <s v="(en blanco)"/>
    <s v="01 - DISTRITO NACIONAL"/>
    <n v="0"/>
    <n v="32851.199999999997"/>
  </r>
  <r>
    <s v="2024"/>
    <x v="0"/>
    <x v="0"/>
    <x v="0"/>
    <x v="0"/>
    <s v="2 - Poder Ejecutivo"/>
    <s v="0203 - MINISTERIO DE DEFENSA"/>
    <s v="0006 - INSTITUTO CARTOGRÁFICO MILITAR DE LAS FUERZAS ARMADAS"/>
    <x v="0"/>
    <x v="7"/>
    <x v="33"/>
    <s v="2.2 - CONTRATACIÓN DE SERVICIOS"/>
    <s v="2.2.3 - VIÁTICOS"/>
    <s v="N"/>
    <s v="00 - N/A"/>
    <s v="10 - FONDO GENERAL"/>
    <s v="(en blanco)"/>
    <s v="01 - DISTRITO NACIONAL"/>
    <n v="1596000"/>
    <n v="103250"/>
  </r>
  <r>
    <s v="2024"/>
    <x v="0"/>
    <x v="0"/>
    <x v="0"/>
    <x v="0"/>
    <s v="2 - Poder Ejecutivo"/>
    <s v="0203 - MINISTERIO DE DEFENSA"/>
    <s v="0006 - INSTITUTO CARTOGRÁFICO MILITAR DE LAS FUERZAS ARMADAS"/>
    <x v="0"/>
    <x v="7"/>
    <x v="33"/>
    <s v="2.2 - CONTRATACIÓN DE SERVICIOS"/>
    <s v="2.2.3 - VIÁTICOS"/>
    <s v="N"/>
    <s v="00 - N/A"/>
    <s v="20 - FONDOS CON DESTINO ESPECÍFICO"/>
    <s v="(en blanco)"/>
    <s v="01 - DISTRITO NACIONAL"/>
    <n v="0"/>
    <n v="0"/>
  </r>
  <r>
    <s v="2024"/>
    <x v="0"/>
    <x v="0"/>
    <x v="0"/>
    <x v="0"/>
    <s v="2 - Poder Ejecutivo"/>
    <s v="0203 - MINISTERIO DE DEFENSA"/>
    <s v="0006 - INSTITUTO CARTOGRÁFICO MILITAR DE LAS FUERZAS ARMADAS"/>
    <x v="0"/>
    <x v="7"/>
    <x v="33"/>
    <s v="2.2 - CONTRATACIÓN DE SERVICIOS"/>
    <s v="2.2.6 - SEGUROS"/>
    <s v="N"/>
    <s v="00 - N/A"/>
    <s v="20 - FONDOS CON DESTINO ESPECÍFICO"/>
    <s v="(en blanco)"/>
    <s v="01 - DISTRITO NACIONAL"/>
    <n v="0"/>
    <n v="25242.25"/>
  </r>
  <r>
    <s v="2024"/>
    <x v="0"/>
    <x v="0"/>
    <x v="0"/>
    <x v="0"/>
    <s v="2 - Poder Ejecutivo"/>
    <s v="0203 - MINISTERIO DE DEFENSA"/>
    <s v="0006 - INSTITUTO CARTOGRÁFICO MILITAR DE LAS FUERZAS ARMADAS"/>
    <x v="0"/>
    <x v="7"/>
    <x v="33"/>
    <s v="2.2 - CONTRATACIÓN DE SERVICIOS"/>
    <s v="2.2.9 - OTRAS CONTRATACIONES DE SERVICIOS"/>
    <s v="N"/>
    <s v="00 - N/A"/>
    <s v="10 - FONDO GENERAL"/>
    <s v="(en blanco)"/>
    <s v="01 - DISTRITO NACIONAL"/>
    <n v="1192116"/>
    <n v="0"/>
  </r>
  <r>
    <s v="2024"/>
    <x v="0"/>
    <x v="0"/>
    <x v="0"/>
    <x v="0"/>
    <s v="2 - Poder Ejecutivo"/>
    <s v="0203 - MINISTERIO DE DEFENSA"/>
    <s v="0006 - INSTITUTO CARTOGRÁFICO MILITAR DE LAS FUERZAS ARMADAS"/>
    <x v="0"/>
    <x v="7"/>
    <x v="33"/>
    <s v="2.3 - MATERIALES Y SUMINISTROS"/>
    <s v="2.3.1 - ALIMENTOS Y PRODUCTOS AGROFORESTALES"/>
    <s v="N"/>
    <s v="00 - N/A"/>
    <s v="10 - FONDO GENERAL"/>
    <s v="(en blanco)"/>
    <s v="01 - DISTRITO NACIONAL"/>
    <n v="2400000"/>
    <n v="996300"/>
  </r>
  <r>
    <s v="2024"/>
    <x v="0"/>
    <x v="0"/>
    <x v="0"/>
    <x v="0"/>
    <s v="2 - Poder Ejecutivo"/>
    <s v="0203 - MINISTERIO DE DEFENSA"/>
    <s v="0006 - INSTITUTO CARTOGRÁFICO MILITAR DE LAS FUERZAS ARMADAS"/>
    <x v="0"/>
    <x v="7"/>
    <x v="33"/>
    <s v="2.3 - MATERIALES Y SUMINISTROS"/>
    <s v="2.3.1 - ALIMENTOS Y PRODUCTOS AGROFORESTALES"/>
    <s v="N"/>
    <s v="00 - N/A"/>
    <s v="20 - FONDOS CON DESTINO ESPECÍFICO"/>
    <s v="(en blanco)"/>
    <s v="01 - DISTRITO NACIONAL"/>
    <n v="0"/>
    <n v="0"/>
  </r>
  <r>
    <s v="2024"/>
    <x v="0"/>
    <x v="0"/>
    <x v="0"/>
    <x v="0"/>
    <s v="2 - Poder Ejecutivo"/>
    <s v="0203 - MINISTERIO DE DEFENSA"/>
    <s v="0006 - INSTITUTO CARTOGRÁFICO MILITAR DE LAS FUERZAS ARMADAS"/>
    <x v="0"/>
    <x v="7"/>
    <x v="33"/>
    <s v="2.3 - MATERIALES Y SUMINISTROS"/>
    <s v="2.3.2 - TEXTILES Y VESTUARIOS"/>
    <s v="N"/>
    <s v="00 - N/A"/>
    <s v="10 - FONDO GENERAL"/>
    <s v="(en blanco)"/>
    <s v="01 - DISTRITO NACIONAL"/>
    <n v="1140000"/>
    <n v="27730"/>
  </r>
  <r>
    <s v="2024"/>
    <x v="0"/>
    <x v="0"/>
    <x v="0"/>
    <x v="0"/>
    <s v="2 - Poder Ejecutivo"/>
    <s v="0203 - MINISTERIO DE DEFENSA"/>
    <s v="0006 - INSTITUTO CARTOGRÁFICO MILITAR DE LAS FUERZAS ARMADAS"/>
    <x v="0"/>
    <x v="7"/>
    <x v="33"/>
    <s v="2.3 - MATERIALES Y SUMINISTROS"/>
    <s v="2.3.3 - PAPEL, CARTÓN E IMPRESOS"/>
    <s v="N"/>
    <s v="00 - N/A"/>
    <s v="10 - FONDO GENERAL"/>
    <s v="(en blanco)"/>
    <s v="01 - DISTRITO NACIONAL"/>
    <n v="600000"/>
    <n v="49471.5"/>
  </r>
  <r>
    <s v="2024"/>
    <x v="0"/>
    <x v="0"/>
    <x v="0"/>
    <x v="0"/>
    <s v="2 - Poder Ejecutivo"/>
    <s v="0203 - MINISTERIO DE DEFENSA"/>
    <s v="0006 - INSTITUTO CARTOGRÁFICO MILITAR DE LAS FUERZAS ARMADAS"/>
    <x v="0"/>
    <x v="7"/>
    <x v="33"/>
    <s v="2.3 - MATERIALES Y SUMINISTROS"/>
    <s v="2.3.4 - PRODUCTOS FARMACÉUTICOS"/>
    <s v="N"/>
    <s v="00 - N/A"/>
    <s v="10 - FONDO GENERAL"/>
    <s v="(en blanco)"/>
    <s v="01 - DISTRITO NACIONAL"/>
    <n v="360000"/>
    <n v="0"/>
  </r>
  <r>
    <s v="2024"/>
    <x v="0"/>
    <x v="0"/>
    <x v="0"/>
    <x v="0"/>
    <s v="2 - Poder Ejecutivo"/>
    <s v="0203 - MINISTERIO DE DEFENSA"/>
    <s v="0006 - INSTITUTO CARTOGRÁFICO MILITAR DE LAS FUERZAS ARMADAS"/>
    <x v="0"/>
    <x v="7"/>
    <x v="33"/>
    <s v="2.3 - MATERIALES Y SUMINISTROS"/>
    <s v="2.3.5 - CUERO, CAUCHO Y PLÁSTICO"/>
    <s v="N"/>
    <s v="00 - N/A"/>
    <s v="10 - FONDO GENERAL"/>
    <s v="(en blanco)"/>
    <s v="01 - DISTRITO NACIONAL"/>
    <n v="0"/>
    <n v="0"/>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en blanco)"/>
    <s v="01 - DISTRITO NACIONAL"/>
    <n v="0"/>
    <n v="10527.5"/>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3127000"/>
    <n v="1250000"/>
  </r>
  <r>
    <s v="2024"/>
    <x v="0"/>
    <x v="0"/>
    <x v="0"/>
    <x v="0"/>
    <s v="2 - Poder Ejecutivo"/>
    <s v="0203 - MINISTERIO DE DEFENSA"/>
    <s v="0006 - INSTITUTO CARTOGRÁFICO MILITAR DE LAS FUERZAS ARMADAS"/>
    <x v="0"/>
    <x v="7"/>
    <x v="33"/>
    <s v="2.3 - MATERIALES Y SUMINISTROS"/>
    <s v="2.3.7 - COMBUSTIBLES, LUBRICANTES, PRODUCTOS QUÍMICOS Y CONEXOS"/>
    <s v="N"/>
    <s v="00 - N/A"/>
    <s v="20 - FONDOS CON DESTINO ESPECÍFICO"/>
    <s v="(en blanco)"/>
    <s v="01 - DISTRITO NACIONAL"/>
    <n v="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3239874"/>
    <n v="346843.12"/>
  </r>
  <r>
    <s v="2024"/>
    <x v="0"/>
    <x v="0"/>
    <x v="0"/>
    <x v="0"/>
    <s v="2 - Poder Ejecutivo"/>
    <s v="0203 - MINISTERIO DE DEFENSA"/>
    <s v="0006 - INSTITUTO CARTOGRÁFICO MILITAR DE LAS FUERZAS ARMADAS"/>
    <x v="0"/>
    <x v="7"/>
    <x v="33"/>
    <s v="2.3 - MATERIALES Y SUMINISTROS"/>
    <s v="2.3.9 - PRODUCTOS Y ÚTILES VARIOS"/>
    <s v="N"/>
    <s v="00 - N/A"/>
    <s v="20 - FONDOS CON DESTINO ESPECÍFICO"/>
    <s v="(en blanco)"/>
    <s v="01 - DISTRITO NACIONAL"/>
    <n v="0"/>
    <n v="0"/>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20214808"/>
    <n v="7756164.9000000004"/>
  </r>
  <r>
    <s v="2024"/>
    <x v="0"/>
    <x v="0"/>
    <x v="0"/>
    <x v="0"/>
    <s v="2 - Poder Ejecutivo"/>
    <s v="0203 - MINISTERIO DE DEFENSA"/>
    <s v="0007 - ESC DE GRAD.DE COM.Y ESTADO MAYOR CONJ.'GRAL DE DIV. GREGORIO LUPERON'"/>
    <x v="2"/>
    <x v="10"/>
    <x v="24"/>
    <s v="2.1 - REMUNERACIONES Y CONTRIBUCIONES"/>
    <s v="2.1.2 - SOBRESUELDOS"/>
    <s v="N"/>
    <s v="00 - N/A"/>
    <s v="10 - FONDO GENERAL"/>
    <s v="(en blanco)"/>
    <s v="99 - MULTIPROVINCIAL"/>
    <n v="960000"/>
    <n v="400000"/>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en blanco)"/>
    <s v="99 - MULTIPROVINCIAL"/>
    <n v="441336"/>
    <n v="165432.28999999998"/>
  </r>
  <r>
    <s v="2024"/>
    <x v="0"/>
    <x v="0"/>
    <x v="0"/>
    <x v="0"/>
    <s v="2 - Poder Ejecutivo"/>
    <s v="0203 - MINISTERIO DE DEFENSA"/>
    <s v="0007 - ESC DE GRAD.DE COM.Y ESTADO MAYOR CONJ.'GRAL DE DIV. GREGORIO LUPERON'"/>
    <x v="2"/>
    <x v="10"/>
    <x v="24"/>
    <s v="2.2 - CONTRATACIÓN DE SERVICIOS"/>
    <s v="2.2.1 - SERVICIOS BÁSICOS"/>
    <s v="N"/>
    <s v="00 - N/A"/>
    <s v="10 - FONDO GENERAL"/>
    <s v="(en blanco)"/>
    <s v="99 - MULTIPROVINCIAL"/>
    <n v="344000"/>
    <n v="51444.03"/>
  </r>
  <r>
    <s v="2024"/>
    <x v="0"/>
    <x v="0"/>
    <x v="0"/>
    <x v="0"/>
    <s v="2 - Poder Ejecutivo"/>
    <s v="0203 - MINISTERIO DE DEFENSA"/>
    <s v="0007 - ESC DE GRAD.DE COM.Y ESTADO MAYOR CONJ.'GRAL DE DIV. GREGORIO LUPERON'"/>
    <x v="2"/>
    <x v="10"/>
    <x v="24"/>
    <s v="2.2 - CONTRATACIÓN DE SERVICIOS"/>
    <s v="2.2.3 - VIÁTICOS"/>
    <s v="N"/>
    <s v="00 - N/A"/>
    <s v="10 - FONDO GENERAL"/>
    <s v="(en blanco)"/>
    <s v="99 - MULTIPROVINCIAL"/>
    <n v="305000"/>
    <n v="40600"/>
  </r>
  <r>
    <s v="2024"/>
    <x v="0"/>
    <x v="0"/>
    <x v="0"/>
    <x v="0"/>
    <s v="2 - Poder Ejecutivo"/>
    <s v="0203 - MINISTERIO DE DEFENSA"/>
    <s v="0007 - ESC DE GRAD.DE COM.Y ESTADO MAYOR CONJ.'GRAL DE DIV. GREGORIO LUPERON'"/>
    <x v="2"/>
    <x v="10"/>
    <x v="24"/>
    <s v="2.2 - CONTRATACIÓN DE SERVICIOS"/>
    <s v="2.2.4 - TRANSPORTE Y ALMACENAJE"/>
    <s v="N"/>
    <s v="00 - N/A"/>
    <s v="10 - FONDO GENERAL"/>
    <s v="(en blanco)"/>
    <s v="99 - MULTIPROVINCIAL"/>
    <n v="2500000"/>
    <n v="0"/>
  </r>
  <r>
    <s v="2024"/>
    <x v="0"/>
    <x v="0"/>
    <x v="0"/>
    <x v="0"/>
    <s v="2 - Poder Ejecutivo"/>
    <s v="0203 - MINISTERIO DE DEFENSA"/>
    <s v="0007 - ESC DE GRAD.DE COM.Y ESTADO MAYOR CONJ.'GRAL DE DIV. GREGORIO LUPERON'"/>
    <x v="2"/>
    <x v="10"/>
    <x v="24"/>
    <s v="2.2 - CONTRATACIÓN DE SERVICIOS"/>
    <s v="2.2.5 - ALQUILERES Y RENTAS"/>
    <s v="N"/>
    <s v="00 - N/A"/>
    <s v="10 - FONDO GENERAL"/>
    <s v="(en blanco)"/>
    <s v="99 - MULTIPROVINCIAL"/>
    <n v="2324000"/>
    <n v="1569730.4000000001"/>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452949"/>
    <n v="1649935"/>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2710000"/>
    <n v="66700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en blanco)"/>
    <s v="99 - MULTIPROVINCIAL"/>
    <n v="3100000"/>
    <n v="1627426.5"/>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en blanco)"/>
    <s v="99 - MULTIPROVINCIAL"/>
    <n v="4045000"/>
    <n v="1288385.2"/>
  </r>
  <r>
    <s v="2024"/>
    <x v="0"/>
    <x v="0"/>
    <x v="0"/>
    <x v="0"/>
    <s v="2 - Poder Ejecutivo"/>
    <s v="0203 - MINISTERIO DE DEFENSA"/>
    <s v="0007 - ESC DE GRAD.DE COM.Y ESTADO MAYOR CONJ.'GRAL DE DIV. GREGORIO LUPERON'"/>
    <x v="2"/>
    <x v="10"/>
    <x v="24"/>
    <s v="2.3 - MATERIALES Y SUMINISTROS"/>
    <s v="2.3.2 - TEXTILES Y VESTUARIOS"/>
    <s v="N"/>
    <s v="00 - N/A"/>
    <s v="10 - FONDO GENERAL"/>
    <s v="(en blanco)"/>
    <s v="99 - MULTIPROVINCIAL"/>
    <n v="430000"/>
    <n v="417572.5"/>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en blanco)"/>
    <s v="99 - MULTIPROVINCIAL"/>
    <n v="2595009"/>
    <n v="239346.48"/>
  </r>
  <r>
    <s v="2024"/>
    <x v="0"/>
    <x v="0"/>
    <x v="0"/>
    <x v="0"/>
    <s v="2 - Poder Ejecutivo"/>
    <s v="0203 - MINISTERIO DE DEFENSA"/>
    <s v="0007 - ESC DE GRAD.DE COM.Y ESTADO MAYOR CONJ.'GRAL DE DIV. GREGORIO LUPERON'"/>
    <x v="2"/>
    <x v="10"/>
    <x v="24"/>
    <s v="2.3 - MATERIALES Y SUMINISTROS"/>
    <s v="2.3.4 - PRODUCTOS FARMACÉUTICOS"/>
    <s v="N"/>
    <s v="00 - N/A"/>
    <s v="10 - FONDO GENERAL"/>
    <s v="(en blanco)"/>
    <s v="99 - MULTIPROVINCIAL"/>
    <n v="1500000"/>
    <n v="636549.92000000004"/>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en blanco)"/>
    <s v="99 - MULTIPROVINCIAL"/>
    <n v="9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105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3212051"/>
    <n v="1250000"/>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889000"/>
    <n v="312496.06"/>
  </r>
  <r>
    <s v="2024"/>
    <x v="0"/>
    <x v="0"/>
    <x v="0"/>
    <x v="0"/>
    <s v="2 - Poder Ejecutivo"/>
    <s v="0203 - MINISTERIO DE DEFENSA"/>
    <s v="0008 - CÍRCULO DEPORTIVO DE LAS FUERZAS ARMADAS Y LA POLICIA NACIONAL"/>
    <x v="2"/>
    <x v="8"/>
    <x v="34"/>
    <s v="2.1 - REMUNERACIONES Y CONTRIBUCIONES"/>
    <s v="2.1.1 - REMUNERACIONES"/>
    <s v="N"/>
    <s v="00 - N/A"/>
    <s v="10 - FONDO GENERAL"/>
    <s v="(en blanco)"/>
    <s v="01 - DISTRITO NACIONAL"/>
    <n v="14171558"/>
    <n v="5450528"/>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en blanco)"/>
    <s v="01 - DISTRITO NACIONAL"/>
    <n v="55000"/>
    <n v="12849.5"/>
  </r>
  <r>
    <s v="2024"/>
    <x v="0"/>
    <x v="0"/>
    <x v="0"/>
    <x v="0"/>
    <s v="2 - Poder Ejecutivo"/>
    <s v="0203 - MINISTERIO DE DEFENSA"/>
    <s v="0008 - CÍRCULO DEPORTIVO DE LAS FUERZAS ARMADAS Y LA POLICIA NACIONAL"/>
    <x v="2"/>
    <x v="8"/>
    <x v="34"/>
    <s v="2.2 - CONTRATACIÓN DE SERVICIOS"/>
    <s v="2.2.1 - SERVICIOS BÁSICOS"/>
    <s v="N"/>
    <s v="00 - N/A"/>
    <s v="10 - FONDO GENERAL"/>
    <s v="(en blanco)"/>
    <s v="01 - DISTRITO NACIONAL"/>
    <n v="324000"/>
    <n v="131103.9"/>
  </r>
  <r>
    <s v="2024"/>
    <x v="0"/>
    <x v="0"/>
    <x v="0"/>
    <x v="0"/>
    <s v="2 - Poder Ejecutivo"/>
    <s v="0203 - MINISTERIO DE DEFENSA"/>
    <s v="0008 - CÍRCULO DEPORTIVO DE LAS FUERZAS ARMADAS Y LA POLICIA NACIONAL"/>
    <x v="2"/>
    <x v="8"/>
    <x v="34"/>
    <s v="2.2 - CONTRATACIÓN DE SERVICIOS"/>
    <s v="2.2.3 - VIÁTICOS"/>
    <s v="N"/>
    <s v="00 - N/A"/>
    <s v="10 - FONDO GENERAL"/>
    <s v="(en blanco)"/>
    <s v="01 - DISTRITO NACIONAL"/>
    <n v="147034"/>
    <n v="0"/>
  </r>
  <r>
    <s v="2024"/>
    <x v="0"/>
    <x v="0"/>
    <x v="0"/>
    <x v="0"/>
    <s v="2 - Poder Ejecutivo"/>
    <s v="0203 - MINISTERIO DE DEFENSA"/>
    <s v="0008 - CÍRCULO DEPORTIVO DE LAS FUERZAS ARMADAS Y LA POLICIA NACIONAL"/>
    <x v="2"/>
    <x v="8"/>
    <x v="34"/>
    <s v="2.2 - CONTRATACIÓN DE SERVICIOS"/>
    <s v="2.2.4 - TRANSPORTE Y ALMACENAJE"/>
    <s v="N"/>
    <s v="00 - N/A"/>
    <s v="10 - FONDO GENERAL"/>
    <s v="(en blanco)"/>
    <s v="01 - DISTRITO NACIONAL"/>
    <n v="200000"/>
    <n v="0"/>
  </r>
  <r>
    <s v="2024"/>
    <x v="0"/>
    <x v="0"/>
    <x v="0"/>
    <x v="0"/>
    <s v="2 - Poder Ejecutivo"/>
    <s v="0203 - MINISTERIO DE DEFENSA"/>
    <s v="0008 - CÍRCULO DEPORTIVO DE LAS FUERZAS ARMADAS Y LA POLICIA NACIONAL"/>
    <x v="2"/>
    <x v="8"/>
    <x v="34"/>
    <s v="2.2 - CONTRATACIÓN DE SERVICIOS"/>
    <s v="2.2.9 - OTRAS CONTRATACIONES DE SERVICIOS"/>
    <s v="N"/>
    <s v="00 - N/A"/>
    <s v="10 - FONDO GENERAL"/>
    <s v="(en blanco)"/>
    <s v="01 - DISTRITO NACIONAL"/>
    <n v="83256"/>
    <n v="0"/>
  </r>
  <r>
    <s v="2024"/>
    <x v="0"/>
    <x v="0"/>
    <x v="0"/>
    <x v="0"/>
    <s v="2 - Poder Ejecutivo"/>
    <s v="0203 - MINISTERIO DE DEFENSA"/>
    <s v="0008 - CÍRCULO DEPORTIVO DE LAS FUERZAS ARMADAS Y LA POLICIA NACIONAL"/>
    <x v="2"/>
    <x v="8"/>
    <x v="34"/>
    <s v="2.3 - MATERIALES Y SUMINISTROS"/>
    <s v="2.3.1 - ALIMENTOS Y PRODUCTOS AGROFORESTALES"/>
    <s v="N"/>
    <s v="00 - N/A"/>
    <s v="10 - FONDO GENERAL"/>
    <s v="(en blanco)"/>
    <s v="01 - DISTRITO NACIONAL"/>
    <n v="2625000"/>
    <n v="1093675.5"/>
  </r>
  <r>
    <s v="2024"/>
    <x v="0"/>
    <x v="0"/>
    <x v="0"/>
    <x v="0"/>
    <s v="2 - Poder Ejecutivo"/>
    <s v="0203 - MINISTERIO DE DEFENSA"/>
    <s v="0008 - CÍRCULO DEPORTIVO DE LAS FUERZAS ARMADAS Y LA POLICIA NACIONAL"/>
    <x v="2"/>
    <x v="8"/>
    <x v="34"/>
    <s v="2.3 - MATERIALES Y SUMINISTROS"/>
    <s v="2.3.2 - TEXTILES Y VESTUARIOS"/>
    <s v="N"/>
    <s v="00 - N/A"/>
    <s v="10 - FONDO GENERAL"/>
    <s v="(en blanco)"/>
    <s v="01 - DISTRITO NACIONAL"/>
    <n v="700000"/>
    <n v="0"/>
  </r>
  <r>
    <s v="2024"/>
    <x v="0"/>
    <x v="0"/>
    <x v="0"/>
    <x v="0"/>
    <s v="2 - Poder Ejecutivo"/>
    <s v="0203 - MINISTERIO DE DEFENSA"/>
    <s v="0008 - CÍRCULO DEPORTIVO DE LAS FUERZAS ARMADAS Y LA POLICIA NACIONAL"/>
    <x v="2"/>
    <x v="8"/>
    <x v="34"/>
    <s v="2.3 - MATERIALES Y SUMINISTROS"/>
    <s v="2.3.3 - PAPEL, CARTÓN E IMPRESOS"/>
    <s v="N"/>
    <s v="00 - N/A"/>
    <s v="10 - FONDO GENERAL"/>
    <s v="(en blanco)"/>
    <s v="01 - DISTRITO NACIONAL"/>
    <n v="150000"/>
    <n v="0"/>
  </r>
  <r>
    <s v="2024"/>
    <x v="0"/>
    <x v="0"/>
    <x v="0"/>
    <x v="0"/>
    <s v="2 - Poder Ejecutivo"/>
    <s v="0203 - MINISTERIO DE DEFENSA"/>
    <s v="0008 - CÍRCULO DEPORTIVO DE LAS FUERZAS ARMADAS Y LA POLICIA NACIONAL"/>
    <x v="2"/>
    <x v="8"/>
    <x v="34"/>
    <s v="2.3 - MATERIALES Y SUMINISTROS"/>
    <s v="2.3.4 - PRODUCTOS FARMACÉUTICOS"/>
    <s v="N"/>
    <s v="00 - N/A"/>
    <s v="10 - FONDO GENERAL"/>
    <s v="(en blanco)"/>
    <s v="01 - DISTRITO NACIONAL"/>
    <n v="300000"/>
    <n v="0"/>
  </r>
  <r>
    <s v="2024"/>
    <x v="0"/>
    <x v="0"/>
    <x v="0"/>
    <x v="0"/>
    <s v="2 - Poder Ejecutivo"/>
    <s v="0203 - MINISTERIO DE DEFENSA"/>
    <s v="0008 - CÍRCULO DEPORTIVO DE LAS FUERZAS ARMADAS Y LA POLICIA NACIONAL"/>
    <x v="2"/>
    <x v="8"/>
    <x v="34"/>
    <s v="2.3 - MATERIALES Y SUMINISTROS"/>
    <s v="2.3.7 - COMBUSTIBLES, LUBRICANTES, PRODUCTOS QUÍMICOS Y CONEXOS"/>
    <s v="N"/>
    <s v="00 - N/A"/>
    <s v="10 - FONDO GENERAL"/>
    <s v="(en blanco)"/>
    <s v="01 - DISTRITO NACIONAL"/>
    <n v="2200000"/>
    <n v="91580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1350000"/>
    <n v="500596.18"/>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8445921"/>
    <n v="7094583.6500000004"/>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en blanco)"/>
    <s v="99 - MULTIPROVINCIAL"/>
    <n v="540000"/>
    <n v="213214.72"/>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en blanco)"/>
    <s v="99 - MULTIPROVINCIAL"/>
    <n v="305800"/>
    <n v="137555.5"/>
  </r>
  <r>
    <s v="2024"/>
    <x v="0"/>
    <x v="0"/>
    <x v="0"/>
    <x v="0"/>
    <s v="2 - Poder Ejecutivo"/>
    <s v="0203 - MINISTERIO DE DEFENSA"/>
    <s v="0009 - ESCUELA DE GRADUADOS EN DERECHOS HUMANOS Y DERECHO INTERNACIONAL HUMANITARIO"/>
    <x v="2"/>
    <x v="10"/>
    <x v="30"/>
    <s v="2.2 - CONTRATACIÓN DE SERVICIOS"/>
    <s v="2.2.1 - SERVICIOS BÁSICOS"/>
    <s v="N"/>
    <s v="00 - N/A"/>
    <s v="10 - FONDO GENERAL"/>
    <s v="(en blanco)"/>
    <s v="99 - MULTIPROVINCIAL"/>
    <n v="96000"/>
    <n v="0"/>
  </r>
  <r>
    <s v="2024"/>
    <x v="0"/>
    <x v="0"/>
    <x v="0"/>
    <x v="0"/>
    <s v="2 - Poder Ejecutivo"/>
    <s v="0203 - MINISTERIO DE DEFENSA"/>
    <s v="0009 - ESCUELA DE GRADUADOS EN DERECHOS HUMANOS Y DERECHO INTERNACIONAL HUMANITARIO"/>
    <x v="2"/>
    <x v="10"/>
    <x v="30"/>
    <s v="2.2 - CONTRATACIÓN DE SERVICIOS"/>
    <s v="2.2.2 - PUBLICIDAD, IMPRESIÓN Y ENCUADERNACIÓN"/>
    <s v="N"/>
    <s v="00 - N/A"/>
    <s v="10 - FONDO GENERAL"/>
    <s v="(en blanco)"/>
    <s v="99 - MULTIPROVINCIAL"/>
    <n v="0"/>
    <n v="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en blanco)"/>
    <s v="99 - MULTIPROVINCIAL"/>
    <n v="3041396"/>
    <n v="1008645"/>
  </r>
  <r>
    <s v="2024"/>
    <x v="0"/>
    <x v="0"/>
    <x v="0"/>
    <x v="0"/>
    <s v="2 - Poder Ejecutivo"/>
    <s v="0203 - MINISTERIO DE DEFENSA"/>
    <s v="0009 - ESCUELA DE GRADUADOS EN DERECHOS HUMANOS Y DERECHO INTERNACIONAL HUMANITARIO"/>
    <x v="2"/>
    <x v="10"/>
    <x v="30"/>
    <s v="2.2 - CONTRATACIÓN DE SERVICIOS"/>
    <s v="2.2.4 - TRANSPORTE Y ALMACENAJE"/>
    <s v="N"/>
    <s v="00 - N/A"/>
    <s v="10 - FONDO GENERAL"/>
    <s v="(en blanco)"/>
    <s v="99 - MULTIPROVINCIAL"/>
    <n v="1560000"/>
    <n v="845099.92"/>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5100000"/>
    <n v="2190733.7999999998"/>
  </r>
  <r>
    <s v="2024"/>
    <x v="0"/>
    <x v="0"/>
    <x v="0"/>
    <x v="0"/>
    <s v="2 - Poder Ejecutivo"/>
    <s v="0203 - MINISTERIO DE DEFENSA"/>
    <s v="0009 - ESCUELA DE GRADUADOS EN DERECHOS HUMANOS Y DERECHO INTERNACIONAL HUMANITARIO"/>
    <x v="2"/>
    <x v="10"/>
    <x v="30"/>
    <s v="2.2 - CONTRATACIÓN DE SERVICIOS"/>
    <s v="2.2.6 - SEGUROS"/>
    <s v="N"/>
    <s v="00 - N/A"/>
    <s v="10 - FONDO GENERAL"/>
    <s v="(en blanco)"/>
    <s v="99 - MULTIPROVINCIAL"/>
    <n v="0"/>
    <n v="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240000"/>
    <n v="88386.09"/>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2000000"/>
    <n v="243644"/>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en blanco)"/>
    <s v="99 - MULTIPROVINCIAL"/>
    <n v="3104982"/>
    <n v="102235.2"/>
  </r>
  <r>
    <s v="2024"/>
    <x v="0"/>
    <x v="0"/>
    <x v="0"/>
    <x v="0"/>
    <s v="2 - Poder Ejecutivo"/>
    <s v="0203 - MINISTERIO DE DEFENSA"/>
    <s v="0009 - ESCUELA DE GRADUADOS EN DERECHOS HUMANOS Y DERECHO INTERNACIONAL HUMANITARIO"/>
    <x v="2"/>
    <x v="10"/>
    <x v="30"/>
    <s v="2.3 - MATERIALES Y SUMINISTROS"/>
    <s v="2.3.1 - ALIMENTOS Y PRODUCTOS AGROFORESTALES"/>
    <s v="N"/>
    <s v="00 - N/A"/>
    <s v="10 - FONDO GENERAL"/>
    <s v="(en blanco)"/>
    <s v="99 - MULTIPROVINCIAL"/>
    <n v="1399100"/>
    <n v="1232875"/>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120000"/>
    <n v="58020.6"/>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en blanco)"/>
    <s v="99 - MULTIPROVINCIAL"/>
    <n v="184998"/>
    <n v="207149"/>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en blanco)"/>
    <s v="99 - MULTIPROVINCIAL"/>
    <n v="0"/>
    <n v="105684.36000000002"/>
  </r>
  <r>
    <s v="2024"/>
    <x v="0"/>
    <x v="0"/>
    <x v="0"/>
    <x v="0"/>
    <s v="2 - Poder Ejecutivo"/>
    <s v="0203 - MINISTERIO DE DEFENSA"/>
    <s v="0009 - ESCUELA DE GRADUADOS EN DERECHOS HUMANOS Y DERECHO INTERNACIONAL HUMANITARIO"/>
    <x v="2"/>
    <x v="10"/>
    <x v="30"/>
    <s v="2.3 - MATERIALES Y SUMINISTROS"/>
    <s v="2.3.6 - PRODUCTOS DE MINERALES, METÁLICOS Y NO METÁLICOS"/>
    <s v="N"/>
    <s v="00 - N/A"/>
    <s v="10 - FONDO GENERAL"/>
    <s v="(en blanco)"/>
    <s v="99 - MULTIPROVINCIAL"/>
    <n v="200000"/>
    <n v="0"/>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2741123"/>
    <n v="1142000"/>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330000"/>
    <n v="142792.75999999998"/>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18077625"/>
    <n v="6969022.7499999991"/>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en blanco)"/>
    <s v="99 - MULTIPROVINCIAL"/>
    <n v="401550"/>
    <n v="151123.6"/>
  </r>
  <r>
    <s v="2024"/>
    <x v="0"/>
    <x v="0"/>
    <x v="0"/>
    <x v="0"/>
    <s v="2 - Poder Ejecutivo"/>
    <s v="0203 - MINISTERIO DE DEFENSA"/>
    <s v="0010 - 'ESCUELA DE GRADUADOS DE ALTOS ESTUDIOS ESTRATÉGICOS' (EGAEE)"/>
    <x v="2"/>
    <x v="10"/>
    <x v="24"/>
    <s v="2.2 - CONTRATACIÓN DE SERVICIOS"/>
    <s v="2.2.2 - PUBLICIDAD, IMPRESIÓN Y ENCUADERNACIÓN"/>
    <s v="N"/>
    <s v="00 - N/A"/>
    <s v="10 - FONDO GENERAL"/>
    <s v="(en blanco)"/>
    <s v="99 - MULTIPROVINCIAL"/>
    <n v="50000"/>
    <n v="0"/>
  </r>
  <r>
    <s v="2024"/>
    <x v="0"/>
    <x v="0"/>
    <x v="0"/>
    <x v="0"/>
    <s v="2 - Poder Ejecutivo"/>
    <s v="0203 - MINISTERIO DE DEFENSA"/>
    <s v="0010 - 'ESCUELA DE GRADUADOS DE ALTOS ESTUDIOS ESTRATÉGICOS' (EGAEE)"/>
    <x v="2"/>
    <x v="10"/>
    <x v="24"/>
    <s v="2.2 - CONTRATACIÓN DE SERVICIOS"/>
    <s v="2.2.3 - VIÁTICOS"/>
    <s v="N"/>
    <s v="00 - N/A"/>
    <s v="10 - FONDO GENERAL"/>
    <s v="(en blanco)"/>
    <s v="99 - MULTIPROVINCIAL"/>
    <n v="750000"/>
    <n v="301368"/>
  </r>
  <r>
    <s v="2024"/>
    <x v="0"/>
    <x v="0"/>
    <x v="0"/>
    <x v="0"/>
    <s v="2 - Poder Ejecutivo"/>
    <s v="0203 - MINISTERIO DE DEFENSA"/>
    <s v="0010 - 'ESCUELA DE GRADUADOS DE ALTOS ESTUDIOS ESTRATÉGICOS' (EGAEE)"/>
    <x v="2"/>
    <x v="10"/>
    <x v="24"/>
    <s v="2.2 - CONTRATACIÓN DE SERVICIOS"/>
    <s v="2.2.4 - TRANSPORTE Y ALMACENAJE"/>
    <s v="N"/>
    <s v="00 - N/A"/>
    <s v="10 - FONDO GENERAL"/>
    <s v="(en blanco)"/>
    <s v="99 - MULTIPROVINCIAL"/>
    <n v="600000"/>
    <n v="0"/>
  </r>
  <r>
    <s v="2024"/>
    <x v="0"/>
    <x v="0"/>
    <x v="0"/>
    <x v="0"/>
    <s v="2 - Poder Ejecutivo"/>
    <s v="0203 - MINISTERIO DE DEFENSA"/>
    <s v="0010 - 'ESCUELA DE GRADUADOS DE ALTOS ESTUDIOS ESTRATÉGICOS' (EGAEE)"/>
    <x v="2"/>
    <x v="10"/>
    <x v="24"/>
    <s v="2.2 - CONTRATACIÓN DE SERVICIOS"/>
    <s v="2.2.5 - ALQUILERES Y RENTAS"/>
    <s v="N"/>
    <s v="00 - N/A"/>
    <s v="10 - FONDO GENERAL"/>
    <s v="(en blanco)"/>
    <s v="99 - MULTIPROVINCIAL"/>
    <n v="2323600"/>
    <n v="1717926.6000000003"/>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690000"/>
    <n v="450099.99"/>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3560000"/>
    <n v="1061166.48"/>
  </r>
  <r>
    <s v="2024"/>
    <x v="0"/>
    <x v="0"/>
    <x v="0"/>
    <x v="0"/>
    <s v="2 - Poder Ejecutivo"/>
    <s v="0203 - MINISTERIO DE DEFENSA"/>
    <s v="0010 - 'ESCUELA DE GRADUADOS DE ALTOS ESTUDIOS ESTRATÉGICOS' (EGAEE)"/>
    <x v="2"/>
    <x v="10"/>
    <x v="24"/>
    <s v="2.2 - CONTRATACIÓN DE SERVICIOS"/>
    <s v="2.2.9 - OTRAS CONTRATACIONES DE SERVICIOS"/>
    <s v="N"/>
    <s v="00 - N/A"/>
    <s v="10 - FONDO GENERAL"/>
    <s v="(en blanco)"/>
    <s v="99 - MULTIPROVINCIAL"/>
    <n v="500000"/>
    <n v="0"/>
  </r>
  <r>
    <s v="2024"/>
    <x v="0"/>
    <x v="0"/>
    <x v="0"/>
    <x v="0"/>
    <s v="2 - Poder Ejecutivo"/>
    <s v="0203 - MINISTERIO DE DEFENSA"/>
    <s v="0010 - 'ESCUELA DE GRADUADOS DE ALTOS ESTUDIOS ESTRATÉGICOS' (EGAEE)"/>
    <x v="2"/>
    <x v="10"/>
    <x v="24"/>
    <s v="2.3 - MATERIALES Y SUMINISTROS"/>
    <s v="2.3.1 - ALIMENTOS Y PRODUCTOS AGROFORESTALES"/>
    <s v="N"/>
    <s v="00 - N/A"/>
    <s v="10 - FONDO GENERAL"/>
    <s v="(en blanco)"/>
    <s v="99 - MULTIPROVINCIAL"/>
    <n v="2820000"/>
    <n v="1086257.4100000001"/>
  </r>
  <r>
    <s v="2024"/>
    <x v="0"/>
    <x v="0"/>
    <x v="0"/>
    <x v="0"/>
    <s v="2 - Poder Ejecutivo"/>
    <s v="0203 - MINISTERIO DE DEFENSA"/>
    <s v="0010 - 'ESCUELA DE GRADUADOS DE ALTOS ESTUDIOS ESTRATÉGICOS' (EGAEE)"/>
    <x v="2"/>
    <x v="10"/>
    <x v="24"/>
    <s v="2.3 - MATERIALES Y SUMINISTROS"/>
    <s v="2.3.2 - TEXTILES Y VESTUARIOS"/>
    <s v="N"/>
    <s v="00 - N/A"/>
    <s v="10 - FONDO GENERAL"/>
    <s v="(en blanco)"/>
    <s v="99 - MULTIPROVINCIAL"/>
    <n v="395000"/>
    <n v="0"/>
  </r>
  <r>
    <s v="2024"/>
    <x v="0"/>
    <x v="0"/>
    <x v="0"/>
    <x v="0"/>
    <s v="2 - Poder Ejecutivo"/>
    <s v="0203 - MINISTERIO DE DEFENSA"/>
    <s v="0010 - 'ESCUELA DE GRADUADOS DE ALTOS ESTUDIOS ESTRATÉGICOS' (EGAEE)"/>
    <x v="2"/>
    <x v="10"/>
    <x v="24"/>
    <s v="2.3 - MATERIALES Y SUMINISTROS"/>
    <s v="2.3.3 - PAPEL, CARTÓN E IMPRESOS"/>
    <s v="N"/>
    <s v="00 - N/A"/>
    <s v="10 - FONDO GENERAL"/>
    <s v="(en blanco)"/>
    <s v="99 - MULTIPROVINCIAL"/>
    <n v="503211"/>
    <n v="53926"/>
  </r>
  <r>
    <s v="2024"/>
    <x v="0"/>
    <x v="0"/>
    <x v="0"/>
    <x v="0"/>
    <s v="2 - Poder Ejecutivo"/>
    <s v="0203 - MINISTERIO DE DEFENSA"/>
    <s v="0010 - 'ESCUELA DE GRADUADOS DE ALTOS ESTUDIOS ESTRATÉGICOS' (EGAEE)"/>
    <x v="2"/>
    <x v="10"/>
    <x v="24"/>
    <s v="2.3 - MATERIALES Y SUMINISTROS"/>
    <s v="2.3.5 - CUERO, CAUCHO Y PLÁSTICO"/>
    <s v="N"/>
    <s v="00 - N/A"/>
    <s v="10 - FONDO GENERAL"/>
    <s v="(en blanco)"/>
    <s v="99 - MULTIPROVINCIAL"/>
    <n v="1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260000"/>
    <n v="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2342619"/>
    <n v="875000"/>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1204856"/>
    <n v="135018"/>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15737800"/>
    <n v="5828000"/>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en blanco)"/>
    <s v="99 - MULTIPROVINCIAL"/>
    <n v="103783"/>
    <n v="30139.199999999997"/>
  </r>
  <r>
    <s v="2024"/>
    <x v="0"/>
    <x v="0"/>
    <x v="0"/>
    <x v="0"/>
    <s v="2 - Poder Ejecutivo"/>
    <s v="0203 - MINISTERIO DE DEFENSA"/>
    <s v="0011 - COMISION PERMANENTE PARA LA REFORMA Y MODERNIZACIÓN DE LAS  FF.AA Y P.N."/>
    <x v="0"/>
    <x v="7"/>
    <x v="33"/>
    <s v="2.2 - CONTRATACIÓN DE SERVICIOS"/>
    <s v="2.2.2 - PUBLICIDAD, IMPRESIÓN Y ENCUADERNACIÓN"/>
    <s v="N"/>
    <s v="00 - N/A"/>
    <s v="10 - FONDO GENERAL"/>
    <s v="(en blanco)"/>
    <s v="99 - MULTIPROVINCIAL"/>
    <n v="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en blanco)"/>
    <s v="99 - MULTIPROVINCIAL"/>
    <n v="60000"/>
    <n v="244330.8"/>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250000"/>
    <n v="123333.6"/>
  </r>
  <r>
    <s v="2024"/>
    <x v="0"/>
    <x v="0"/>
    <x v="0"/>
    <x v="0"/>
    <s v="2 - Poder Ejecutivo"/>
    <s v="0203 - MINISTERIO DE DEFENSA"/>
    <s v="0011 - COMISION PERMANENTE PARA LA REFORMA Y MODERNIZACIÓN DE LAS  FF.AA Y P.N."/>
    <x v="0"/>
    <x v="7"/>
    <x v="33"/>
    <s v="2.2 - CONTRATACIÓN DE SERVICIOS"/>
    <s v="2.2.8 - OTROS SERVICIOS NO INCLUIDOS EN CONCEPTOS ANTERIORES"/>
    <s v="N"/>
    <s v="00 - N/A"/>
    <s v="10 - FONDO GENERAL"/>
    <s v="(en blanco)"/>
    <s v="99 - MULTIPROVINCIAL"/>
    <n v="300000"/>
    <n v="0"/>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en blanco)"/>
    <s v="99 - MULTIPROVINCIAL"/>
    <n v="0"/>
    <n v="0"/>
  </r>
  <r>
    <s v="2024"/>
    <x v="0"/>
    <x v="0"/>
    <x v="0"/>
    <x v="0"/>
    <s v="2 - Poder Ejecutivo"/>
    <s v="0203 - MINISTERIO DE DEFENSA"/>
    <s v="0011 - COMISION PERMANENTE PARA LA REFORMA Y MODERNIZACIÓN DE LAS  FF.AA Y P.N."/>
    <x v="0"/>
    <x v="7"/>
    <x v="33"/>
    <s v="2.3 - MATERIALES Y SUMINISTROS"/>
    <s v="2.3.1 - ALIMENTOS Y PRODUCTOS AGROFORESTALES"/>
    <s v="N"/>
    <s v="00 - N/A"/>
    <s v="10 - FONDO GENERAL"/>
    <s v="(en blanco)"/>
    <s v="99 - MULTIPROVINCIAL"/>
    <n v="2080717"/>
    <n v="806127.2"/>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72039"/>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en blanco)"/>
    <s v="99 - MULTIPROVINCIAL"/>
    <n v="0"/>
    <n v="79533.040000000008"/>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en blanco)"/>
    <s v="99 - MULTIPROVINCIAL"/>
    <n v="0"/>
    <n v="0"/>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0"/>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3000000"/>
    <n v="1260468.96"/>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1410000"/>
    <n v="323027.55000000005"/>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210995933"/>
    <n v="81471760"/>
  </r>
  <r>
    <s v="2024"/>
    <x v="0"/>
    <x v="0"/>
    <x v="0"/>
    <x v="0"/>
    <s v="2 - Poder Ejecutivo"/>
    <s v="0203 - MINISTERIO DE DEFENSA"/>
    <s v="0012 - CUERPO ESPECIALIZADO DE SEGURIDAD FRONTERIZA TERRESTRE"/>
    <x v="0"/>
    <x v="7"/>
    <x v="29"/>
    <s v="2.1 - REMUNERACIONES Y CONTRIBUCIONES"/>
    <s v="2.1.2 - SOBRESUELDOS"/>
    <s v="N"/>
    <s v="00 - N/A"/>
    <s v="10 - FONDO GENERAL"/>
    <s v="(en blanco)"/>
    <s v="99 - MULTIPROVINCIAL"/>
    <n v="74196220"/>
    <n v="30188921.649999999"/>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en blanco)"/>
    <s v="99 - MULTIPROVINCIAL"/>
    <n v="1253750"/>
    <n v="583430.32999999996"/>
  </r>
  <r>
    <s v="2024"/>
    <x v="0"/>
    <x v="0"/>
    <x v="0"/>
    <x v="0"/>
    <s v="2 - Poder Ejecutivo"/>
    <s v="0203 - MINISTERIO DE DEFENSA"/>
    <s v="0012 - CUERPO ESPECIALIZADO DE SEGURIDAD FRONTERIZA TERRESTRE"/>
    <x v="0"/>
    <x v="7"/>
    <x v="29"/>
    <s v="2.2 - CONTRATACIÓN DE SERVICIOS"/>
    <s v="2.2.1 - SERVICIOS BÁSICOS"/>
    <s v="N"/>
    <s v="00 - N/A"/>
    <s v="10 - FONDO GENERAL"/>
    <s v="(en blanco)"/>
    <s v="99 - MULTIPROVINCIAL"/>
    <n v="10600000"/>
    <n v="2873302.82"/>
  </r>
  <r>
    <s v="2024"/>
    <x v="0"/>
    <x v="0"/>
    <x v="0"/>
    <x v="0"/>
    <s v="2 - Poder Ejecutivo"/>
    <s v="0203 - MINISTERIO DE DEFENSA"/>
    <s v="0012 - CUERPO ESPECIALIZADO DE SEGURIDAD FRONTERIZA TERRESTRE"/>
    <x v="0"/>
    <x v="7"/>
    <x v="29"/>
    <s v="2.2 - CONTRATACIÓN DE SERVICIOS"/>
    <s v="2.2.2 - PUBLICIDAD, IMPRESIÓN Y ENCUADERNACIÓN"/>
    <s v="N"/>
    <s v="00 - N/A"/>
    <s v="10 - FONDO GENERAL"/>
    <s v="(en blanco)"/>
    <s v="99 - MULTIPROVINCIAL"/>
    <n v="200000"/>
    <n v="141747.5"/>
  </r>
  <r>
    <s v="2024"/>
    <x v="0"/>
    <x v="0"/>
    <x v="0"/>
    <x v="0"/>
    <s v="2 - Poder Ejecutivo"/>
    <s v="0203 - MINISTERIO DE DEFENSA"/>
    <s v="0012 - CUERPO ESPECIALIZADO DE SEGURIDAD FRONTERIZA TERRESTRE"/>
    <x v="0"/>
    <x v="7"/>
    <x v="29"/>
    <s v="2.2 - CONTRATACIÓN DE SERVICIOS"/>
    <s v="2.2.3 - VIÁTICOS"/>
    <s v="N"/>
    <s v="00 - N/A"/>
    <s v="10 - FONDO GENERAL"/>
    <s v="(en blanco)"/>
    <s v="99 - MULTIPROVINCIAL"/>
    <n v="3604800"/>
    <n v="1502000"/>
  </r>
  <r>
    <s v="2024"/>
    <x v="0"/>
    <x v="0"/>
    <x v="0"/>
    <x v="0"/>
    <s v="2 - Poder Ejecutivo"/>
    <s v="0203 - MINISTERIO DE DEFENSA"/>
    <s v="0012 - CUERPO ESPECIALIZADO DE SEGURIDAD FRONTERIZA TERRESTRE"/>
    <x v="0"/>
    <x v="7"/>
    <x v="29"/>
    <s v="2.2 - CONTRATACIÓN DE SERVICIOS"/>
    <s v="2.2.5 - ALQUILERES Y RENTAS"/>
    <s v="N"/>
    <s v="00 - N/A"/>
    <s v="10 - FONDO GENERAL"/>
    <s v="(en blanco)"/>
    <s v="99 - MULTIPROVINCIAL"/>
    <n v="600000"/>
    <n v="398840"/>
  </r>
  <r>
    <s v="2024"/>
    <x v="0"/>
    <x v="0"/>
    <x v="0"/>
    <x v="0"/>
    <s v="2 - Poder Ejecutivo"/>
    <s v="0203 - MINISTERIO DE DEFENSA"/>
    <s v="0012 - CUERPO ESPECIALIZADO DE SEGURIDAD FRONTERIZA TERRESTRE"/>
    <x v="0"/>
    <x v="7"/>
    <x v="29"/>
    <s v="2.2 - CONTRATACIÓN DE SERVICIOS"/>
    <s v="2.2.6 - SEGUROS"/>
    <s v="N"/>
    <s v="00 - N/A"/>
    <s v="10 - FONDO GENERAL"/>
    <s v="(en blanco)"/>
    <s v="99 - MULTIPROVINCIAL"/>
    <n v="2500000"/>
    <n v="0"/>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en blanco)"/>
    <s v="99 - MULTIPROVINCIAL"/>
    <n v="5246000"/>
    <n v="3267891.36"/>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4500000"/>
    <n v="874026"/>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en blanco)"/>
    <s v="99 - MULTIPROVINCIAL"/>
    <n v="1800000"/>
    <n v="634359.74"/>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en blanco)"/>
    <s v="99 - MULTIPROVINCIAL"/>
    <n v="60487000"/>
    <n v="21749981.609999999"/>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21250000"/>
    <n v="5817105"/>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2624812"/>
    <n v="771765.37000000011"/>
  </r>
  <r>
    <s v="2024"/>
    <x v="0"/>
    <x v="0"/>
    <x v="0"/>
    <x v="0"/>
    <s v="2 - Poder Ejecutivo"/>
    <s v="0203 - MINISTERIO DE DEFENSA"/>
    <s v="0012 - CUERPO ESPECIALIZADO DE SEGURIDAD FRONTERIZA TERRESTRE"/>
    <x v="0"/>
    <x v="7"/>
    <x v="29"/>
    <s v="2.3 - MATERIALES Y SUMINISTROS"/>
    <s v="2.3.4 - PRODUCTOS FARMACÉUTICOS"/>
    <s v="N"/>
    <s v="00 - N/A"/>
    <s v="10 - FONDO GENERAL"/>
    <s v="(en blanco)"/>
    <s v="99 - MULTIPROVINCIAL"/>
    <n v="900000"/>
    <n v="0"/>
  </r>
  <r>
    <s v="2024"/>
    <x v="0"/>
    <x v="0"/>
    <x v="0"/>
    <x v="0"/>
    <s v="2 - Poder Ejecutivo"/>
    <s v="0203 - MINISTERIO DE DEFENSA"/>
    <s v="0012 - CUERPO ESPECIALIZADO DE SEGURIDAD FRONTERIZA TERRESTRE"/>
    <x v="0"/>
    <x v="7"/>
    <x v="29"/>
    <s v="2.3 - MATERIALES Y SUMINISTROS"/>
    <s v="2.3.5 - CUERO, CAUCHO Y PLÁSTICO"/>
    <s v="N"/>
    <s v="00 - N/A"/>
    <s v="10 - FONDO GENERAL"/>
    <s v="(en blanco)"/>
    <s v="99 - MULTIPROVINCIAL"/>
    <n v="5950000"/>
    <n v="291615.40000000002"/>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6732110"/>
    <n v="356941.17000000004"/>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53414015"/>
    <n v="19376751.41"/>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3831152"/>
    <n v="6104664.3199999994"/>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42356835"/>
    <n v="15393285.290000001"/>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en blanco)"/>
    <s v="99 - MULTIPROVINCIAL"/>
    <n v="2403441"/>
    <n v="993172.55000000016"/>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en blanco)"/>
    <s v="99 - MULTIPROVINCIAL"/>
    <n v="3250000"/>
    <n v="1215802.28"/>
  </r>
  <r>
    <s v="2024"/>
    <x v="0"/>
    <x v="0"/>
    <x v="0"/>
    <x v="0"/>
    <s v="2 - Poder Ejecutivo"/>
    <s v="0203 - MINISTERIO DE DEFENSA"/>
    <s v="0014 - DIRECCION GENERAL DE LA RESERVA DE LAS FUERZAS ARMADAS Y POLICIA NACIONAL"/>
    <x v="0"/>
    <x v="7"/>
    <x v="29"/>
    <s v="2.2 - CONTRATACIÓN DE SERVICIOS"/>
    <s v="2.2.6 - SEGUROS"/>
    <s v="N"/>
    <s v="00 - N/A"/>
    <s v="10 - FONDO GENERAL"/>
    <s v="(en blanco)"/>
    <s v="99 - MULTIPROVINCIAL"/>
    <n v="710000"/>
    <n v="325097.44"/>
  </r>
  <r>
    <s v="2024"/>
    <x v="0"/>
    <x v="0"/>
    <x v="0"/>
    <x v="0"/>
    <s v="2 - Poder Ejecutivo"/>
    <s v="0203 - MINISTERIO DE DEFENSA"/>
    <s v="0014 - DIRECCION GENERAL DE LA RESERVA DE LAS FUERZAS ARMADAS Y POLICIA NACIONAL"/>
    <x v="0"/>
    <x v="7"/>
    <x v="29"/>
    <s v="2.2 - CONTRATACIÓN DE SERVICIOS"/>
    <s v="2.2.7 - SERVICIOS DE CONSERVACIÓN, REPARACIONES MENORES E INSTALACIONES TEMPORALES"/>
    <s v="N"/>
    <s v="00 - N/A"/>
    <s v="10 - FONDO GENERAL"/>
    <s v="(en blanco)"/>
    <s v="99 - MULTIPROVINCIAL"/>
    <n v="140000"/>
    <n v="0"/>
  </r>
  <r>
    <s v="2024"/>
    <x v="0"/>
    <x v="0"/>
    <x v="0"/>
    <x v="0"/>
    <s v="2 - Poder Ejecutivo"/>
    <s v="0203 - MINISTERIO DE DEFENSA"/>
    <s v="0014 - DIRECCION GENERAL DE LA RESERVA DE LAS FUERZAS ARMADAS Y POLICIA NACIONAL"/>
    <x v="0"/>
    <x v="7"/>
    <x v="29"/>
    <s v="2.3 - MATERIALES Y SUMINISTROS"/>
    <s v="2.3.2 - TEXTILES Y VESTUARIOS"/>
    <s v="N"/>
    <s v="00 - N/A"/>
    <s v="10 - FONDO GENERAL"/>
    <s v="(en blanco)"/>
    <s v="99 - MULTIPROVINCIAL"/>
    <n v="110000"/>
    <n v="0"/>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en blanco)"/>
    <s v="99 - MULTIPROVINCIAL"/>
    <n v="2532959"/>
    <n v="809778.9"/>
  </r>
  <r>
    <s v="2024"/>
    <x v="0"/>
    <x v="0"/>
    <x v="0"/>
    <x v="0"/>
    <s v="2 - Poder Ejecutivo"/>
    <s v="0203 - MINISTERIO DE DEFENSA"/>
    <s v="0014 - DIRECCION GENERAL DE LA RESERVA DE LAS FUERZAS ARMADAS Y POLICIA NACIONAL"/>
    <x v="0"/>
    <x v="7"/>
    <x v="29"/>
    <s v="2.3 - MATERIALES Y SUMINISTROS"/>
    <s v="2.3.4 - PRODUCTOS FARMACÉUTICOS"/>
    <s v="N"/>
    <s v="00 - N/A"/>
    <s v="10 - FONDO GENERAL"/>
    <s v="(en blanco)"/>
    <s v="99 - MULTIPROVINCIAL"/>
    <n v="700000"/>
    <n v="180959.14"/>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4299600"/>
    <n v="2524713.92"/>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1757000"/>
    <n v="833908.53000000014"/>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77364800"/>
    <n v="29948000"/>
  </r>
  <r>
    <s v="2024"/>
    <x v="0"/>
    <x v="0"/>
    <x v="0"/>
    <x v="0"/>
    <s v="2 - Poder Ejecutivo"/>
    <s v="0203 - MINISTERIO DE DEFENSA"/>
    <s v="0015 - CUERPOS ESPECIALIZADOS DE SEGURIDAD PORTUARIA"/>
    <x v="0"/>
    <x v="7"/>
    <x v="29"/>
    <s v="2.1 - REMUNERACIONES Y CONTRIBUCIONES"/>
    <s v="2.1.2 - SOBRESUELDOS"/>
    <s v="N"/>
    <s v="00 - N/A"/>
    <s v="10 - FONDO GENERAL"/>
    <s v="(en blanco)"/>
    <s v="99 - MULTIPROVINCIAL"/>
    <n v="4644000"/>
    <n v="1926027.5"/>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en blanco)"/>
    <s v="99 - MULTIPROVINCIAL"/>
    <n v="124428"/>
    <n v="51812.5"/>
  </r>
  <r>
    <s v="2024"/>
    <x v="0"/>
    <x v="0"/>
    <x v="0"/>
    <x v="0"/>
    <s v="2 - Poder Ejecutivo"/>
    <s v="0203 - MINISTERIO DE DEFENSA"/>
    <s v="0015 - CUERPOS ESPECIALIZADOS DE SEGURIDAD PORTUARIA"/>
    <x v="0"/>
    <x v="7"/>
    <x v="29"/>
    <s v="2.2 - CONTRATACIÓN DE SERVICIOS"/>
    <s v="2.2.1 - SERVICIOS BÁSICOS"/>
    <s v="N"/>
    <s v="00 - N/A"/>
    <s v="10 - FONDO GENERAL"/>
    <s v="(en blanco)"/>
    <s v="99 - MULTIPROVINCIAL"/>
    <n v="3594000"/>
    <n v="1336285.3400000001"/>
  </r>
  <r>
    <s v="2024"/>
    <x v="0"/>
    <x v="0"/>
    <x v="0"/>
    <x v="0"/>
    <s v="2 - Poder Ejecutivo"/>
    <s v="0203 - MINISTERIO DE DEFENSA"/>
    <s v="0015 - CUERPOS ESPECIALIZADOS DE SEGURIDAD PORTUARIA"/>
    <x v="0"/>
    <x v="7"/>
    <x v="29"/>
    <s v="2.2 - CONTRATACIÓN DE SERVICIOS"/>
    <s v="2.2.3 - VIÁTICOS"/>
    <s v="N"/>
    <s v="00 - N/A"/>
    <s v="10 - FONDO GENERAL"/>
    <s v="(en blanco)"/>
    <s v="99 - MULTIPROVINCIAL"/>
    <n v="3600000"/>
    <n v="1499150"/>
  </r>
  <r>
    <s v="2024"/>
    <x v="0"/>
    <x v="0"/>
    <x v="0"/>
    <x v="0"/>
    <s v="2 - Poder Ejecutivo"/>
    <s v="0203 - MINISTERIO DE DEFENSA"/>
    <s v="0015 - CUERPOS ESPECIALIZADOS DE SEGURIDAD PORTUARIA"/>
    <x v="0"/>
    <x v="7"/>
    <x v="29"/>
    <s v="2.2 - CONTRATACIÓN DE SERVICIOS"/>
    <s v="2.2.5 - ALQUILERES Y RENTAS"/>
    <s v="N"/>
    <s v="00 - N/A"/>
    <s v="10 - FONDO GENERAL"/>
    <s v="(en blanco)"/>
    <s v="99 - MULTIPROVINCIAL"/>
    <n v="420000"/>
    <n v="186117.04"/>
  </r>
  <r>
    <s v="2024"/>
    <x v="0"/>
    <x v="0"/>
    <x v="0"/>
    <x v="0"/>
    <s v="2 - Poder Ejecutivo"/>
    <s v="0203 - MINISTERIO DE DEFENSA"/>
    <s v="0015 - CUERPOS ESPECIALIZADOS DE SEGURIDAD PORTUARIA"/>
    <x v="0"/>
    <x v="7"/>
    <x v="29"/>
    <s v="2.2 - CONTRATACIÓN DE SERVICIOS"/>
    <s v="2.2.6 - SEGUROS"/>
    <s v="N"/>
    <s v="00 - N/A"/>
    <s v="10 - FONDO GENERAL"/>
    <s v="(en blanco)"/>
    <s v="99 - MULTIPROVINCIAL"/>
    <n v="400000"/>
    <n v="474202.79"/>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10 - FONDO GENERAL"/>
    <s v="(en blanco)"/>
    <s v="99 - MULTIPROVINCIAL"/>
    <n v="180000"/>
    <n v="105626.52"/>
  </r>
  <r>
    <s v="2024"/>
    <x v="0"/>
    <x v="0"/>
    <x v="0"/>
    <x v="0"/>
    <s v="2 - Poder Ejecutivo"/>
    <s v="0203 - MINISTERIO DE DEFENSA"/>
    <s v="0015 - CUERPOS ESPECIALIZADOS DE SEGURIDAD PORTUARIA"/>
    <x v="0"/>
    <x v="7"/>
    <x v="29"/>
    <s v="2.2 - CONTRATACIÓN DE SERVICIOS"/>
    <s v="2.2.9 - OTRAS CONTRATACIONES DE SERVICIOS"/>
    <s v="N"/>
    <s v="00 - N/A"/>
    <s v="20 - FONDOS CON DESTINO ESPECÍFICO"/>
    <s v="(en blanco)"/>
    <s v="99 - MULTIPROVINCIAL"/>
    <n v="0"/>
    <n v="1024063"/>
  </r>
  <r>
    <s v="2024"/>
    <x v="0"/>
    <x v="0"/>
    <x v="0"/>
    <x v="0"/>
    <s v="2 - Poder Ejecutivo"/>
    <s v="0203 - MINISTERIO DE DEFENSA"/>
    <s v="0015 - CUERPOS ESPECIALIZADOS DE SEGURIDAD PORTUARIA"/>
    <x v="0"/>
    <x v="7"/>
    <x v="29"/>
    <s v="2.3 - MATERIALES Y SUMINISTROS"/>
    <s v="2.3.1 - ALIMENTOS Y PRODUCTOS AGROFORESTALES"/>
    <s v="N"/>
    <s v="00 - N/A"/>
    <s v="10 - FONDO GENERAL"/>
    <s v="(en blanco)"/>
    <s v="99 - MULTIPROVINCIAL"/>
    <n v="9600000"/>
    <n v="3993920"/>
  </r>
  <r>
    <s v="2024"/>
    <x v="0"/>
    <x v="0"/>
    <x v="0"/>
    <x v="0"/>
    <s v="2 - Poder Ejecutivo"/>
    <s v="0203 - MINISTERIO DE DEFENSA"/>
    <s v="0015 - CUERPOS ESPECIALIZADOS DE SEGURIDAD PORTUARIA"/>
    <x v="0"/>
    <x v="7"/>
    <x v="29"/>
    <s v="2.3 - MATERIALES Y SUMINISTROS"/>
    <s v="2.3.1 - ALIMENTOS Y PRODUCTOS AGROFORESTALES"/>
    <s v="N"/>
    <s v="00 - N/A"/>
    <s v="20 - FONDOS CON DESTINO ESPECÍFICO"/>
    <s v="(en blanco)"/>
    <s v="99 - MULTIPROVINCIAL"/>
    <n v="0"/>
    <n v="28999.99"/>
  </r>
  <r>
    <s v="2024"/>
    <x v="0"/>
    <x v="0"/>
    <x v="0"/>
    <x v="0"/>
    <s v="2 - Poder Ejecutivo"/>
    <s v="0203 - MINISTERIO DE DEFENSA"/>
    <s v="0015 - CUERPOS ESPECIALIZADOS DE SEGURIDAD PORTUARIA"/>
    <x v="0"/>
    <x v="7"/>
    <x v="29"/>
    <s v="2.3 - MATERIALES Y SUMINISTROS"/>
    <s v="2.3.2 - TEXTILES Y VESTUARIOS"/>
    <s v="N"/>
    <s v="00 - N/A"/>
    <s v="10 - FONDO GENERAL"/>
    <s v="(en blanco)"/>
    <s v="99 - MULTIPROVINCIAL"/>
    <n v="1000000"/>
    <n v="1440142.8"/>
  </r>
  <r>
    <s v="2024"/>
    <x v="0"/>
    <x v="0"/>
    <x v="0"/>
    <x v="0"/>
    <s v="2 - Poder Ejecutivo"/>
    <s v="0203 - MINISTERIO DE DEFENSA"/>
    <s v="0015 - CUERPOS ESPECIALIZADOS DE SEGURIDAD PORTUARIA"/>
    <x v="0"/>
    <x v="7"/>
    <x v="29"/>
    <s v="2.3 - MATERIALES Y SUMINISTROS"/>
    <s v="2.3.2 - TEXTILES Y VESTUARIOS"/>
    <s v="N"/>
    <s v="00 - N/A"/>
    <s v="20 - FONDOS CON DESTINO ESPECÍFICO"/>
    <s v="(en blanco)"/>
    <s v="99 - MULTIPROVINCIAL"/>
    <n v="0"/>
    <n v="279837"/>
  </r>
  <r>
    <s v="2024"/>
    <x v="0"/>
    <x v="0"/>
    <x v="0"/>
    <x v="0"/>
    <s v="2 - Poder Ejecutivo"/>
    <s v="0203 - MINISTERIO DE DEFENSA"/>
    <s v="0015 - CUERPOS ESPECIALIZADOS DE SEGURIDAD PORTUARIA"/>
    <x v="0"/>
    <x v="7"/>
    <x v="29"/>
    <s v="2.3 - MATERIALES Y SUMINISTROS"/>
    <s v="2.3.3 - PAPEL, CARTÓN E IMPRESOS"/>
    <s v="N"/>
    <s v="00 - N/A"/>
    <s v="10 - FONDO GENERAL"/>
    <s v="(en blanco)"/>
    <s v="99 - MULTIPROVINCIAL"/>
    <n v="150000"/>
    <n v="141010"/>
  </r>
  <r>
    <s v="2024"/>
    <x v="0"/>
    <x v="0"/>
    <x v="0"/>
    <x v="0"/>
    <s v="2 - Poder Ejecutivo"/>
    <s v="0203 - MINISTERIO DE DEFENSA"/>
    <s v="0015 - CUERPOS ESPECIALIZADOS DE SEGURIDAD PORTUARIA"/>
    <x v="0"/>
    <x v="7"/>
    <x v="29"/>
    <s v="2.3 - MATERIALES Y SUMINISTROS"/>
    <s v="2.3.3 - PAPEL, CARTÓN E IMPRESOS"/>
    <s v="N"/>
    <s v="00 - N/A"/>
    <s v="20 - FONDOS CON DESTINO ESPECÍFICO"/>
    <s v="(en blanco)"/>
    <s v="99 - MULTIPROVINCIAL"/>
    <n v="0"/>
    <n v="316735.25"/>
  </r>
  <r>
    <s v="2024"/>
    <x v="0"/>
    <x v="0"/>
    <x v="0"/>
    <x v="0"/>
    <s v="2 - Poder Ejecutivo"/>
    <s v="0203 - MINISTERIO DE DEFENSA"/>
    <s v="0015 - CUERPOS ESPECIALIZADOS DE SEGURIDAD PORTUARIA"/>
    <x v="0"/>
    <x v="7"/>
    <x v="29"/>
    <s v="2.3 - MATERIALES Y SUMINISTROS"/>
    <s v="2.3.5 - CUERO, CAUCHO Y PLÁSTICO"/>
    <s v="N"/>
    <s v="00 - N/A"/>
    <s v="10 - FONDO GENERAL"/>
    <s v="(en blanco)"/>
    <s v="99 - MULTIPROVINCIAL"/>
    <n v="0"/>
    <n v="623.04"/>
  </r>
  <r>
    <s v="2024"/>
    <x v="0"/>
    <x v="0"/>
    <x v="0"/>
    <x v="0"/>
    <s v="2 - Poder Ejecutivo"/>
    <s v="0203 - MINISTERIO DE DEFENSA"/>
    <s v="0015 - CUERPOS ESPECIALIZADOS DE SEGURIDAD PORTUARIA"/>
    <x v="0"/>
    <x v="7"/>
    <x v="29"/>
    <s v="2.3 - MATERIALES Y SUMINISTROS"/>
    <s v="2.3.5 - CUERO, CAUCHO Y PLÁSTICO"/>
    <s v="N"/>
    <s v="00 - N/A"/>
    <s v="20 - FONDOS CON DESTINO ESPECÍFICO"/>
    <s v="(en blanco)"/>
    <s v="99 - MULTIPROVINCIAL"/>
    <n v="0"/>
    <n v="1227.2"/>
  </r>
  <r>
    <s v="2024"/>
    <x v="0"/>
    <x v="0"/>
    <x v="0"/>
    <x v="0"/>
    <s v="2 - Poder Ejecutivo"/>
    <s v="0203 - MINISTERIO DE DEFENSA"/>
    <s v="0015 - CUERPOS ESPECIALIZADOS DE SEGURIDAD PORTUARIA"/>
    <x v="0"/>
    <x v="7"/>
    <x v="29"/>
    <s v="2.3 - MATERIALES Y SUMINISTROS"/>
    <s v="2.3.6 - PRODUCTOS DE MINERALES, METÁLICOS Y NO METÁLICOS"/>
    <s v="N"/>
    <s v="00 - N/A"/>
    <s v="10 - FONDO GENERAL"/>
    <s v="(en blanco)"/>
    <s v="99 - MULTIPROVINCIAL"/>
    <n v="0"/>
    <n v="2029.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en blanco)"/>
    <s v="99 - MULTIPROVINCIAL"/>
    <n v="0"/>
    <n v="5491.96"/>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en blanco)"/>
    <s v="99 - MULTIPROVINCIAL"/>
    <n v="9240000"/>
    <n v="3849993.43"/>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2188.5"/>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361038"/>
    <n v="228836.1"/>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873535.00999999989"/>
  </r>
  <r>
    <s v="2024"/>
    <x v="0"/>
    <x v="0"/>
    <x v="0"/>
    <x v="0"/>
    <s v="2 - Poder Ejecutivo"/>
    <s v="0203 - MINISTERIO DE DEFENSA"/>
    <s v="0017 - SERVICIO MILITAR VOLUNTARIO"/>
    <x v="0"/>
    <x v="7"/>
    <x v="29"/>
    <s v="2.1 - REMUNERACIONES Y CONTRIBUCIONES"/>
    <s v="2.1.1 - REMUNERACIONES"/>
    <s v="N"/>
    <s v="00 - N/A"/>
    <s v="10 - FONDO GENERAL"/>
    <s v="(en blanco)"/>
    <s v="99 - MULTIPROVINCIAL"/>
    <n v="28116271"/>
    <n v="10041525.25"/>
  </r>
  <r>
    <s v="2024"/>
    <x v="0"/>
    <x v="0"/>
    <x v="0"/>
    <x v="0"/>
    <s v="2 - Poder Ejecutivo"/>
    <s v="0203 - MINISTERIO DE DEFENSA"/>
    <s v="0017 - SERVICIO MILITAR VOLUNTARIO"/>
    <x v="0"/>
    <x v="7"/>
    <x v="29"/>
    <s v="2.1 - REMUNERACIONES Y CONTRIBUCIONES"/>
    <s v="2.1.5 - CONTRIBUCIONES A LA SEGURIDAD SOCIAL"/>
    <s v="N"/>
    <s v="00 - N/A"/>
    <s v="10 - FONDO GENERAL"/>
    <s v="(en blanco)"/>
    <s v="99 - MULTIPROVINCIAL"/>
    <n v="254199"/>
    <n v="123325.15"/>
  </r>
  <r>
    <s v="2024"/>
    <x v="0"/>
    <x v="0"/>
    <x v="0"/>
    <x v="0"/>
    <s v="2 - Poder Ejecutivo"/>
    <s v="0203 - MINISTERIO DE DEFENSA"/>
    <s v="0017 - SERVICIO MILITAR VOLUNTARIO"/>
    <x v="0"/>
    <x v="7"/>
    <x v="29"/>
    <s v="2.2 - CONTRATACIÓN DE SERVICIOS"/>
    <s v="2.2.1 - SERVICIOS BÁSICOS"/>
    <s v="N"/>
    <s v="00 - N/A"/>
    <s v="10 - FONDO GENERAL"/>
    <s v="(en blanco)"/>
    <s v="99 - MULTIPROVINCIAL"/>
    <n v="1525878"/>
    <n v="532365.80000000005"/>
  </r>
  <r>
    <s v="2024"/>
    <x v="0"/>
    <x v="0"/>
    <x v="0"/>
    <x v="0"/>
    <s v="2 - Poder Ejecutivo"/>
    <s v="0203 - MINISTERIO DE DEFENSA"/>
    <s v="0017 - SERVICIO MILITAR VOLUNTARIO"/>
    <x v="0"/>
    <x v="7"/>
    <x v="29"/>
    <s v="2.2 - CONTRATACIÓN DE SERVICIOS"/>
    <s v="2.2.3 - VIÁTICOS"/>
    <s v="N"/>
    <s v="00 - N/A"/>
    <s v="10 - FONDO GENERAL"/>
    <s v="(en blanco)"/>
    <s v="99 - MULTIPROVINCIAL"/>
    <n v="300000"/>
    <n v="15075"/>
  </r>
  <r>
    <s v="2024"/>
    <x v="0"/>
    <x v="0"/>
    <x v="0"/>
    <x v="0"/>
    <s v="2 - Poder Ejecutivo"/>
    <s v="0203 - MINISTERIO DE DEFENSA"/>
    <s v="0017 - SERVICIO MILITAR VOLUNTARIO"/>
    <x v="0"/>
    <x v="7"/>
    <x v="29"/>
    <s v="2.2 - CONTRATACIÓN DE SERVICIOS"/>
    <s v="2.2.4 - TRANSPORTE Y ALMACENAJE"/>
    <s v="N"/>
    <s v="00 - N/A"/>
    <s v="10 - FONDO GENERAL"/>
    <s v="(en blanco)"/>
    <s v="99 - MULTIPROVINCIAL"/>
    <n v="160000"/>
    <n v="0"/>
  </r>
  <r>
    <s v="2024"/>
    <x v="0"/>
    <x v="0"/>
    <x v="0"/>
    <x v="0"/>
    <s v="2 - Poder Ejecutivo"/>
    <s v="0203 - MINISTERIO DE DEFENSA"/>
    <s v="0017 - SERVICIO MILITAR VOLUNTARIO"/>
    <x v="0"/>
    <x v="7"/>
    <x v="29"/>
    <s v="2.2 - CONTRATACIÓN DE SERVICIOS"/>
    <s v="2.2.5 - ALQUILERES Y RENTAS"/>
    <s v="N"/>
    <s v="00 - N/A"/>
    <s v="10 - FONDO GENERAL"/>
    <s v="(en blanco)"/>
    <s v="99 - MULTIPROVINCIAL"/>
    <n v="1879793"/>
    <n v="756616.74"/>
  </r>
  <r>
    <s v="2024"/>
    <x v="0"/>
    <x v="0"/>
    <x v="0"/>
    <x v="0"/>
    <s v="2 - Poder Ejecutivo"/>
    <s v="0203 - MINISTERIO DE DEFENSA"/>
    <s v="0017 - SERVICIO MILITAR VOLUNTARIO"/>
    <x v="0"/>
    <x v="7"/>
    <x v="29"/>
    <s v="2.2 - CONTRATACIÓN DE SERVICIOS"/>
    <s v="2.2.6 - SEGUROS"/>
    <s v="N"/>
    <s v="00 - N/A"/>
    <s v="10 - FONDO GENERAL"/>
    <s v="(en blanco)"/>
    <s v="99 - MULTIPROVINCIAL"/>
    <n v="0"/>
    <n v="8729.3700000000008"/>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en blanco)"/>
    <s v="99 - MULTIPROVINCIAL"/>
    <n v="65000"/>
    <n v="13570"/>
  </r>
  <r>
    <s v="2024"/>
    <x v="0"/>
    <x v="0"/>
    <x v="0"/>
    <x v="0"/>
    <s v="2 - Poder Ejecutivo"/>
    <s v="0203 - MINISTERIO DE DEFENSA"/>
    <s v="0017 - SERVICIO MILITAR VOLUNTARIO"/>
    <x v="0"/>
    <x v="7"/>
    <x v="29"/>
    <s v="2.2 - CONTRATACIÓN DE SERVICIOS"/>
    <s v="2.2.8 - OTROS SERVICIOS NO INCLUIDOS EN CONCEPTOS ANTERIORES"/>
    <s v="N"/>
    <s v="00 - N/A"/>
    <s v="10 - FONDO GENERAL"/>
    <s v="(en blanco)"/>
    <s v="99 - MULTIPROVINCIAL"/>
    <n v="0"/>
    <n v="1937995.42"/>
  </r>
  <r>
    <s v="2024"/>
    <x v="0"/>
    <x v="0"/>
    <x v="0"/>
    <x v="0"/>
    <s v="2 - Poder Ejecutivo"/>
    <s v="0203 - MINISTERIO DE DEFENSA"/>
    <s v="0017 - SERVICIO MILITAR VOLUNTARIO"/>
    <x v="0"/>
    <x v="7"/>
    <x v="29"/>
    <s v="2.2 - CONTRATACIÓN DE SERVICIOS"/>
    <s v="2.2.9 - OTRAS CONTRATACIONES DE SERVICIOS"/>
    <s v="N"/>
    <s v="00 - N/A"/>
    <s v="10 - FONDO GENERAL"/>
    <s v="(en blanco)"/>
    <s v="99 - MULTIPROVINCIAL"/>
    <n v="0"/>
    <n v="787649.86"/>
  </r>
  <r>
    <s v="2024"/>
    <x v="0"/>
    <x v="0"/>
    <x v="0"/>
    <x v="0"/>
    <s v="2 - Poder Ejecutivo"/>
    <s v="0203 - MINISTERIO DE DEFENSA"/>
    <s v="0017 - SERVICIO MILITAR VOLUNTARIO"/>
    <x v="0"/>
    <x v="7"/>
    <x v="29"/>
    <s v="2.3 - MATERIALES Y SUMINISTROS"/>
    <s v="2.3.1 - ALIMENTOS Y PRODUCTOS AGROFORESTALES"/>
    <s v="N"/>
    <s v="00 - N/A"/>
    <s v="10 - FONDO GENERAL"/>
    <s v="(en blanco)"/>
    <s v="99 - MULTIPROVINCIAL"/>
    <n v="5749800"/>
    <n v="5422754"/>
  </r>
  <r>
    <s v="2024"/>
    <x v="0"/>
    <x v="0"/>
    <x v="0"/>
    <x v="0"/>
    <s v="2 - Poder Ejecutivo"/>
    <s v="0203 - MINISTERIO DE DEFENSA"/>
    <s v="0017 - SERVICIO MILITAR VOLUNTARIO"/>
    <x v="0"/>
    <x v="7"/>
    <x v="29"/>
    <s v="2.3 - MATERIALES Y SUMINISTROS"/>
    <s v="2.3.2 - TEXTILES Y VESTUARIOS"/>
    <s v="N"/>
    <s v="00 - N/A"/>
    <s v="10 - FONDO GENERAL"/>
    <s v="(en blanco)"/>
    <s v="99 - MULTIPROVINCIAL"/>
    <n v="8245895"/>
    <n v="178687.4"/>
  </r>
  <r>
    <s v="2024"/>
    <x v="0"/>
    <x v="0"/>
    <x v="0"/>
    <x v="0"/>
    <s v="2 - Poder Ejecutivo"/>
    <s v="0203 - MINISTERIO DE DEFENSA"/>
    <s v="0017 - SERVICIO MILITAR VOLUNTARIO"/>
    <x v="0"/>
    <x v="7"/>
    <x v="29"/>
    <s v="2.3 - MATERIALES Y SUMINISTROS"/>
    <s v="2.3.3 - PAPEL, CARTÓN E IMPRESOS"/>
    <s v="N"/>
    <s v="00 - N/A"/>
    <s v="10 - FONDO GENERAL"/>
    <s v="(en blanco)"/>
    <s v="99 - MULTIPROVINCIAL"/>
    <n v="200000"/>
    <n v="31753.200000000004"/>
  </r>
  <r>
    <s v="2024"/>
    <x v="0"/>
    <x v="0"/>
    <x v="0"/>
    <x v="0"/>
    <s v="2 - Poder Ejecutivo"/>
    <s v="0203 - MINISTERIO DE DEFENSA"/>
    <s v="0017 - SERVICIO MILITAR VOLUNTARIO"/>
    <x v="0"/>
    <x v="7"/>
    <x v="29"/>
    <s v="2.3 - MATERIALES Y SUMINISTROS"/>
    <s v="2.3.4 - PRODUCTOS FARMACÉUTICOS"/>
    <s v="N"/>
    <s v="00 - N/A"/>
    <s v="10 - FONDO GENERAL"/>
    <s v="(en blanco)"/>
    <s v="99 - MULTIPROVINCIAL"/>
    <n v="1200000"/>
    <n v="500000"/>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4790.8"/>
  </r>
  <r>
    <s v="2024"/>
    <x v="0"/>
    <x v="0"/>
    <x v="0"/>
    <x v="0"/>
    <s v="2 - Poder Ejecutivo"/>
    <s v="0203 - MINISTERIO DE DEFENSA"/>
    <s v="0017 - SERVICIO MILITAR VOLUNTARIO"/>
    <x v="0"/>
    <x v="7"/>
    <x v="29"/>
    <s v="2.3 - MATERIALES Y SUMINISTROS"/>
    <s v="2.3.7 - COMBUSTIBLES, LUBRICANTES, PRODUCTOS QUÍMICOS Y CONEXOS"/>
    <s v="N"/>
    <s v="00 - N/A"/>
    <s v="10 - FONDO GENERAL"/>
    <s v="(en blanco)"/>
    <s v="99 - MULTIPROVINCIAL"/>
    <n v="4400000"/>
    <n v="1944756"/>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1496055"/>
    <n v="682558.42000000016"/>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38824450"/>
    <n v="15105187.5"/>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en blanco)"/>
    <s v="99 - MULTIPROVINCIAL"/>
    <n v="441000"/>
    <n v="182652.45000000004"/>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2890000"/>
    <n v="1087468.3299999998"/>
  </r>
  <r>
    <s v="2024"/>
    <x v="0"/>
    <x v="0"/>
    <x v="0"/>
    <x v="0"/>
    <s v="2 - Poder Ejecutivo"/>
    <s v="0203 - MINISTERIO DE DEFENSA"/>
    <s v="0019 - SUPERINTENDENCIA DE VIGILANCIA Y SEGURIDAD PRIVADA"/>
    <x v="0"/>
    <x v="7"/>
    <x v="29"/>
    <s v="2.2 - CONTRATACIÓN DE SERVICIOS"/>
    <s v="2.2.3 - VIÁTICOS"/>
    <s v="N"/>
    <s v="00 - N/A"/>
    <s v="10 - FONDO GENERAL"/>
    <s v="(en blanco)"/>
    <s v="99 - MULTIPROVINCIAL"/>
    <n v="4135200"/>
    <n v="1723000"/>
  </r>
  <r>
    <s v="2024"/>
    <x v="0"/>
    <x v="0"/>
    <x v="0"/>
    <x v="0"/>
    <s v="2 - Poder Ejecutivo"/>
    <s v="0203 - MINISTERIO DE DEFENSA"/>
    <s v="0019 - SUPERINTENDENCIA DE VIGILANCIA Y SEGURIDAD PRIVADA"/>
    <x v="0"/>
    <x v="7"/>
    <x v="29"/>
    <s v="2.2 - CONTRATACIÓN DE SERVICIOS"/>
    <s v="2.2.5 - ALQUILERES Y RENTAS"/>
    <s v="N"/>
    <s v="00 - N/A"/>
    <s v="10 - FONDO GENERAL"/>
    <s v="(en blanco)"/>
    <s v="99 - MULTIPROVINCIAL"/>
    <n v="3984000"/>
    <n v="1660000"/>
  </r>
  <r>
    <s v="2024"/>
    <x v="0"/>
    <x v="0"/>
    <x v="0"/>
    <x v="0"/>
    <s v="2 - Poder Ejecutivo"/>
    <s v="0203 - MINISTERIO DE DEFENSA"/>
    <s v="0019 - SUPERINTENDENCIA DE VIGILANCIA Y SEGURIDAD PRIVADA"/>
    <x v="0"/>
    <x v="7"/>
    <x v="29"/>
    <s v="2.2 - CONTRATACIÓN DE SERVICIOS"/>
    <s v="2.2.6 - SEGUROS"/>
    <s v="N"/>
    <s v="00 - N/A"/>
    <s v="10 - FONDO GENERAL"/>
    <s v="(en blanco)"/>
    <s v="99 - MULTIPROVINCIAL"/>
    <n v="360000"/>
    <n v="400041.69"/>
  </r>
  <r>
    <s v="2024"/>
    <x v="0"/>
    <x v="0"/>
    <x v="0"/>
    <x v="0"/>
    <s v="2 - Poder Ejecutivo"/>
    <s v="0203 - MINISTERIO DE DEFENSA"/>
    <s v="0019 - SUPERINTENDENCIA DE VIGILANCIA Y SEGURIDAD PRIVADA"/>
    <x v="0"/>
    <x v="7"/>
    <x v="29"/>
    <s v="2.2 - CONTRATACIÓN DE SERVICIOS"/>
    <s v="2.2.7 - SERVICIOS DE CONSERVACIÓN, REPARACIONES MENORES E INSTALACIONES TEMPORALES"/>
    <s v="N"/>
    <s v="00 - N/A"/>
    <s v="10 - FONDO GENERAL"/>
    <s v="(en blanco)"/>
    <s v="99 - MULTIPROVINCIAL"/>
    <n v="600000"/>
    <n v="0"/>
  </r>
  <r>
    <s v="2024"/>
    <x v="0"/>
    <x v="0"/>
    <x v="0"/>
    <x v="0"/>
    <s v="2 - Poder Ejecutivo"/>
    <s v="0203 - MINISTERIO DE DEFENSA"/>
    <s v="0019 - SUPERINTENDENCIA DE VIGILANCIA Y SEGURIDAD PRIVADA"/>
    <x v="0"/>
    <x v="7"/>
    <x v="29"/>
    <s v="2.2 - CONTRATACIÓN DE SERVICIOS"/>
    <s v="2.2.8 - OTROS SERVICIOS NO INCLUIDOS EN CONCEPTOS ANTERIORES"/>
    <s v="N"/>
    <s v="00 - N/A"/>
    <s v="10 - FONDO GENERAL"/>
    <s v="(en blanco)"/>
    <s v="99 - MULTIPROVINCIAL"/>
    <n v="529230"/>
    <n v="220512.5"/>
  </r>
  <r>
    <s v="2024"/>
    <x v="0"/>
    <x v="0"/>
    <x v="0"/>
    <x v="0"/>
    <s v="2 - Poder Ejecutivo"/>
    <s v="0203 - MINISTERIO DE DEFENSA"/>
    <s v="0019 - SUPERINTENDENCIA DE VIGILANCIA Y SEGURIDAD PRIVADA"/>
    <x v="0"/>
    <x v="7"/>
    <x v="29"/>
    <s v="2.2 - CONTRATACIÓN DE SERVICIOS"/>
    <s v="2.2.8 - OTROS SERVICIOS NO INCLUIDOS EN CONCEPTOS ANTERIORES"/>
    <s v="N"/>
    <s v="00 - N/A"/>
    <s v="20 - FONDOS CON DESTINO ESPECÍFICO"/>
    <s v="(en blanco)"/>
    <s v="99 - MULTIPROVINCIAL"/>
    <n v="0"/>
    <n v="0"/>
  </r>
  <r>
    <s v="2024"/>
    <x v="0"/>
    <x v="0"/>
    <x v="0"/>
    <x v="0"/>
    <s v="2 - Poder Ejecutivo"/>
    <s v="0203 - MINISTERIO DE DEFENSA"/>
    <s v="0019 - SUPERINTENDENCIA DE VIGILANCIA Y SEGURIDAD PRIVADA"/>
    <x v="0"/>
    <x v="7"/>
    <x v="29"/>
    <s v="2.3 - MATERIALES Y SUMINISTROS"/>
    <s v="2.3.1 - ALIMENTOS Y PRODUCTOS AGROFORESTALES"/>
    <s v="N"/>
    <s v="00 - N/A"/>
    <s v="10 - FONDO GENERAL"/>
    <s v="(en blanco)"/>
    <s v="99 - MULTIPROVINCIAL"/>
    <n v="3912000"/>
    <n v="1608332"/>
  </r>
  <r>
    <s v="2024"/>
    <x v="0"/>
    <x v="0"/>
    <x v="0"/>
    <x v="0"/>
    <s v="2 - Poder Ejecutivo"/>
    <s v="0203 - MINISTERIO DE DEFENSA"/>
    <s v="0019 - SUPERINTENDENCIA DE VIGILANCIA Y SEGURIDAD PRIVADA"/>
    <x v="0"/>
    <x v="7"/>
    <x v="29"/>
    <s v="2.3 - MATERIALES Y SUMINISTROS"/>
    <s v="2.3.1 - ALIMENTOS Y PRODUCTOS AGROFORESTALES"/>
    <s v="N"/>
    <s v="00 - N/A"/>
    <s v="20 - FONDOS CON DESTINO ESPECÍFICO"/>
    <s v="(en blanco)"/>
    <s v="99 - MULTIPROVINCIAL"/>
    <n v="0"/>
    <n v="999444.8"/>
  </r>
  <r>
    <s v="2024"/>
    <x v="0"/>
    <x v="0"/>
    <x v="0"/>
    <x v="0"/>
    <s v="2 - Poder Ejecutivo"/>
    <s v="0203 - MINISTERIO DE DEFENSA"/>
    <s v="0019 - SUPERINTENDENCIA DE VIGILANCIA Y SEGURIDAD PRIVADA"/>
    <x v="0"/>
    <x v="7"/>
    <x v="29"/>
    <s v="2.3 - MATERIALES Y SUMINISTROS"/>
    <s v="2.3.2 - TEXTILES Y VESTUARIOS"/>
    <s v="N"/>
    <s v="00 - N/A"/>
    <s v="10 - FONDO GENERAL"/>
    <s v="(en blanco)"/>
    <s v="99 - MULTIPROVINCIAL"/>
    <n v="1030000"/>
    <n v="254172"/>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en blanco)"/>
    <s v="99 - MULTIPROVINCIAL"/>
    <n v="0"/>
    <n v="299999.42000000004"/>
  </r>
  <r>
    <s v="2024"/>
    <x v="0"/>
    <x v="0"/>
    <x v="0"/>
    <x v="0"/>
    <s v="2 - Poder Ejecutivo"/>
    <s v="0203 - MINISTERIO DE DEFENSA"/>
    <s v="0019 - SUPERINTENDENCIA DE VIGILANCIA Y SEGURIDAD PRIVADA"/>
    <x v="0"/>
    <x v="7"/>
    <x v="29"/>
    <s v="2.3 - MATERIALES Y SUMINISTROS"/>
    <s v="2.3.3 - PAPEL, CARTÓN E IMPRESOS"/>
    <s v="N"/>
    <s v="00 - N/A"/>
    <s v="10 - FONDO GENERAL"/>
    <s v="(en blanco)"/>
    <s v="99 - MULTIPROVINCIAL"/>
    <n v="1100000"/>
    <n v="179712.82"/>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en blanco)"/>
    <s v="99 - MULTIPROVINCIAL"/>
    <n v="0"/>
    <n v="391836.69999999995"/>
  </r>
  <r>
    <s v="2024"/>
    <x v="0"/>
    <x v="0"/>
    <x v="0"/>
    <x v="0"/>
    <s v="2 - Poder Ejecutivo"/>
    <s v="0203 - MINISTERIO DE DEFENSA"/>
    <s v="0019 - SUPERINTENDENCIA DE VIGILANCIA Y SEGURIDAD PRIVADA"/>
    <x v="0"/>
    <x v="7"/>
    <x v="29"/>
    <s v="2.3 - MATERIALES Y SUMINISTROS"/>
    <s v="2.3.5 - CUERO, CAUCHO Y PLÁSTICO"/>
    <s v="N"/>
    <s v="00 - N/A"/>
    <s v="10 - FONDO GENERAL"/>
    <s v="(en blanco)"/>
    <s v="99 - MULTIPROVINCIAL"/>
    <n v="400000"/>
    <n v="25488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en blanco)"/>
    <s v="99 - MULTIPROVINCIAL"/>
    <n v="400000"/>
    <n v="0"/>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5772000"/>
    <n v="1952571"/>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en blanco)"/>
    <s v="99 - MULTIPROVINCIAL"/>
    <n v="0"/>
    <n v="252902.32"/>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2430163"/>
    <n v="767630.40999999992"/>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655113.03"/>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242910880"/>
    <n v="94312489.399999991"/>
  </r>
  <r>
    <s v="2024"/>
    <x v="0"/>
    <x v="0"/>
    <x v="0"/>
    <x v="0"/>
    <s v="2 - Poder Ejecutivo"/>
    <s v="0203 - MINISTERIO DE DEFENSA"/>
    <s v="0020 - CUERPO ESPECIALIZADO PARA LA SEGURIDAD DEL METRO DE SANTO DOMINGO"/>
    <x v="0"/>
    <x v="7"/>
    <x v="29"/>
    <s v="2.1 - REMUNERACIONES Y CONTRIBUCIONES"/>
    <s v="2.1.2 - SOBRESUELDOS"/>
    <s v="N"/>
    <s v="00 - N/A"/>
    <s v="10 - FONDO GENERAL"/>
    <s v="(en blanco)"/>
    <s v="99 - MULTIPROVINCIAL"/>
    <n v="2400000"/>
    <n v="996500"/>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en blanco)"/>
    <s v="99 - MULTIPROVINCIAL"/>
    <n v="4633679"/>
    <n v="2196145.9"/>
  </r>
  <r>
    <s v="2024"/>
    <x v="0"/>
    <x v="0"/>
    <x v="0"/>
    <x v="0"/>
    <s v="2 - Poder Ejecutivo"/>
    <s v="0203 - MINISTERIO DE DEFENSA"/>
    <s v="0020 - CUERPO ESPECIALIZADO PARA LA SEGURIDAD DEL METRO DE SANTO DOMINGO"/>
    <x v="0"/>
    <x v="7"/>
    <x v="29"/>
    <s v="2.2 - CONTRATACIÓN DE SERVICIOS"/>
    <s v="2.2.1 - SERVICIOS BÁSICOS"/>
    <s v="N"/>
    <s v="00 - N/A"/>
    <s v="10 - FONDO GENERAL"/>
    <s v="(en blanco)"/>
    <s v="99 - MULTIPROVINCIAL"/>
    <n v="8400000"/>
    <n v="2952057.88"/>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700000"/>
    <n v="289656.89"/>
  </r>
  <r>
    <s v="2024"/>
    <x v="0"/>
    <x v="0"/>
    <x v="0"/>
    <x v="0"/>
    <s v="2 - Poder Ejecutivo"/>
    <s v="0203 - MINISTERIO DE DEFENSA"/>
    <s v="0020 - CUERPO ESPECIALIZADO PARA LA SEGURIDAD DEL METRO DE SANTO DOMINGO"/>
    <x v="0"/>
    <x v="7"/>
    <x v="29"/>
    <s v="2.2 - CONTRATACIÓN DE SERVICIOS"/>
    <s v="2.2.5 - ALQUILERES Y RENTAS"/>
    <s v="N"/>
    <s v="00 - N/A"/>
    <s v="10 - FONDO GENERAL"/>
    <s v="(en blanco)"/>
    <s v="99 - MULTIPROVINCIAL"/>
    <n v="680000"/>
    <n v="130449"/>
  </r>
  <r>
    <s v="2024"/>
    <x v="0"/>
    <x v="0"/>
    <x v="0"/>
    <x v="0"/>
    <s v="2 - Poder Ejecutivo"/>
    <s v="0203 - MINISTERIO DE DEFENSA"/>
    <s v="0020 - CUERPO ESPECIALIZADO PARA LA SEGURIDAD DEL METRO DE SANTO DOMINGO"/>
    <x v="0"/>
    <x v="7"/>
    <x v="29"/>
    <s v="2.2 - CONTRATACIÓN DE SERVICIOS"/>
    <s v="2.2.6 - SEGUROS"/>
    <s v="N"/>
    <s v="00 - N/A"/>
    <s v="10 - FONDO GENERAL"/>
    <s v="(en blanco)"/>
    <s v="99 - MULTIPROVINCIAL"/>
    <n v="175000"/>
    <n v="0"/>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2100000"/>
    <n v="0"/>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1384000"/>
    <n v="5410034.5"/>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en blanco)"/>
    <s v="99 - MULTIPROVINCIAL"/>
    <n v="1000000"/>
    <n v="106352.54999999999"/>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39590250"/>
    <n v="17228020.810000002"/>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19275865"/>
    <n v="2597416"/>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1205000"/>
    <n v="38232"/>
  </r>
  <r>
    <s v="2024"/>
    <x v="0"/>
    <x v="0"/>
    <x v="0"/>
    <x v="0"/>
    <s v="2 - Poder Ejecutivo"/>
    <s v="0203 - MINISTERIO DE DEFENSA"/>
    <s v="0020 - CUERPO ESPECIALIZADO PARA LA SEGURIDAD DEL METRO DE SANTO DOMINGO"/>
    <x v="0"/>
    <x v="7"/>
    <x v="29"/>
    <s v="2.3 - MATERIALES Y SUMINISTROS"/>
    <s v="2.3.4 - PRODUCTOS FARMACÉUTICOS"/>
    <s v="N"/>
    <s v="00 - N/A"/>
    <s v="10 - FONDO GENERAL"/>
    <s v="(en blanco)"/>
    <s v="99 - MULTIPROVINCIAL"/>
    <n v="540000"/>
    <n v="182055"/>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en blanco)"/>
    <s v="99 - MULTIPROVINCIAL"/>
    <n v="605000"/>
    <n v="156414.9"/>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1275000"/>
    <n v="228428.34000000003"/>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12120000"/>
    <n v="5101455.9600000009"/>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3780000"/>
    <n v="2172782.2999999998"/>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en blanco)"/>
    <s v="99 - MULTIPROVINCIAL"/>
    <n v="39845000"/>
    <n v="1523500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844010052"/>
    <n v="342098105"/>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en blanco)"/>
    <s v="99 - MULTIPROVINCIAL"/>
    <n v="48905446"/>
    <n v="22950635"/>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en blanco)"/>
    <s v="99 - MULTIPROVINCIAL"/>
    <n v="48192424"/>
    <n v="13045435.040000001"/>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181155960"/>
    <n v="9977362.4299999997"/>
  </r>
  <r>
    <s v="2024"/>
    <x v="0"/>
    <x v="0"/>
    <x v="0"/>
    <x v="0"/>
    <s v="2 - Poder Ejecutivo"/>
    <s v="0203 - MINISTERIO DE DEFENSA"/>
    <s v="0026 - Cuerpo Especializado de Seguridad Aeroportuaria y de Aviación Civil (CESAC)"/>
    <x v="0"/>
    <x v="7"/>
    <x v="29"/>
    <s v="2.2 - CONTRATACIÓN DE SERVICIOS"/>
    <s v="2.2.2 - PUBLICIDAD, IMPRESIÓN Y ENCUADERNACIÓN"/>
    <s v="N"/>
    <s v="00 - N/A"/>
    <s v="20 - FONDOS CON DESTINO ESPECÍFICO"/>
    <s v="(en blanco)"/>
    <s v="99 - MULTIPROVINCIAL"/>
    <n v="0"/>
    <n v="1977184.4"/>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en blanco)"/>
    <s v="99 - MULTIPROVINCIAL"/>
    <n v="9000000"/>
    <n v="2041500"/>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en blanco)"/>
    <s v="99 - MULTIPROVINCIAL"/>
    <n v="1500000"/>
    <n v="1621989.44"/>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10000000"/>
    <n v="4208123.62"/>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en blanco)"/>
    <s v="99 - MULTIPROVINCIAL"/>
    <n v="0"/>
    <n v="626955"/>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1261970.49"/>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469260.53"/>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en blanco)"/>
    <s v="99 - MULTIPROVINCIAL"/>
    <n v="0"/>
    <n v="635784"/>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11102167"/>
    <n v="31724619.759999998"/>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26152419.059999999"/>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734423.74"/>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en blanco)"/>
    <s v="99 - MULTIPROVINCIAL"/>
    <n v="0"/>
    <n v="1253428"/>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1544406.09"/>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437333.07999999996"/>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18225382"/>
    <n v="18869116.939999998"/>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226445132"/>
    <n v="9048257.3699999973"/>
  </r>
  <r>
    <s v="2024"/>
    <x v="0"/>
    <x v="0"/>
    <x v="0"/>
    <x v="0"/>
    <s v="2 - Poder Ejecutivo"/>
    <s v="0203 - MINISTERIO DE DEFENSA"/>
    <s v="0027 - DIRECCION GENERAL DEL PLAN SOCIAL DEL MINISTERIO DE DEFENSA"/>
    <x v="2"/>
    <x v="4"/>
    <x v="6"/>
    <s v="2.1 - REMUNERACIONES Y CONTRIBUCIONES"/>
    <s v="2.1.1 - REMUNERACIONES"/>
    <s v="N"/>
    <s v="00 - N/A"/>
    <s v="10 - FONDO GENERAL"/>
    <s v="(en blanco)"/>
    <s v="99 - MULTIPROVINCIAL"/>
    <n v="9685000"/>
    <n v="3725000"/>
  </r>
  <r>
    <s v="2024"/>
    <x v="0"/>
    <x v="0"/>
    <x v="0"/>
    <x v="0"/>
    <s v="2 - Poder Ejecutivo"/>
    <s v="0203 - MINISTERIO DE DEFENSA"/>
    <s v="0027 - DIRECCION GENERAL DEL PLAN SOCIAL DEL MINISTERIO DE DEFENSA"/>
    <x v="2"/>
    <x v="4"/>
    <x v="6"/>
    <s v="2.3 - MATERIALES Y SUMINISTROS"/>
    <s v="2.3.1 - ALIMENTOS Y PRODUCTOS AGROFORESTALES"/>
    <s v="N"/>
    <s v="00 - N/A"/>
    <s v="10 - FONDO GENERAL"/>
    <s v="(en blanco)"/>
    <s v="99 - MULTIPROVINCIAL"/>
    <n v="17400000"/>
    <n v="7248756.1400000006"/>
  </r>
  <r>
    <s v="2024"/>
    <x v="0"/>
    <x v="0"/>
    <x v="0"/>
    <x v="0"/>
    <s v="2 - Poder Ejecutivo"/>
    <s v="0203 - MINISTERIO DE DEFENSA"/>
    <s v="0027 - DIRECCION GENERAL DEL PLAN SOCIAL DEL MINISTERIO DE DEFENSA"/>
    <x v="2"/>
    <x v="4"/>
    <x v="6"/>
    <s v="2.3 - MATERIALES Y SUMINISTROS"/>
    <s v="2.3.2 - TEXTILES Y VESTUARIOS"/>
    <s v="N"/>
    <s v="00 - N/A"/>
    <s v="10 - FONDO GENERAL"/>
    <s v="(en blanco)"/>
    <s v="99 - MULTIPROVINCIAL"/>
    <n v="846012"/>
    <n v="328438.08"/>
  </r>
  <r>
    <s v="2024"/>
    <x v="0"/>
    <x v="0"/>
    <x v="0"/>
    <x v="0"/>
    <s v="2 - Poder Ejecutivo"/>
    <s v="0203 - MINISTERIO DE DEFENSA"/>
    <s v="0027 - DIRECCION GENERAL DEL PLAN SOCIAL DEL MINISTERIO DE DEFENSA"/>
    <x v="2"/>
    <x v="4"/>
    <x v="6"/>
    <s v="2.3 - MATERIALES Y SUMINISTROS"/>
    <s v="2.3.4 - PRODUCTOS FARMACÉUTICOS"/>
    <s v="N"/>
    <s v="00 - N/A"/>
    <s v="10 - FONDO GENERAL"/>
    <s v="(en blanco)"/>
    <s v="99 - MULTIPROVINCIAL"/>
    <n v="4800000"/>
    <n v="1971571"/>
  </r>
  <r>
    <s v="2024"/>
    <x v="0"/>
    <x v="0"/>
    <x v="0"/>
    <x v="0"/>
    <s v="2 - Poder Ejecutivo"/>
    <s v="0203 - MINISTERIO DE DEFENSA"/>
    <s v="0027 - DIRECCION GENERAL DEL PLAN SOCIAL DEL MINISTERIO DE DEFENSA"/>
    <x v="2"/>
    <x v="4"/>
    <x v="6"/>
    <s v="2.3 - MATERIALES Y SUMINISTROS"/>
    <s v="2.3.7 - COMBUSTIBLES, LUBRICANTES, PRODUCTOS QUÍMICOS Y CONEXOS"/>
    <s v="N"/>
    <s v="00 - N/A"/>
    <s v="10 - FONDO GENERAL"/>
    <s v="(en blanco)"/>
    <s v="99 - MULTIPROVINCIAL"/>
    <n v="3600000"/>
    <n v="1500000"/>
  </r>
  <r>
    <s v="2024"/>
    <x v="0"/>
    <x v="0"/>
    <x v="0"/>
    <x v="0"/>
    <s v="2 - Poder Ejecutivo"/>
    <s v="0203 - MINISTERIO DE DEFENSA"/>
    <s v="0027 - DIRECCION GENERAL DEL PLAN SOCIAL DEL MINISTERIO DE DEFENSA"/>
    <x v="2"/>
    <x v="4"/>
    <x v="6"/>
    <s v="2.3 - MATERIALES Y SUMINISTROS"/>
    <s v="2.3.9 - PRODUCTOS Y ÚTILES VARIOS"/>
    <s v="N"/>
    <s v="00 - N/A"/>
    <s v="10 - FONDO GENERAL"/>
    <s v="(en blanco)"/>
    <s v="99 - MULTIPROVINCIAL"/>
    <n v="975111"/>
    <n v="399951.08999999997"/>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47330976"/>
    <n v="18201300"/>
  </r>
  <r>
    <s v="2024"/>
    <x v="0"/>
    <x v="0"/>
    <x v="0"/>
    <x v="0"/>
    <s v="2 - Poder Ejecutivo"/>
    <s v="0203 - MINISTERIO DE DEFENSA"/>
    <s v="0028 - INSTITUTO SUPERIOR PARA LA DEFENSA ' GENERAL JUAN PABLO DUARTE DIEZ' INSUDE."/>
    <x v="2"/>
    <x v="10"/>
    <x v="24"/>
    <s v="2.1 - REMUNERACIONES Y CONTRIBUCIONES"/>
    <s v="2.1.2 - SOBRESUELDOS"/>
    <s v="N"/>
    <s v="00 - N/A"/>
    <s v="10 - FONDO GENERAL"/>
    <s v="(en blanco)"/>
    <s v="99 - MULTIPROVINCIAL"/>
    <n v="360000"/>
    <n v="0"/>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en blanco)"/>
    <s v="99 - MULTIPROVINCIAL"/>
    <n v="1037025"/>
    <n v="441935.92000000004"/>
  </r>
  <r>
    <s v="2024"/>
    <x v="0"/>
    <x v="0"/>
    <x v="0"/>
    <x v="0"/>
    <s v="2 - Poder Ejecutivo"/>
    <s v="0203 - MINISTERIO DE DEFENSA"/>
    <s v="0028 - INSTITUTO SUPERIOR PARA LA DEFENSA ' GENERAL JUAN PABLO DUARTE DIEZ' INSUDE."/>
    <x v="2"/>
    <x v="10"/>
    <x v="24"/>
    <s v="2.2 - CONTRATACIÓN DE SERVICIOS"/>
    <s v="2.2.1 - SERVICIOS BÁSICOS"/>
    <s v="N"/>
    <s v="00 - N/A"/>
    <s v="10 - FONDO GENERAL"/>
    <s v="(en blanco)"/>
    <s v="99 - MULTIPROVINCIAL"/>
    <n v="540000"/>
    <n v="154277.32"/>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112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en blanco)"/>
    <s v="99 - MULTIPROVINCIAL"/>
    <n v="200000"/>
    <n v="0"/>
  </r>
  <r>
    <s v="2024"/>
    <x v="0"/>
    <x v="0"/>
    <x v="0"/>
    <x v="0"/>
    <s v="2 - Poder Ejecutivo"/>
    <s v="0203 - MINISTERIO DE DEFENSA"/>
    <s v="0028 - INSTITUTO SUPERIOR PARA LA DEFENSA ' GENERAL JUAN PABLO DUARTE DIEZ' INSUDE."/>
    <x v="2"/>
    <x v="10"/>
    <x v="24"/>
    <s v="2.2 - CONTRATACIÓN DE SERVICIOS"/>
    <s v="2.2.4 - TRANSPORTE Y ALMACENAJE"/>
    <s v="N"/>
    <s v="00 - N/A"/>
    <s v="10 - FONDO GENERAL"/>
    <s v="(en blanco)"/>
    <s v="99 - MULTIPROVINCIAL"/>
    <n v="300000"/>
    <n v="0"/>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840000"/>
    <n v="609750.88"/>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225000"/>
    <n v="95226"/>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3260000"/>
    <n v="0"/>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en blanco)"/>
    <s v="99 - MULTIPROVINCIAL"/>
    <n v="900000"/>
    <n v="492747.16000000003"/>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en blanco)"/>
    <s v="99 - MULTIPROVINCIAL"/>
    <n v="4800000"/>
    <n v="1993320.09"/>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815000"/>
    <n v="486092.62"/>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7227855"/>
    <n v="1445846.7"/>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en blanco)"/>
    <s v="99 - MULTIPROVINCIAL"/>
    <n v="0"/>
    <n v="194599.98"/>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162950"/>
    <n v="14419.01"/>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6231553"/>
    <n v="2704176.58"/>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500000"/>
    <n v="754451.04"/>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112156000"/>
    <n v="43132044"/>
  </r>
  <r>
    <s v="2024"/>
    <x v="0"/>
    <x v="0"/>
    <x v="0"/>
    <x v="0"/>
    <s v="2 - Poder Ejecutivo"/>
    <s v="0203 - MINISTERIO DE DEFENSA"/>
    <s v="0030 - SERVICIO NACIONAL DE PROTECCION AMBIENTAL"/>
    <x v="3"/>
    <x v="9"/>
    <x v="35"/>
    <s v="2.1 - REMUNERACIONES Y CONTRIBUCIONES"/>
    <s v="2.1.2 - SOBRESUELDOS"/>
    <s v="N"/>
    <s v="00 - N/A"/>
    <s v="10 - FONDO GENERAL"/>
    <s v="(en blanco)"/>
    <s v="99 - MULTIPROVINCIAL"/>
    <n v="3000000"/>
    <n v="1131302.5"/>
  </r>
  <r>
    <s v="2024"/>
    <x v="0"/>
    <x v="0"/>
    <x v="0"/>
    <x v="0"/>
    <s v="2 - Poder Ejecutivo"/>
    <s v="0203 - MINISTERIO DE DEFENSA"/>
    <s v="0030 - SERVICIO NACIONAL DE PROTECCION AMBIENTAL"/>
    <x v="3"/>
    <x v="9"/>
    <x v="35"/>
    <s v="2.1 - REMUNERACIONES Y CONTRIBUCIONES"/>
    <s v="2.1.5 - CONTRIBUCIONES A LA SEGURIDAD SOCIAL"/>
    <s v="N"/>
    <s v="00 - N/A"/>
    <s v="10 - FONDO GENERAL"/>
    <s v="(en blanco)"/>
    <s v="99 - MULTIPROVINCIAL"/>
    <n v="2478000"/>
    <n v="812625"/>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6463885"/>
    <n v="2522813.2000000007"/>
  </r>
  <r>
    <s v="2024"/>
    <x v="0"/>
    <x v="0"/>
    <x v="0"/>
    <x v="0"/>
    <s v="2 - Poder Ejecutivo"/>
    <s v="0203 - MINISTERIO DE DEFENSA"/>
    <s v="0030 - SERVICIO NACIONAL DE PROTECCION AMBIENTAL"/>
    <x v="3"/>
    <x v="9"/>
    <x v="35"/>
    <s v="2.2 - CONTRATACIÓN DE SERVICIOS"/>
    <s v="2.2.2 - PUBLICIDAD, IMPRESIÓN Y ENCUADERNACIÓN"/>
    <s v="N"/>
    <s v="00 - N/A"/>
    <s v="10 - FONDO GENERAL"/>
    <s v="(en blanco)"/>
    <s v="99 - MULTIPROVINCIAL"/>
    <n v="470000"/>
    <n v="171416.24"/>
  </r>
  <r>
    <s v="2024"/>
    <x v="0"/>
    <x v="0"/>
    <x v="0"/>
    <x v="0"/>
    <s v="2 - Poder Ejecutivo"/>
    <s v="0203 - MINISTERIO DE DEFENSA"/>
    <s v="0030 - SERVICIO NACIONAL DE PROTECCION AMBIENTAL"/>
    <x v="3"/>
    <x v="9"/>
    <x v="35"/>
    <s v="2.2 - CONTRATACIÓN DE SERVICIOS"/>
    <s v="2.2.3 - VIÁTICOS"/>
    <s v="N"/>
    <s v="00 - N/A"/>
    <s v="10 - FONDO GENERAL"/>
    <s v="(en blanco)"/>
    <s v="99 - MULTIPROVINCIAL"/>
    <n v="5200000"/>
    <n v="2075625"/>
  </r>
  <r>
    <s v="2024"/>
    <x v="0"/>
    <x v="0"/>
    <x v="0"/>
    <x v="0"/>
    <s v="2 - Poder Ejecutivo"/>
    <s v="0203 - MINISTERIO DE DEFENSA"/>
    <s v="0030 - SERVICIO NACIONAL DE PROTECCION AMBIENTAL"/>
    <x v="3"/>
    <x v="9"/>
    <x v="35"/>
    <s v="2.2 - CONTRATACIÓN DE SERVICIOS"/>
    <s v="2.2.4 - TRANSPORTE Y ALMACENAJE"/>
    <s v="N"/>
    <s v="00 - N/A"/>
    <s v="10 - FONDO GENERAL"/>
    <s v="(en blanco)"/>
    <s v="99 - MULTIPROVINCIAL"/>
    <n v="150000"/>
    <n v="0"/>
  </r>
  <r>
    <s v="2024"/>
    <x v="0"/>
    <x v="0"/>
    <x v="0"/>
    <x v="0"/>
    <s v="2 - Poder Ejecutivo"/>
    <s v="0203 - MINISTERIO DE DEFENSA"/>
    <s v="0030 - SERVICIO NACIONAL DE PROTECCION AMBIENTAL"/>
    <x v="3"/>
    <x v="9"/>
    <x v="35"/>
    <s v="2.2 - CONTRATACIÓN DE SERVICIOS"/>
    <s v="2.2.5 - ALQUILERES Y RENTAS"/>
    <s v="N"/>
    <s v="00 - N/A"/>
    <s v="10 - FONDO GENERAL"/>
    <s v="(en blanco)"/>
    <s v="99 - MULTIPROVINCIAL"/>
    <n v="460204"/>
    <n v="37996"/>
  </r>
  <r>
    <s v="2024"/>
    <x v="0"/>
    <x v="0"/>
    <x v="0"/>
    <x v="0"/>
    <s v="2 - Poder Ejecutivo"/>
    <s v="0203 - MINISTERIO DE DEFENSA"/>
    <s v="0030 - SERVICIO NACIONAL DE PROTECCION AMBIENTAL"/>
    <x v="3"/>
    <x v="9"/>
    <x v="35"/>
    <s v="2.2 - CONTRATACIÓN DE SERVICIOS"/>
    <s v="2.2.6 - SEGUROS"/>
    <s v="N"/>
    <s v="00 - N/A"/>
    <s v="10 - FONDO GENERAL"/>
    <s v="(en blanco)"/>
    <s v="99 - MULTIPROVINCIAL"/>
    <n v="802066"/>
    <n v="1042283.25"/>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en blanco)"/>
    <s v="99 - MULTIPROVINCIAL"/>
    <n v="253020"/>
    <n v="0"/>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en blanco)"/>
    <s v="99 - MULTIPROVINCIAL"/>
    <n v="83753"/>
    <n v="28910"/>
  </r>
  <r>
    <s v="2024"/>
    <x v="0"/>
    <x v="0"/>
    <x v="0"/>
    <x v="0"/>
    <s v="2 - Poder Ejecutivo"/>
    <s v="0203 - MINISTERIO DE DEFENSA"/>
    <s v="0030 - SERVICIO NACIONAL DE PROTECCION AMBIENTAL"/>
    <x v="3"/>
    <x v="9"/>
    <x v="35"/>
    <s v="2.2 - CONTRATACIÓN DE SERVICIOS"/>
    <s v="2.2.9 - OTRAS CONTRATACIONES DE SERVICIOS"/>
    <s v="N"/>
    <s v="00 - N/A"/>
    <s v="10 - FONDO GENERAL"/>
    <s v="(en blanco)"/>
    <s v="99 - MULTIPROVINCIAL"/>
    <n v="0"/>
    <n v="454188"/>
  </r>
  <r>
    <s v="2024"/>
    <x v="0"/>
    <x v="0"/>
    <x v="0"/>
    <x v="0"/>
    <s v="2 - Poder Ejecutivo"/>
    <s v="0203 - MINISTERIO DE DEFENSA"/>
    <s v="0030 - SERVICIO NACIONAL DE PROTECCION AMBIENTAL"/>
    <x v="3"/>
    <x v="9"/>
    <x v="35"/>
    <s v="2.3 - MATERIALES Y SUMINISTROS"/>
    <s v="2.3.1 - ALIMENTOS Y PRODUCTOS AGROFORESTALES"/>
    <s v="N"/>
    <s v="00 - N/A"/>
    <s v="10 - FONDO GENERAL"/>
    <s v="(en blanco)"/>
    <s v="99 - MULTIPROVINCIAL"/>
    <n v="11970223"/>
    <n v="5557324.4000000004"/>
  </r>
  <r>
    <s v="2024"/>
    <x v="0"/>
    <x v="0"/>
    <x v="0"/>
    <x v="0"/>
    <s v="2 - Poder Ejecutivo"/>
    <s v="0203 - MINISTERIO DE DEFENSA"/>
    <s v="0030 - SERVICIO NACIONAL DE PROTECCION AMBIENTAL"/>
    <x v="3"/>
    <x v="9"/>
    <x v="35"/>
    <s v="2.3 - MATERIALES Y SUMINISTROS"/>
    <s v="2.3.2 - TEXTILES Y VESTUARIOS"/>
    <s v="N"/>
    <s v="00 - N/A"/>
    <s v="10 - FONDO GENERAL"/>
    <s v="(en blanco)"/>
    <s v="99 - MULTIPROVINCIAL"/>
    <n v="2500000"/>
    <n v="2645088"/>
  </r>
  <r>
    <s v="2024"/>
    <x v="0"/>
    <x v="0"/>
    <x v="0"/>
    <x v="0"/>
    <s v="2 - Poder Ejecutivo"/>
    <s v="0203 - MINISTERIO DE DEFENSA"/>
    <s v="0030 - SERVICIO NACIONAL DE PROTECCION AMBIENTAL"/>
    <x v="3"/>
    <x v="9"/>
    <x v="35"/>
    <s v="2.3 - MATERIALES Y SUMINISTROS"/>
    <s v="2.3.3 - PAPEL, CARTÓN E IMPRESOS"/>
    <s v="N"/>
    <s v="00 - N/A"/>
    <s v="10 - FONDO GENERAL"/>
    <s v="(en blanco)"/>
    <s v="99 - MULTIPROVINCIAL"/>
    <n v="1450000"/>
    <n v="669095.4"/>
  </r>
  <r>
    <s v="2024"/>
    <x v="0"/>
    <x v="0"/>
    <x v="0"/>
    <x v="0"/>
    <s v="2 - Poder Ejecutivo"/>
    <s v="0203 - MINISTERIO DE DEFENSA"/>
    <s v="0030 - SERVICIO NACIONAL DE PROTECCION AMBIENTAL"/>
    <x v="3"/>
    <x v="9"/>
    <x v="35"/>
    <s v="2.3 - MATERIALES Y SUMINISTROS"/>
    <s v="2.3.4 - PRODUCTOS FARMACÉUTICOS"/>
    <s v="N"/>
    <s v="00 - N/A"/>
    <s v="10 - FONDO GENERAL"/>
    <s v="(en blanco)"/>
    <s v="99 - MULTIPROVINCIAL"/>
    <n v="13092"/>
    <n v="0"/>
  </r>
  <r>
    <s v="2024"/>
    <x v="0"/>
    <x v="0"/>
    <x v="0"/>
    <x v="0"/>
    <s v="2 - Poder Ejecutivo"/>
    <s v="0203 - MINISTERIO DE DEFENSA"/>
    <s v="0030 - SERVICIO NACIONAL DE PROTECCION AMBIENTAL"/>
    <x v="3"/>
    <x v="9"/>
    <x v="35"/>
    <s v="2.3 - MATERIALES Y SUMINISTROS"/>
    <s v="2.3.5 - CUERO, CAUCHO Y PLÁSTICO"/>
    <s v="N"/>
    <s v="00 - N/A"/>
    <s v="10 - FONDO GENERAL"/>
    <s v="(en blanco)"/>
    <s v="99 - MULTIPROVINCIAL"/>
    <n v="2700000"/>
    <n v="210177.46999999997"/>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700000"/>
    <n v="131575.9"/>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12876200"/>
    <n v="5881049.6000000006"/>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4310000"/>
    <n v="1287086.3600000001"/>
  </r>
  <r>
    <s v="2024"/>
    <x v="0"/>
    <x v="0"/>
    <x v="0"/>
    <x v="0"/>
    <s v="2 - Poder Ejecutivo"/>
    <s v="0203 - MINISTERIO DE DEFENSA"/>
    <s v="0031 - DIRECCIÓN GENERAL DE LA INDUSTRIA MILITAR DE LAS FUERZAS ARMADAS"/>
    <x v="0"/>
    <x v="7"/>
    <x v="29"/>
    <s v="2.1 - REMUNERACIONES Y CONTRIBUCIONES"/>
    <s v="2.1.1 - REMUNERACIONES"/>
    <s v="N"/>
    <s v="00 - N/A"/>
    <s v="10 - FONDO GENERAL"/>
    <s v="(en blanco)"/>
    <s v="99 - MULTIPROVINCIAL"/>
    <n v="41580500"/>
    <n v="158435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212000"/>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en blanco)"/>
    <s v="99 - MULTIPROVINCIAL"/>
    <n v="1917778"/>
    <n v="792152.39999999991"/>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en blanco)"/>
    <s v="99 - MULTIPROVINCIAL"/>
    <n v="0"/>
    <n v="17362.8"/>
  </r>
  <r>
    <s v="2024"/>
    <x v="0"/>
    <x v="0"/>
    <x v="0"/>
    <x v="0"/>
    <s v="2 - Poder Ejecutivo"/>
    <s v="0203 - MINISTERIO DE DEFENSA"/>
    <s v="0031 - DIRECCIÓN GENERAL DE LA INDUSTRIA MILITAR DE LAS FUERZAS ARMADAS"/>
    <x v="0"/>
    <x v="7"/>
    <x v="29"/>
    <s v="2.2 - CONTRATACIÓN DE SERVICIOS"/>
    <s v="2.2.5 - ALQUILERES Y RENTAS"/>
    <s v="N"/>
    <s v="00 - N/A"/>
    <s v="10 - FONDO GENERAL"/>
    <s v="(en blanco)"/>
    <s v="99 - MULTIPROVINCIAL"/>
    <n v="1512000"/>
    <n v="627831.75"/>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en blanco)"/>
    <s v="99 - MULTIPROVINCIAL"/>
    <n v="0"/>
    <n v="0"/>
  </r>
  <r>
    <s v="2024"/>
    <x v="0"/>
    <x v="0"/>
    <x v="0"/>
    <x v="0"/>
    <s v="2 - Poder Ejecutivo"/>
    <s v="0203 - MINISTERIO DE DEFENSA"/>
    <s v="0031 - DIRECCIÓN GENERAL DE LA INDUSTRIA MILITAR DE LAS FUERZAS ARMADAS"/>
    <x v="0"/>
    <x v="7"/>
    <x v="29"/>
    <s v="2.2 - CONTRATACIÓN DE SERVICIOS"/>
    <s v="2.2.8 - OTROS SERVICIOS NO INCLUIDOS EN CONCEPTOS ANTERIORES"/>
    <s v="N"/>
    <s v="00 - N/A"/>
    <s v="20 - FONDOS CON DESTINO ESPECÍFICO"/>
    <s v="(en blanco)"/>
    <s v="99 - MULTIPROVINCIAL"/>
    <n v="0"/>
    <n v="1726791.38"/>
  </r>
  <r>
    <s v="2024"/>
    <x v="0"/>
    <x v="0"/>
    <x v="0"/>
    <x v="0"/>
    <s v="2 - Poder Ejecutivo"/>
    <s v="0203 - MINISTERIO DE DEFENSA"/>
    <s v="0031 - DIRECCIÓN GENERAL DE LA INDUSTRIA MILITAR DE LAS FUERZAS ARMADAS"/>
    <x v="0"/>
    <x v="7"/>
    <x v="29"/>
    <s v="2.2 - CONTRATACIÓN DE SERVICIOS"/>
    <s v="2.2.9 - OTRAS CONTRATACIONES DE SERVICIOS"/>
    <s v="N"/>
    <s v="00 - N/A"/>
    <s v="20 - FONDOS CON DESTINO ESPECÍFICO"/>
    <s v="(en blanco)"/>
    <s v="99 - MULTIPROVINCIAL"/>
    <n v="0"/>
    <n v="6898870"/>
  </r>
  <r>
    <s v="2024"/>
    <x v="0"/>
    <x v="0"/>
    <x v="0"/>
    <x v="0"/>
    <s v="2 - Poder Ejecutivo"/>
    <s v="0203 - MINISTERIO DE DEFENSA"/>
    <s v="0031 - DIRECCIÓN GENERAL DE LA INDUSTRIA MILITAR DE LAS FUERZAS ARMADAS"/>
    <x v="0"/>
    <x v="7"/>
    <x v="29"/>
    <s v="2.3 - MATERIALES Y SUMINISTROS"/>
    <s v="2.3.1 - ALIMENTOS Y PRODUCTOS AGROFORESTALES"/>
    <s v="N"/>
    <s v="00 - N/A"/>
    <s v="10 - FONDO GENERAL"/>
    <s v="(en blanco)"/>
    <s v="99 - MULTIPROVINCIAL"/>
    <n v="5165640"/>
    <n v="2152350"/>
  </r>
  <r>
    <s v="2024"/>
    <x v="0"/>
    <x v="0"/>
    <x v="0"/>
    <x v="0"/>
    <s v="2 - Poder Ejecutivo"/>
    <s v="0203 - MINISTERIO DE DEFENSA"/>
    <s v="0031 - DIRECCIÓN GENERAL DE LA INDUSTRIA MILITAR DE LAS FUERZAS ARMADAS"/>
    <x v="0"/>
    <x v="7"/>
    <x v="29"/>
    <s v="2.3 - MATERIALES Y SUMINISTROS"/>
    <s v="2.3.1 - ALIMENTOS Y PRODUCTOS AGROFORESTALES"/>
    <s v="N"/>
    <s v="00 - N/A"/>
    <s v="20 - FONDOS CON DESTINO ESPECÍFICO"/>
    <s v="(en blanco)"/>
    <s v="99 - MULTIPROVINCIAL"/>
    <n v="0"/>
    <n v="1092.1099999999999"/>
  </r>
  <r>
    <s v="2024"/>
    <x v="0"/>
    <x v="0"/>
    <x v="0"/>
    <x v="0"/>
    <s v="2 - Poder Ejecutivo"/>
    <s v="0203 - MINISTERIO DE DEFENSA"/>
    <s v="0031 - DIRECCIÓN GENERAL DE LA INDUSTRIA MILITAR DE LAS FUERZAS ARMADAS"/>
    <x v="0"/>
    <x v="7"/>
    <x v="29"/>
    <s v="2.3 - MATERIALES Y SUMINISTROS"/>
    <s v="2.3.2 - TEXTILES Y VESTUARIOS"/>
    <s v="N"/>
    <s v="00 - N/A"/>
    <s v="10 - FONDO GENERAL"/>
    <s v="(en blanco)"/>
    <s v="99 - MULTIPROVINCIAL"/>
    <n v="2300000"/>
    <n v="1840747.85"/>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5074259.6000000006"/>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en blanco)"/>
    <s v="99 - MULTIPROVINCIAL"/>
    <n v="1277433"/>
    <n v="478075.46"/>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en blanco)"/>
    <s v="99 - MULTIPROVINCIAL"/>
    <n v="0"/>
    <n v="0"/>
  </r>
  <r>
    <s v="2024"/>
    <x v="0"/>
    <x v="0"/>
    <x v="0"/>
    <x v="0"/>
    <s v="2 - Poder Ejecutivo"/>
    <s v="0203 - MINISTERIO DE DEFENSA"/>
    <s v="0031 - DIRECCIÓN GENERAL DE LA INDUSTRIA MILITAR DE LAS FUERZAS ARMADAS"/>
    <x v="0"/>
    <x v="7"/>
    <x v="29"/>
    <s v="2.3 - MATERIALES Y SUMINISTROS"/>
    <s v="2.3.4 - PRODUCTOS FARMACÉUTICOS"/>
    <s v="N"/>
    <s v="00 - N/A"/>
    <s v="20 - FONDOS CON DESTINO ESPECÍFICO"/>
    <s v="(en blanco)"/>
    <s v="99 - MULTIPROVINCIAL"/>
    <n v="0"/>
    <n v="116555.09"/>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en blanco)"/>
    <s v="99 - MULTIPROVINCIAL"/>
    <n v="0"/>
    <n v="4841.0700000000006"/>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51684.44"/>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1722568"/>
    <n v="782756.95"/>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3434.14"/>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510360"/>
    <n v="387132.25"/>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303920.77"/>
  </r>
  <r>
    <s v="2024"/>
    <x v="0"/>
    <x v="0"/>
    <x v="0"/>
    <x v="0"/>
    <s v="2 - Poder Ejecutivo"/>
    <s v="0204 - MINISTERIO DE RELACIONES EXTERIORES"/>
    <s v="0001 - MINISTERIO DE RELACIONES EXTERIORES"/>
    <x v="0"/>
    <x v="0"/>
    <x v="10"/>
    <s v="2.1 - REMUNERACIONES Y CONTRIBUCIONES"/>
    <s v="2.1.1 - REMUNERACIONES"/>
    <s v="N"/>
    <s v="00 - N/A"/>
    <s v="10 - FONDO GENERAL"/>
    <s v="(en blanco)"/>
    <s v="01 - DISTRITO NACIONAL"/>
    <n v="1690000"/>
    <n v="65000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en blanco)"/>
    <s v="01 - DISTRITO NACIONAL"/>
    <n v="238524"/>
    <n v="96463.929999999978"/>
  </r>
  <r>
    <s v="2024"/>
    <x v="0"/>
    <x v="0"/>
    <x v="0"/>
    <x v="0"/>
    <s v="2 - Poder Ejecutivo"/>
    <s v="0204 - MINISTERIO DE RELACIONES EXTERIORES"/>
    <s v="0001 - MINISTERIO DE RELACIONES EXTERIORES"/>
    <x v="0"/>
    <x v="0"/>
    <x v="10"/>
    <s v="2.2 - CONTRATACIÓN DE SERVICIOS"/>
    <s v="2.2.9 - OTRAS CONTRATACIONES DE SERVICIOS"/>
    <s v="N"/>
    <s v="00 - N/A"/>
    <s v="10 - FONDO GENERAL"/>
    <s v="(en blanco)"/>
    <s v="01 - DISTRITO NACIONAL"/>
    <n v="1500000"/>
    <n v="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828035517"/>
    <n v="231495259"/>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250872810"/>
    <n v="117037462.87"/>
  </r>
  <r>
    <s v="2024"/>
    <x v="0"/>
    <x v="0"/>
    <x v="0"/>
    <x v="0"/>
    <s v="2 - Poder Ejecutivo"/>
    <s v="0204 - MINISTERIO DE RELACIONES EXTERIORES"/>
    <s v="0001 - MINISTERIO DE RELACIONES EXTERIORES"/>
    <x v="0"/>
    <x v="13"/>
    <x v="36"/>
    <s v="2.1 - REMUNERACIONES Y CONTRIBUCIONES"/>
    <s v="2.1.3 - DIETAS Y GASTOS DE REPRESENTACIÓN"/>
    <s v="N"/>
    <s v="00 - N/A"/>
    <s v="10 - FONDO GENERAL"/>
    <s v="(en blanco)"/>
    <s v="01 - DISTRITO NACIONAL"/>
    <n v="954000"/>
    <n v="71195.95"/>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en blanco)"/>
    <s v="01 - DISTRITO NACIONAL"/>
    <n v="82399845"/>
    <n v="33365615.869999997"/>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79536420"/>
    <n v="20800477.780000005"/>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91512890"/>
    <n v="4921639.4400000004"/>
  </r>
  <r>
    <s v="2024"/>
    <x v="0"/>
    <x v="0"/>
    <x v="0"/>
    <x v="0"/>
    <s v="2 - Poder Ejecutivo"/>
    <s v="0204 - MINISTERIO DE RELACIONES EXTERIORES"/>
    <s v="0001 - MINISTERIO DE RELACIONES EXTERIORES"/>
    <x v="0"/>
    <x v="13"/>
    <x v="36"/>
    <s v="2.2 - CONTRATACIÓN DE SERVICIOS"/>
    <s v="2.2.3 - VIÁTICOS"/>
    <s v="N"/>
    <s v="00 - N/A"/>
    <s v="10 - FONDO GENERAL"/>
    <s v="(en blanco)"/>
    <s v="01 - DISTRITO NACIONAL"/>
    <n v="61910000"/>
    <n v="14310226.870000001"/>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38600000"/>
    <n v="14880411.35"/>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123552383"/>
    <n v="15036821.179999998"/>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24700000"/>
    <n v="2129439.2600000002"/>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62493827"/>
    <n v="4097847.5799999996"/>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240636845"/>
    <n v="27682854.389999997"/>
  </r>
  <r>
    <s v="2024"/>
    <x v="0"/>
    <x v="0"/>
    <x v="0"/>
    <x v="0"/>
    <s v="2 - Poder Ejecutivo"/>
    <s v="0204 - MINISTERIO DE RELACIONES EXTERIORES"/>
    <s v="0001 - MINISTERIO DE RELACIONES EXTERIORES"/>
    <x v="0"/>
    <x v="13"/>
    <x v="36"/>
    <s v="2.2 - CONTRATACIÓN DE SERVICIOS"/>
    <s v="2.2.9 - OTRAS CONTRATACIONES DE SERVICIOS"/>
    <s v="N"/>
    <s v="00 - N/A"/>
    <s v="10 - FONDO GENERAL"/>
    <s v="(en blanco)"/>
    <s v="01 - DISTRITO NACIONAL"/>
    <n v="75012000"/>
    <n v="12866909.390000001"/>
  </r>
  <r>
    <s v="2024"/>
    <x v="0"/>
    <x v="0"/>
    <x v="0"/>
    <x v="0"/>
    <s v="2 - Poder Ejecutivo"/>
    <s v="0204 - MINISTERIO DE RELACIONES EXTERIORES"/>
    <s v="0001 - MINISTERIO DE RELACIONES EXTERIORES"/>
    <x v="0"/>
    <x v="13"/>
    <x v="36"/>
    <s v="2.3 - MATERIALES Y SUMINISTROS"/>
    <s v="2.3.1 - ALIMENTOS Y PRODUCTOS AGROFORESTALES"/>
    <s v="N"/>
    <s v="00 - N/A"/>
    <s v="10 - FONDO GENERAL"/>
    <s v="(en blanco)"/>
    <s v="01 - DISTRITO NACIONAL"/>
    <n v="10872595"/>
    <n v="2965903.2099999995"/>
  </r>
  <r>
    <s v="2024"/>
    <x v="0"/>
    <x v="0"/>
    <x v="0"/>
    <x v="0"/>
    <s v="2 - Poder Ejecutivo"/>
    <s v="0204 - MINISTERIO DE RELACIONES EXTERIORES"/>
    <s v="0001 - MINISTERIO DE RELACIONES EXTERIORES"/>
    <x v="0"/>
    <x v="13"/>
    <x v="36"/>
    <s v="2.3 - MATERIALES Y SUMINISTROS"/>
    <s v="2.3.2 - TEXTILES Y VESTUARIOS"/>
    <s v="N"/>
    <s v="00 - N/A"/>
    <s v="10 - FONDO GENERAL"/>
    <s v="(en blanco)"/>
    <s v="01 - DISTRITO NACIONAL"/>
    <n v="10000000"/>
    <n v="1624198.77"/>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14010797"/>
    <n v="1943417.2900000003"/>
  </r>
  <r>
    <s v="2024"/>
    <x v="0"/>
    <x v="0"/>
    <x v="0"/>
    <x v="0"/>
    <s v="2 - Poder Ejecutivo"/>
    <s v="0204 - MINISTERIO DE RELACIONES EXTERIORES"/>
    <s v="0001 - MINISTERIO DE RELACIONES EXTERIORES"/>
    <x v="0"/>
    <x v="13"/>
    <x v="36"/>
    <s v="2.3 - MATERIALES Y SUMINISTROS"/>
    <s v="2.3.4 - PRODUCTOS FARMACÉUTICOS"/>
    <s v="N"/>
    <s v="00 - N/A"/>
    <s v="10 - FONDO GENERAL"/>
    <s v="(en blanco)"/>
    <s v="01 - DISTRITO NACIONAL"/>
    <n v="7835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4318700"/>
    <n v="145808.87"/>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0850000"/>
    <n v="1976983.75"/>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101107910"/>
    <n v="30782350.43"/>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76342191"/>
    <n v="10379615.380000001"/>
  </r>
  <r>
    <s v="2024"/>
    <x v="0"/>
    <x v="0"/>
    <x v="0"/>
    <x v="0"/>
    <s v="2 - Poder Ejecutivo"/>
    <s v="0204 - MINISTERIO DE RELACIONES EXTERIORES"/>
    <s v="0001 - MINISTERIO DE RELACIONES EXTERIORES"/>
    <x v="0"/>
    <x v="13"/>
    <x v="36"/>
    <s v="2.9 - GASTOS FINANCIEROS"/>
    <s v="2.9.5 - GASTOS DE INTERESES, RECARGOS MULTAS Y SANCIONES DE IMPUESTOS Y CONTRIBUCIONES SOCIALES"/>
    <s v="N"/>
    <s v="00 - N/A"/>
    <s v="10 - FONDO GENERAL"/>
    <s v="(en blanco)"/>
    <s v="01 - DISTRITO NACIONAL"/>
    <n v="0"/>
    <n v="122401.12"/>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031402942"/>
    <n v="757257000.3099997"/>
  </r>
  <r>
    <s v="2024"/>
    <x v="0"/>
    <x v="0"/>
    <x v="0"/>
    <x v="0"/>
    <s v="2 - Poder Ejecutivo"/>
    <s v="0204 - MINISTERIO DE RELACIONES EXTERIORES"/>
    <s v="0001 - MINISTERIO DE RELACIONES EXTERIORES"/>
    <x v="0"/>
    <x v="13"/>
    <x v="37"/>
    <s v="2.1 - REMUNERACIONES Y CONTRIBUCIONES"/>
    <s v="2.1.2 - SOBRESUELDOS"/>
    <s v="N"/>
    <s v="00 - N/A"/>
    <s v="10 - FONDO GENERAL"/>
    <s v="(en blanco)"/>
    <s v="99 - MULTIPROVINCIAL"/>
    <n v="1226314760"/>
    <n v="507735422.95999998"/>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en blanco)"/>
    <s v="99 - MULTIPROVINCIAL"/>
    <n v="414919414"/>
    <n v="175285398.18000001"/>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en blanco)"/>
    <s v="99 - MULTIPROVINCIAL"/>
    <n v="258521359"/>
    <n v="109981262.42999992"/>
  </r>
  <r>
    <s v="2024"/>
    <x v="0"/>
    <x v="0"/>
    <x v="0"/>
    <x v="0"/>
    <s v="2 - Poder Ejecutivo"/>
    <s v="0204 - MINISTERIO DE RELACIONES EXTERIORES"/>
    <s v="0001 - MINISTERIO DE RELACIONES EXTERIORES"/>
    <x v="0"/>
    <x v="13"/>
    <x v="37"/>
    <s v="2.2 - CONTRATACIÓN DE SERVICIOS"/>
    <s v="2.2.3 - VIÁTICOS"/>
    <s v="N"/>
    <s v="00 - N/A"/>
    <s v="10 - FONDO GENERAL"/>
    <s v="(en blanco)"/>
    <s v="99 - MULTIPROVINCIAL"/>
    <n v="863437521"/>
    <n v="387531921.19000012"/>
  </r>
  <r>
    <s v="2024"/>
    <x v="0"/>
    <x v="0"/>
    <x v="0"/>
    <x v="0"/>
    <s v="2 - Poder Ejecutivo"/>
    <s v="0204 - MINISTERIO DE RELACIONES EXTERIORES"/>
    <s v="0001 - MINISTERIO DE RELACIONES EXTERIORES"/>
    <x v="0"/>
    <x v="13"/>
    <x v="37"/>
    <s v="2.2 - CONTRATACIÓN DE SERVICIOS"/>
    <s v="2.2.4 - TRANSPORTE Y ALMACENAJE"/>
    <s v="N"/>
    <s v="00 - N/A"/>
    <s v="10 - FONDO GENERAL"/>
    <s v="(en blanco)"/>
    <s v="99 - MULTIPROVINCIAL"/>
    <n v="27733333"/>
    <n v="10789803.200000003"/>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1703275758"/>
    <n v="678895368.88000011"/>
  </r>
  <r>
    <s v="2024"/>
    <x v="0"/>
    <x v="0"/>
    <x v="0"/>
    <x v="0"/>
    <s v="2 - Poder Ejecutivo"/>
    <s v="0204 - MINISTERIO DE RELACIONES EXTERIORES"/>
    <s v="0001 - MINISTERIO DE RELACIONES EXTERIORES"/>
    <x v="0"/>
    <x v="13"/>
    <x v="37"/>
    <s v="2.2 - CONTRATACIÓN DE SERVICIOS"/>
    <s v="2.2.6 - SEGUROS"/>
    <s v="N"/>
    <s v="00 - N/A"/>
    <s v="10 - FONDO GENERAL"/>
    <s v="(en blanco)"/>
    <s v="99 - MULTIPROVINCIAL"/>
    <n v="530419824"/>
    <n v="263739333.87"/>
  </r>
  <r>
    <s v="2024"/>
    <x v="0"/>
    <x v="0"/>
    <x v="0"/>
    <x v="0"/>
    <s v="2 - Poder Ejecutivo"/>
    <s v="0204 - MINISTERIO DE RELACIONES EXTERIORES"/>
    <s v="0001 - MINISTERIO DE RELACIONES EXTERIORES"/>
    <x v="0"/>
    <x v="13"/>
    <x v="37"/>
    <s v="2.2 - CONTRATACIÓN DE SERVICIOS"/>
    <s v="2.2.7 - SERVICIOS DE CONSERVACIÓN, REPARACIONES MENORES E INSTALACIONES TEMPORALES"/>
    <s v="N"/>
    <s v="00 - N/A"/>
    <s v="10 - FONDO GENERAL"/>
    <s v="(en blanco)"/>
    <s v="99 - MULTIPROVINCIAL"/>
    <n v="0"/>
    <n v="3867741.1100000003"/>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en blanco)"/>
    <s v="99 - MULTIPROVINCIAL"/>
    <n v="55843567"/>
    <n v="14102718.199999999"/>
  </r>
  <r>
    <s v="2024"/>
    <x v="0"/>
    <x v="0"/>
    <x v="0"/>
    <x v="0"/>
    <s v="2 - Poder Ejecutivo"/>
    <s v="0204 - MINISTERIO DE RELACIONES EXTERIORES"/>
    <s v="0001 - MINISTERIO DE RELACIONES EXTERIORES"/>
    <x v="0"/>
    <x v="13"/>
    <x v="37"/>
    <s v="2.2 - CONTRATACIÓN DE SERVICIOS"/>
    <s v="2.2.9 - OTRAS CONTRATACIONES DE SERVICIOS"/>
    <s v="N"/>
    <s v="00 - N/A"/>
    <s v="10 - FONDO GENERAL"/>
    <s v="(en blanco)"/>
    <s v="99 - MULTIPROVINCIAL"/>
    <n v="9667100"/>
    <n v="0"/>
  </r>
  <r>
    <s v="2024"/>
    <x v="0"/>
    <x v="0"/>
    <x v="0"/>
    <x v="0"/>
    <s v="2 - Poder Ejecutivo"/>
    <s v="0204 - MINISTERIO DE RELACIONES EXTERIORES"/>
    <s v="0001 - MINISTERIO DE RELACIONES EXTERIORES"/>
    <x v="0"/>
    <x v="13"/>
    <x v="37"/>
    <s v="2.3 - MATERIALES Y SUMINISTROS"/>
    <s v="2.3.3 - PAPEL, CARTÓN E IMPRESOS"/>
    <s v="N"/>
    <s v="00 - N/A"/>
    <s v="10 - FONDO GENERAL"/>
    <s v="(en blanco)"/>
    <s v="99 - MULTIPROVINCIAL"/>
    <n v="1135783921"/>
    <n v="435756622.69"/>
  </r>
  <r>
    <s v="2024"/>
    <x v="0"/>
    <x v="0"/>
    <x v="0"/>
    <x v="0"/>
    <s v="2 - Poder Ejecutivo"/>
    <s v="0204 - MINISTERIO DE RELACIONES EXTERIORES"/>
    <s v="0001 - MINISTERIO DE RELACIONES EXTERIORES"/>
    <x v="0"/>
    <x v="13"/>
    <x v="37"/>
    <s v="2.3 - MATERIALES Y SUMINISTROS"/>
    <s v="2.3.9 - PRODUCTOS Y ÚTILES VARIOS"/>
    <s v="N"/>
    <s v="00 - N/A"/>
    <s v="10 - FONDO GENERAL"/>
    <s v="(en blanco)"/>
    <s v="99 - MULTIPROVINCIAL"/>
    <n v="0"/>
    <n v="220950.75"/>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409279172"/>
    <n v="167178081.20000002"/>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23200000"/>
    <n v="6617610.3600000003"/>
  </r>
  <r>
    <s v="2024"/>
    <x v="0"/>
    <x v="0"/>
    <x v="0"/>
    <x v="0"/>
    <s v="2 - Poder Ejecutivo"/>
    <s v="0204 - MINISTERIO DE RELACIONES EXTERIORES"/>
    <s v="0002 - DIRECCION GENERAL DE PASAPORTES"/>
    <x v="0"/>
    <x v="13"/>
    <x v="36"/>
    <s v="2.1 - REMUNERACIONES Y CONTRIBUCIONES"/>
    <s v="2.1.2 - SOBRESUELDOS"/>
    <s v="N"/>
    <s v="00 - N/A"/>
    <s v="10 - FONDO GENERAL"/>
    <s v="(en blanco)"/>
    <s v="99 - MULTIPROVINCIAL"/>
    <n v="56011956"/>
    <n v="38802902.770000003"/>
  </r>
  <r>
    <s v="2024"/>
    <x v="0"/>
    <x v="0"/>
    <x v="0"/>
    <x v="0"/>
    <s v="2 - Poder Ejecutivo"/>
    <s v="0204 - MINISTERIO DE RELACIONES EXTERIORES"/>
    <s v="0002 - DIRECCION GENERAL DE PASAPORTES"/>
    <x v="0"/>
    <x v="13"/>
    <x v="36"/>
    <s v="2.1 - REMUNERACIONES Y CONTRIBUCIONES"/>
    <s v="2.1.2 - SOBRESUELDOS"/>
    <s v="N"/>
    <s v="00 - N/A"/>
    <s v="20 - FONDOS CON DESTINO ESPECÍFICO"/>
    <s v="(en blanco)"/>
    <s v="99 - MULTIPROVINCIAL"/>
    <n v="39082218"/>
    <n v="0"/>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en blanco)"/>
    <s v="99 - MULTIPROVINCIAL"/>
    <n v="57464688"/>
    <n v="25358004.330000002"/>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2568720"/>
    <n v="939060.84"/>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40500000"/>
    <n v="17486192.739999998"/>
  </r>
  <r>
    <s v="2024"/>
    <x v="0"/>
    <x v="0"/>
    <x v="0"/>
    <x v="0"/>
    <s v="2 - Poder Ejecutivo"/>
    <s v="0204 - MINISTERIO DE RELACIONES EXTERIORES"/>
    <s v="0002 - DIRECCION GENERAL DE PASAPORTES"/>
    <x v="0"/>
    <x v="13"/>
    <x v="36"/>
    <s v="2.2 - CONTRATACIÓN DE SERVICIOS"/>
    <s v="2.2.1 - SERVICIOS BÁSICOS"/>
    <s v="N"/>
    <s v="00 - N/A"/>
    <s v="20 - FONDOS CON DESTINO ESPECÍFICO"/>
    <s v="(en blanco)"/>
    <s v="99 - MULTIPROVINCIAL"/>
    <n v="110000"/>
    <n v="0"/>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en blanco)"/>
    <s v="99 - MULTIPROVINCIAL"/>
    <n v="4800000"/>
    <n v="565973.78"/>
  </r>
  <r>
    <s v="2024"/>
    <x v="0"/>
    <x v="0"/>
    <x v="0"/>
    <x v="0"/>
    <s v="2 - Poder Ejecutivo"/>
    <s v="0204 - MINISTERIO DE RELACIONES EXTERIORES"/>
    <s v="0002 - DIRECCION GENERAL DE PASAPORTES"/>
    <x v="0"/>
    <x v="13"/>
    <x v="36"/>
    <s v="2.2 - CONTRATACIÓN DE SERVICIOS"/>
    <s v="2.2.3 - VIÁTICOS"/>
    <s v="N"/>
    <s v="00 - N/A"/>
    <s v="20 - FONDOS CON DESTINO ESPECÍFICO"/>
    <s v="(en blanco)"/>
    <s v="99 - MULTIPROVINCIAL"/>
    <n v="8500000"/>
    <n v="764972.92"/>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en blanco)"/>
    <s v="99 - MULTIPROVINCIAL"/>
    <n v="900000"/>
    <n v="350653.11"/>
  </r>
  <r>
    <s v="2024"/>
    <x v="0"/>
    <x v="0"/>
    <x v="0"/>
    <x v="0"/>
    <s v="2 - Poder Ejecutivo"/>
    <s v="0204 - MINISTERIO DE RELACIONES EXTERIORES"/>
    <s v="0002 - DIRECCION GENERAL DE PASAPORTES"/>
    <x v="0"/>
    <x v="13"/>
    <x v="36"/>
    <s v="2.2 - CONTRATACIÓN DE SERVICIOS"/>
    <s v="2.2.5 - ALQUILERES Y RENTAS"/>
    <s v="N"/>
    <s v="00 - N/A"/>
    <s v="10 - FONDO GENERAL"/>
    <s v="(en blanco)"/>
    <s v="99 - MULTIPROVINCIAL"/>
    <n v="14160000"/>
    <n v="3693833.6400000006"/>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16450000"/>
    <n v="230336"/>
  </r>
  <r>
    <s v="2024"/>
    <x v="0"/>
    <x v="0"/>
    <x v="0"/>
    <x v="0"/>
    <s v="2 - Poder Ejecutivo"/>
    <s v="0204 - MINISTERIO DE RELACIONES EXTERIORES"/>
    <s v="0002 - DIRECCION GENERAL DE PASAPORTES"/>
    <x v="0"/>
    <x v="13"/>
    <x v="36"/>
    <s v="2.2 - CONTRATACIÓN DE SERVICIOS"/>
    <s v="2.2.6 - SEGUROS"/>
    <s v="N"/>
    <s v="00 - N/A"/>
    <s v="20 - FONDOS CON DESTINO ESPECÍFICO"/>
    <s v="(en blanco)"/>
    <s v="99 - MULTIPROVINCIAL"/>
    <n v="18000000"/>
    <n v="9213947.6799999997"/>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8430000"/>
    <n v="6534030.3799999999"/>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en blanco)"/>
    <s v="99 - MULTIPROVINCIAL"/>
    <n v="3168000"/>
    <n v="13980925.720000001"/>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2860000"/>
    <n v="3027750.4600000004"/>
  </r>
  <r>
    <s v="2024"/>
    <x v="0"/>
    <x v="0"/>
    <x v="0"/>
    <x v="0"/>
    <s v="2 - Poder Ejecutivo"/>
    <s v="0204 - MINISTERIO DE RELACIONES EXTERIORES"/>
    <s v="0002 - DIRECCION GENERAL DE PASAPORTES"/>
    <x v="0"/>
    <x v="13"/>
    <x v="36"/>
    <s v="2.2 - CONTRATACIÓN DE SERVICIOS"/>
    <s v="2.2.9 - OTRAS CONTRATACIONES DE SERVICIOS"/>
    <s v="N"/>
    <s v="00 - N/A"/>
    <s v="10 - FONDO GENERAL"/>
    <s v="(en blanco)"/>
    <s v="99 - MULTIPROVINCIAL"/>
    <n v="8925030"/>
    <n v="0"/>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en blanco)"/>
    <s v="99 - MULTIPROVINCIAL"/>
    <n v="33500000"/>
    <n v="18224356.539999999"/>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en blanco)"/>
    <s v="99 - MULTIPROVINCIAL"/>
    <n v="6141683"/>
    <n v="861703"/>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9350000"/>
    <n v="1090320"/>
  </r>
  <r>
    <s v="2024"/>
    <x v="0"/>
    <x v="0"/>
    <x v="0"/>
    <x v="0"/>
    <s v="2 - Poder Ejecutivo"/>
    <s v="0204 - MINISTERIO DE RELACIONES EXTERIORES"/>
    <s v="0002 - DIRECCION GENERAL DE PASAPORTES"/>
    <x v="0"/>
    <x v="13"/>
    <x v="36"/>
    <s v="2.3 - MATERIALES Y SUMINISTROS"/>
    <s v="2.3.3 - PAPEL, CARTÓN E IMPRESOS"/>
    <s v="N"/>
    <s v="00 - N/A"/>
    <s v="10 - FONDO GENERAL"/>
    <s v="(en blanco)"/>
    <s v="99 - MULTIPROVINCIAL"/>
    <n v="279820584"/>
    <n v="308683997.44"/>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769650000"/>
    <n v="4437425.4000000004"/>
  </r>
  <r>
    <s v="2024"/>
    <x v="0"/>
    <x v="0"/>
    <x v="0"/>
    <x v="0"/>
    <s v="2 - Poder Ejecutivo"/>
    <s v="0204 - MINISTERIO DE RELACIONES EXTERIORES"/>
    <s v="0002 - DIRECCION GENERAL DE PASAPORTES"/>
    <x v="0"/>
    <x v="13"/>
    <x v="36"/>
    <s v="2.3 - MATERIALES Y SUMINISTROS"/>
    <s v="2.3.4 - PRODUCTOS FARMACÉUTICOS"/>
    <s v="N"/>
    <s v="00 - N/A"/>
    <s v="20 - FONDOS CON DESTINO ESPECÍFICO"/>
    <s v="(en blanco)"/>
    <s v="99 - MULTIPROVINCIAL"/>
    <n v="500000"/>
    <n v="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en blanco)"/>
    <s v="99 - MULTIPROVINCIAL"/>
    <n v="1315000"/>
    <n v="0"/>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89542987"/>
    <n v="82.6"/>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en blanco)"/>
    <s v="99 - MULTIPROVINCIAL"/>
    <n v="12000000"/>
    <n v="38000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3155000"/>
    <n v="28202"/>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29950000"/>
    <n v="11786804.920000004"/>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95908606"/>
    <n v="36862037.050000004"/>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17401915"/>
    <n v="7138663.0500000007"/>
  </r>
  <r>
    <s v="2024"/>
    <x v="0"/>
    <x v="0"/>
    <x v="0"/>
    <x v="0"/>
    <s v="2 - Poder Ejecutivo"/>
    <s v="0204 - MINISTERIO DE RELACIONES EXTERIORES"/>
    <s v="0003 - INSTITUTO DE EDUCACION SUPERIOR"/>
    <x v="2"/>
    <x v="10"/>
    <x v="24"/>
    <s v="2.1 - REMUNERACIONES Y CONTRIBUCIONES"/>
    <s v="2.1.3 - DIETAS Y GASTOS DE REPRESENTACIÓN"/>
    <s v="N"/>
    <s v="00 - N/A"/>
    <s v="10 - FONDO GENERAL"/>
    <s v="(en blanco)"/>
    <s v="01 - DISTRITO NACIONAL"/>
    <n v="450000"/>
    <n v="84654.26"/>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en blanco)"/>
    <s v="01 - DISTRITO NACIONAL"/>
    <n v="13973900"/>
    <n v="5504269.0499999998"/>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6930000"/>
    <n v="2152092.7000000002"/>
  </r>
  <r>
    <s v="2024"/>
    <x v="0"/>
    <x v="0"/>
    <x v="0"/>
    <x v="0"/>
    <s v="2 - Poder Ejecutivo"/>
    <s v="0204 - MINISTERIO DE RELACIONES EXTERIORES"/>
    <s v="0003 - INSTITUTO DE EDUCACION SUPERIOR"/>
    <x v="2"/>
    <x v="10"/>
    <x v="24"/>
    <s v="2.2 - CONTRATACIÓN DE SERVICIOS"/>
    <s v="2.2.2 - PUBLICIDAD, IMPRESIÓN Y ENCUADERNACIÓN"/>
    <s v="N"/>
    <s v="00 - N/A"/>
    <s v="10 - FONDO GENERAL"/>
    <s v="(en blanco)"/>
    <s v="01 - DISTRITO NACIONAL"/>
    <n v="919567"/>
    <n v="385196.83999999997"/>
  </r>
  <r>
    <s v="2024"/>
    <x v="0"/>
    <x v="0"/>
    <x v="0"/>
    <x v="0"/>
    <s v="2 - Poder Ejecutivo"/>
    <s v="0204 - MINISTERIO DE RELACIONES EXTERIORES"/>
    <s v="0003 - INSTITUTO DE EDUCACION SUPERIOR"/>
    <x v="2"/>
    <x v="10"/>
    <x v="24"/>
    <s v="2.2 - CONTRATACIÓN DE SERVICIOS"/>
    <s v="2.2.3 - VIÁTICOS"/>
    <s v="N"/>
    <s v="00 - N/A"/>
    <s v="10 - FONDO GENERAL"/>
    <s v="(en blanco)"/>
    <s v="01 - DISTRITO NACIONAL"/>
    <n v="430298"/>
    <n v="0"/>
  </r>
  <r>
    <s v="2024"/>
    <x v="0"/>
    <x v="0"/>
    <x v="0"/>
    <x v="0"/>
    <s v="2 - Poder Ejecutivo"/>
    <s v="0204 - MINISTERIO DE RELACIONES EXTERIORES"/>
    <s v="0003 - INSTITUTO DE EDUCACION SUPERIOR"/>
    <x v="2"/>
    <x v="10"/>
    <x v="24"/>
    <s v="2.2 - CONTRATACIÓN DE SERVICIOS"/>
    <s v="2.2.4 - TRANSPORTE Y ALMACENAJE"/>
    <s v="N"/>
    <s v="00 - N/A"/>
    <s v="10 - FONDO GENERAL"/>
    <s v="(en blanco)"/>
    <s v="01 - DISTRITO NACIONAL"/>
    <n v="223071"/>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2844777"/>
    <n v="1296506.5000000002"/>
  </r>
  <r>
    <s v="2024"/>
    <x v="0"/>
    <x v="0"/>
    <x v="0"/>
    <x v="0"/>
    <s v="2 - Poder Ejecutivo"/>
    <s v="0204 - MINISTERIO DE RELACIONES EXTERIORES"/>
    <s v="0003 - INSTITUTO DE EDUCACION SUPERIOR"/>
    <x v="2"/>
    <x v="10"/>
    <x v="24"/>
    <s v="2.2 - CONTRATACIÓN DE SERVICIOS"/>
    <s v="2.2.6 - SEGUROS"/>
    <s v="N"/>
    <s v="00 - N/A"/>
    <s v="10 - FONDO GENERAL"/>
    <s v="(en blanco)"/>
    <s v="01 - DISTRITO NACIONAL"/>
    <n v="500000"/>
    <n v="313475.87"/>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866640"/>
    <n v="497219.11"/>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5735000"/>
    <n v="1844450.29"/>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1629477"/>
    <n v="811670.94000000006"/>
  </r>
  <r>
    <s v="2024"/>
    <x v="0"/>
    <x v="0"/>
    <x v="0"/>
    <x v="0"/>
    <s v="2 - Poder Ejecutivo"/>
    <s v="0204 - MINISTERIO DE RELACIONES EXTERIORES"/>
    <s v="0003 - INSTITUTO DE EDUCACION SUPERIOR"/>
    <x v="2"/>
    <x v="10"/>
    <x v="24"/>
    <s v="2.3 - MATERIALES Y SUMINISTROS"/>
    <s v="2.3.1 - ALIMENTOS Y PRODUCTOS AGROFORESTALES"/>
    <s v="N"/>
    <s v="00 - N/A"/>
    <s v="10 - FONDO GENERAL"/>
    <s v="(en blanco)"/>
    <s v="01 - DISTRITO NACIONAL"/>
    <n v="671000"/>
    <n v="291058.95"/>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475000"/>
    <n v="0"/>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1000000"/>
    <n v="129285.75999999999"/>
  </r>
  <r>
    <s v="2024"/>
    <x v="0"/>
    <x v="0"/>
    <x v="0"/>
    <x v="0"/>
    <s v="2 - Poder Ejecutivo"/>
    <s v="0204 - MINISTERIO DE RELACIONES EXTERIORES"/>
    <s v="0003 - INSTITUTO DE EDUCACION SUPERIOR"/>
    <x v="2"/>
    <x v="10"/>
    <x v="24"/>
    <s v="2.3 - MATERIALES Y SUMINISTROS"/>
    <s v="2.3.4 - PRODUCTOS FARMACÉUTICOS"/>
    <s v="N"/>
    <s v="00 - N/A"/>
    <s v="10 - FONDO GENERAL"/>
    <s v="(en blanco)"/>
    <s v="01 - DISTRITO NACIONAL"/>
    <n v="960000"/>
    <n v="4602"/>
  </r>
  <r>
    <s v="2024"/>
    <x v="0"/>
    <x v="0"/>
    <x v="0"/>
    <x v="0"/>
    <s v="2 - Poder Ejecutivo"/>
    <s v="0204 - MINISTERIO DE RELACIONES EXTERIORES"/>
    <s v="0003 - INSTITUTO DE EDUCACION SUPERIOR"/>
    <x v="2"/>
    <x v="10"/>
    <x v="24"/>
    <s v="2.3 - MATERIALES Y SUMINISTROS"/>
    <s v="2.3.5 - CUERO, CAUCHO Y PLÁSTICO"/>
    <s v="N"/>
    <s v="00 - N/A"/>
    <s v="10 - FONDO GENERAL"/>
    <s v="(en blanco)"/>
    <s v="01 - DISTRITO NACIONAL"/>
    <n v="210477"/>
    <n v="53915.71"/>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271506"/>
    <n v="86945.83"/>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8979222"/>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8964654"/>
    <n v="554876.26"/>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30747400"/>
    <n v="11629138.439999999"/>
  </r>
  <r>
    <s v="2024"/>
    <x v="0"/>
    <x v="0"/>
    <x v="0"/>
    <x v="0"/>
    <s v="2 - Poder Ejecutivo"/>
    <s v="0204 - MINISTERIO DE RELACIONES EXTERIORES"/>
    <s v="0004 - CONSEJO NACIONAL DE FRONTERAS"/>
    <x v="0"/>
    <x v="13"/>
    <x v="36"/>
    <s v="2.1 - REMUNERACIONES Y CONTRIBUCIONES"/>
    <s v="2.1.2 - SOBRESUELDOS"/>
    <s v="N"/>
    <s v="00 - N/A"/>
    <s v="10 - FONDO GENERAL"/>
    <s v="(en blanco)"/>
    <s v="99 - MULTIPROVINCIAL"/>
    <n v="6364750"/>
    <n v="1635000"/>
  </r>
  <r>
    <s v="2024"/>
    <x v="0"/>
    <x v="0"/>
    <x v="0"/>
    <x v="0"/>
    <s v="2 - Poder Ejecutivo"/>
    <s v="0204 - MINISTERIO DE RELACIONES EXTERIORES"/>
    <s v="0004 - CONSEJO NACIONAL DE FRONTERAS"/>
    <x v="0"/>
    <x v="13"/>
    <x v="36"/>
    <s v="2.1 - REMUNERACIONES Y CONTRIBUCIONES"/>
    <s v="2.1.5 - CONTRIBUCIONES A LA SEGURIDAD SOCIAL"/>
    <s v="N"/>
    <s v="00 - N/A"/>
    <s v="10 - FONDO GENERAL"/>
    <s v="(en blanco)"/>
    <s v="99 - MULTIPROVINCIAL"/>
    <n v="4140732"/>
    <n v="1695491.72"/>
  </r>
  <r>
    <s v="2024"/>
    <x v="0"/>
    <x v="0"/>
    <x v="0"/>
    <x v="0"/>
    <s v="2 - Poder Ejecutivo"/>
    <s v="0204 - MINISTERIO DE RELACIONES EXTERIORES"/>
    <s v="0004 - CONSEJO NACIONAL DE FRONTERAS"/>
    <x v="0"/>
    <x v="13"/>
    <x v="36"/>
    <s v="2.2 - CONTRATACIÓN DE SERVICIOS"/>
    <s v="2.2.1 - SERVICIOS BÁSICOS"/>
    <s v="N"/>
    <s v="00 - N/A"/>
    <s v="10 - FONDO GENERAL"/>
    <s v="(en blanco)"/>
    <s v="99 - MULTIPROVINCIAL"/>
    <n v="1572000"/>
    <n v="268976.83999999997"/>
  </r>
  <r>
    <s v="2024"/>
    <x v="0"/>
    <x v="0"/>
    <x v="0"/>
    <x v="0"/>
    <s v="2 - Poder Ejecutivo"/>
    <s v="0204 - MINISTERIO DE RELACIONES EXTERIORES"/>
    <s v="0004 - CONSEJO NACIONAL DE FRONTERAS"/>
    <x v="0"/>
    <x v="13"/>
    <x v="36"/>
    <s v="2.2 - CONTRATACIÓN DE SERVICIOS"/>
    <s v="2.2.2 - PUBLICIDAD, IMPRESIÓN Y ENCUADERNACIÓN"/>
    <s v="N"/>
    <s v="00 - N/A"/>
    <s v="10 - FONDO GENERAL"/>
    <s v="(en blanco)"/>
    <s v="99 - MULTIPROVINCIAL"/>
    <n v="210000"/>
    <n v="0"/>
  </r>
  <r>
    <s v="2024"/>
    <x v="0"/>
    <x v="0"/>
    <x v="0"/>
    <x v="0"/>
    <s v="2 - Poder Ejecutivo"/>
    <s v="0204 - MINISTERIO DE RELACIONES EXTERIORES"/>
    <s v="0004 - CONSEJO NACIONAL DE FRONTERAS"/>
    <x v="0"/>
    <x v="13"/>
    <x v="36"/>
    <s v="2.2 - CONTRATACIÓN DE SERVICIOS"/>
    <s v="2.2.3 - VIÁTICOS"/>
    <s v="N"/>
    <s v="00 - N/A"/>
    <s v="10 - FONDO GENERAL"/>
    <s v="(en blanco)"/>
    <s v="99 - MULTIPROVINCIAL"/>
    <n v="1800000"/>
    <n v="579450"/>
  </r>
  <r>
    <s v="2024"/>
    <x v="0"/>
    <x v="0"/>
    <x v="0"/>
    <x v="0"/>
    <s v="2 - Poder Ejecutivo"/>
    <s v="0204 - MINISTERIO DE RELACIONES EXTERIORES"/>
    <s v="0004 - CONSEJO NACIONAL DE FRONTERAS"/>
    <x v="0"/>
    <x v="13"/>
    <x v="36"/>
    <s v="2.2 - CONTRATACIÓN DE SERVICIOS"/>
    <s v="2.2.4 - TRANSPORTE Y ALMACENAJE"/>
    <s v="N"/>
    <s v="00 - N/A"/>
    <s v="10 - FONDO GENERAL"/>
    <s v="(en blanco)"/>
    <s v="99 - MULTIPROVINCIAL"/>
    <n v="0"/>
    <n v="613"/>
  </r>
  <r>
    <s v="2024"/>
    <x v="0"/>
    <x v="0"/>
    <x v="0"/>
    <x v="0"/>
    <s v="2 - Poder Ejecutivo"/>
    <s v="0204 - MINISTERIO DE RELACIONES EXTERIORES"/>
    <s v="0004 - CONSEJO NACIONAL DE FRONTERAS"/>
    <x v="0"/>
    <x v="13"/>
    <x v="36"/>
    <s v="2.2 - CONTRATACIÓN DE SERVICIOS"/>
    <s v="2.2.5 - ALQUILERES Y RENTAS"/>
    <s v="N"/>
    <s v="00 - N/A"/>
    <s v="10 - FONDO GENERAL"/>
    <s v="(en blanco)"/>
    <s v="99 - MULTIPROVINCIAL"/>
    <n v="300000"/>
    <n v="194370"/>
  </r>
  <r>
    <s v="2024"/>
    <x v="0"/>
    <x v="0"/>
    <x v="0"/>
    <x v="0"/>
    <s v="2 - Poder Ejecutivo"/>
    <s v="0204 - MINISTERIO DE RELACIONES EXTERIORES"/>
    <s v="0004 - CONSEJO NACIONAL DE FRONTERAS"/>
    <x v="0"/>
    <x v="13"/>
    <x v="36"/>
    <s v="2.2 - CONTRATACIÓN DE SERVICIOS"/>
    <s v="2.2.6 - SEGUROS"/>
    <s v="N"/>
    <s v="00 - N/A"/>
    <s v="10 - FONDO GENERAL"/>
    <s v="(en blanco)"/>
    <s v="99 - MULTIPROVINCIAL"/>
    <n v="12000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400000"/>
    <n v="42586.2"/>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en blanco)"/>
    <s v="99 - MULTIPROVINCIAL"/>
    <n v="5000"/>
    <n v="5875"/>
  </r>
  <r>
    <s v="2024"/>
    <x v="0"/>
    <x v="0"/>
    <x v="0"/>
    <x v="0"/>
    <s v="2 - Poder Ejecutivo"/>
    <s v="0204 - MINISTERIO DE RELACIONES EXTERIORES"/>
    <s v="0004 - CONSEJO NACIONAL DE FRONTERAS"/>
    <x v="0"/>
    <x v="13"/>
    <x v="36"/>
    <s v="2.2 - CONTRATACIÓN DE SERVICIOS"/>
    <s v="2.2.9 - OTRAS CONTRATACIONES DE SERVICIOS"/>
    <s v="N"/>
    <s v="00 - N/A"/>
    <s v="10 - FONDO GENERAL"/>
    <s v="(en blanco)"/>
    <s v="99 - MULTIPROVINCIAL"/>
    <n v="350000"/>
    <n v="49796"/>
  </r>
  <r>
    <s v="2024"/>
    <x v="0"/>
    <x v="0"/>
    <x v="0"/>
    <x v="0"/>
    <s v="2 - Poder Ejecutivo"/>
    <s v="0204 - MINISTERIO DE RELACIONES EXTERIORES"/>
    <s v="0004 - CONSEJO NACIONAL DE FRONTERAS"/>
    <x v="0"/>
    <x v="13"/>
    <x v="36"/>
    <s v="2.3 - MATERIALES Y SUMINISTROS"/>
    <s v="2.3.1 - ALIMENTOS Y PRODUCTOS AGROFORESTALES"/>
    <s v="N"/>
    <s v="00 - N/A"/>
    <s v="10 - FONDO GENERAL"/>
    <s v="(en blanco)"/>
    <s v="99 - MULTIPROVINCIAL"/>
    <n v="575000"/>
    <n v="558704.39"/>
  </r>
  <r>
    <s v="2024"/>
    <x v="0"/>
    <x v="0"/>
    <x v="0"/>
    <x v="0"/>
    <s v="2 - Poder Ejecutivo"/>
    <s v="0204 - MINISTERIO DE RELACIONES EXTERIORES"/>
    <s v="0004 - CONSEJO NACIONAL DE FRONTERAS"/>
    <x v="0"/>
    <x v="13"/>
    <x v="36"/>
    <s v="2.3 - MATERIALES Y SUMINISTROS"/>
    <s v="2.3.2 - TEXTILES Y VESTUARIOS"/>
    <s v="N"/>
    <s v="00 - N/A"/>
    <s v="10 - FONDO GENERAL"/>
    <s v="(en blanco)"/>
    <s v="99 - MULTIPROVINCIAL"/>
    <n v="450000"/>
    <n v="3304"/>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450000"/>
    <n v="518.80999999999995"/>
  </r>
  <r>
    <s v="2024"/>
    <x v="0"/>
    <x v="0"/>
    <x v="0"/>
    <x v="0"/>
    <s v="2 - Poder Ejecutivo"/>
    <s v="0204 - MINISTERIO DE RELACIONES EXTERIORES"/>
    <s v="0004 - CONSEJO NACIONAL DE FRONTERAS"/>
    <x v="0"/>
    <x v="13"/>
    <x v="36"/>
    <s v="2.3 - MATERIALES Y SUMINISTROS"/>
    <s v="2.3.5 - CUERO, CAUCHO Y PLÁSTICO"/>
    <s v="N"/>
    <s v="00 - N/A"/>
    <s v="10 - FONDO GENERAL"/>
    <s v="(en blanco)"/>
    <s v="99 - MULTIPROVINCIAL"/>
    <n v="150000"/>
    <n v="2110.34"/>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4206000"/>
    <n v="1751157"/>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1596577"/>
    <n v="457535.38999999996"/>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21507400"/>
    <n v="6558000"/>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3570600"/>
    <n v="1205616.69"/>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2803119"/>
    <n v="993608.63"/>
  </r>
  <r>
    <s v="2024"/>
    <x v="0"/>
    <x v="0"/>
    <x v="0"/>
    <x v="0"/>
    <s v="2 - Poder Ejecutivo"/>
    <s v="0204 - MINISTERIO DE RELACIONES EXTERIORES"/>
    <s v="0005 - COMISION NACIONAL DE NEGOCIACIONES  COMERCIALES (CNNC)"/>
    <x v="0"/>
    <x v="13"/>
    <x v="36"/>
    <s v="2.2 - CONTRATACIÓN DE SERVICIOS"/>
    <s v="2.2.1 - SERVICIOS BÁSICOS"/>
    <s v="N"/>
    <s v="00 - N/A"/>
    <s v="10 - FONDO GENERAL"/>
    <s v="(en blanco)"/>
    <s v="01 - DISTRITO NACIONAL"/>
    <n v="1090869"/>
    <n v="353404.79999999993"/>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en blanco)"/>
    <s v="01 - DISTRITO NACIONAL"/>
    <n v="80000"/>
    <n v="0"/>
  </r>
  <r>
    <s v="2024"/>
    <x v="0"/>
    <x v="0"/>
    <x v="0"/>
    <x v="0"/>
    <s v="2 - Poder Ejecutivo"/>
    <s v="0204 - MINISTERIO DE RELACIONES EXTERIORES"/>
    <s v="0005 - COMISION NACIONAL DE NEGOCIACIONES  COMERCIALES (CNNC)"/>
    <x v="0"/>
    <x v="13"/>
    <x v="36"/>
    <s v="2.2 - CONTRATACIÓN DE SERVICIOS"/>
    <s v="2.2.3 - VIÁTICOS"/>
    <s v="N"/>
    <s v="00 - N/A"/>
    <s v="10 - FONDO GENERAL"/>
    <s v="(en blanco)"/>
    <s v="01 - DISTRITO NACIONAL"/>
    <n v="1500000"/>
    <n v="67126.79999999998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en blanco)"/>
    <s v="01 - DISTRITO NACIONAL"/>
    <n v="1005000"/>
    <n v="95928"/>
  </r>
  <r>
    <s v="2024"/>
    <x v="0"/>
    <x v="0"/>
    <x v="0"/>
    <x v="0"/>
    <s v="2 - Poder Ejecutivo"/>
    <s v="0204 - MINISTERIO DE RELACIONES EXTERIORES"/>
    <s v="0005 - COMISION NACIONAL DE NEGOCIACIONES  COMERCIALES (CNNC)"/>
    <x v="0"/>
    <x v="13"/>
    <x v="36"/>
    <s v="2.2 - CONTRATACIÓN DE SERVICIOS"/>
    <s v="2.2.5 - ALQUILERES Y RENTAS"/>
    <s v="N"/>
    <s v="00 - N/A"/>
    <s v="10 - FONDO GENERAL"/>
    <s v="(en blanco)"/>
    <s v="01 - DISTRITO NACIONAL"/>
    <n v="250000"/>
    <n v="0"/>
  </r>
  <r>
    <s v="2024"/>
    <x v="0"/>
    <x v="0"/>
    <x v="0"/>
    <x v="0"/>
    <s v="2 - Poder Ejecutivo"/>
    <s v="0204 - MINISTERIO DE RELACIONES EXTERIORES"/>
    <s v="0005 - COMISION NACIONAL DE NEGOCIACIONES  COMERCIALES (CNNC)"/>
    <x v="0"/>
    <x v="13"/>
    <x v="36"/>
    <s v="2.2 - CONTRATACIÓN DE SERVICIOS"/>
    <s v="2.2.6 - SEGUROS"/>
    <s v="N"/>
    <s v="00 - N/A"/>
    <s v="10 - FONDO GENERAL"/>
    <s v="(en blanco)"/>
    <s v="01 - DISTRITO NACIONAL"/>
    <n v="450000"/>
    <n v="16499.010000000002"/>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190000"/>
    <n v="113825.77"/>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2325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en blanco)"/>
    <s v="01 - DISTRITO NACIONAL"/>
    <n v="1400000"/>
    <n v="16372.5"/>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en blanco)"/>
    <s v="01 - DISTRITO NACIONAL"/>
    <n v="234000"/>
    <n v="36594"/>
  </r>
  <r>
    <s v="2024"/>
    <x v="0"/>
    <x v="0"/>
    <x v="0"/>
    <x v="0"/>
    <s v="2 - Poder Ejecutivo"/>
    <s v="0204 - MINISTERIO DE RELACIONES EXTERIORES"/>
    <s v="0005 - COMISION NACIONAL DE NEGOCIACIONES  COMERCIALES (CNNC)"/>
    <x v="0"/>
    <x v="13"/>
    <x v="36"/>
    <s v="2.3 - MATERIALES Y SUMINISTROS"/>
    <s v="2.3.2 - TEXTILES Y VESTUARIOS"/>
    <s v="N"/>
    <s v="00 - N/A"/>
    <s v="10 - FONDO GENERAL"/>
    <s v="(en blanco)"/>
    <s v="01 - DISTRITO NACIONAL"/>
    <n v="290000"/>
    <n v="413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en blanco)"/>
    <s v="01 - DISTRITO NACIONAL"/>
    <n v="325000"/>
    <n v="27100"/>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en blanco)"/>
    <s v="01 - DISTRITO NACIONAL"/>
    <n v="175000"/>
    <n v="0"/>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en blanco)"/>
    <s v="01 - DISTRITO NACIONAL"/>
    <n v="20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3494000"/>
    <n v="539413"/>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1570000"/>
    <n v="369606.19"/>
  </r>
  <r>
    <s v="2024"/>
    <x v="0"/>
    <x v="0"/>
    <x v="0"/>
    <x v="0"/>
    <s v="2 - Poder Ejecutivo"/>
    <s v="0205 - MINISTERIO DE HACIENDA"/>
    <s v="0001 - MINISTERIO DE HACIENDA"/>
    <x v="0"/>
    <x v="0"/>
    <x v="2"/>
    <s v="2.1 - REMUNERACIONES Y CONTRIBUCIONES"/>
    <s v="2.1.1 - REMUNERACIONES"/>
    <s v="N"/>
    <s v="00 - N/A"/>
    <s v="10 - FONDO GENERAL"/>
    <s v="(en blanco)"/>
    <s v="99 - MULTIPROVINCIAL"/>
    <n v="875606743"/>
    <n v="324846176.14999998"/>
  </r>
  <r>
    <s v="2024"/>
    <x v="0"/>
    <x v="0"/>
    <x v="0"/>
    <x v="0"/>
    <s v="2 - Poder Ejecutivo"/>
    <s v="0205 - MINISTERIO DE HACIENDA"/>
    <s v="0001 - MINISTERIO DE HACIENDA"/>
    <x v="0"/>
    <x v="0"/>
    <x v="2"/>
    <s v="2.1 - REMUNERACIONES Y CONTRIBUCIONES"/>
    <s v="2.1.2 - SOBRESUELDOS"/>
    <s v="N"/>
    <s v="00 - N/A"/>
    <s v="10 - FONDO GENERAL"/>
    <s v="(en blanco)"/>
    <s v="99 - MULTIPROVINCIAL"/>
    <n v="355585779"/>
    <n v="80830413.379999995"/>
  </r>
  <r>
    <s v="2024"/>
    <x v="0"/>
    <x v="0"/>
    <x v="0"/>
    <x v="0"/>
    <s v="2 - Poder Ejecutivo"/>
    <s v="0205 - MINISTERIO DE HACIENDA"/>
    <s v="0001 - MINISTERIO DE HACIENDA"/>
    <x v="0"/>
    <x v="0"/>
    <x v="2"/>
    <s v="2.1 - REMUNERACIONES Y CONTRIBUCIONES"/>
    <s v="2.1.2 - SOBRESUELDOS"/>
    <s v="N"/>
    <s v="00 - N/A"/>
    <s v="20 - FONDOS CON DESTINO ESPECÍFICO"/>
    <s v="(en blanco)"/>
    <s v="99 - MULTIPROVINCIAL"/>
    <n v="63000000"/>
    <n v="22131736.109999999"/>
  </r>
  <r>
    <s v="2024"/>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112180692"/>
    <n v="48066067.420000002"/>
  </r>
  <r>
    <s v="2024"/>
    <x v="0"/>
    <x v="0"/>
    <x v="0"/>
    <x v="0"/>
    <s v="2 - Poder Ejecutivo"/>
    <s v="0205 - MINISTERIO DE HACIENDA"/>
    <s v="0001 - MINISTERIO DE HACIENDA"/>
    <x v="0"/>
    <x v="0"/>
    <x v="2"/>
    <s v="2.2 - CONTRATACIÓN DE SERVICIOS"/>
    <s v="2.2.1 - SERVICIOS BÁSICOS"/>
    <s v="N"/>
    <s v="00 - N/A"/>
    <s v="10 - FONDO GENERAL"/>
    <s v="(en blanco)"/>
    <s v="99 - MULTIPROVINCIAL"/>
    <n v="47360000"/>
    <n v="20185586.640000004"/>
  </r>
  <r>
    <s v="2024"/>
    <x v="0"/>
    <x v="0"/>
    <x v="0"/>
    <x v="0"/>
    <s v="2 - Poder Ejecutivo"/>
    <s v="0205 - MINISTERIO DE HACIENDA"/>
    <s v="0001 - MINISTERIO DE HACIENDA"/>
    <x v="0"/>
    <x v="0"/>
    <x v="2"/>
    <s v="2.2 - CONTRATACIÓN DE SERVICIOS"/>
    <s v="2.2.2 - PUBLICIDAD, IMPRESIÓN Y ENCUADERNACIÓN"/>
    <s v="N"/>
    <s v="00 - N/A"/>
    <s v="10 - FONDO GENERAL"/>
    <s v="(en blanco)"/>
    <s v="99 - MULTIPROVINCIAL"/>
    <n v="7088845"/>
    <n v="2592014.42"/>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16500000"/>
    <n v="725627.33"/>
  </r>
  <r>
    <s v="2024"/>
    <x v="0"/>
    <x v="0"/>
    <x v="0"/>
    <x v="0"/>
    <s v="2 - Poder Ejecutivo"/>
    <s v="0205 - MINISTERIO DE HACIENDA"/>
    <s v="0001 - MINISTERIO DE HACIENDA"/>
    <x v="0"/>
    <x v="0"/>
    <x v="2"/>
    <s v="2.2 - CONTRATACIÓN DE SERVICIOS"/>
    <s v="2.2.3 - VIÁTICOS"/>
    <s v="N"/>
    <s v="00 - N/A"/>
    <s v="10 - FONDO GENERAL"/>
    <s v="(en blanco)"/>
    <s v="99 - MULTIPROVINCIAL"/>
    <n v="2500000"/>
    <n v="14633.23"/>
  </r>
  <r>
    <s v="2024"/>
    <x v="0"/>
    <x v="0"/>
    <x v="0"/>
    <x v="0"/>
    <s v="2 - Poder Ejecutivo"/>
    <s v="0205 - MINISTERIO DE HACIENDA"/>
    <s v="0001 - MINISTERIO DE HACIENDA"/>
    <x v="0"/>
    <x v="0"/>
    <x v="2"/>
    <s v="2.2 - CONTRATACIÓN DE SERVICIOS"/>
    <s v="2.2.3 - VIÁTICOS"/>
    <s v="N"/>
    <s v="00 - N/A"/>
    <s v="20 - FONDOS CON DESTINO ESPECÍFICO"/>
    <s v="(en blanco)"/>
    <s v="99 - MULTIPROVINCIAL"/>
    <n v="10000000"/>
    <n v="1831800.4"/>
  </r>
  <r>
    <s v="2024"/>
    <x v="0"/>
    <x v="0"/>
    <x v="0"/>
    <x v="0"/>
    <s v="2 - Poder Ejecutivo"/>
    <s v="0205 - MINISTERIO DE HACIENDA"/>
    <s v="0001 - MINISTERIO DE HACIENDA"/>
    <x v="0"/>
    <x v="0"/>
    <x v="2"/>
    <s v="2.2 - CONTRATACIÓN DE SERVICIOS"/>
    <s v="2.2.4 - TRANSPORTE Y ALMACENAJE"/>
    <s v="N"/>
    <s v="00 - N/A"/>
    <s v="10 - FONDO GENERAL"/>
    <s v="(en blanco)"/>
    <s v="99 - MULTIPROVINCIAL"/>
    <n v="0"/>
    <n v="520"/>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5000000"/>
    <n v="3900496.77"/>
  </r>
  <r>
    <s v="2024"/>
    <x v="0"/>
    <x v="0"/>
    <x v="0"/>
    <x v="0"/>
    <s v="2 - Poder Ejecutivo"/>
    <s v="0205 - MINISTERIO DE HACIENDA"/>
    <s v="0001 - MINISTERIO DE HACIENDA"/>
    <x v="0"/>
    <x v="0"/>
    <x v="2"/>
    <s v="2.2 - CONTRATACIÓN DE SERVICIOS"/>
    <s v="2.2.5 - ALQUILERES Y RENTAS"/>
    <s v="N"/>
    <s v="00 - N/A"/>
    <s v="10 - FONDO GENERAL"/>
    <s v="(en blanco)"/>
    <s v="99 - MULTIPROVINCIAL"/>
    <n v="190968795"/>
    <n v="7673991.5800000001"/>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13560000"/>
    <n v="13031369.280000001"/>
  </r>
  <r>
    <s v="2024"/>
    <x v="0"/>
    <x v="0"/>
    <x v="0"/>
    <x v="0"/>
    <s v="2 - Poder Ejecutivo"/>
    <s v="0205 - MINISTERIO DE HACIENDA"/>
    <s v="0001 - MINISTERIO DE HACIENDA"/>
    <x v="0"/>
    <x v="0"/>
    <x v="2"/>
    <s v="2.2 - CONTRATACIÓN DE SERVICIOS"/>
    <s v="2.2.6 - SEGUROS"/>
    <s v="N"/>
    <s v="00 - N/A"/>
    <s v="10 - FONDO GENERAL"/>
    <s v="(en blanco)"/>
    <s v="99 - MULTIPROVINCIAL"/>
    <n v="41250000"/>
    <n v="5891157.96"/>
  </r>
  <r>
    <s v="2024"/>
    <x v="0"/>
    <x v="0"/>
    <x v="0"/>
    <x v="0"/>
    <s v="2 - Poder Ejecutivo"/>
    <s v="0205 - MINISTERIO DE HACIENDA"/>
    <s v="0001 - MINISTERIO DE HACIENDA"/>
    <x v="0"/>
    <x v="0"/>
    <x v="2"/>
    <s v="2.2 - CONTRATACIÓN DE SERVICIOS"/>
    <s v="2.2.6 - SEGUROS"/>
    <s v="N"/>
    <s v="00 - N/A"/>
    <s v="20 - FONDOS CON DESTINO ESPECÍFICO"/>
    <s v="(en blanco)"/>
    <s v="99 - MULTIPROVINCIAL"/>
    <n v="13000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97932200"/>
    <n v="54120.7"/>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70013745"/>
    <n v="23460267.170000002"/>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269547611"/>
    <n v="117194648.04000001"/>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26478276"/>
    <n v="71157227.680000007"/>
  </r>
  <r>
    <s v="2024"/>
    <x v="0"/>
    <x v="0"/>
    <x v="0"/>
    <x v="0"/>
    <s v="2 - Poder Ejecutivo"/>
    <s v="0205 - MINISTERIO DE HACIENDA"/>
    <s v="0001 - MINISTERIO DE HACIENDA"/>
    <x v="0"/>
    <x v="0"/>
    <x v="2"/>
    <s v="2.2 - CONTRATACIÓN DE SERVICIOS"/>
    <s v="2.2.8 - OTROS SERVICIOS NO INCLUIDOS EN CONCEPTOS ANTERIORES"/>
    <s v="N"/>
    <s v="00 - N/A"/>
    <s v="70 - DONACION EXTERNA"/>
    <s v="(en blanco)"/>
    <s v="99 - MULTIPROVINCIAL"/>
    <n v="0"/>
    <n v="1830262.13"/>
  </r>
  <r>
    <s v="2024"/>
    <x v="0"/>
    <x v="0"/>
    <x v="0"/>
    <x v="0"/>
    <s v="2 - Poder Ejecutivo"/>
    <s v="0205 - MINISTERIO DE HACIENDA"/>
    <s v="0001 - MINISTERIO DE HACIENDA"/>
    <x v="0"/>
    <x v="0"/>
    <x v="2"/>
    <s v="2.2 - CONTRATACIÓN DE SERVICIOS"/>
    <s v="2.2.9 - OTRAS CONTRATACIONES DE SERVICIOS"/>
    <s v="N"/>
    <s v="00 - N/A"/>
    <s v="10 - FONDO GENERAL"/>
    <s v="(en blanco)"/>
    <s v="99 - MULTIPROVINCIAL"/>
    <n v="33250000"/>
    <n v="11988808.030000003"/>
  </r>
  <r>
    <s v="2024"/>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3000000"/>
    <n v="130980"/>
  </r>
  <r>
    <s v="2024"/>
    <x v="0"/>
    <x v="0"/>
    <x v="0"/>
    <x v="0"/>
    <s v="2 - Poder Ejecutivo"/>
    <s v="0205 - MINISTERIO DE HACIENDA"/>
    <s v="0001 - MINISTERIO DE HACIENDA"/>
    <x v="0"/>
    <x v="0"/>
    <x v="2"/>
    <s v="2.3 - MATERIALES Y SUMINISTROS"/>
    <s v="2.3.1 - ALIMENTOS Y PRODUCTOS AGROFORESTALES"/>
    <s v="N"/>
    <s v="00 - N/A"/>
    <s v="10 - FONDO GENERAL"/>
    <s v="(en blanco)"/>
    <s v="99 - MULTIPROVINCIAL"/>
    <n v="7405820"/>
    <n v="491462.32"/>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1600000"/>
    <n v="142624.93"/>
  </r>
  <r>
    <s v="2024"/>
    <x v="0"/>
    <x v="0"/>
    <x v="0"/>
    <x v="0"/>
    <s v="2 - Poder Ejecutivo"/>
    <s v="0205 - MINISTERIO DE HACIENDA"/>
    <s v="0001 - MINISTERIO DE HACIENDA"/>
    <x v="0"/>
    <x v="0"/>
    <x v="2"/>
    <s v="2.3 - MATERIALES Y SUMINISTROS"/>
    <s v="2.3.2 - TEXTILES Y VESTUARIOS"/>
    <s v="N"/>
    <s v="00 - N/A"/>
    <s v="10 - FONDO GENERAL"/>
    <s v="(en blanco)"/>
    <s v="99 - MULTIPROVINCIAL"/>
    <n v="2560950"/>
    <n v="5675969.0700000003"/>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1100000"/>
    <n v="4705.25"/>
  </r>
  <r>
    <s v="2024"/>
    <x v="0"/>
    <x v="0"/>
    <x v="0"/>
    <x v="0"/>
    <s v="2 - Poder Ejecutivo"/>
    <s v="0205 - MINISTERIO DE HACIENDA"/>
    <s v="0001 - MINISTERIO DE HACIENDA"/>
    <x v="0"/>
    <x v="0"/>
    <x v="2"/>
    <s v="2.3 - MATERIALES Y SUMINISTROS"/>
    <s v="2.3.3 - PAPEL, CARTÓN E IMPRESOS"/>
    <s v="N"/>
    <s v="00 - N/A"/>
    <s v="10 - FONDO GENERAL"/>
    <s v="(en blanco)"/>
    <s v="99 - MULTIPROVINCIAL"/>
    <n v="10457754"/>
    <n v="1155389"/>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6350000"/>
    <n v="21433.38"/>
  </r>
  <r>
    <s v="2024"/>
    <x v="0"/>
    <x v="0"/>
    <x v="0"/>
    <x v="0"/>
    <s v="2 - Poder Ejecutivo"/>
    <s v="0205 - MINISTERIO DE HACIENDA"/>
    <s v="0001 - MINISTERIO DE HACIENDA"/>
    <x v="0"/>
    <x v="0"/>
    <x v="2"/>
    <s v="2.3 - MATERIALES Y SUMINISTROS"/>
    <s v="2.3.4 - PRODUCTOS FARMACÉUTICOS"/>
    <s v="N"/>
    <s v="00 - N/A"/>
    <s v="10 - FONDO GENERAL"/>
    <s v="(en blanco)"/>
    <s v="99 - MULTIPROVINCIAL"/>
    <n v="370085"/>
    <n v="87841.27"/>
  </r>
  <r>
    <s v="2024"/>
    <x v="0"/>
    <x v="0"/>
    <x v="0"/>
    <x v="0"/>
    <s v="2 - Poder Ejecutivo"/>
    <s v="0205 - MINISTERIO DE HACIENDA"/>
    <s v="0001 - MINISTERIO DE HACIENDA"/>
    <x v="0"/>
    <x v="0"/>
    <x v="2"/>
    <s v="2.3 - MATERIALES Y SUMINISTROS"/>
    <s v="2.3.4 - PRODUCTOS FARMACÉUTICOS"/>
    <s v="N"/>
    <s v="00 - N/A"/>
    <s v="20 - FONDOS CON DESTINO ESPECÍFICO"/>
    <s v="(en blanco)"/>
    <s v="99 - MULTIPROVINCIAL"/>
    <n v="1000000"/>
    <n v="333097.59999999998"/>
  </r>
  <r>
    <s v="2024"/>
    <x v="0"/>
    <x v="0"/>
    <x v="0"/>
    <x v="0"/>
    <s v="2 - Poder Ejecutivo"/>
    <s v="0205 - MINISTERIO DE HACIENDA"/>
    <s v="0001 - MINISTERIO DE HACIENDA"/>
    <x v="0"/>
    <x v="0"/>
    <x v="2"/>
    <s v="2.3 - MATERIALES Y SUMINISTROS"/>
    <s v="2.3.5 - CUERO, CAUCHO Y PLÁSTICO"/>
    <s v="N"/>
    <s v="00 - N/A"/>
    <s v="10 - FONDO GENERAL"/>
    <s v="(en blanco)"/>
    <s v="99 - MULTIPROVINCIAL"/>
    <n v="829000"/>
    <n v="5750"/>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2500000"/>
    <n v="5900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2822428"/>
    <n v="13919.6"/>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595000"/>
    <n v="209005.78000000003"/>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28848725"/>
    <n v="8555696.3500000015"/>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2680000"/>
    <n v="557897.19999999995"/>
  </r>
  <r>
    <s v="2024"/>
    <x v="0"/>
    <x v="0"/>
    <x v="0"/>
    <x v="0"/>
    <s v="2 - Poder Ejecutivo"/>
    <s v="0205 - MINISTERIO DE HACIENDA"/>
    <s v="0001 - MINISTERIO DE HACIENDA"/>
    <x v="0"/>
    <x v="0"/>
    <x v="2"/>
    <s v="2.3 - MATERIALES Y SUMINISTROS"/>
    <s v="2.3.9 - PRODUCTOS Y ÚTILES VARIOS"/>
    <s v="N"/>
    <s v="00 - N/A"/>
    <s v="10 - FONDO GENERAL"/>
    <s v="(en blanco)"/>
    <s v="99 - MULTIPROVINCIAL"/>
    <n v="52328470"/>
    <n v="3722048.2300000004"/>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250000"/>
    <n v="2368947.6"/>
  </r>
  <r>
    <s v="2024"/>
    <x v="0"/>
    <x v="0"/>
    <x v="0"/>
    <x v="0"/>
    <s v="2 - Poder Ejecutivo"/>
    <s v="0205 - MINISTERIO DE HACIENDA"/>
    <s v="0001 - MINISTERIO DE HACIENDA"/>
    <x v="0"/>
    <x v="0"/>
    <x v="10"/>
    <s v="2.2 - CONTRATACIÓN DE SERVICIOS"/>
    <s v="2.2.8 - OTROS SERVICIOS NO INCLUIDOS EN CONCEPTOS ANTERIORES"/>
    <s v="N"/>
    <s v="00 - N/A"/>
    <s v="10 - FONDO GENERAL"/>
    <s v="(en blanco)"/>
    <s v="99 - MULTIPROVINCIAL"/>
    <n v="335000"/>
    <n v="0"/>
  </r>
  <r>
    <s v="2024"/>
    <x v="0"/>
    <x v="0"/>
    <x v="0"/>
    <x v="0"/>
    <s v="2 - Poder Ejecutivo"/>
    <s v="0205 - MINISTERIO DE HACIENDA"/>
    <s v="0001 - MINISTERIO DE HACIENDA"/>
    <x v="0"/>
    <x v="0"/>
    <x v="10"/>
    <s v="2.2 - CONTRATACIÓN DE SERVICIOS"/>
    <s v="2.2.9 - OTRAS CONTRATACIONES DE SERVICIOS"/>
    <s v="N"/>
    <s v="00 - N/A"/>
    <s v="10 - FONDO GENERAL"/>
    <s v="(en blanco)"/>
    <s v="99 - MULTIPROVINCIAL"/>
    <n v="35000"/>
    <n v="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82441372"/>
    <n v="68038170.329999998"/>
  </r>
  <r>
    <s v="2024"/>
    <x v="0"/>
    <x v="0"/>
    <x v="0"/>
    <x v="0"/>
    <s v="2 - Poder Ejecutivo"/>
    <s v="0205 - MINISTERIO DE HACIENDA"/>
    <s v="0002 - DIRECCION NACIONAL DE CATASTRO"/>
    <x v="0"/>
    <x v="0"/>
    <x v="2"/>
    <s v="2.1 - REMUNERACIONES Y CONTRIBUCIONES"/>
    <s v="2.1.2 - SOBRESUELDOS"/>
    <s v="N"/>
    <s v="00 - N/A"/>
    <s v="10 - FONDO GENERAL"/>
    <s v="(en blanco)"/>
    <s v="99 - MULTIPROVINCIAL"/>
    <n v="73888404"/>
    <n v="16222425"/>
  </r>
  <r>
    <s v="2024"/>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25270224"/>
    <n v="10266210.85"/>
  </r>
  <r>
    <s v="2024"/>
    <x v="0"/>
    <x v="0"/>
    <x v="0"/>
    <x v="0"/>
    <s v="2 - Poder Ejecutivo"/>
    <s v="0205 - MINISTERIO DE HACIENDA"/>
    <s v="0002 - DIRECCION NACIONAL DE CATASTRO"/>
    <x v="0"/>
    <x v="0"/>
    <x v="2"/>
    <s v="2.2 - CONTRATACIÓN DE SERVICIOS"/>
    <s v="2.2.1 - SERVICIOS BÁSICOS"/>
    <s v="N"/>
    <s v="00 - N/A"/>
    <s v="10 - FONDO GENERAL"/>
    <s v="(en blanco)"/>
    <s v="99 - MULTIPROVINCIAL"/>
    <n v="8000000"/>
    <n v="2574205.8000000003"/>
  </r>
  <r>
    <s v="2024"/>
    <x v="0"/>
    <x v="0"/>
    <x v="0"/>
    <x v="0"/>
    <s v="2 - Poder Ejecutivo"/>
    <s v="0205 - MINISTERIO DE HACIENDA"/>
    <s v="0002 - DIRECCION NACIONAL DE CATASTRO"/>
    <x v="0"/>
    <x v="0"/>
    <x v="2"/>
    <s v="2.2 - CONTRATACIÓN DE SERVICIOS"/>
    <s v="2.2.3 - VIÁTICOS"/>
    <s v="N"/>
    <s v="00 - N/A"/>
    <s v="10 - FONDO GENERAL"/>
    <s v="(en blanco)"/>
    <s v="99 - MULTIPROVINCIAL"/>
    <n v="4000000"/>
    <n v="894582.5"/>
  </r>
  <r>
    <s v="2024"/>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0"/>
    <n v="0"/>
  </r>
  <r>
    <s v="2024"/>
    <x v="0"/>
    <x v="0"/>
    <x v="0"/>
    <x v="0"/>
    <s v="2 - Poder Ejecutivo"/>
    <s v="0205 - MINISTERIO DE HACIENDA"/>
    <s v="0002 - DIRECCION NACIONAL DE CATASTRO"/>
    <x v="0"/>
    <x v="0"/>
    <x v="2"/>
    <s v="2.2 - CONTRATACIÓN DE SERVICIOS"/>
    <s v="2.2.5 - ALQUILERES Y RENTAS"/>
    <s v="N"/>
    <s v="00 - N/A"/>
    <s v="10 - FONDO GENERAL"/>
    <s v="(en blanco)"/>
    <s v="99 - MULTIPROVINCIAL"/>
    <n v="470000"/>
    <n v="0"/>
  </r>
  <r>
    <s v="2024"/>
    <x v="0"/>
    <x v="0"/>
    <x v="0"/>
    <x v="0"/>
    <s v="2 - Poder Ejecutivo"/>
    <s v="0205 - MINISTERIO DE HACIENDA"/>
    <s v="0002 - DIRECCION NACIONAL DE CATASTRO"/>
    <x v="0"/>
    <x v="0"/>
    <x v="2"/>
    <s v="2.2 - CONTRATACIÓN DE SERVICIOS"/>
    <s v="2.2.5 - ALQUILERES Y RENTAS"/>
    <s v="N"/>
    <s v="00 - N/A"/>
    <s v="20 - FONDOS CON DESTINO ESPECÍFICO"/>
    <s v="(en blanco)"/>
    <s v="99 - MULTIPROVINCIAL"/>
    <n v="0"/>
    <n v="0"/>
  </r>
  <r>
    <s v="2024"/>
    <x v="0"/>
    <x v="0"/>
    <x v="0"/>
    <x v="0"/>
    <s v="2 - Poder Ejecutivo"/>
    <s v="0205 - MINISTERIO DE HACIENDA"/>
    <s v="0002 - DIRECCION NACIONAL DE CATASTRO"/>
    <x v="0"/>
    <x v="0"/>
    <x v="2"/>
    <s v="2.2 - CONTRATACIÓN DE SERVICIOS"/>
    <s v="2.2.6 - SEGUROS"/>
    <s v="N"/>
    <s v="00 - N/A"/>
    <s v="20 - FONDOS CON DESTINO ESPECÍFICO"/>
    <s v="(en blanco)"/>
    <s v="99 - MULTIPROVINCIAL"/>
    <n v="1100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2000000"/>
    <n v="693328.69000000006"/>
  </r>
  <r>
    <s v="2024"/>
    <x v="0"/>
    <x v="0"/>
    <x v="0"/>
    <x v="0"/>
    <s v="2 - Poder Ejecutivo"/>
    <s v="0205 - MINISTERIO DE HACIENDA"/>
    <s v="0002 - DIRECCION NACIONAL DE CATASTRO"/>
    <x v="0"/>
    <x v="0"/>
    <x v="2"/>
    <s v="2.2 - CONTRATACIÓN DE SERVICIOS"/>
    <s v="2.2.8 - OTROS SERVICIOS NO INCLUIDOS EN CONCEPTOS ANTERIORES"/>
    <s v="N"/>
    <s v="00 - N/A"/>
    <s v="10 - FONDO GENERAL"/>
    <s v="(en blanco)"/>
    <s v="99 - MULTIPROVINCIAL"/>
    <n v="262000"/>
    <n v="59900"/>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0"/>
  </r>
  <r>
    <s v="2024"/>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1370000"/>
    <n v="329018.17000000004"/>
  </r>
  <r>
    <s v="2024"/>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450000"/>
    <n v="0"/>
  </r>
  <r>
    <s v="2024"/>
    <x v="0"/>
    <x v="0"/>
    <x v="0"/>
    <x v="0"/>
    <s v="2 - Poder Ejecutivo"/>
    <s v="0205 - MINISTERIO DE HACIENDA"/>
    <s v="0002 - DIRECCION NACIONAL DE CATASTRO"/>
    <x v="0"/>
    <x v="0"/>
    <x v="2"/>
    <s v="2.3 - MATERIALES Y SUMINISTROS"/>
    <s v="2.3.1 - ALIMENTOS Y PRODUCTOS AGROFORESTALES"/>
    <s v="N"/>
    <s v="00 - N/A"/>
    <s v="10 - FONDO GENERAL"/>
    <s v="(en blanco)"/>
    <s v="99 - MULTIPROVINCIAL"/>
    <n v="100000"/>
    <n v="61780.19"/>
  </r>
  <r>
    <s v="2024"/>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392830"/>
    <n v="290099.8"/>
  </r>
  <r>
    <s v="2024"/>
    <x v="0"/>
    <x v="0"/>
    <x v="0"/>
    <x v="0"/>
    <s v="2 - Poder Ejecutivo"/>
    <s v="0205 - MINISTERIO DE HACIENDA"/>
    <s v="0002 - DIRECCION NACIONAL DE CATASTRO"/>
    <x v="0"/>
    <x v="0"/>
    <x v="2"/>
    <s v="2.3 - MATERIALES Y SUMINISTROS"/>
    <s v="2.3.2 - TEXTILES Y VESTUARIOS"/>
    <s v="N"/>
    <s v="00 - N/A"/>
    <s v="10 - FONDO GENERAL"/>
    <s v="(en blanco)"/>
    <s v="99 - MULTIPROVINCIAL"/>
    <n v="115302"/>
    <n v="0"/>
  </r>
  <r>
    <s v="2024"/>
    <x v="0"/>
    <x v="0"/>
    <x v="0"/>
    <x v="0"/>
    <s v="2 - Poder Ejecutivo"/>
    <s v="0205 - MINISTERIO DE HACIENDA"/>
    <s v="0002 - DIRECCION NACIONAL DE CATASTRO"/>
    <x v="0"/>
    <x v="0"/>
    <x v="2"/>
    <s v="2.3 - MATERIALES Y SUMINISTROS"/>
    <s v="2.3.3 - PAPEL, CARTÓN E IMPRESOS"/>
    <s v="N"/>
    <s v="00 - N/A"/>
    <s v="10 - FONDO GENERAL"/>
    <s v="(en blanco)"/>
    <s v="99 - MULTIPROVINCIAL"/>
    <n v="198000"/>
    <n v="0"/>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300959"/>
    <n v="245263"/>
  </r>
  <r>
    <s v="2024"/>
    <x v="0"/>
    <x v="0"/>
    <x v="0"/>
    <x v="0"/>
    <s v="2 - Poder Ejecutivo"/>
    <s v="0205 - MINISTERIO DE HACIENDA"/>
    <s v="0002 - DIRECCION NACIONAL DE CATASTRO"/>
    <x v="0"/>
    <x v="0"/>
    <x v="2"/>
    <s v="2.3 - MATERIALES Y SUMINISTROS"/>
    <s v="2.3.4 - PRODUCTOS FARMACÉUTICOS"/>
    <s v="N"/>
    <s v="00 - N/A"/>
    <s v="20 - FONDOS CON DESTINO ESPECÍFICO"/>
    <s v="(en blanco)"/>
    <s v="99 - MULTIPROVINCIAL"/>
    <n v="59630"/>
    <n v="0"/>
  </r>
  <r>
    <s v="2024"/>
    <x v="0"/>
    <x v="0"/>
    <x v="0"/>
    <x v="0"/>
    <s v="2 - Poder Ejecutivo"/>
    <s v="0205 - MINISTERIO DE HACIENDA"/>
    <s v="0002 - DIRECCION NACIONAL DE CATASTRO"/>
    <x v="0"/>
    <x v="0"/>
    <x v="2"/>
    <s v="2.3 - MATERIALES Y SUMINISTROS"/>
    <s v="2.3.5 - CUERO, CAUCHO Y PLÁSTICO"/>
    <s v="N"/>
    <s v="00 - N/A"/>
    <s v="10 - FONDO GENERAL"/>
    <s v="(en blanco)"/>
    <s v="99 - MULTIPROVINCIAL"/>
    <n v="221600"/>
    <n v="0"/>
  </r>
  <r>
    <s v="2024"/>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14004"/>
    <n v="129210"/>
  </r>
  <r>
    <s v="2024"/>
    <x v="0"/>
    <x v="0"/>
    <x v="0"/>
    <x v="0"/>
    <s v="2 - Poder Ejecutivo"/>
    <s v="0205 - MINISTERIO DE HACIENDA"/>
    <s v="0002 - DIRECCION NACIONAL DE CATASTRO"/>
    <x v="0"/>
    <x v="0"/>
    <x v="2"/>
    <s v="2.3 - MATERIALES Y SUMINISTROS"/>
    <s v="2.3.6 - PRODUCTOS DE MINERALES, METÁLICOS Y NO METÁLICOS"/>
    <s v="N"/>
    <s v="00 - N/A"/>
    <s v="10 - FONDO GENERAL"/>
    <s v="(en blanco)"/>
    <s v="99 - MULTIPROVINCIAL"/>
    <n v="1246"/>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147527"/>
    <n v="0"/>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304040"/>
    <n v="54492.4"/>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5005664"/>
    <n v="1600000"/>
  </r>
  <r>
    <s v="2024"/>
    <x v="0"/>
    <x v="0"/>
    <x v="0"/>
    <x v="0"/>
    <s v="2 - Poder Ejecutivo"/>
    <s v="0205 - MINISTERIO DE HACIENDA"/>
    <s v="0002 - DIRECCION NACIONAL DE CATASTRO"/>
    <x v="0"/>
    <x v="0"/>
    <x v="2"/>
    <s v="2.3 - MATERIALES Y SUMINISTROS"/>
    <s v="2.3.9 - PRODUCTOS Y ÚTILES VARIOS"/>
    <s v="N"/>
    <s v="00 - N/A"/>
    <s v="10 - FONDO GENERAL"/>
    <s v="(en blanco)"/>
    <s v="99 - MULTIPROVINCIAL"/>
    <n v="336000"/>
    <n v="7771.01"/>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5724494"/>
    <n v="1316769.0400000003"/>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05422490"/>
    <n v="215990149.97999999"/>
  </r>
  <r>
    <s v="2024"/>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125000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264346213"/>
    <n v="75663319.320000008"/>
  </r>
  <r>
    <s v="2024"/>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127500"/>
  </r>
  <r>
    <s v="2024"/>
    <x v="0"/>
    <x v="0"/>
    <x v="0"/>
    <x v="0"/>
    <s v="2 - Poder Ejecutivo"/>
    <s v="0205 - MINISTERIO DE HACIENDA"/>
    <s v="0003 - ADMINISTRACION GENERAL DE BIENES NACIONALES"/>
    <x v="0"/>
    <x v="0"/>
    <x v="2"/>
    <s v="2.1 - REMUNERACIONES Y CONTRIBUCIONES"/>
    <s v="2.1.3 - DIETAS Y GASTOS DE REPRESENTACIÓN"/>
    <s v="N"/>
    <s v="00 - N/A"/>
    <s v="10 - FONDO GENERAL"/>
    <s v="(en blanco)"/>
    <s v="99 - MULTIPROVINCIAL"/>
    <n v="2000000"/>
    <n v="0"/>
  </r>
  <r>
    <s v="2024"/>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69101388"/>
    <n v="30510021.270000007"/>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190131.04"/>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12101531"/>
    <n v="5854384.290000001"/>
  </r>
  <r>
    <s v="2024"/>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70000"/>
    <n v="0"/>
  </r>
  <r>
    <s v="2024"/>
    <x v="0"/>
    <x v="0"/>
    <x v="0"/>
    <x v="0"/>
    <s v="2 - Poder Ejecutivo"/>
    <s v="0205 - MINISTERIO DE HACIENDA"/>
    <s v="0003 - ADMINISTRACION GENERAL DE BIENES NACIONALES"/>
    <x v="0"/>
    <x v="0"/>
    <x v="2"/>
    <s v="2.2 - CONTRATACIÓN DE SERVICIOS"/>
    <s v="2.2.2 - PUBLICIDAD, IMPRESIÓN Y ENCUADERNACIÓN"/>
    <s v="N"/>
    <s v="00 - N/A"/>
    <s v="10 - FONDO GENERAL"/>
    <s v="(en blanco)"/>
    <s v="99 - MULTIPROVINCIAL"/>
    <n v="0"/>
    <n v="69496.570000000007"/>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598125"/>
    <n v="24994.29"/>
  </r>
  <r>
    <s v="2024"/>
    <x v="0"/>
    <x v="0"/>
    <x v="0"/>
    <x v="0"/>
    <s v="2 - Poder Ejecutivo"/>
    <s v="0205 - MINISTERIO DE HACIENDA"/>
    <s v="0003 - ADMINISTRACION GENERAL DE BIENES NACIONALES"/>
    <x v="0"/>
    <x v="0"/>
    <x v="2"/>
    <s v="2.2 - CONTRATACIÓN DE SERVICIOS"/>
    <s v="2.2.3 - VIÁTICOS"/>
    <s v="N"/>
    <s v="00 - N/A"/>
    <s v="20 - FONDOS CON DESTINO ESPECÍFICO"/>
    <s v="(en blanco)"/>
    <s v="99 - MULTIPROVINCIAL"/>
    <n v="10000000"/>
    <n v="1713206.9700000002"/>
  </r>
  <r>
    <s v="2024"/>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250000"/>
    <n v="5940"/>
  </r>
  <r>
    <s v="2024"/>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20270000"/>
    <n v="141600"/>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800000"/>
    <n v="651843.52"/>
  </r>
  <r>
    <s v="2024"/>
    <x v="0"/>
    <x v="0"/>
    <x v="0"/>
    <x v="0"/>
    <s v="2 - Poder Ejecutivo"/>
    <s v="0205 - MINISTERIO DE HACIENDA"/>
    <s v="0003 - ADMINISTRACION GENERAL DE BIENES NACIONALES"/>
    <x v="0"/>
    <x v="0"/>
    <x v="2"/>
    <s v="2.2 - CONTRATACIÓN DE SERVICIOS"/>
    <s v="2.2.6 - SEGUROS"/>
    <s v="N"/>
    <s v="00 - N/A"/>
    <s v="10 - FONDO GENERAL"/>
    <s v="(en blanco)"/>
    <s v="99 - MULTIPROVINCIAL"/>
    <n v="8500000"/>
    <n v="3604578.1500000004"/>
  </r>
  <r>
    <s v="2024"/>
    <x v="0"/>
    <x v="0"/>
    <x v="0"/>
    <x v="0"/>
    <s v="2 - Poder Ejecutivo"/>
    <s v="0205 - MINISTERIO DE HACIENDA"/>
    <s v="0003 - ADMINISTRACION GENERAL DE BIENES NACIONALES"/>
    <x v="0"/>
    <x v="0"/>
    <x v="2"/>
    <s v="2.2 - CONTRATACIÓN DE SERVICIOS"/>
    <s v="2.2.6 - SEGUROS"/>
    <s v="N"/>
    <s v="00 - N/A"/>
    <s v="20 - FONDOS CON DESTINO ESPECÍFICO"/>
    <s v="(en blanco)"/>
    <s v="99 - MULTIPROVINCIAL"/>
    <n v="3500000"/>
    <n v="4218252.0600000005"/>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4777000"/>
    <n v="3098999"/>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900000"/>
    <n v="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2960000"/>
    <n v="316497.89"/>
  </r>
  <r>
    <s v="2024"/>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0"/>
    <n v="811430.23"/>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400000"/>
    <n v="36550.5"/>
  </r>
  <r>
    <s v="2024"/>
    <x v="0"/>
    <x v="0"/>
    <x v="0"/>
    <x v="0"/>
    <s v="2 - Poder Ejecutivo"/>
    <s v="0205 - MINISTERIO DE HACIENDA"/>
    <s v="0003 - ADMINISTRACION GENERAL DE BIENES NACIONALES"/>
    <x v="0"/>
    <x v="0"/>
    <x v="2"/>
    <s v="2.3 - MATERIALES Y SUMINISTROS"/>
    <s v="2.3.1 - ALIMENTOS Y PRODUCTOS AGROFORESTALES"/>
    <s v="N"/>
    <s v="00 - N/A"/>
    <s v="10 - FONDO GENERAL"/>
    <s v="(en blanco)"/>
    <s v="99 - MULTIPROVINCIAL"/>
    <n v="1203000"/>
    <n v="487032.96"/>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480000"/>
    <n v="220512.96"/>
  </r>
  <r>
    <s v="2024"/>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2450000"/>
    <n v="84700.09"/>
  </r>
  <r>
    <s v="2024"/>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34500"/>
    <n v="0"/>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3850800"/>
    <n v="889420.79999999993"/>
  </r>
  <r>
    <s v="2024"/>
    <x v="0"/>
    <x v="0"/>
    <x v="0"/>
    <x v="0"/>
    <s v="2 - Poder Ejecutivo"/>
    <s v="0205 - MINISTERIO DE HACIENDA"/>
    <s v="0003 - ADMINISTRACION GENERAL DE BIENES NACIONALES"/>
    <x v="0"/>
    <x v="0"/>
    <x v="2"/>
    <s v="2.3 - MATERIALES Y SUMINISTROS"/>
    <s v="2.3.4 - PRODUCTOS FARMACÉUTICOS"/>
    <s v="N"/>
    <s v="00 - N/A"/>
    <s v="20 - FONDOS CON DESTINO ESPECÍFICO"/>
    <s v="(en blanco)"/>
    <s v="99 - MULTIPROVINCIAL"/>
    <n v="503000"/>
    <n v="24780"/>
  </r>
  <r>
    <s v="2024"/>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800000"/>
    <n v="210"/>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970714"/>
    <n v="122400.88"/>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15639200"/>
    <n v="516600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625550"/>
    <n v="61059.210000000006"/>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117500"/>
    <n v="1359644.38"/>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6592400"/>
    <n v="1804000.67"/>
  </r>
  <r>
    <s v="2024"/>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300690790"/>
    <n v="113991982.21000001"/>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111313772"/>
    <n v="24214677.779999997"/>
  </r>
  <r>
    <s v="2024"/>
    <x v="0"/>
    <x v="0"/>
    <x v="0"/>
    <x v="0"/>
    <s v="2 - Poder Ejecutivo"/>
    <s v="0205 - MINISTERIO DE HACIENDA"/>
    <s v="0004 - DIRECCION GENERAL DE CONTRATACIONES PUBLICAS"/>
    <x v="0"/>
    <x v="0"/>
    <x v="2"/>
    <s v="2.1 - REMUNERACIONES Y CONTRIBUCIONES"/>
    <s v="2.1.3 - DIETAS Y GASTOS DE REPRESENTACIÓN"/>
    <s v="N"/>
    <s v="00 - N/A"/>
    <s v="10 - FONDO GENERAL"/>
    <s v="(en blanco)"/>
    <s v="99 - MULTIPROVINCIAL"/>
    <n v="20000"/>
    <n v="0"/>
  </r>
  <r>
    <s v="2024"/>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43631608"/>
    <n v="16913436.269999977"/>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1812420"/>
    <n v="5177608.0000000019"/>
  </r>
  <r>
    <s v="2024"/>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1290908"/>
    <n v="33040"/>
  </r>
  <r>
    <s v="2024"/>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150450"/>
  </r>
  <r>
    <s v="2024"/>
    <x v="0"/>
    <x v="0"/>
    <x v="0"/>
    <x v="0"/>
    <s v="2 - Poder Ejecutivo"/>
    <s v="0205 - MINISTERIO DE HACIENDA"/>
    <s v="0004 - DIRECCION GENERAL DE CONTRATACIONES PUBLICAS"/>
    <x v="0"/>
    <x v="0"/>
    <x v="2"/>
    <s v="2.2 - CONTRATACIÓN DE SERVICIOS"/>
    <s v="2.2.3 - VIÁTICOS"/>
    <s v="N"/>
    <s v="00 - N/A"/>
    <s v="10 - FONDO GENERAL"/>
    <s v="(en blanco)"/>
    <s v="99 - MULTIPROVINCIAL"/>
    <n v="400000"/>
    <n v="990463.10000000009"/>
  </r>
  <r>
    <s v="2024"/>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115000"/>
    <n v="387487.86"/>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11952000"/>
    <n v="1630772.8"/>
  </r>
  <r>
    <s v="2024"/>
    <x v="0"/>
    <x v="0"/>
    <x v="0"/>
    <x v="0"/>
    <s v="2 - Poder Ejecutivo"/>
    <s v="0205 - MINISTERIO DE HACIENDA"/>
    <s v="0004 - DIRECCION GENERAL DE CONTRATACIONES PUBLICAS"/>
    <x v="0"/>
    <x v="0"/>
    <x v="2"/>
    <s v="2.2 - CONTRATACIÓN DE SERVICIOS"/>
    <s v="2.2.6 - SEGUROS"/>
    <s v="N"/>
    <s v="00 - N/A"/>
    <s v="10 - FONDO GENERAL"/>
    <s v="(en blanco)"/>
    <s v="99 - MULTIPROVINCIAL"/>
    <n v="11852000"/>
    <n v="3373746.95"/>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3050913"/>
    <n v="515129.63000000006"/>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38844816"/>
    <n v="1768648.2000000002"/>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2704650"/>
  </r>
  <r>
    <s v="2024"/>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9583048"/>
    <n v="3414735.5700000003"/>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450000"/>
    <n v="89830.09"/>
  </r>
  <r>
    <s v="2024"/>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10000"/>
    <n v="79909.600000000006"/>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1299575"/>
    <n v="98738.12"/>
  </r>
  <r>
    <s v="2024"/>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88875"/>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9688152"/>
    <n v="2491148.7400000002"/>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400118"/>
    <n v="1566989.24"/>
  </r>
  <r>
    <s v="2024"/>
    <x v="0"/>
    <x v="0"/>
    <x v="0"/>
    <x v="0"/>
    <s v="2 - Poder Ejecutivo"/>
    <s v="0205 - MINISTERIO DE HACIENDA"/>
    <s v="0004 - DIRECCION GENERAL DE CONTRATACIONES PUBLICAS"/>
    <x v="0"/>
    <x v="0"/>
    <x v="10"/>
    <s v="2.2 - CONTRATACIÓN DE SERVICIOS"/>
    <s v="2.2.8 - OTROS SERVICIOS NO INCLUIDOS EN CONCEPTOS ANTERIORES"/>
    <s v="N"/>
    <s v="00 - N/A"/>
    <s v="10 - FONDO GENERAL"/>
    <s v="(en blanco)"/>
    <s v="99 - MULTIPROVINCIAL"/>
    <n v="100898"/>
    <n v="0"/>
  </r>
  <r>
    <s v="2024"/>
    <x v="0"/>
    <x v="0"/>
    <x v="0"/>
    <x v="0"/>
    <s v="2 - Poder Ejecutivo"/>
    <s v="0205 - MINISTERIO DE HACIENDA"/>
    <s v="0004 - DIRECCION GENERAL DE CONTRATACIONES PUBLICAS"/>
    <x v="1"/>
    <x v="2"/>
    <x v="3"/>
    <s v="2.1 - REMUNERACIONES Y CONTRIBUCIONES"/>
    <s v="2.1.1 - REMUNERACIONES"/>
    <s v="N"/>
    <s v="00 - N/A"/>
    <s v="10 - FONDO GENERAL"/>
    <s v="(en blanco)"/>
    <s v="99 - MULTIPROVINCIAL"/>
    <n v="2840500"/>
    <n v="128000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1249500"/>
    <n v="265833.33"/>
  </r>
  <r>
    <s v="2024"/>
    <x v="0"/>
    <x v="0"/>
    <x v="0"/>
    <x v="0"/>
    <s v="2 - Poder Ejecutivo"/>
    <s v="0205 - MINISTERIO DE HACIENDA"/>
    <s v="0004 - DIRECCION GENERAL DE CONTRATACIONES PUBLICAS"/>
    <x v="1"/>
    <x v="2"/>
    <x v="3"/>
    <s v="2.1 - REMUNERACIONES Y CONTRIBUCIONES"/>
    <s v="2.1.5 - CONTRIBUCIONES A LA SEGURIDAD SOCIAL"/>
    <s v="N"/>
    <s v="00 - N/A"/>
    <s v="10 - FONDO GENERAL"/>
    <s v="(en blanco)"/>
    <s v="99 - MULTIPROVINCIAL"/>
    <n v="400904"/>
    <n v="192790.93"/>
  </r>
  <r>
    <s v="2024"/>
    <x v="0"/>
    <x v="0"/>
    <x v="0"/>
    <x v="0"/>
    <s v="2 - Poder Ejecutivo"/>
    <s v="0205 - MINISTERIO DE HACIENDA"/>
    <s v="0004 - DIRECCION GENERAL DE CONTRATACIONES PUBLICAS"/>
    <x v="1"/>
    <x v="2"/>
    <x v="3"/>
    <s v="2.2 - CONTRATACIÓN DE SERVICIOS"/>
    <s v="2.2.2 - PUBLICIDAD, IMPRESIÓN Y ENCUADERNACIÓN"/>
    <s v="N"/>
    <s v="00 - N/A"/>
    <s v="10 - FONDO GENERAL"/>
    <s v="(en blanco)"/>
    <s v="99 - MULTIPROVINCIAL"/>
    <n v="20000"/>
    <n v="0"/>
  </r>
  <r>
    <s v="2024"/>
    <x v="0"/>
    <x v="0"/>
    <x v="0"/>
    <x v="0"/>
    <s v="2 - Poder Ejecutivo"/>
    <s v="0205 - MINISTERIO DE HACIENDA"/>
    <s v="0004 - DIRECCION GENERAL DE CONTRATACIONES PUBLICAS"/>
    <x v="1"/>
    <x v="2"/>
    <x v="3"/>
    <s v="2.2 - CONTRATACIÓN DE SERVICIOS"/>
    <s v="2.2.3 - VIÁTICOS"/>
    <s v="N"/>
    <s v="00 - N/A"/>
    <s v="10 - FONDO GENERAL"/>
    <s v="(en blanco)"/>
    <s v="99 - MULTIPROVINCIAL"/>
    <n v="0"/>
    <n v="0"/>
  </r>
  <r>
    <s v="2024"/>
    <x v="0"/>
    <x v="0"/>
    <x v="0"/>
    <x v="0"/>
    <s v="2 - Poder Ejecutivo"/>
    <s v="0205 - MINISTERIO DE HACIENDA"/>
    <s v="0004 - DIRECCION GENERAL DE CONTRATACIONES PUBLICAS"/>
    <x v="1"/>
    <x v="2"/>
    <x v="3"/>
    <s v="2.2 - CONTRATACIÓN DE SERVICIOS"/>
    <s v="2.2.8 - OTROS SERVICIOS NO INCLUIDOS EN CONCEPTOS ANTERIORES"/>
    <s v="N"/>
    <s v="00 - N/A"/>
    <s v="10 - FONDO GENERAL"/>
    <s v="(en blanco)"/>
    <s v="99 - MULTIPROVINCIAL"/>
    <n v="20000"/>
    <n v="0"/>
  </r>
  <r>
    <s v="2024"/>
    <x v="0"/>
    <x v="0"/>
    <x v="0"/>
    <x v="0"/>
    <s v="2 - Poder Ejecutivo"/>
    <s v="0205 - MINISTERIO DE HACIENDA"/>
    <s v="0004 - DIRECCION GENERAL DE CONTRATACIONES PUBLICAS"/>
    <x v="1"/>
    <x v="2"/>
    <x v="3"/>
    <s v="2.2 - CONTRATACIÓN DE SERVICIOS"/>
    <s v="2.2.9 - OTRAS CONTRATACIONES DE SERVICIOS"/>
    <s v="N"/>
    <s v="00 - N/A"/>
    <s v="10 - FONDO GENERAL"/>
    <s v="(en blanco)"/>
    <s v="99 - MULTIPROVINCIAL"/>
    <n v="59235"/>
    <n v="0"/>
  </r>
  <r>
    <s v="2024"/>
    <x v="0"/>
    <x v="0"/>
    <x v="0"/>
    <x v="0"/>
    <s v="2 - Poder Ejecutivo"/>
    <s v="0205 - MINISTERIO DE HACIENDA"/>
    <s v="0004 - DIRECCION GENERAL DE CONTRATACIONES PUBLICAS"/>
    <x v="3"/>
    <x v="9"/>
    <x v="38"/>
    <s v="2.2 - CONTRATACIÓN DE SERVICIOS"/>
    <s v="2.2.2 - PUBLICIDAD, IMPRESIÓN Y ENCUADERNACIÓN"/>
    <s v="N"/>
    <s v="00 - N/A"/>
    <s v="10 - FONDO GENERAL"/>
    <s v="(en blanco)"/>
    <s v="99 - MULTIPROVINCIAL"/>
    <n v="20000"/>
    <n v="0"/>
  </r>
  <r>
    <s v="2024"/>
    <x v="0"/>
    <x v="0"/>
    <x v="0"/>
    <x v="0"/>
    <s v="2 - Poder Ejecutivo"/>
    <s v="0205 - MINISTERIO DE HACIENDA"/>
    <s v="0004 - DIRECCION GENERAL DE CONTRATACIONES PUBLICAS"/>
    <x v="3"/>
    <x v="9"/>
    <x v="38"/>
    <s v="2.2 - CONTRATACIÓN DE SERVICIOS"/>
    <s v="2.2.2 - PUBLICIDAD, IMPRESIÓN Y ENCUADERNACIÓN"/>
    <s v="N"/>
    <s v="00 - N/A"/>
    <s v="70 - DONACION EXTERNA"/>
    <s v="(en blanco)"/>
    <s v="99 - MULTIPROVINCIAL"/>
    <n v="0"/>
    <n v="1403494"/>
  </r>
  <r>
    <s v="2024"/>
    <x v="0"/>
    <x v="0"/>
    <x v="0"/>
    <x v="0"/>
    <s v="2 - Poder Ejecutivo"/>
    <s v="0205 - MINISTERIO DE HACIENDA"/>
    <s v="0004 - DIRECCION GENERAL DE CONTRATACIONES PUBLICAS"/>
    <x v="3"/>
    <x v="9"/>
    <x v="38"/>
    <s v="2.2 - CONTRATACIÓN DE SERVICIOS"/>
    <s v="2.2.3 - VIÁTICOS"/>
    <s v="N"/>
    <s v="00 - N/A"/>
    <s v="10 - FONDO GENERAL"/>
    <s v="(en blanco)"/>
    <s v="99 - MULTIPROVINCIAL"/>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10 - FONDO GENERAL"/>
    <s v="(en blanco)"/>
    <s v="99 - MULTIPROVINCIAL"/>
    <n v="20000"/>
    <n v="0"/>
  </r>
  <r>
    <s v="2024"/>
    <x v="0"/>
    <x v="0"/>
    <x v="0"/>
    <x v="0"/>
    <s v="2 - Poder Ejecutivo"/>
    <s v="0205 - MINISTERIO DE HACIENDA"/>
    <s v="0004 - DIRECCION GENERAL DE CONTRATACIONES PUBLICAS"/>
    <x v="3"/>
    <x v="9"/>
    <x v="38"/>
    <s v="2.2 - CONTRATACIÓN DE SERVICIOS"/>
    <s v="2.2.9 - OTRAS CONTRATACIONES DE SERVICIOS"/>
    <s v="N"/>
    <s v="00 - N/A"/>
    <s v="10 - FONDO GENERAL"/>
    <s v="(en blanco)"/>
    <s v="99 - MULTIPROVINCIAL"/>
    <n v="59235"/>
    <n v="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60969000"/>
    <n v="23608175.27"/>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27424500"/>
    <n v="6610120.8300000001"/>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7992000"/>
    <n v="3406526.1599999997"/>
  </r>
  <r>
    <s v="2024"/>
    <x v="0"/>
    <x v="0"/>
    <x v="0"/>
    <x v="0"/>
    <s v="2 - Poder Ejecutivo"/>
    <s v="0205 - MINISTERIO DE HACIENDA"/>
    <s v="0005 - DIRECCION GENERAL DE POLITICA Y LEGISLACION TRIBUTARIA"/>
    <x v="0"/>
    <x v="0"/>
    <x v="2"/>
    <s v="2.2 - CONTRATACIÓN DE SERVICIOS"/>
    <s v="2.2.1 - SERVICIOS BÁSICOS"/>
    <s v="N"/>
    <s v="00 - N/A"/>
    <s v="10 - FONDO GENERAL"/>
    <s v="(en blanco)"/>
    <s v="99 - MULTIPROVINCIAL"/>
    <n v="50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99 - MULTIPROVINCIAL"/>
    <n v="100000"/>
    <n v="492060"/>
  </r>
  <r>
    <s v="2024"/>
    <x v="0"/>
    <x v="0"/>
    <x v="0"/>
    <x v="0"/>
    <s v="2 - Poder Ejecutivo"/>
    <s v="0205 - MINISTERIO DE HACIENDA"/>
    <s v="0005 - DIRECCION GENERAL DE POLITICA Y LEGISLACION TRIBUTARIA"/>
    <x v="0"/>
    <x v="0"/>
    <x v="2"/>
    <s v="2.2 - CONTRATACIÓN DE SERVICIOS"/>
    <s v="2.2.3 - VIÁTICOS"/>
    <s v="N"/>
    <s v="00 - N/A"/>
    <s v="10 - FONDO GENERAL"/>
    <s v="(en blanco)"/>
    <s v="99 - MULTIPROVINCIAL"/>
    <n v="1600000"/>
    <n v="147136.79999999999"/>
  </r>
  <r>
    <s v="2024"/>
    <x v="0"/>
    <x v="0"/>
    <x v="0"/>
    <x v="0"/>
    <s v="2 - Poder Ejecutivo"/>
    <s v="0205 - MINISTERIO DE HACIENDA"/>
    <s v="0005 - DIRECCION GENERAL DE POLITICA Y LEGISLACION TRIBUTARIA"/>
    <x v="0"/>
    <x v="0"/>
    <x v="2"/>
    <s v="2.2 - CONTRATACIÓN DE SERVICIOS"/>
    <s v="2.2.4 - TRANSPORTE Y ALMACENAJE"/>
    <s v="N"/>
    <s v="00 - N/A"/>
    <s v="10 - FONDO GENERAL"/>
    <s v="(en blanco)"/>
    <s v="99 - MULTIPROVINCIAL"/>
    <n v="1000000"/>
    <n v="0"/>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850000"/>
    <n v="1382390.61"/>
  </r>
  <r>
    <s v="2024"/>
    <x v="0"/>
    <x v="0"/>
    <x v="0"/>
    <x v="0"/>
    <s v="2 - Poder Ejecutivo"/>
    <s v="0205 - MINISTERIO DE HACIENDA"/>
    <s v="0005 - DIRECCION GENERAL DE POLITICA Y LEGISLACION TRIBUTARIA"/>
    <x v="0"/>
    <x v="0"/>
    <x v="2"/>
    <s v="2.2 - CONTRATACIÓN DE SERVICIOS"/>
    <s v="2.2.6 - SEGUROS"/>
    <s v="N"/>
    <s v="00 - N/A"/>
    <s v="10 - FONDO GENERAL"/>
    <s v="(en blanco)"/>
    <s v="99 - MULTIPROVINCIAL"/>
    <n v="2800000"/>
    <n v="374478.88000000006"/>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200000"/>
    <n v="136054"/>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17525000"/>
    <n v="203978.5"/>
  </r>
  <r>
    <s v="2024"/>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99 - MULTIPROVINCIAL"/>
    <n v="2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1100000"/>
    <n v="219240"/>
  </r>
  <r>
    <s v="2024"/>
    <x v="0"/>
    <x v="0"/>
    <x v="0"/>
    <x v="0"/>
    <s v="2 - Poder Ejecutivo"/>
    <s v="0205 - MINISTERIO DE HACIENDA"/>
    <s v="0005 - DIRECCION GENERAL DE POLITICA Y LEGISLACION TRIBUTARIA"/>
    <x v="0"/>
    <x v="0"/>
    <x v="2"/>
    <s v="2.3 - MATERIALES Y SUMINISTROS"/>
    <s v="2.3.2 - TEXTILES Y VESTUARIOS"/>
    <s v="N"/>
    <s v="00 - N/A"/>
    <s v="10 - FONDO GENERAL"/>
    <s v="(en blanco)"/>
    <s v="99 - MULTIPROVINCIAL"/>
    <n v="850000"/>
    <n v="877300.33"/>
  </r>
  <r>
    <s v="2024"/>
    <x v="0"/>
    <x v="0"/>
    <x v="0"/>
    <x v="0"/>
    <s v="2 - Poder Ejecutivo"/>
    <s v="0205 - MINISTERIO DE HACIENDA"/>
    <s v="0005 - DIRECCION GENERAL DE POLITICA Y LEGISLACION TRIBUTARIA"/>
    <x v="0"/>
    <x v="0"/>
    <x v="2"/>
    <s v="2.3 - MATERIALES Y SUMINISTROS"/>
    <s v="2.3.3 - PAPEL, CARTÓN E IMPRESOS"/>
    <s v="N"/>
    <s v="00 - N/A"/>
    <s v="10 - FONDO GENERAL"/>
    <s v="(en blanco)"/>
    <s v="99 - MULTIPROVINCIAL"/>
    <n v="250000"/>
    <n v="106200"/>
  </r>
  <r>
    <s v="2024"/>
    <x v="0"/>
    <x v="0"/>
    <x v="0"/>
    <x v="0"/>
    <s v="2 - Poder Ejecutivo"/>
    <s v="0205 - MINISTERIO DE HACIENDA"/>
    <s v="0005 - DIRECCION GENERAL DE POLITICA Y LEGISLACION TRIBUTARIA"/>
    <x v="0"/>
    <x v="0"/>
    <x v="2"/>
    <s v="2.3 - MATERIALES Y SUMINISTROS"/>
    <s v="2.3.4 - PRODUCTOS FARMACÉUTICOS"/>
    <s v="N"/>
    <s v="00 - N/A"/>
    <s v="10 - FONDO GENERAL"/>
    <s v="(en blanco)"/>
    <s v="99 - MULTIPROVINCIAL"/>
    <n v="50000"/>
    <n v="0"/>
  </r>
  <r>
    <s v="2024"/>
    <x v="0"/>
    <x v="0"/>
    <x v="0"/>
    <x v="0"/>
    <s v="2 - Poder Ejecutivo"/>
    <s v="0205 - MINISTERIO DE HACIENDA"/>
    <s v="0005 - DIRECCION GENERAL DE POLITICA Y LEGISLACION TRIBUTARIA"/>
    <x v="0"/>
    <x v="0"/>
    <x v="2"/>
    <s v="2.3 - MATERIALES Y SUMINISTROS"/>
    <s v="2.3.5 - CUERO, CAUCHO Y PLÁSTICO"/>
    <s v="N"/>
    <s v="00 - N/A"/>
    <s v="10 - FONDO GENERAL"/>
    <s v="(en blanco)"/>
    <s v="99 - MULTIPROVINCIAL"/>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99 - MULTIPROVINCIAL"/>
    <n v="150000"/>
    <n v="0"/>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2750000"/>
    <n v="910166.67"/>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2550275"/>
    <n v="65379.6"/>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156727160"/>
    <n v="51823714.739999995"/>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63793124"/>
    <n v="10433310.74"/>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en blanco)"/>
    <s v="99 - MULTIPROVINCIAL"/>
    <n v="19979118"/>
    <n v="7069619.5800000029"/>
  </r>
  <r>
    <s v="2024"/>
    <x v="0"/>
    <x v="0"/>
    <x v="0"/>
    <x v="0"/>
    <s v="2 - Poder Ejecutivo"/>
    <s v="0205 - MINISTERIO DE HACIENDA"/>
    <s v="0006 - CENTRO DE CAPACITACIÓN EN POLITICA Y GESTION FISCAL"/>
    <x v="2"/>
    <x v="10"/>
    <x v="39"/>
    <s v="2.2 - CONTRATACIÓN DE SERVICIOS"/>
    <s v="2.2.1 - SERVICIOS BÁSICOS"/>
    <s v="N"/>
    <s v="00 - N/A"/>
    <s v="10 - FONDO GENERAL"/>
    <s v="(en blanco)"/>
    <s v="99 - MULTIPROVINCIAL"/>
    <n v="8312000"/>
    <n v="2551898.11"/>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en blanco)"/>
    <s v="99 - MULTIPROVINCIAL"/>
    <n v="100000"/>
    <n v="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en blanco)"/>
    <s v="99 - MULTIPROVINCIAL"/>
    <n v="0"/>
    <n v="0"/>
  </r>
  <r>
    <s v="2024"/>
    <x v="0"/>
    <x v="0"/>
    <x v="0"/>
    <x v="0"/>
    <s v="2 - Poder Ejecutivo"/>
    <s v="0205 - MINISTERIO DE HACIENDA"/>
    <s v="0006 - CENTRO DE CAPACITACIÓN EN POLITICA Y GESTION FISCAL"/>
    <x v="2"/>
    <x v="10"/>
    <x v="39"/>
    <s v="2.2 - CONTRATACIÓN DE SERVICIOS"/>
    <s v="2.2.4 - TRANSPORTE Y ALMACENAJE"/>
    <s v="N"/>
    <s v="00 - N/A"/>
    <s v="10 - FONDO GENERAL"/>
    <s v="(en blanco)"/>
    <s v="99 - MULTIPROVINCIAL"/>
    <n v="100000"/>
    <n v="0"/>
  </r>
  <r>
    <s v="2024"/>
    <x v="0"/>
    <x v="0"/>
    <x v="0"/>
    <x v="0"/>
    <s v="2 - Poder Ejecutivo"/>
    <s v="0205 - MINISTERIO DE HACIENDA"/>
    <s v="0006 - CENTRO DE CAPACITACIÓN EN POLITICA Y GESTION FISCAL"/>
    <x v="2"/>
    <x v="10"/>
    <x v="39"/>
    <s v="2.2 - CONTRATACIÓN DE SERVICIOS"/>
    <s v="2.2.5 - ALQUILERES Y RENTAS"/>
    <s v="N"/>
    <s v="00 - N/A"/>
    <s v="10 - FONDO GENERAL"/>
    <s v="(en blanco)"/>
    <s v="99 - MULTIPROVINCIAL"/>
    <n v="1200000"/>
    <n v="366666.68"/>
  </r>
  <r>
    <s v="2024"/>
    <x v="0"/>
    <x v="0"/>
    <x v="0"/>
    <x v="0"/>
    <s v="2 - Poder Ejecutivo"/>
    <s v="0205 - MINISTERIO DE HACIENDA"/>
    <s v="0006 - CENTRO DE CAPACITACIÓN EN POLITICA Y GESTION FISCAL"/>
    <x v="2"/>
    <x v="10"/>
    <x v="39"/>
    <s v="2.2 - CONTRATACIÓN DE SERVICIOS"/>
    <s v="2.2.6 - SEGUROS"/>
    <s v="N"/>
    <s v="00 - N/A"/>
    <s v="10 - FONDO GENERAL"/>
    <s v="(en blanco)"/>
    <s v="99 - MULTIPROVINCIAL"/>
    <n v="1260000"/>
    <n v="357986.80000000005"/>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44477.229999999996"/>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3000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70 - DONACION EXTERNA"/>
    <s v="(en blanco)"/>
    <s v="99 - MULTIPROVINCIAL"/>
    <n v="0"/>
    <n v="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en blanco)"/>
    <s v="99 - MULTIPROVINCIAL"/>
    <n v="532103"/>
    <n v="10620"/>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en blanco)"/>
    <s v="99 - MULTIPROVINCIAL"/>
    <n v="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en blanco)"/>
    <s v="99 - MULTIPROVINCIAL"/>
    <n v="1000000"/>
    <n v="147540"/>
  </r>
  <r>
    <s v="2024"/>
    <x v="0"/>
    <x v="0"/>
    <x v="0"/>
    <x v="0"/>
    <s v="2 - Poder Ejecutivo"/>
    <s v="0205 - MINISTERIO DE HACIENDA"/>
    <s v="0006 - CENTRO DE CAPACITACIÓN EN POLITICA Y GESTION FISCAL"/>
    <x v="2"/>
    <x v="10"/>
    <x v="39"/>
    <s v="2.3 - MATERIALES Y SUMINISTROS"/>
    <s v="2.3.2 - TEXTILES Y VESTUARIOS"/>
    <s v="N"/>
    <s v="00 - N/A"/>
    <s v="10 - FONDO GENERAL"/>
    <s v="(en blanco)"/>
    <s v="99 - MULTIPROVINCIAL"/>
    <n v="700000"/>
    <n v="0"/>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12800000"/>
    <n v="682574"/>
  </r>
  <r>
    <s v="2024"/>
    <x v="0"/>
    <x v="0"/>
    <x v="0"/>
    <x v="0"/>
    <s v="2 - Poder Ejecutivo"/>
    <s v="0205 - MINISTERIO DE HACIENDA"/>
    <s v="0006 - CENTRO DE CAPACITACIÓN EN POLITICA Y GESTION FISCAL"/>
    <x v="2"/>
    <x v="10"/>
    <x v="39"/>
    <s v="2.3 - MATERIALES Y SUMINISTROS"/>
    <s v="2.3.5 - CUERO, CAUCHO Y PLÁSTICO"/>
    <s v="N"/>
    <s v="00 - N/A"/>
    <s v="10 - FONDO GENERAL"/>
    <s v="(en blanco)"/>
    <s v="99 - MULTIPROVINCIAL"/>
    <n v="1000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200000"/>
    <n v="0"/>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401000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800000"/>
    <n v="79268.2"/>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en blanco)"/>
    <s v="99 - MULTIPROVINCIAL"/>
    <n v="1600000"/>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en blanco)"/>
    <s v="99 - MULTIPROVINCIAL"/>
    <n v="0"/>
    <n v="0"/>
  </r>
  <r>
    <s v="2024"/>
    <x v="0"/>
    <x v="0"/>
    <x v="0"/>
    <x v="0"/>
    <s v="2 - Poder Ejecutivo"/>
    <s v="0205 - MINISTERIO DE HACIENDA"/>
    <s v="0006 - CENTRO DE CAPACITACIÓN EN POLITICA Y GESTION FISCAL"/>
    <x v="2"/>
    <x v="10"/>
    <x v="40"/>
    <s v="2.2 - CONTRATACIÓN DE SERVICIOS"/>
    <s v="2.2.5 - ALQUILERES Y RENTAS"/>
    <s v="N"/>
    <s v="00 - N/A"/>
    <s v="20 - FONDOS CON DESTINO ESPECÍFICO"/>
    <s v="(en blanco)"/>
    <s v="99 - MULTIPROVINCIAL"/>
    <n v="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600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370000"/>
    <n v="0"/>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600000"/>
    <n v="0"/>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en blanco)"/>
    <s v="99 - MULTIPROVINCIAL"/>
    <n v="1000000"/>
    <n v="101404"/>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en blanco)"/>
    <s v="99 - MULTIPROVINCIAL"/>
    <n v="1200000"/>
    <n v="6655.2"/>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800000"/>
    <n v="0"/>
  </r>
  <r>
    <s v="2024"/>
    <x v="0"/>
    <x v="0"/>
    <x v="0"/>
    <x v="0"/>
    <s v="2 - Poder Ejecutivo"/>
    <s v="0205 - MINISTERIO DE HACIENDA"/>
    <s v="0006 - CENTRO DE CAPACITACIÓN EN POLITICA Y GESTION FISCAL"/>
    <x v="2"/>
    <x v="10"/>
    <x v="40"/>
    <s v="2.3 - MATERIALES Y SUMINISTROS"/>
    <s v="2.3.4 - PRODUCTOS FARMACÉUTICOS"/>
    <s v="N"/>
    <s v="00 - N/A"/>
    <s v="20 - FONDOS CON DESTINO ESPECÍFICO"/>
    <s v="(en blanco)"/>
    <s v="99 - MULTIPROVINCIAL"/>
    <n v="0"/>
    <n v="0"/>
  </r>
  <r>
    <s v="2024"/>
    <x v="0"/>
    <x v="0"/>
    <x v="0"/>
    <x v="0"/>
    <s v="2 - Poder Ejecutivo"/>
    <s v="0205 - MINISTERIO DE HACIENDA"/>
    <s v="0006 - CENTRO DE CAPACITACIÓN EN POLITICA Y GESTION FISCAL"/>
    <x v="2"/>
    <x v="10"/>
    <x v="40"/>
    <s v="2.3 - MATERIALES Y SUMINISTROS"/>
    <s v="2.3.5 - CUERO, CAUCHO Y PLÁSTICO"/>
    <s v="N"/>
    <s v="00 - N/A"/>
    <s v="20 - FONDOS CON DESTINO ESPECÍFICO"/>
    <s v="(en blanco)"/>
    <s v="99 - MULTIPROVINCIAL"/>
    <n v="20000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110495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100000"/>
    <n v="6195"/>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4662321"/>
    <n v="573440.92000000004"/>
  </r>
  <r>
    <s v="2024"/>
    <x v="0"/>
    <x v="0"/>
    <x v="0"/>
    <x v="0"/>
    <s v="2 - Poder Ejecutivo"/>
    <s v="0205 - MINISTERIO DE HACIENDA"/>
    <s v="0008 - TESORERIA NACIONAL"/>
    <x v="0"/>
    <x v="0"/>
    <x v="2"/>
    <s v="2.1 - REMUNERACIONES Y CONTRIBUCIONES"/>
    <s v="2.1.1 - REMUNERACIONES"/>
    <s v="N"/>
    <s v="00 - N/A"/>
    <s v="10 - FONDO GENERAL"/>
    <s v="(en blanco)"/>
    <s v="99 - MULTIPROVINCIAL"/>
    <n v="230599436"/>
    <n v="78521800.770000026"/>
  </r>
  <r>
    <s v="2024"/>
    <x v="0"/>
    <x v="0"/>
    <x v="0"/>
    <x v="0"/>
    <s v="2 - Poder Ejecutivo"/>
    <s v="0205 - MINISTERIO DE HACIENDA"/>
    <s v="0008 - TESORERIA NACIONAL"/>
    <x v="0"/>
    <x v="0"/>
    <x v="2"/>
    <s v="2.1 - REMUNERACIONES Y CONTRIBUCIONES"/>
    <s v="2.1.2 - SOBRESUELDOS"/>
    <s v="N"/>
    <s v="00 - N/A"/>
    <s v="10 - FONDO GENERAL"/>
    <s v="(en blanco)"/>
    <s v="99 - MULTIPROVINCIAL"/>
    <n v="82609841"/>
    <n v="17674953.129999999"/>
  </r>
  <r>
    <s v="2024"/>
    <x v="0"/>
    <x v="0"/>
    <x v="0"/>
    <x v="0"/>
    <s v="2 - Poder Ejecutivo"/>
    <s v="0205 - MINISTERIO DE HACIENDA"/>
    <s v="0008 - TESORERIA NACIONAL"/>
    <x v="0"/>
    <x v="0"/>
    <x v="2"/>
    <s v="2.1 - REMUNERACIONES Y CONTRIBUCIONES"/>
    <s v="2.1.3 - DIETAS Y GASTOS DE REPRESENTACIÓN"/>
    <s v="N"/>
    <s v="00 - N/A"/>
    <s v="10 - FONDO GENERAL"/>
    <s v="(en blanco)"/>
    <s v="99 - MULTIPROVINCIAL"/>
    <n v="200000"/>
    <n v="0"/>
  </r>
  <r>
    <s v="2024"/>
    <x v="0"/>
    <x v="0"/>
    <x v="0"/>
    <x v="0"/>
    <s v="2 - Poder Ejecutivo"/>
    <s v="0205 - MINISTERIO DE HACIENDA"/>
    <s v="0008 - TESORERIA NACIONAL"/>
    <x v="0"/>
    <x v="0"/>
    <x v="2"/>
    <s v="2.1 - REMUNERACIONES Y CONTRIBUCIONES"/>
    <s v="2.1.5 - CONTRIBUCIONES A LA SEGURIDAD SOCIAL"/>
    <s v="N"/>
    <s v="00 - N/A"/>
    <s v="10 - FONDO GENERAL"/>
    <s v="(en blanco)"/>
    <s v="99 - MULTIPROVINCIAL"/>
    <n v="28025423"/>
    <n v="11650385.470000001"/>
  </r>
  <r>
    <s v="2024"/>
    <x v="0"/>
    <x v="0"/>
    <x v="0"/>
    <x v="0"/>
    <s v="2 - Poder Ejecutivo"/>
    <s v="0205 - MINISTERIO DE HACIENDA"/>
    <s v="0008 - TESORERIA NACIONAL"/>
    <x v="0"/>
    <x v="0"/>
    <x v="2"/>
    <s v="2.2 - CONTRATACIÓN DE SERVICIOS"/>
    <s v="2.2.1 - SERVICIOS BÁSICOS"/>
    <s v="N"/>
    <s v="00 - N/A"/>
    <s v="10 - FONDO GENERAL"/>
    <s v="(en blanco)"/>
    <s v="99 - MULTIPROVINCIAL"/>
    <n v="12620501"/>
    <n v="3666329.29"/>
  </r>
  <r>
    <s v="2024"/>
    <x v="0"/>
    <x v="0"/>
    <x v="0"/>
    <x v="0"/>
    <s v="2 - Poder Ejecutivo"/>
    <s v="0205 - MINISTERIO DE HACIENDA"/>
    <s v="0008 - TESORERIA NACIONAL"/>
    <x v="0"/>
    <x v="0"/>
    <x v="2"/>
    <s v="2.2 - CONTRATACIÓN DE SERVICIOS"/>
    <s v="2.2.2 - PUBLICIDAD, IMPRESIÓN Y ENCUADERNACIÓN"/>
    <s v="N"/>
    <s v="00 - N/A"/>
    <s v="10 - FONDO GENERAL"/>
    <s v="(en blanco)"/>
    <s v="99 - MULTIPROVINCIAL"/>
    <n v="585000"/>
    <n v="744902.53"/>
  </r>
  <r>
    <s v="2024"/>
    <x v="0"/>
    <x v="0"/>
    <x v="0"/>
    <x v="0"/>
    <s v="2 - Poder Ejecutivo"/>
    <s v="0205 - MINISTERIO DE HACIENDA"/>
    <s v="0008 - TESORERIA NACIONAL"/>
    <x v="0"/>
    <x v="0"/>
    <x v="2"/>
    <s v="2.2 - CONTRATACIÓN DE SERVICIOS"/>
    <s v="2.2.3 - VIÁTICOS"/>
    <s v="N"/>
    <s v="00 - N/A"/>
    <s v="10 - FONDO GENERAL"/>
    <s v="(en blanco)"/>
    <s v="99 - MULTIPROVINCIAL"/>
    <n v="475000"/>
    <n v="0"/>
  </r>
  <r>
    <s v="2024"/>
    <x v="0"/>
    <x v="0"/>
    <x v="0"/>
    <x v="0"/>
    <s v="2 - Poder Ejecutivo"/>
    <s v="0205 - MINISTERIO DE HACIENDA"/>
    <s v="0008 - TESORERIA NACIONAL"/>
    <x v="0"/>
    <x v="0"/>
    <x v="2"/>
    <s v="2.2 - CONTRATACIÓN DE SERVICIOS"/>
    <s v="2.2.4 - TRANSPORTE Y ALMACENAJE"/>
    <s v="N"/>
    <s v="00 - N/A"/>
    <s v="10 - FONDO GENERAL"/>
    <s v="(en blanco)"/>
    <s v="99 - MULTIPROVINCIAL"/>
    <n v="958742"/>
    <n v="192895.83000000002"/>
  </r>
  <r>
    <s v="2024"/>
    <x v="0"/>
    <x v="0"/>
    <x v="0"/>
    <x v="0"/>
    <s v="2 - Poder Ejecutivo"/>
    <s v="0205 - MINISTERIO DE HACIENDA"/>
    <s v="0008 - TESORERIA NACIONAL"/>
    <x v="0"/>
    <x v="0"/>
    <x v="2"/>
    <s v="2.2 - CONTRATACIÓN DE SERVICIOS"/>
    <s v="2.2.5 - ALQUILERES Y RENTAS"/>
    <s v="N"/>
    <s v="00 - N/A"/>
    <s v="10 - FONDO GENERAL"/>
    <s v="(en blanco)"/>
    <s v="99 - MULTIPROVINCIAL"/>
    <n v="3306536"/>
    <n v="929302"/>
  </r>
  <r>
    <s v="2024"/>
    <x v="0"/>
    <x v="0"/>
    <x v="0"/>
    <x v="0"/>
    <s v="2 - Poder Ejecutivo"/>
    <s v="0205 - MINISTERIO DE HACIENDA"/>
    <s v="0008 - TESORERIA NACIONAL"/>
    <x v="0"/>
    <x v="0"/>
    <x v="2"/>
    <s v="2.2 - CONTRATACIÓN DE SERVICIOS"/>
    <s v="2.2.6 - SEGUROS"/>
    <s v="N"/>
    <s v="00 - N/A"/>
    <s v="10 - FONDO GENERAL"/>
    <s v="(en blanco)"/>
    <s v="99 - MULTIPROVINCIAL"/>
    <n v="16398652"/>
    <n v="9443558.120000001"/>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5379500"/>
    <n v="1066321.58"/>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3006960"/>
    <n v="1119284.3700000001"/>
  </r>
  <r>
    <s v="2024"/>
    <x v="0"/>
    <x v="0"/>
    <x v="0"/>
    <x v="0"/>
    <s v="2 - Poder Ejecutivo"/>
    <s v="0205 - MINISTERIO DE HACIENDA"/>
    <s v="0008 - TESORERIA NACIONAL"/>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08 - TESORERIA NACIONAL"/>
    <x v="0"/>
    <x v="0"/>
    <x v="2"/>
    <s v="2.2 - CONTRATACIÓN DE SERVICIOS"/>
    <s v="2.2.9 - OTRAS CONTRATACIONES DE SERVICIOS"/>
    <s v="N"/>
    <s v="00 - N/A"/>
    <s v="10 - FONDO GENERAL"/>
    <s v="(en blanco)"/>
    <s v="99 - MULTIPROVINCIAL"/>
    <n v="18987815"/>
    <n v="4311110.91"/>
  </r>
  <r>
    <s v="2024"/>
    <x v="0"/>
    <x v="0"/>
    <x v="0"/>
    <x v="0"/>
    <s v="2 - Poder Ejecutivo"/>
    <s v="0205 - MINISTERIO DE HACIENDA"/>
    <s v="0008 - TESORERIA NACIONAL"/>
    <x v="0"/>
    <x v="0"/>
    <x v="2"/>
    <s v="2.3 - MATERIALES Y SUMINISTROS"/>
    <s v="2.3.1 - ALIMENTOS Y PRODUCTOS AGROFORESTALES"/>
    <s v="N"/>
    <s v="00 - N/A"/>
    <s v="10 - FONDO GENERAL"/>
    <s v="(en blanco)"/>
    <s v="99 - MULTIPROVINCIAL"/>
    <n v="1606000"/>
    <n v="637163.32999999996"/>
  </r>
  <r>
    <s v="2024"/>
    <x v="0"/>
    <x v="0"/>
    <x v="0"/>
    <x v="0"/>
    <s v="2 - Poder Ejecutivo"/>
    <s v="0205 - MINISTERIO DE HACIENDA"/>
    <s v="0008 - TESORERIA NACIONAL"/>
    <x v="0"/>
    <x v="0"/>
    <x v="2"/>
    <s v="2.3 - MATERIALES Y SUMINISTROS"/>
    <s v="2.3.2 - TEXTILES Y VESTUARIOS"/>
    <s v="N"/>
    <s v="00 - N/A"/>
    <s v="10 - FONDO GENERAL"/>
    <s v="(en blanco)"/>
    <s v="99 - MULTIPROVINCIAL"/>
    <n v="761296"/>
    <n v="365446"/>
  </r>
  <r>
    <s v="2024"/>
    <x v="0"/>
    <x v="0"/>
    <x v="0"/>
    <x v="0"/>
    <s v="2 - Poder Ejecutivo"/>
    <s v="0205 - MINISTERIO DE HACIENDA"/>
    <s v="0008 - TESORERIA NACIONAL"/>
    <x v="0"/>
    <x v="0"/>
    <x v="2"/>
    <s v="2.3 - MATERIALES Y SUMINISTROS"/>
    <s v="2.3.3 - PAPEL, CARTÓN E IMPRESOS"/>
    <s v="N"/>
    <s v="00 - N/A"/>
    <s v="10 - FONDO GENERAL"/>
    <s v="(en blanco)"/>
    <s v="99 - MULTIPROVINCIAL"/>
    <n v="55070784"/>
    <n v="11413549.380000001"/>
  </r>
  <r>
    <s v="2024"/>
    <x v="0"/>
    <x v="0"/>
    <x v="0"/>
    <x v="0"/>
    <s v="2 - Poder Ejecutivo"/>
    <s v="0205 - MINISTERIO DE HACIENDA"/>
    <s v="0008 - TESORERIA NACIONAL"/>
    <x v="0"/>
    <x v="0"/>
    <x v="2"/>
    <s v="2.3 - MATERIALES Y SUMINISTROS"/>
    <s v="2.3.4 - PRODUCTOS FARMACÉUTICOS"/>
    <s v="N"/>
    <s v="00 - N/A"/>
    <s v="10 - FONDO GENERAL"/>
    <s v="(en blanco)"/>
    <s v="99 - MULTIPROVINCIAL"/>
    <n v="69770"/>
    <n v="0"/>
  </r>
  <r>
    <s v="2024"/>
    <x v="0"/>
    <x v="0"/>
    <x v="0"/>
    <x v="0"/>
    <s v="2 - Poder Ejecutivo"/>
    <s v="0205 - MINISTERIO DE HACIENDA"/>
    <s v="0008 - TESORERIA NACIONAL"/>
    <x v="0"/>
    <x v="0"/>
    <x v="2"/>
    <s v="2.3 - MATERIALES Y SUMINISTROS"/>
    <s v="2.3.5 - CUERO, CAUCHO Y PLÁSTICO"/>
    <s v="N"/>
    <s v="00 - N/A"/>
    <s v="10 - FONDO GENERAL"/>
    <s v="(en blanco)"/>
    <s v="99 - MULTIPROVINCIAL"/>
    <n v="1030727"/>
    <n v="22721.919999999998"/>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356574"/>
    <n v="126323.98000000001"/>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7723461"/>
    <n v="334303.67000000004"/>
  </r>
  <r>
    <s v="2024"/>
    <x v="0"/>
    <x v="0"/>
    <x v="0"/>
    <x v="0"/>
    <s v="2 - Poder Ejecutivo"/>
    <s v="0205 - MINISTERIO DE HACIENDA"/>
    <s v="0008 - TESORERIA NACIONAL"/>
    <x v="0"/>
    <x v="0"/>
    <x v="2"/>
    <s v="2.3 - MATERIALES Y SUMINISTROS"/>
    <s v="2.3.9 - PRODUCTOS Y ÚTILES VARIOS"/>
    <s v="N"/>
    <s v="00 - N/A"/>
    <s v="10 - FONDO GENERAL"/>
    <s v="(en blanco)"/>
    <s v="99 - MULTIPROVINCIAL"/>
    <n v="8963480"/>
    <n v="1703327.3300000003"/>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329230394"/>
    <n v="122823894.16"/>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118305169"/>
    <n v="25678704.969999999"/>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43429680"/>
    <n v="18582365.300000001"/>
  </r>
  <r>
    <s v="2024"/>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10020000"/>
    <n v="3231346.8700000006"/>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2726440"/>
    <n v="381170.68000000005"/>
  </r>
  <r>
    <s v="2024"/>
    <x v="0"/>
    <x v="0"/>
    <x v="0"/>
    <x v="0"/>
    <s v="2 - Poder Ejecutivo"/>
    <s v="0205 - MINISTERIO DE HACIENDA"/>
    <s v="0009 - DIRECCIÓN GENERAL DE CONTABILIDAD GUBERNAMENTAL"/>
    <x v="0"/>
    <x v="0"/>
    <x v="2"/>
    <s v="2.2 - CONTRATACIÓN DE SERVICIOS"/>
    <s v="2.2.2 - PUBLICIDAD, IMPRESIÓN Y ENCUADERNACIÓN"/>
    <s v="N"/>
    <s v="00 - N/A"/>
    <s v="70 - DONACION EXTERNA"/>
    <s v="(en blanco)"/>
    <s v="99 - MULTIPROVINCIAL"/>
    <n v="0"/>
    <n v="0"/>
  </r>
  <r>
    <s v="2024"/>
    <x v="0"/>
    <x v="0"/>
    <x v="0"/>
    <x v="0"/>
    <s v="2 - Poder Ejecutivo"/>
    <s v="0205 - MINISTERIO DE HACIENDA"/>
    <s v="0009 - DIRECCIÓN GENERAL DE CONTABILIDAD GUBERNAMENTAL"/>
    <x v="0"/>
    <x v="0"/>
    <x v="2"/>
    <s v="2.2 - CONTRATACIÓN DE SERVICIOS"/>
    <s v="2.2.3 - VIÁTICOS"/>
    <s v="N"/>
    <s v="00 - N/A"/>
    <s v="10 - FONDO GENERAL"/>
    <s v="(en blanco)"/>
    <s v="99 - MULTIPROVINCIAL"/>
    <n v="1270000"/>
    <n v="0"/>
  </r>
  <r>
    <s v="2024"/>
    <x v="0"/>
    <x v="0"/>
    <x v="0"/>
    <x v="0"/>
    <s v="2 - Poder Ejecutivo"/>
    <s v="0205 - MINISTERIO DE HACIENDA"/>
    <s v="0009 - DIRECCIÓN GENERAL DE CONTABILIDAD GUBERNAMENTAL"/>
    <x v="0"/>
    <x v="0"/>
    <x v="2"/>
    <s v="2.2 - CONTRATACIÓN DE SERVICIOS"/>
    <s v="2.2.4 - TRANSPORTE Y ALMACENAJE"/>
    <s v="N"/>
    <s v="00 - N/A"/>
    <s v="10 - FONDO GENERAL"/>
    <s v="(en blanco)"/>
    <s v="99 - MULTIPROVINCIAL"/>
    <n v="400000"/>
    <n v="157560.48000000001"/>
  </r>
  <r>
    <s v="2024"/>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4611788"/>
    <n v="200000"/>
  </r>
  <r>
    <s v="2024"/>
    <x v="0"/>
    <x v="0"/>
    <x v="0"/>
    <x v="0"/>
    <s v="2 - Poder Ejecutivo"/>
    <s v="0205 - MINISTERIO DE HACIENDA"/>
    <s v="0009 - DIRECCIÓN GENERAL DE CONTABILIDAD GUBERNAMENTAL"/>
    <x v="0"/>
    <x v="0"/>
    <x v="2"/>
    <s v="2.2 - CONTRATACIÓN DE SERVICIOS"/>
    <s v="2.2.5 - ALQUILERES Y RENTAS"/>
    <s v="N"/>
    <s v="00 - N/A"/>
    <s v="70 - DONACION EXTERNA"/>
    <s v="(en blanco)"/>
    <s v="99 - MULTIPROVINCIAL"/>
    <n v="0"/>
    <n v="0"/>
  </r>
  <r>
    <s v="2024"/>
    <x v="0"/>
    <x v="0"/>
    <x v="0"/>
    <x v="0"/>
    <s v="2 - Poder Ejecutivo"/>
    <s v="0205 - MINISTERIO DE HACIENDA"/>
    <s v="0009 - DIRECCIÓN GENERAL DE CONTABILIDAD GUBERNAMENTAL"/>
    <x v="0"/>
    <x v="0"/>
    <x v="2"/>
    <s v="2.2 - CONTRATACIÓN DE SERVICIOS"/>
    <s v="2.2.6 - SEGUROS"/>
    <s v="N"/>
    <s v="00 - N/A"/>
    <s v="10 - FONDO GENERAL"/>
    <s v="(en blanco)"/>
    <s v="99 - MULTIPROVINCIAL"/>
    <n v="3720000"/>
    <n v="3988862.5500000003"/>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3433800"/>
    <n v="563764.17999999993"/>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4368300"/>
    <n v="136948.31"/>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8573500"/>
    <n v="2378657.27"/>
  </r>
  <r>
    <s v="2024"/>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1035380"/>
    <n v="360938.74"/>
  </r>
  <r>
    <s v="2024"/>
    <x v="0"/>
    <x v="0"/>
    <x v="0"/>
    <x v="0"/>
    <s v="2 - Poder Ejecutivo"/>
    <s v="0205 - MINISTERIO DE HACIENDA"/>
    <s v="0009 - DIRECCIÓN GENERAL DE CONTABILIDAD GUBERNAMENTAL"/>
    <x v="0"/>
    <x v="0"/>
    <x v="2"/>
    <s v="2.3 - MATERIALES Y SUMINISTROS"/>
    <s v="2.3.2 - TEXTILES Y VESTUARIOS"/>
    <s v="N"/>
    <s v="00 - N/A"/>
    <s v="10 - FONDO GENERAL"/>
    <s v="(en blanco)"/>
    <s v="99 - MULTIPROVINCIAL"/>
    <n v="289710"/>
    <n v="63549.85"/>
  </r>
  <r>
    <s v="2024"/>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1902763"/>
    <n v="206995.01"/>
  </r>
  <r>
    <s v="2024"/>
    <x v="0"/>
    <x v="0"/>
    <x v="0"/>
    <x v="0"/>
    <s v="2 - Poder Ejecutivo"/>
    <s v="0205 - MINISTERIO DE HACIENDA"/>
    <s v="0009 - DIRECCIÓN GENERAL DE CONTABILIDAD GUBERNAMENTAL"/>
    <x v="0"/>
    <x v="0"/>
    <x v="2"/>
    <s v="2.3 - MATERIALES Y SUMINISTROS"/>
    <s v="2.3.3 - PAPEL, CARTÓN E IMPRESOS"/>
    <s v="N"/>
    <s v="00 - N/A"/>
    <s v="70 - DONACION EXTERNA"/>
    <s v="(en blanco)"/>
    <s v="99 - MULTIPROVINCIAL"/>
    <n v="0"/>
    <n v="0"/>
  </r>
  <r>
    <s v="2024"/>
    <x v="0"/>
    <x v="0"/>
    <x v="0"/>
    <x v="0"/>
    <s v="2 - Poder Ejecutivo"/>
    <s v="0205 - MINISTERIO DE HACIENDA"/>
    <s v="0009 - DIRECCIÓN GENERAL DE CONTABILIDAD GUBERNAMENTAL"/>
    <x v="0"/>
    <x v="0"/>
    <x v="2"/>
    <s v="2.3 - MATERIALES Y SUMINISTROS"/>
    <s v="2.3.4 - PRODUCTOS FARMACÉUTICOS"/>
    <s v="N"/>
    <s v="00 - N/A"/>
    <s v="10 - FONDO GENERAL"/>
    <s v="(en blanco)"/>
    <s v="99 - MULTIPROVINCIAL"/>
    <n v="427537"/>
    <n v="109500"/>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10871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44300"/>
    <n v="0"/>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7588996"/>
    <n v="1962605.5"/>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5334880"/>
    <n v="1795913.59"/>
  </r>
  <r>
    <s v="2024"/>
    <x v="0"/>
    <x v="0"/>
    <x v="0"/>
    <x v="0"/>
    <s v="2 - Poder Ejecutivo"/>
    <s v="0205 - MINISTERIO DE HACIENDA"/>
    <s v="0009 - DIRECCIÓN GENERAL DE CONTABILIDAD GUBERNAMENTAL"/>
    <x v="0"/>
    <x v="0"/>
    <x v="2"/>
    <s v="2.3 - MATERIALES Y SUMINISTROS"/>
    <s v="2.3.9 - PRODUCTOS Y ÚTILES VARIOS"/>
    <s v="N"/>
    <s v="00 - N/A"/>
    <s v="70 - DONACION EXTERNA"/>
    <s v="(en blanco)"/>
    <s v="99 - MULTIPROVINCIAL"/>
    <n v="0"/>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386658528"/>
    <n v="131927716.17999999"/>
  </r>
  <r>
    <s v="2024"/>
    <x v="0"/>
    <x v="0"/>
    <x v="0"/>
    <x v="0"/>
    <s v="2 - Poder Ejecutivo"/>
    <s v="0205 - MINISTERIO DE HACIENDA"/>
    <s v="0010 - DIRECCION GENERAL  DE PRESUPUESTO"/>
    <x v="0"/>
    <x v="0"/>
    <x v="2"/>
    <s v="2.1 - REMUNERACIONES Y CONTRIBUCIONES"/>
    <s v="2.1.2 - SOBRESUELDOS"/>
    <s v="N"/>
    <s v="00 - N/A"/>
    <s v="10 - FONDO GENERAL"/>
    <s v="(en blanco)"/>
    <s v="99 - MULTIPROVINCIAL"/>
    <n v="159542824"/>
    <n v="33778785.150000006"/>
  </r>
  <r>
    <s v="2024"/>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48798648"/>
    <n v="19882876.719999999"/>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17075536"/>
    <n v="3665134.7"/>
  </r>
  <r>
    <s v="2024"/>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741191"/>
    <n v="82812.399999999994"/>
  </r>
  <r>
    <s v="2024"/>
    <x v="0"/>
    <x v="0"/>
    <x v="0"/>
    <x v="0"/>
    <s v="2 - Poder Ejecutivo"/>
    <s v="0205 - MINISTERIO DE HACIENDA"/>
    <s v="0010 - DIRECCION GENERAL  DE PRESUPUESTO"/>
    <x v="0"/>
    <x v="0"/>
    <x v="2"/>
    <s v="2.2 - CONTRATACIÓN DE SERVICIOS"/>
    <s v="2.2.2 - PUBLICIDAD, IMPRESIÓN Y ENCUADERNACIÓN"/>
    <s v="N"/>
    <s v="00 - N/A"/>
    <s v="70 - DONACION EXTERNA"/>
    <s v="(en blanco)"/>
    <s v="99 - MULTIPROVINCIAL"/>
    <n v="0"/>
    <n v="0"/>
  </r>
  <r>
    <s v="2024"/>
    <x v="0"/>
    <x v="0"/>
    <x v="0"/>
    <x v="0"/>
    <s v="2 - Poder Ejecutivo"/>
    <s v="0205 - MINISTERIO DE HACIENDA"/>
    <s v="0010 - DIRECCION GENERAL  DE PRESUPUESTO"/>
    <x v="0"/>
    <x v="0"/>
    <x v="2"/>
    <s v="2.2 - CONTRATACIÓN DE SERVICIOS"/>
    <s v="2.2.3 - VIÁTICOS"/>
    <s v="N"/>
    <s v="00 - N/A"/>
    <s v="10 - FONDO GENERAL"/>
    <s v="(en blanco)"/>
    <s v="99 - MULTIPROVINCIAL"/>
    <n v="500000"/>
    <n v="0"/>
  </r>
  <r>
    <s v="2024"/>
    <x v="0"/>
    <x v="0"/>
    <x v="0"/>
    <x v="0"/>
    <s v="2 - Poder Ejecutivo"/>
    <s v="0205 - MINISTERIO DE HACIENDA"/>
    <s v="0010 - DIRECCION GENERAL  DE PRESUPUESTO"/>
    <x v="0"/>
    <x v="0"/>
    <x v="2"/>
    <s v="2.2 - CONTRATACIÓN DE SERVICIOS"/>
    <s v="2.2.4 - TRANSPORTE Y ALMACENAJE"/>
    <s v="N"/>
    <s v="00 - N/A"/>
    <s v="10 - FONDO GENERAL"/>
    <s v="(en blanco)"/>
    <s v="99 - MULTIPROVINCIAL"/>
    <n v="100000"/>
    <n v="0"/>
  </r>
  <r>
    <s v="2024"/>
    <x v="0"/>
    <x v="0"/>
    <x v="0"/>
    <x v="0"/>
    <s v="2 - Poder Ejecutivo"/>
    <s v="0205 - MINISTERIO DE HACIENDA"/>
    <s v="0010 - DIRECCION GENERAL  DE PRESUPUESTO"/>
    <x v="0"/>
    <x v="0"/>
    <x v="2"/>
    <s v="2.2 - CONTRATACIÓN DE SERVICIOS"/>
    <s v="2.2.5 - ALQUILERES Y RENTAS"/>
    <s v="N"/>
    <s v="00 - N/A"/>
    <s v="10 - FONDO GENERAL"/>
    <s v="(en blanco)"/>
    <s v="99 - MULTIPROVINCIAL"/>
    <n v="3223760"/>
    <n v="615803.79"/>
  </r>
  <r>
    <s v="2024"/>
    <x v="0"/>
    <x v="0"/>
    <x v="0"/>
    <x v="0"/>
    <s v="2 - Poder Ejecutivo"/>
    <s v="0205 - MINISTERIO DE HACIENDA"/>
    <s v="0010 - DIRECCION GENERAL  DE PRESUPUESTO"/>
    <x v="0"/>
    <x v="0"/>
    <x v="2"/>
    <s v="2.2 - CONTRATACIÓN DE SERVICIOS"/>
    <s v="2.2.5 - ALQUILERES Y RENTAS"/>
    <s v="N"/>
    <s v="00 - N/A"/>
    <s v="70 - DONACION EXTERNA"/>
    <s v="(en blanco)"/>
    <s v="99 - MULTIPROVINCIAL"/>
    <n v="0"/>
    <n v="0"/>
  </r>
  <r>
    <s v="2024"/>
    <x v="0"/>
    <x v="0"/>
    <x v="0"/>
    <x v="0"/>
    <s v="2 - Poder Ejecutivo"/>
    <s v="0205 - MINISTERIO DE HACIENDA"/>
    <s v="0010 - DIRECCION GENERAL  DE PRESUPUESTO"/>
    <x v="0"/>
    <x v="0"/>
    <x v="2"/>
    <s v="2.2 - CONTRATACIÓN DE SERVICIOS"/>
    <s v="2.2.6 - SEGUROS"/>
    <s v="N"/>
    <s v="00 - N/A"/>
    <s v="10 - FONDO GENERAL"/>
    <s v="(en blanco)"/>
    <s v="99 - MULTIPROVINCIAL"/>
    <n v="19000000"/>
    <n v="4188949.85"/>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3475000"/>
    <n v="766156.45"/>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4074000"/>
    <n v="1693269.08"/>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10 - DIRECCION GENERAL  DE PRESUPUESTO"/>
    <x v="0"/>
    <x v="0"/>
    <x v="2"/>
    <s v="2.2 - CONTRATACIÓN DE SERVICIOS"/>
    <s v="2.2.9 - OTRAS CONTRATACIONES DE SERVICIOS"/>
    <s v="N"/>
    <s v="00 - N/A"/>
    <s v="10 - FONDO GENERAL"/>
    <s v="(en blanco)"/>
    <s v="99 - MULTIPROVINCIAL"/>
    <n v="20200000"/>
    <n v="6229668.3999999994"/>
  </r>
  <r>
    <s v="2024"/>
    <x v="0"/>
    <x v="0"/>
    <x v="0"/>
    <x v="0"/>
    <s v="2 - Poder Ejecutivo"/>
    <s v="0205 - MINISTERIO DE HACIENDA"/>
    <s v="0010 - DIRECCION GENERAL  DE PRESUPUESTO"/>
    <x v="0"/>
    <x v="0"/>
    <x v="2"/>
    <s v="2.2 - CONTRATACIÓN DE SERVICIOS"/>
    <s v="2.2.9 - OTRAS CONTRATACIONES DE SERVICIOS"/>
    <s v="N"/>
    <s v="00 - N/A"/>
    <s v="70 - DONACION EXTERNA"/>
    <s v="(en blanco)"/>
    <s v="99 - MULTIPROVINCIAL"/>
    <n v="0"/>
    <n v="0"/>
  </r>
  <r>
    <s v="2024"/>
    <x v="0"/>
    <x v="0"/>
    <x v="0"/>
    <x v="0"/>
    <s v="2 - Poder Ejecutivo"/>
    <s v="0205 - MINISTERIO DE HACIENDA"/>
    <s v="0010 - DIRECCION GENERAL  DE PRESUPUESTO"/>
    <x v="0"/>
    <x v="0"/>
    <x v="2"/>
    <s v="2.3 - MATERIALES Y SUMINISTROS"/>
    <s v="2.3.1 - ALIMENTOS Y PRODUCTOS AGROFORESTALES"/>
    <s v="N"/>
    <s v="00 - N/A"/>
    <s v="10 - FONDO GENERAL"/>
    <s v="(en blanco)"/>
    <s v="99 - MULTIPROVINCIAL"/>
    <n v="826188"/>
    <n v="235509.18"/>
  </r>
  <r>
    <s v="2024"/>
    <x v="0"/>
    <x v="0"/>
    <x v="0"/>
    <x v="0"/>
    <s v="2 - Poder Ejecutivo"/>
    <s v="0205 - MINISTERIO DE HACIENDA"/>
    <s v="0010 - DIRECCION GENERAL  DE PRESUPUESTO"/>
    <x v="0"/>
    <x v="0"/>
    <x v="2"/>
    <s v="2.3 - MATERIALES Y SUMINISTROS"/>
    <s v="2.3.2 - TEXTILES Y VESTUARIOS"/>
    <s v="N"/>
    <s v="00 - N/A"/>
    <s v="10 - FONDO GENERAL"/>
    <s v="(en blanco)"/>
    <s v="99 - MULTIPROVINCIAL"/>
    <n v="1399801"/>
    <n v="0"/>
  </r>
  <r>
    <s v="2024"/>
    <x v="0"/>
    <x v="0"/>
    <x v="0"/>
    <x v="0"/>
    <s v="2 - Poder Ejecutivo"/>
    <s v="0205 - MINISTERIO DE HACIENDA"/>
    <s v="0010 - DIRECCION GENERAL  DE PRESUPUESTO"/>
    <x v="0"/>
    <x v="0"/>
    <x v="2"/>
    <s v="2.3 - MATERIALES Y SUMINISTROS"/>
    <s v="2.3.3 - PAPEL, CARTÓN E IMPRESOS"/>
    <s v="N"/>
    <s v="00 - N/A"/>
    <s v="10 - FONDO GENERAL"/>
    <s v="(en blanco)"/>
    <s v="99 - MULTIPROVINCIAL"/>
    <n v="1100000"/>
    <n v="294766.07"/>
  </r>
  <r>
    <s v="2024"/>
    <x v="0"/>
    <x v="0"/>
    <x v="0"/>
    <x v="0"/>
    <s v="2 - Poder Ejecutivo"/>
    <s v="0205 - MINISTERIO DE HACIENDA"/>
    <s v="0010 - DIRECCION GENERAL  DE PRESUPUESTO"/>
    <x v="0"/>
    <x v="0"/>
    <x v="2"/>
    <s v="2.3 - MATERIALES Y SUMINISTROS"/>
    <s v="2.3.4 - PRODUCTOS FARMACÉUTICOS"/>
    <s v="N"/>
    <s v="00 - N/A"/>
    <s v="10 - FONDO GENERAL"/>
    <s v="(en blanco)"/>
    <s v="99 - MULTIPROVINCIAL"/>
    <n v="150000"/>
    <n v="72527.450000000012"/>
  </r>
  <r>
    <s v="2024"/>
    <x v="0"/>
    <x v="0"/>
    <x v="0"/>
    <x v="0"/>
    <s v="2 - Poder Ejecutivo"/>
    <s v="0205 - MINISTERIO DE HACIENDA"/>
    <s v="0010 - DIRECCION GENERAL  DE PRESUPUESTO"/>
    <x v="0"/>
    <x v="0"/>
    <x v="2"/>
    <s v="2.3 - MATERIALES Y SUMINISTROS"/>
    <s v="2.3.5 - CUERO, CAUCHO Y PLÁSTICO"/>
    <s v="N"/>
    <s v="00 - N/A"/>
    <s v="10 - FONDO GENERAL"/>
    <s v="(en blanco)"/>
    <s v="99 - MULTIPROVINCIAL"/>
    <n v="550000"/>
    <n v="935.83"/>
  </r>
  <r>
    <s v="2024"/>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50000"/>
    <n v="3236.04"/>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12110000"/>
    <n v="3402294.0700000003"/>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9456795"/>
    <n v="1263504.4999999998"/>
  </r>
  <r>
    <s v="2024"/>
    <x v="0"/>
    <x v="0"/>
    <x v="0"/>
    <x v="0"/>
    <s v="2 - Poder Ejecutivo"/>
    <s v="0205 - MINISTERIO DE HACIENDA"/>
    <s v="0010 - DIRECCION GENERAL  DE PRESUPUESTO"/>
    <x v="0"/>
    <x v="0"/>
    <x v="2"/>
    <s v="2.3 - MATERIALES Y SUMINISTROS"/>
    <s v="2.3.9 - PRODUCTOS Y ÚTILES VARIOS"/>
    <s v="N"/>
    <s v="00 - N/A"/>
    <s v="70 - DONACION EXTERNA"/>
    <s v="(en blanco)"/>
    <s v="99 - MULTIPROVINCIAL"/>
    <n v="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55265000"/>
    <n v="18857069.68"/>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23980390"/>
    <n v="6059504.1699999999"/>
  </r>
  <r>
    <s v="2024"/>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6848227"/>
    <n v="2769947.4"/>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2600000"/>
    <n v="41846.559999999998"/>
  </r>
  <r>
    <s v="2024"/>
    <x v="0"/>
    <x v="0"/>
    <x v="0"/>
    <x v="0"/>
    <s v="2 - Poder Ejecutivo"/>
    <s v="0205 - MINISTERIO DE HACIENDA"/>
    <s v="0011 - DIRECCION GENERAL DE CREDITO PUBLICO"/>
    <x v="0"/>
    <x v="0"/>
    <x v="2"/>
    <s v="2.2 - CONTRATACIÓN DE SERVICIOS"/>
    <s v="2.2.2 - PUBLICIDAD, IMPRESIÓN Y ENCUADERNACIÓN"/>
    <s v="N"/>
    <s v="00 - N/A"/>
    <s v="10 - FONDO GENERAL"/>
    <s v="(en blanco)"/>
    <s v="99 - MULTIPROVINCIAL"/>
    <n v="2318000"/>
    <n v="258715"/>
  </r>
  <r>
    <s v="2024"/>
    <x v="0"/>
    <x v="0"/>
    <x v="0"/>
    <x v="0"/>
    <s v="2 - Poder Ejecutivo"/>
    <s v="0205 - MINISTERIO DE HACIENDA"/>
    <s v="0011 - DIRECCION GENERAL DE CREDITO PUBLICO"/>
    <x v="0"/>
    <x v="0"/>
    <x v="2"/>
    <s v="2.2 - CONTRATACIÓN DE SERVICIOS"/>
    <s v="2.2.3 - VIÁTICOS"/>
    <s v="N"/>
    <s v="00 - N/A"/>
    <s v="10 - FONDO GENERAL"/>
    <s v="(en blanco)"/>
    <s v="99 - MULTIPROVINCIAL"/>
    <n v="2600000"/>
    <n v="509141.04000000004"/>
  </r>
  <r>
    <s v="2024"/>
    <x v="0"/>
    <x v="0"/>
    <x v="0"/>
    <x v="0"/>
    <s v="2 - Poder Ejecutivo"/>
    <s v="0205 - MINISTERIO DE HACIENDA"/>
    <s v="0011 - DIRECCION GENERAL DE CREDITO PUBLICO"/>
    <x v="0"/>
    <x v="0"/>
    <x v="2"/>
    <s v="2.2 - CONTRATACIÓN DE SERVICIOS"/>
    <s v="2.2.4 - TRANSPORTE Y ALMACENAJE"/>
    <s v="N"/>
    <s v="00 - N/A"/>
    <s v="10 - FONDO GENERAL"/>
    <s v="(en blanco)"/>
    <s v="99 - MULTIPROVINCIAL"/>
    <n v="1000000"/>
    <n v="192690.31"/>
  </r>
  <r>
    <s v="2024"/>
    <x v="0"/>
    <x v="0"/>
    <x v="0"/>
    <x v="0"/>
    <s v="2 - Poder Ejecutivo"/>
    <s v="0205 - MINISTERIO DE HACIENDA"/>
    <s v="0011 - DIRECCION GENERAL DE CREDITO PUBLICO"/>
    <x v="0"/>
    <x v="0"/>
    <x v="2"/>
    <s v="2.2 - CONTRATACIÓN DE SERVICIOS"/>
    <s v="2.2.5 - ALQUILERES Y RENTAS"/>
    <s v="N"/>
    <s v="00 - N/A"/>
    <s v="10 - FONDO GENERAL"/>
    <s v="(en blanco)"/>
    <s v="99 - MULTIPROVINCIAL"/>
    <n v="3250000"/>
    <n v="280000"/>
  </r>
  <r>
    <s v="2024"/>
    <x v="0"/>
    <x v="0"/>
    <x v="0"/>
    <x v="0"/>
    <s v="2 - Poder Ejecutivo"/>
    <s v="0205 - MINISTERIO DE HACIENDA"/>
    <s v="0011 - DIRECCION GENERAL DE CREDITO PUBLICO"/>
    <x v="0"/>
    <x v="0"/>
    <x v="2"/>
    <s v="2.2 - CONTRATACIÓN DE SERVICIOS"/>
    <s v="2.2.6 - SEGUROS"/>
    <s v="N"/>
    <s v="00 - N/A"/>
    <s v="10 - FONDO GENERAL"/>
    <s v="(en blanco)"/>
    <s v="99 - MULTIPROVINCIAL"/>
    <n v="1000000"/>
    <n v="80818.710000000006"/>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53028916"/>
    <n v="0"/>
  </r>
  <r>
    <s v="2024"/>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700000"/>
    <n v="0"/>
  </r>
  <r>
    <s v="2024"/>
    <x v="0"/>
    <x v="0"/>
    <x v="0"/>
    <x v="0"/>
    <s v="2 - Poder Ejecutivo"/>
    <s v="0205 - MINISTERIO DE HACIENDA"/>
    <s v="0011 - DIRECCION GENERAL DE CREDITO PUBLICO"/>
    <x v="0"/>
    <x v="0"/>
    <x v="2"/>
    <s v="2.3 - MATERIALES Y SUMINISTROS"/>
    <s v="2.3.1 - ALIMENTOS Y PRODUCTOS AGROFORESTALES"/>
    <s v="N"/>
    <s v="00 - N/A"/>
    <s v="10 - FONDO GENERAL"/>
    <s v="(en blanco)"/>
    <s v="99 - MULTIPROVINCIAL"/>
    <n v="2300000"/>
    <n v="614277.52"/>
  </r>
  <r>
    <s v="2024"/>
    <x v="0"/>
    <x v="0"/>
    <x v="0"/>
    <x v="0"/>
    <s v="2 - Poder Ejecutivo"/>
    <s v="0205 - MINISTERIO DE HACIENDA"/>
    <s v="0011 - DIRECCION GENERAL DE CREDITO PUBLICO"/>
    <x v="0"/>
    <x v="0"/>
    <x v="2"/>
    <s v="2.3 - MATERIALES Y SUMINISTROS"/>
    <s v="2.3.2 - TEXTILES Y VESTUARIOS"/>
    <s v="N"/>
    <s v="00 - N/A"/>
    <s v="10 - FONDO GENERAL"/>
    <s v="(en blanco)"/>
    <s v="99 - MULTIPROVINCIAL"/>
    <n v="1350000"/>
    <n v="232500.65"/>
  </r>
  <r>
    <s v="2024"/>
    <x v="0"/>
    <x v="0"/>
    <x v="0"/>
    <x v="0"/>
    <s v="2 - Poder Ejecutivo"/>
    <s v="0205 - MINISTERIO DE HACIENDA"/>
    <s v="0011 - DIRECCION GENERAL DE CREDITO PUBLICO"/>
    <x v="0"/>
    <x v="0"/>
    <x v="2"/>
    <s v="2.3 - MATERIALES Y SUMINISTROS"/>
    <s v="2.3.3 - PAPEL, CARTÓN E IMPRESOS"/>
    <s v="N"/>
    <s v="00 - N/A"/>
    <s v="10 - FONDO GENERAL"/>
    <s v="(en blanco)"/>
    <s v="99 - MULTIPROVINCIAL"/>
    <n v="322800"/>
    <n v="93515"/>
  </r>
  <r>
    <s v="2024"/>
    <x v="0"/>
    <x v="0"/>
    <x v="0"/>
    <x v="0"/>
    <s v="2 - Poder Ejecutivo"/>
    <s v="0205 - MINISTERIO DE HACIENDA"/>
    <s v="0011 - DIRECCION GENERAL DE CREDITO PUBLICO"/>
    <x v="0"/>
    <x v="0"/>
    <x v="2"/>
    <s v="2.3 - MATERIALES Y SUMINISTROS"/>
    <s v="2.3.4 - PRODUCTOS FARMACÉUTICOS"/>
    <s v="N"/>
    <s v="00 - N/A"/>
    <s v="10 - FONDO GENERAL"/>
    <s v="(en blanco)"/>
    <s v="99 - MULTIPROVINCIAL"/>
    <n v="24000"/>
    <n v="0"/>
  </r>
  <r>
    <s v="2024"/>
    <x v="0"/>
    <x v="0"/>
    <x v="0"/>
    <x v="0"/>
    <s v="2 - Poder Ejecutivo"/>
    <s v="0205 - MINISTERIO DE HACIENDA"/>
    <s v="0011 - DIRECCION GENERAL DE CREDITO PUBLICO"/>
    <x v="0"/>
    <x v="0"/>
    <x v="2"/>
    <s v="2.3 - MATERIALES Y SUMINISTROS"/>
    <s v="2.3.6 - PRODUCTOS DE MINERALES, METÁLICOS Y NO METÁLICOS"/>
    <s v="N"/>
    <s v="00 - N/A"/>
    <s v="10 - FONDO GENERAL"/>
    <s v="(en blanco)"/>
    <s v="99 - MULTIPROVINCIAL"/>
    <n v="100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2718100"/>
    <n v="113170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3489828"/>
    <n v="135265.32"/>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333561192"/>
    <n v="124447775.44999999"/>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51045127"/>
    <n v="34809035.049999997"/>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45387304"/>
    <n v="18869968.810000002"/>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3243309"/>
    <n v="4756816.4600000009"/>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2800000"/>
    <n v="300710.54000000004"/>
  </r>
  <r>
    <s v="2024"/>
    <x v="0"/>
    <x v="0"/>
    <x v="0"/>
    <x v="0"/>
    <s v="2 - Poder Ejecutivo"/>
    <s v="0205 - MINISTERIO DE HACIENDA"/>
    <s v="0012 - DIRECCION GENERAL DE JUBILACIONES Y PENSIONES A CARGO DEL ESTADO"/>
    <x v="0"/>
    <x v="0"/>
    <x v="2"/>
    <s v="2.2 - CONTRATACIÓN DE SERVICIOS"/>
    <s v="2.2.3 - VIÁTICOS"/>
    <s v="N"/>
    <s v="00 - N/A"/>
    <s v="10 - FONDO GENERAL"/>
    <s v="(en blanco)"/>
    <s v="99 - MULTIPROVINCIAL"/>
    <n v="1200000"/>
    <n v="282500"/>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99 - MULTIPROVINCIAL"/>
    <n v="37862"/>
    <n v="0"/>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36757200"/>
    <n v="15027153.1"/>
  </r>
  <r>
    <s v="2024"/>
    <x v="0"/>
    <x v="0"/>
    <x v="0"/>
    <x v="0"/>
    <s v="2 - Poder Ejecutivo"/>
    <s v="0205 - MINISTERIO DE HACIENDA"/>
    <s v="0012 - DIRECCION GENERAL DE JUBILACIONES Y PENSIONES A CARGO DEL ESTADO"/>
    <x v="0"/>
    <x v="0"/>
    <x v="2"/>
    <s v="2.2 - CONTRATACIÓN DE SERVICIOS"/>
    <s v="2.2.6 - SEGUROS"/>
    <s v="N"/>
    <s v="00 - N/A"/>
    <s v="10 - FONDO GENERAL"/>
    <s v="(en blanco)"/>
    <s v="99 - MULTIPROVINCIAL"/>
    <n v="6785111"/>
    <n v="2338273.1"/>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975000"/>
    <n v="314444.84000000003"/>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113915"/>
    <n v="681580"/>
  </r>
  <r>
    <s v="2024"/>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99 - MULTIPROVINCIAL"/>
    <n v="10000000"/>
    <n v="1861450.31"/>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1200000"/>
    <n v="358608.57"/>
  </r>
  <r>
    <s v="2024"/>
    <x v="0"/>
    <x v="0"/>
    <x v="0"/>
    <x v="0"/>
    <s v="2 - Poder Ejecutivo"/>
    <s v="0205 - MINISTERIO DE HACIENDA"/>
    <s v="0012 - DIRECCION GENERAL DE JUBILACIONES Y PENSIONES A CARGO DEL ESTADO"/>
    <x v="0"/>
    <x v="0"/>
    <x v="2"/>
    <s v="2.3 - MATERIALES Y SUMINISTROS"/>
    <s v="2.3.2 - TEXTILES Y VESTUARIOS"/>
    <s v="N"/>
    <s v="00 - N/A"/>
    <s v="10 - FONDO GENERAL"/>
    <s v="(en blanco)"/>
    <s v="99 - MULTIPROVINCIAL"/>
    <n v="10000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2006200"/>
    <n v="767600.63"/>
  </r>
  <r>
    <s v="2024"/>
    <x v="0"/>
    <x v="0"/>
    <x v="0"/>
    <x v="0"/>
    <s v="2 - Poder Ejecutivo"/>
    <s v="0205 - MINISTERIO DE HACIENDA"/>
    <s v="0012 - DIRECCION GENERAL DE JUBILACIONES Y PENSIONES A CARGO DEL ESTADO"/>
    <x v="0"/>
    <x v="0"/>
    <x v="2"/>
    <s v="2.3 - MATERIALES Y SUMINISTROS"/>
    <s v="2.3.4 - PRODUCTOS FARMACÉUTICOS"/>
    <s v="N"/>
    <s v="00 - N/A"/>
    <s v="10 - FONDO GENERAL"/>
    <s v="(en blanco)"/>
    <s v="99 - MULTIPROVINCIAL"/>
    <n v="250000"/>
    <n v="0"/>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150000"/>
    <n v="0"/>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200000"/>
    <n v="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1300000"/>
    <n v="4289610"/>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2465000"/>
    <n v="464081.14"/>
  </r>
  <r>
    <s v="2024"/>
    <x v="0"/>
    <x v="0"/>
    <x v="0"/>
    <x v="0"/>
    <s v="2 - Poder Ejecutivo"/>
    <s v="0206 - MINISTERIO DE EDUCACIÓN"/>
    <s v="0001 - MINISTERIO DE EDUCACION"/>
    <x v="3"/>
    <x v="6"/>
    <x v="13"/>
    <s v="2.1 - REMUNERACIONES Y CONTRIBUCIONES"/>
    <s v="2.1.1 - REMUNERACIONES"/>
    <s v="N"/>
    <s v="00 - N/A"/>
    <s v="10 - FONDO GENERAL"/>
    <s v="(en blanco)"/>
    <s v="99 - MULTIPROVINCIAL"/>
    <n v="17706568"/>
    <n v="6425778.5999999996"/>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2496073"/>
    <n v="973812.35"/>
  </r>
  <r>
    <s v="2024"/>
    <x v="0"/>
    <x v="0"/>
    <x v="0"/>
    <x v="0"/>
    <s v="2 - Poder Ejecutivo"/>
    <s v="0206 - MINISTERIO DE EDUCACIÓN"/>
    <s v="0001 - MINISTERIO DE EDUCACION"/>
    <x v="3"/>
    <x v="6"/>
    <x v="13"/>
    <s v="2.2 - CONTRATACIÓN DE SERVICIOS"/>
    <s v="2.2.2 - PUBLICIDAD, IMPRESIÓN Y ENCUADERNACIÓN"/>
    <s v="N"/>
    <s v="00 - N/A"/>
    <s v="10 - FONDO GENERAL"/>
    <s v="(en blanco)"/>
    <s v="99 - MULTIPROVINCIAL"/>
    <n v="22500"/>
    <n v="0"/>
  </r>
  <r>
    <s v="2024"/>
    <x v="0"/>
    <x v="0"/>
    <x v="0"/>
    <x v="0"/>
    <s v="2 - Poder Ejecutivo"/>
    <s v="0206 - MINISTERIO DE EDUCACIÓN"/>
    <s v="0001 - MINISTERIO DE EDUCACION"/>
    <x v="3"/>
    <x v="6"/>
    <x v="13"/>
    <s v="2.2 - CONTRATACIÓN DE SERVICIOS"/>
    <s v="2.2.3 - VIÁTICOS"/>
    <s v="N"/>
    <s v="00 - N/A"/>
    <s v="10 - FONDO GENERAL"/>
    <s v="(en blanco)"/>
    <s v="99 - MULTIPROVINCIAL"/>
    <n v="5094500"/>
    <n v="0"/>
  </r>
  <r>
    <s v="2024"/>
    <x v="0"/>
    <x v="0"/>
    <x v="0"/>
    <x v="0"/>
    <s v="2 - Poder Ejecutivo"/>
    <s v="0206 - MINISTERIO DE EDUCACIÓN"/>
    <s v="0001 - MINISTERIO DE EDUCACION"/>
    <x v="3"/>
    <x v="6"/>
    <x v="13"/>
    <s v="2.2 - CONTRATACIÓN DE SERVICIOS"/>
    <s v="2.2.4 - TRANSPORTE Y ALMACENAJE"/>
    <s v="N"/>
    <s v="00 - N/A"/>
    <s v="10 - FONDO GENERAL"/>
    <s v="(en blanco)"/>
    <s v="99 - MULTIPROVINCIAL"/>
    <n v="3250280"/>
    <n v="0"/>
  </r>
  <r>
    <s v="2024"/>
    <x v="0"/>
    <x v="0"/>
    <x v="0"/>
    <x v="0"/>
    <s v="2 - Poder Ejecutivo"/>
    <s v="0206 - MINISTERIO DE EDUCACIÓN"/>
    <s v="0001 - MINISTERIO DE EDUCACION"/>
    <x v="3"/>
    <x v="6"/>
    <x v="13"/>
    <s v="2.2 - CONTRATACIÓN DE SERVICIOS"/>
    <s v="2.2.8 - OTROS SERVICIOS NO INCLUIDOS EN CONCEPTOS ANTERIORES"/>
    <s v="N"/>
    <s v="00 - N/A"/>
    <s v="10 - FONDO GENERAL"/>
    <s v="(en blanco)"/>
    <s v="99 - MULTIPROVINCIAL"/>
    <n v="90000"/>
    <n v="0"/>
  </r>
  <r>
    <s v="2024"/>
    <x v="0"/>
    <x v="0"/>
    <x v="0"/>
    <x v="0"/>
    <s v="2 - Poder Ejecutivo"/>
    <s v="0206 - MINISTERIO DE EDUCACIÓN"/>
    <s v="0001 - MINISTERIO DE EDUCACION"/>
    <x v="3"/>
    <x v="6"/>
    <x v="13"/>
    <s v="2.2 - CONTRATACIÓN DE SERVICIOS"/>
    <s v="2.2.9 - OTRAS CONTRATACIONES DE SERVICIOS"/>
    <s v="N"/>
    <s v="00 - N/A"/>
    <s v="10 - FONDO GENERAL"/>
    <s v="(en blanco)"/>
    <s v="99 - MULTIPROVINCIAL"/>
    <n v="1188500"/>
    <n v="0"/>
  </r>
  <r>
    <s v="2024"/>
    <x v="0"/>
    <x v="0"/>
    <x v="0"/>
    <x v="0"/>
    <s v="2 - Poder Ejecutivo"/>
    <s v="0206 - MINISTERIO DE EDUCACIÓN"/>
    <s v="0001 - MINISTERIO DE EDUCACION"/>
    <x v="3"/>
    <x v="6"/>
    <x v="13"/>
    <s v="2.3 - MATERIALES Y SUMINISTROS"/>
    <s v="2.3.2 - TEXTILES Y VESTUARIOS"/>
    <s v="N"/>
    <s v="00 - N/A"/>
    <s v="10 - FONDO GENERAL"/>
    <s v="(en blanco)"/>
    <s v="99 - MULTIPROVINCIAL"/>
    <n v="202950"/>
    <n v="233463"/>
  </r>
  <r>
    <s v="2024"/>
    <x v="0"/>
    <x v="0"/>
    <x v="0"/>
    <x v="0"/>
    <s v="2 - Poder Ejecutivo"/>
    <s v="0206 - MINISTERIO DE EDUCACIÓN"/>
    <s v="0001 - MINISTERIO DE EDUCACION"/>
    <x v="3"/>
    <x v="6"/>
    <x v="13"/>
    <s v="2.3 - MATERIALES Y SUMINISTROS"/>
    <s v="2.3.3 - PAPEL, CARTÓN E IMPRESOS"/>
    <s v="N"/>
    <s v="00 - N/A"/>
    <s v="10 - FONDO GENERAL"/>
    <s v="(en blanco)"/>
    <s v="99 - MULTIPROVINCIAL"/>
    <n v="625000"/>
    <n v="0"/>
  </r>
  <r>
    <s v="2024"/>
    <x v="0"/>
    <x v="0"/>
    <x v="0"/>
    <x v="0"/>
    <s v="2 - Poder Ejecutivo"/>
    <s v="0206 - MINISTERIO DE EDUCACIÓN"/>
    <s v="0001 - MINISTERIO DE EDUCACION"/>
    <x v="3"/>
    <x v="6"/>
    <x v="13"/>
    <s v="2.3 - MATERIALES Y SUMINISTROS"/>
    <s v="2.3.7 - COMBUSTIBLES, LUBRICANTES, PRODUCTOS QUÍMICOS Y CONEXOS"/>
    <s v="N"/>
    <s v="00 - N/A"/>
    <s v="10 - FONDO GENERAL"/>
    <s v="(en blanco)"/>
    <s v="99 - MULTIPROVINCIAL"/>
    <n v="355650"/>
    <n v="0"/>
  </r>
  <r>
    <s v="2024"/>
    <x v="0"/>
    <x v="0"/>
    <x v="0"/>
    <x v="0"/>
    <s v="2 - Poder Ejecutivo"/>
    <s v="0206 - MINISTERIO DE EDUCACIÓN"/>
    <s v="0001 - MINISTERIO DE EDUCACION"/>
    <x v="2"/>
    <x v="10"/>
    <x v="41"/>
    <s v="2.1 - REMUNERACIONES Y CONTRIBUCIONES"/>
    <s v="2.1.1 - REMUNERACIONES"/>
    <s v="N"/>
    <s v="00 - N/A"/>
    <s v="10 - FONDO GENERAL"/>
    <s v="(en blanco)"/>
    <s v="99 - MULTIPROVINCIAL"/>
    <n v="703518816"/>
    <n v="263632088.94"/>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108724045"/>
    <n v="44714537.009999983"/>
  </r>
  <r>
    <s v="2024"/>
    <x v="0"/>
    <x v="0"/>
    <x v="0"/>
    <x v="0"/>
    <s v="2 - Poder Ejecutivo"/>
    <s v="0206 - MINISTERIO DE EDUCACIÓN"/>
    <s v="0001 - MINISTERIO DE EDUCACION"/>
    <x v="2"/>
    <x v="10"/>
    <x v="41"/>
    <s v="2.2 - CONTRATACIÓN DE SERVICIOS"/>
    <s v="2.2.2 - PUBLICIDAD, IMPRESIÓN Y ENCUADERNACIÓN"/>
    <s v="N"/>
    <s v="00 - N/A"/>
    <s v="10 - FONDO GENERAL"/>
    <s v="(en blanco)"/>
    <s v="99 - MULTIPROVINCIAL"/>
    <n v="448220500"/>
    <n v="23344136"/>
  </r>
  <r>
    <s v="2024"/>
    <x v="0"/>
    <x v="0"/>
    <x v="0"/>
    <x v="0"/>
    <s v="2 - Poder Ejecutivo"/>
    <s v="0206 - MINISTERIO DE EDUCACIÓN"/>
    <s v="0001 - MINISTERIO DE EDUCACION"/>
    <x v="2"/>
    <x v="10"/>
    <x v="41"/>
    <s v="2.2 - CONTRATACIÓN DE SERVICIOS"/>
    <s v="2.2.3 - VIÁTICOS"/>
    <s v="N"/>
    <s v="00 - N/A"/>
    <s v="10 - FONDO GENERAL"/>
    <s v="(en blanco)"/>
    <s v="99 - MULTIPROVINCIAL"/>
    <n v="1558000"/>
    <n v="0"/>
  </r>
  <r>
    <s v="2024"/>
    <x v="0"/>
    <x v="0"/>
    <x v="0"/>
    <x v="0"/>
    <s v="2 - Poder Ejecutivo"/>
    <s v="0206 - MINISTERIO DE EDUCACIÓN"/>
    <s v="0001 - MINISTERIO DE EDUCACION"/>
    <x v="2"/>
    <x v="10"/>
    <x v="41"/>
    <s v="2.2 - CONTRATACIÓN DE SERVICIOS"/>
    <s v="2.2.4 - TRANSPORTE Y ALMACENAJE"/>
    <s v="N"/>
    <s v="00 - N/A"/>
    <s v="10 - FONDO GENERAL"/>
    <s v="(en blanco)"/>
    <s v="99 - MULTIPROVINCIAL"/>
    <n v="11354000"/>
    <n v="0"/>
  </r>
  <r>
    <s v="2024"/>
    <x v="0"/>
    <x v="0"/>
    <x v="0"/>
    <x v="0"/>
    <s v="2 - Poder Ejecutivo"/>
    <s v="0206 - MINISTERIO DE EDUCACIÓN"/>
    <s v="0001 - MINISTERIO DE EDUCACION"/>
    <x v="2"/>
    <x v="10"/>
    <x v="41"/>
    <s v="2.2 - CONTRATACIÓN DE SERVICIOS"/>
    <s v="2.2.5 - ALQUILERES Y RENTAS"/>
    <s v="N"/>
    <s v="00 - N/A"/>
    <s v="10 - FONDO GENERAL"/>
    <s v="(en blanco)"/>
    <s v="99 - MULTIPROVINCIAL"/>
    <n v="2147200"/>
    <n v="0"/>
  </r>
  <r>
    <s v="2024"/>
    <x v="0"/>
    <x v="0"/>
    <x v="0"/>
    <x v="0"/>
    <s v="2 - Poder Ejecutivo"/>
    <s v="0206 - MINISTERIO DE EDUCACIÓN"/>
    <s v="0001 - MINISTERIO DE EDUCACION"/>
    <x v="2"/>
    <x v="10"/>
    <x v="41"/>
    <s v="2.2 - CONTRATACIÓN DE SERVICIOS"/>
    <s v="2.2.8 - OTROS SERVICIOS NO INCLUIDOS EN CONCEPTOS ANTERIORES"/>
    <s v="N"/>
    <s v="00 - N/A"/>
    <s v="10 - FONDO GENERAL"/>
    <s v="(en blanco)"/>
    <s v="99 - MULTIPROVINCIAL"/>
    <n v="4947100"/>
    <n v="0"/>
  </r>
  <r>
    <s v="2024"/>
    <x v="0"/>
    <x v="0"/>
    <x v="0"/>
    <x v="0"/>
    <s v="2 - Poder Ejecutivo"/>
    <s v="0206 - MINISTERIO DE EDUCACIÓN"/>
    <s v="0001 - MINISTERIO DE EDUCACION"/>
    <x v="2"/>
    <x v="10"/>
    <x v="41"/>
    <s v="2.2 - CONTRATACIÓN DE SERVICIOS"/>
    <s v="2.2.9 - OTRAS CONTRATACIONES DE SERVICIOS"/>
    <s v="N"/>
    <s v="00 - N/A"/>
    <s v="10 - FONDO GENERAL"/>
    <s v="(en blanco)"/>
    <s v="99 - MULTIPROVINCIAL"/>
    <n v="1193500"/>
    <n v="0"/>
  </r>
  <r>
    <s v="2024"/>
    <x v="0"/>
    <x v="0"/>
    <x v="0"/>
    <x v="0"/>
    <s v="2 - Poder Ejecutivo"/>
    <s v="0206 - MINISTERIO DE EDUCACIÓN"/>
    <s v="0001 - MINISTERIO DE EDUCACION"/>
    <x v="2"/>
    <x v="10"/>
    <x v="41"/>
    <s v="2.3 - MATERIALES Y SUMINISTROS"/>
    <s v="2.3.2 - TEXTILES Y VESTUARIOS"/>
    <s v="N"/>
    <s v="00 - N/A"/>
    <s v="10 - FONDO GENERAL"/>
    <s v="(en blanco)"/>
    <s v="99 - MULTIPROVINCIAL"/>
    <n v="1818500"/>
    <n v="0"/>
  </r>
  <r>
    <s v="2024"/>
    <x v="0"/>
    <x v="0"/>
    <x v="0"/>
    <x v="0"/>
    <s v="2 - Poder Ejecutivo"/>
    <s v="0206 - MINISTERIO DE EDUCACIÓN"/>
    <s v="0001 - MINISTERIO DE EDUCACION"/>
    <x v="2"/>
    <x v="10"/>
    <x v="41"/>
    <s v="2.3 - MATERIALES Y SUMINISTROS"/>
    <s v="2.3.3 - PAPEL, CARTÓN E IMPRESOS"/>
    <s v="N"/>
    <s v="00 - N/A"/>
    <s v="10 - FONDO GENERAL"/>
    <s v="(en blanco)"/>
    <s v="99 - MULTIPROVINCIAL"/>
    <n v="112897895"/>
    <n v="0"/>
  </r>
  <r>
    <s v="2024"/>
    <x v="0"/>
    <x v="0"/>
    <x v="0"/>
    <x v="0"/>
    <s v="2 - Poder Ejecutivo"/>
    <s v="0206 - MINISTERIO DE EDUCACIÓN"/>
    <s v="0001 - MINISTERIO DE EDUCACION"/>
    <x v="2"/>
    <x v="10"/>
    <x v="41"/>
    <s v="2.3 - MATERIALES Y SUMINISTROS"/>
    <s v="2.3.5 - CUERO, CAUCHO Y PLÁSTICO"/>
    <s v="N"/>
    <s v="00 - N/A"/>
    <s v="10 - FONDO GENERAL"/>
    <s v="(en blanco)"/>
    <s v="99 - MULTIPROVINCIAL"/>
    <n v="0"/>
    <n v="0"/>
  </r>
  <r>
    <s v="2024"/>
    <x v="0"/>
    <x v="0"/>
    <x v="0"/>
    <x v="0"/>
    <s v="2 - Poder Ejecutivo"/>
    <s v="0206 - MINISTERIO DE EDUCACIÓN"/>
    <s v="0001 - MINISTERIO DE EDUCACION"/>
    <x v="2"/>
    <x v="10"/>
    <x v="41"/>
    <s v="2.3 - MATERIALES Y SUMINISTROS"/>
    <s v="2.3.7 - COMBUSTIBLES, LUBRICANTES, PRODUCTOS QUÍMICOS Y CONEXOS"/>
    <s v="N"/>
    <s v="00 - N/A"/>
    <s v="10 - FONDO GENERAL"/>
    <s v="(en blanco)"/>
    <s v="99 - MULTIPROVINCIAL"/>
    <n v="1107355"/>
    <n v="0"/>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61914085"/>
    <n v="205792"/>
  </r>
  <r>
    <s v="2024"/>
    <x v="0"/>
    <x v="0"/>
    <x v="0"/>
    <x v="0"/>
    <s v="2 - Poder Ejecutivo"/>
    <s v="0206 - MINISTERIO DE EDUCACIÓN"/>
    <s v="0001 - MINISTERIO DE EDUCACION"/>
    <x v="2"/>
    <x v="10"/>
    <x v="42"/>
    <s v="2.1 - REMUNERACIONES Y CONTRIBUCIONES"/>
    <s v="2.1.1 - REMUNERACIONES"/>
    <s v="N"/>
    <s v="00 - N/A"/>
    <s v="10 - FONDO GENERAL"/>
    <s v="(en blanco)"/>
    <s v="99 - MULTIPROVINCIAL"/>
    <n v="78567920635"/>
    <n v="30735166399.929996"/>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12491666472"/>
    <n v="5244627109.3800001"/>
  </r>
  <r>
    <s v="2024"/>
    <x v="0"/>
    <x v="0"/>
    <x v="0"/>
    <x v="0"/>
    <s v="2 - Poder Ejecutivo"/>
    <s v="0206 - MINISTERIO DE EDUCACIÓN"/>
    <s v="0001 - MINISTERIO DE EDUCACION"/>
    <x v="2"/>
    <x v="10"/>
    <x v="42"/>
    <s v="2.2 - CONTRATACIÓN DE SERVICIOS"/>
    <s v="2.2.2 - PUBLICIDAD, IMPRESIÓN Y ENCUADERNACIÓN"/>
    <s v="N"/>
    <s v="00 - N/A"/>
    <s v="10 - FONDO GENERAL"/>
    <s v="(en blanco)"/>
    <s v="99 - MULTIPROVINCIAL"/>
    <n v="134157500"/>
    <n v="72993048.560000002"/>
  </r>
  <r>
    <s v="2024"/>
    <x v="0"/>
    <x v="0"/>
    <x v="0"/>
    <x v="0"/>
    <s v="2 - Poder Ejecutivo"/>
    <s v="0206 - MINISTERIO DE EDUCACIÓN"/>
    <s v="0001 - MINISTERIO DE EDUCACION"/>
    <x v="2"/>
    <x v="10"/>
    <x v="42"/>
    <s v="2.2 - CONTRATACIÓN DE SERVICIOS"/>
    <s v="2.2.3 - VIÁTICOS"/>
    <s v="N"/>
    <s v="00 - N/A"/>
    <s v="10 - FONDO GENERAL"/>
    <s v="(en blanco)"/>
    <s v="99 - MULTIPROVINCIAL"/>
    <n v="171287750"/>
    <n v="512202.5"/>
  </r>
  <r>
    <s v="2024"/>
    <x v="0"/>
    <x v="0"/>
    <x v="0"/>
    <x v="0"/>
    <s v="2 - Poder Ejecutivo"/>
    <s v="0206 - MINISTERIO DE EDUCACIÓN"/>
    <s v="0001 - MINISTERIO DE EDUCACION"/>
    <x v="2"/>
    <x v="10"/>
    <x v="42"/>
    <s v="2.2 - CONTRATACIÓN DE SERVICIOS"/>
    <s v="2.2.4 - TRANSPORTE Y ALMACENAJE"/>
    <s v="N"/>
    <s v="00 - N/A"/>
    <s v="10 - FONDO GENERAL"/>
    <s v="(en blanco)"/>
    <s v="99 - MULTIPROVINCIAL"/>
    <n v="4427000"/>
    <n v="0"/>
  </r>
  <r>
    <s v="2024"/>
    <x v="0"/>
    <x v="0"/>
    <x v="0"/>
    <x v="0"/>
    <s v="2 - Poder Ejecutivo"/>
    <s v="0206 - MINISTERIO DE EDUCACIÓN"/>
    <s v="0001 - MINISTERIO DE EDUCACION"/>
    <x v="2"/>
    <x v="10"/>
    <x v="42"/>
    <s v="2.2 - CONTRATACIÓN DE SERVICIOS"/>
    <s v="2.2.5 - ALQUILERES Y RENTAS"/>
    <s v="N"/>
    <s v="00 - N/A"/>
    <s v="10 - FONDO GENERAL"/>
    <s v="(en blanco)"/>
    <s v="99 - MULTIPROVINCIAL"/>
    <n v="8066500"/>
    <n v="0"/>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2200000"/>
    <n v="174970253.84"/>
  </r>
  <r>
    <s v="2024"/>
    <x v="0"/>
    <x v="0"/>
    <x v="0"/>
    <x v="0"/>
    <s v="2 - Poder Ejecutivo"/>
    <s v="0206 - MINISTERIO DE EDUCACIÓN"/>
    <s v="0001 - MINISTERIO DE EDUCACION"/>
    <x v="2"/>
    <x v="10"/>
    <x v="42"/>
    <s v="2.3 - MATERIALES Y SUMINISTROS"/>
    <s v="2.3.1 - ALIMENTOS Y PRODUCTOS AGROFORESTALES"/>
    <s v="N"/>
    <s v="00 - N/A"/>
    <s v="10 - FONDO GENERAL"/>
    <s v="(en blanco)"/>
    <s v="99 - MULTIPROVINCIAL"/>
    <n v="8640000"/>
    <n v="0"/>
  </r>
  <r>
    <s v="2024"/>
    <x v="0"/>
    <x v="0"/>
    <x v="0"/>
    <x v="0"/>
    <s v="2 - Poder Ejecutivo"/>
    <s v="0206 - MINISTERIO DE EDUCACIÓN"/>
    <s v="0001 - MINISTERIO DE EDUCACION"/>
    <x v="2"/>
    <x v="10"/>
    <x v="42"/>
    <s v="2.3 - MATERIALES Y SUMINISTROS"/>
    <s v="2.3.2 - TEXTILES Y VESTUARIOS"/>
    <s v="N"/>
    <s v="00 - N/A"/>
    <s v="10 - FONDO GENERAL"/>
    <s v="(en blanco)"/>
    <s v="99 - MULTIPROVINCIAL"/>
    <n v="70000"/>
    <n v="0"/>
  </r>
  <r>
    <s v="2024"/>
    <x v="0"/>
    <x v="0"/>
    <x v="0"/>
    <x v="0"/>
    <s v="2 - Poder Ejecutivo"/>
    <s v="0206 - MINISTERIO DE EDUCACIÓN"/>
    <s v="0001 - MINISTERIO DE EDUCACION"/>
    <x v="2"/>
    <x v="10"/>
    <x v="42"/>
    <s v="2.3 - MATERIALES Y SUMINISTROS"/>
    <s v="2.3.3 - PAPEL, CARTÓN E IMPRESOS"/>
    <s v="N"/>
    <s v="00 - N/A"/>
    <s v="10 - FONDO GENERAL"/>
    <s v="(en blanco)"/>
    <s v="99 - MULTIPROVINCIAL"/>
    <n v="1512100000"/>
    <n v="50017500"/>
  </r>
  <r>
    <s v="2024"/>
    <x v="0"/>
    <x v="0"/>
    <x v="0"/>
    <x v="0"/>
    <s v="2 - Poder Ejecutivo"/>
    <s v="0206 - MINISTERIO DE EDUCACIÓN"/>
    <s v="0001 - MINISTERIO DE EDUCACION"/>
    <x v="2"/>
    <x v="10"/>
    <x v="42"/>
    <s v="2.3 - MATERIALES Y SUMINISTROS"/>
    <s v="2.3.6 - PRODUCTOS DE MINERALES, METÁLICOS Y NO METÁLICOS"/>
    <s v="N"/>
    <s v="00 - N/A"/>
    <s v="10 - FONDO GENERAL"/>
    <s v="(en blanco)"/>
    <s v="99 - MULTIPROVINCIAL"/>
    <n v="81276000"/>
    <n v="0"/>
  </r>
  <r>
    <s v="2024"/>
    <x v="0"/>
    <x v="0"/>
    <x v="0"/>
    <x v="0"/>
    <s v="2 - Poder Ejecutivo"/>
    <s v="0206 - MINISTERIO DE EDUCACIÓN"/>
    <s v="0001 - MINISTERIO DE EDUCACION"/>
    <x v="2"/>
    <x v="10"/>
    <x v="42"/>
    <s v="2.3 - MATERIALES Y SUMINISTROS"/>
    <s v="2.3.7 - COMBUSTIBLES, LUBRICANTES, PRODUCTOS QUÍMICOS Y CONEXOS"/>
    <s v="N"/>
    <s v="00 - N/A"/>
    <s v="10 - FONDO GENERAL"/>
    <s v="(en blanco)"/>
    <s v="99 - MULTIPROVINCIAL"/>
    <n v="1785000"/>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152300000"/>
    <n v="0"/>
  </r>
  <r>
    <s v="2024"/>
    <x v="0"/>
    <x v="0"/>
    <x v="0"/>
    <x v="0"/>
    <s v="2 - Poder Ejecutivo"/>
    <s v="0206 - MINISTERIO DE EDUCACIÓN"/>
    <s v="0001 - MINISTERIO DE EDUCACION"/>
    <x v="2"/>
    <x v="10"/>
    <x v="43"/>
    <s v="2.1 - REMUNERACIONES Y CONTRIBUCIONES"/>
    <s v="2.1.1 - REMUNERACIONES"/>
    <s v="N"/>
    <s v="00 - N/A"/>
    <s v="10 - FONDO GENERAL"/>
    <s v="(en blanco)"/>
    <s v="99 - MULTIPROVINCIAL"/>
    <n v="23328544958"/>
    <n v="9028837262.3000031"/>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3727003102"/>
    <n v="1543297552.95"/>
  </r>
  <r>
    <s v="2024"/>
    <x v="0"/>
    <x v="0"/>
    <x v="0"/>
    <x v="0"/>
    <s v="2 - Poder Ejecutivo"/>
    <s v="0206 - MINISTERIO DE EDUCACIÓN"/>
    <s v="0001 - MINISTERIO DE EDUCACION"/>
    <x v="2"/>
    <x v="10"/>
    <x v="43"/>
    <s v="2.2 - CONTRATACIÓN DE SERVICIOS"/>
    <s v="2.2.2 - PUBLICIDAD, IMPRESIÓN Y ENCUADERNACIÓN"/>
    <s v="N"/>
    <s v="00 - N/A"/>
    <s v="10 - FONDO GENERAL"/>
    <s v="(en blanco)"/>
    <s v="99 - MULTIPROVINCIAL"/>
    <n v="274141250"/>
    <n v="30887330.68"/>
  </r>
  <r>
    <s v="2024"/>
    <x v="0"/>
    <x v="0"/>
    <x v="0"/>
    <x v="0"/>
    <s v="2 - Poder Ejecutivo"/>
    <s v="0206 - MINISTERIO DE EDUCACIÓN"/>
    <s v="0001 - MINISTERIO DE EDUCACION"/>
    <x v="2"/>
    <x v="10"/>
    <x v="43"/>
    <s v="2.2 - CONTRATACIÓN DE SERVICIOS"/>
    <s v="2.2.3 - VIÁTICOS"/>
    <s v="N"/>
    <s v="00 - N/A"/>
    <s v="10 - FONDO GENERAL"/>
    <s v="(en blanco)"/>
    <s v="99 - MULTIPROVINCIAL"/>
    <n v="14702450"/>
    <n v="389450"/>
  </r>
  <r>
    <s v="2024"/>
    <x v="0"/>
    <x v="0"/>
    <x v="0"/>
    <x v="0"/>
    <s v="2 - Poder Ejecutivo"/>
    <s v="0206 - MINISTERIO DE EDUCACIÓN"/>
    <s v="0001 - MINISTERIO DE EDUCACION"/>
    <x v="2"/>
    <x v="10"/>
    <x v="43"/>
    <s v="2.2 - CONTRATACIÓN DE SERVICIOS"/>
    <s v="2.2.4 - TRANSPORTE Y ALMACENAJE"/>
    <s v="N"/>
    <s v="00 - N/A"/>
    <s v="10 - FONDO GENERAL"/>
    <s v="(en blanco)"/>
    <s v="99 - MULTIPROVINCIAL"/>
    <n v="165102450"/>
    <n v="0"/>
  </r>
  <r>
    <s v="2024"/>
    <x v="0"/>
    <x v="0"/>
    <x v="0"/>
    <x v="0"/>
    <s v="2 - Poder Ejecutivo"/>
    <s v="0206 - MINISTERIO DE EDUCACIÓN"/>
    <s v="0001 - MINISTERIO DE EDUCACION"/>
    <x v="2"/>
    <x v="10"/>
    <x v="43"/>
    <s v="2.2 - CONTRATACIÓN DE SERVICIOS"/>
    <s v="2.2.5 - ALQUILERES Y RENTAS"/>
    <s v="N"/>
    <s v="00 - N/A"/>
    <s v="10 - FONDO GENERAL"/>
    <s v="(en blanco)"/>
    <s v="99 - MULTIPROVINCIAL"/>
    <n v="10886200"/>
    <n v="8551497.0500000007"/>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291744759"/>
    <n v="181316102.05000001"/>
  </r>
  <r>
    <s v="2024"/>
    <x v="0"/>
    <x v="0"/>
    <x v="0"/>
    <x v="0"/>
    <s v="2 - Poder Ejecutivo"/>
    <s v="0206 - MINISTERIO DE EDUCACIÓN"/>
    <s v="0001 - MINISTERIO DE EDUCACION"/>
    <x v="2"/>
    <x v="10"/>
    <x v="43"/>
    <s v="2.2 - CONTRATACIÓN DE SERVICIOS"/>
    <s v="2.2.9 - OTRAS CONTRATACIONES DE SERVICIOS"/>
    <s v="N"/>
    <s v="00 - N/A"/>
    <s v="10 - FONDO GENERAL"/>
    <s v="(en blanco)"/>
    <s v="99 - MULTIPROVINCIAL"/>
    <n v="18249600"/>
    <n v="0"/>
  </r>
  <r>
    <s v="2024"/>
    <x v="0"/>
    <x v="0"/>
    <x v="0"/>
    <x v="0"/>
    <s v="2 - Poder Ejecutivo"/>
    <s v="0206 - MINISTERIO DE EDUCACIÓN"/>
    <s v="0001 - MINISTERIO DE EDUCACION"/>
    <x v="2"/>
    <x v="10"/>
    <x v="43"/>
    <s v="2.3 - MATERIALES Y SUMINISTROS"/>
    <s v="2.3.2 - TEXTILES Y VESTUARIOS"/>
    <s v="N"/>
    <s v="00 - N/A"/>
    <s v="10 - FONDO GENERAL"/>
    <s v="(en blanco)"/>
    <s v="99 - MULTIPROVINCIAL"/>
    <n v="525400"/>
    <n v="4124000"/>
  </r>
  <r>
    <s v="2024"/>
    <x v="0"/>
    <x v="0"/>
    <x v="0"/>
    <x v="0"/>
    <s v="2 - Poder Ejecutivo"/>
    <s v="0206 - MINISTERIO DE EDUCACIÓN"/>
    <s v="0001 - MINISTERIO DE EDUCACION"/>
    <x v="2"/>
    <x v="10"/>
    <x v="43"/>
    <s v="2.3 - MATERIALES Y SUMINISTROS"/>
    <s v="2.3.3 - PAPEL, CARTÓN E IMPRESOS"/>
    <s v="N"/>
    <s v="00 - N/A"/>
    <s v="10 - FONDO GENERAL"/>
    <s v="(en blanco)"/>
    <s v="99 - MULTIPROVINCIAL"/>
    <n v="601509309"/>
    <n v="5699.4"/>
  </r>
  <r>
    <s v="2024"/>
    <x v="0"/>
    <x v="0"/>
    <x v="0"/>
    <x v="0"/>
    <s v="2 - Poder Ejecutivo"/>
    <s v="0206 - MINISTERIO DE EDUCACIÓN"/>
    <s v="0001 - MINISTERIO DE EDUCACION"/>
    <x v="2"/>
    <x v="10"/>
    <x v="43"/>
    <s v="2.3 - MATERIALES Y SUMINISTROS"/>
    <s v="2.3.5 - CUERO, CAUCHO Y PLÁSTICO"/>
    <s v="N"/>
    <s v="00 - N/A"/>
    <s v="10 - FONDO GENERAL"/>
    <s v="(en blanco)"/>
    <s v="99 - MULTIPROVINCIAL"/>
    <n v="0"/>
    <n v="17670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20679475"/>
    <n v="184161.50999999998"/>
  </r>
  <r>
    <s v="2024"/>
    <x v="0"/>
    <x v="0"/>
    <x v="0"/>
    <x v="0"/>
    <s v="2 - Poder Ejecutivo"/>
    <s v="0206 - MINISTERIO DE EDUCACIÓN"/>
    <s v="0001 - MINISTERIO DE EDUCACION"/>
    <x v="2"/>
    <x v="10"/>
    <x v="44"/>
    <s v="2.1 - REMUNERACIONES Y CONTRIBUCIONES"/>
    <s v="2.1.1 - REMUNERACIONES"/>
    <s v="N"/>
    <s v="00 - N/A"/>
    <s v="10 - FONDO GENERAL"/>
    <s v="(en blanco)"/>
    <s v="99 - MULTIPROVINCIAL"/>
    <n v="2606271632"/>
    <n v="1370986262.8100002"/>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407844504"/>
    <n v="225498359.75000006"/>
  </r>
  <r>
    <s v="2024"/>
    <x v="0"/>
    <x v="0"/>
    <x v="0"/>
    <x v="0"/>
    <s v="2 - Poder Ejecutivo"/>
    <s v="0206 - MINISTERIO DE EDUCACIÓN"/>
    <s v="0001 - MINISTERIO DE EDUCACION"/>
    <x v="2"/>
    <x v="10"/>
    <x v="44"/>
    <s v="2.2 - CONTRATACIÓN DE SERVICIOS"/>
    <s v="2.2.2 - PUBLICIDAD, IMPRESIÓN Y ENCUADERNACIÓN"/>
    <s v="N"/>
    <s v="00 - N/A"/>
    <s v="10 - FONDO GENERAL"/>
    <s v="(en blanco)"/>
    <s v="99 - MULTIPROVINCIAL"/>
    <n v="17527789"/>
    <n v="0"/>
  </r>
  <r>
    <s v="2024"/>
    <x v="0"/>
    <x v="0"/>
    <x v="0"/>
    <x v="0"/>
    <s v="2 - Poder Ejecutivo"/>
    <s v="0206 - MINISTERIO DE EDUCACIÓN"/>
    <s v="0001 - MINISTERIO DE EDUCACION"/>
    <x v="2"/>
    <x v="10"/>
    <x v="44"/>
    <s v="2.2 - CONTRATACIÓN DE SERVICIOS"/>
    <s v="2.2.3 - VIÁTICOS"/>
    <s v="N"/>
    <s v="00 - N/A"/>
    <s v="10 - FONDO GENERAL"/>
    <s v="(en blanco)"/>
    <s v="99 - MULTIPROVINCIAL"/>
    <n v="83720000"/>
    <n v="0"/>
  </r>
  <r>
    <s v="2024"/>
    <x v="0"/>
    <x v="0"/>
    <x v="0"/>
    <x v="0"/>
    <s v="2 - Poder Ejecutivo"/>
    <s v="0206 - MINISTERIO DE EDUCACIÓN"/>
    <s v="0001 - MINISTERIO DE EDUCACION"/>
    <x v="2"/>
    <x v="10"/>
    <x v="44"/>
    <s v="2.2 - CONTRATACIÓN DE SERVICIOS"/>
    <s v="2.2.4 - TRANSPORTE Y ALMACENAJE"/>
    <s v="N"/>
    <s v="00 - N/A"/>
    <s v="10 - FONDO GENERAL"/>
    <s v="(en blanco)"/>
    <s v="99 - MULTIPROVINCIAL"/>
    <n v="20210000"/>
    <n v="0"/>
  </r>
  <r>
    <s v="2024"/>
    <x v="0"/>
    <x v="0"/>
    <x v="0"/>
    <x v="0"/>
    <s v="2 - Poder Ejecutivo"/>
    <s v="0206 - MINISTERIO DE EDUCACIÓN"/>
    <s v="0001 - MINISTERIO DE EDUCACION"/>
    <x v="2"/>
    <x v="10"/>
    <x v="44"/>
    <s v="2.2 - CONTRATACIÓN DE SERVICIOS"/>
    <s v="2.2.5 - ALQUILERES Y RENTAS"/>
    <s v="N"/>
    <s v="00 - N/A"/>
    <s v="10 - FONDO GENERAL"/>
    <s v="(en blanco)"/>
    <s v="99 - MULTIPROVINCIAL"/>
    <n v="3000000"/>
    <n v="0"/>
  </r>
  <r>
    <s v="2024"/>
    <x v="0"/>
    <x v="0"/>
    <x v="0"/>
    <x v="0"/>
    <s v="2 - Poder Ejecutivo"/>
    <s v="0206 - MINISTERIO DE EDUCACIÓN"/>
    <s v="0001 - MINISTERIO DE EDUCACION"/>
    <x v="2"/>
    <x v="10"/>
    <x v="44"/>
    <s v="2.2 - CONTRATACIÓN DE SERVICIOS"/>
    <s v="2.2.8 - OTROS SERVICIOS NO INCLUIDOS EN CONCEPTOS ANTERIORES"/>
    <s v="N"/>
    <s v="00 - N/A"/>
    <s v="10 - FONDO GENERAL"/>
    <s v="(en blanco)"/>
    <s v="99 - MULTIPROVINCIAL"/>
    <n v="52150000"/>
    <n v="25396040"/>
  </r>
  <r>
    <s v="2024"/>
    <x v="0"/>
    <x v="0"/>
    <x v="0"/>
    <x v="0"/>
    <s v="2 - Poder Ejecutivo"/>
    <s v="0206 - MINISTERIO DE EDUCACIÓN"/>
    <s v="0001 - MINISTERIO DE EDUCACION"/>
    <x v="2"/>
    <x v="10"/>
    <x v="44"/>
    <s v="2.2 - CONTRATACIÓN DE SERVICIOS"/>
    <s v="2.2.9 - OTRAS CONTRATACIONES DE SERVICIOS"/>
    <s v="N"/>
    <s v="00 - N/A"/>
    <s v="10 - FONDO GENERAL"/>
    <s v="(en blanco)"/>
    <s v="99 - MULTIPROVINCIAL"/>
    <n v="41125000"/>
    <n v="0"/>
  </r>
  <r>
    <s v="2024"/>
    <x v="0"/>
    <x v="0"/>
    <x v="0"/>
    <x v="0"/>
    <s v="2 - Poder Ejecutivo"/>
    <s v="0206 - MINISTERIO DE EDUCACIÓN"/>
    <s v="0001 - MINISTERIO DE EDUCACION"/>
    <x v="2"/>
    <x v="10"/>
    <x v="44"/>
    <s v="2.3 - MATERIALES Y SUMINISTROS"/>
    <s v="2.3.2 - TEXTILES Y VESTUARIOS"/>
    <s v="N"/>
    <s v="00 - N/A"/>
    <s v="10 - FONDO GENERAL"/>
    <s v="(en blanco)"/>
    <s v="99 - MULTIPROVINCIAL"/>
    <n v="9229850"/>
    <n v="0"/>
  </r>
  <r>
    <s v="2024"/>
    <x v="0"/>
    <x v="0"/>
    <x v="0"/>
    <x v="0"/>
    <s v="2 - Poder Ejecutivo"/>
    <s v="0206 - MINISTERIO DE EDUCACIÓN"/>
    <s v="0001 - MINISTERIO DE EDUCACION"/>
    <x v="2"/>
    <x v="10"/>
    <x v="44"/>
    <s v="2.3 - MATERIALES Y SUMINISTROS"/>
    <s v="2.3.3 - PAPEL, CARTÓN E IMPRESOS"/>
    <s v="N"/>
    <s v="00 - N/A"/>
    <s v="10 - FONDO GENERAL"/>
    <s v="(en blanco)"/>
    <s v="99 - MULTIPROVINCIAL"/>
    <n v="138943312"/>
    <n v="0"/>
  </r>
  <r>
    <s v="2024"/>
    <x v="0"/>
    <x v="0"/>
    <x v="0"/>
    <x v="0"/>
    <s v="2 - Poder Ejecutivo"/>
    <s v="0206 - MINISTERIO DE EDUCACIÓN"/>
    <s v="0001 - MINISTERIO DE EDUCACION"/>
    <x v="2"/>
    <x v="10"/>
    <x v="44"/>
    <s v="2.3 - MATERIALES Y SUMINISTROS"/>
    <s v="2.3.7 - COMBUSTIBLES, LUBRICANTES, PRODUCTOS QUÍMICOS Y CONEXOS"/>
    <s v="N"/>
    <s v="00 - N/A"/>
    <s v="10 - FONDO GENERAL"/>
    <s v="(en blanco)"/>
    <s v="99 - MULTIPROVINCIAL"/>
    <n v="451591"/>
    <n v="0"/>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3950502"/>
    <n v="0"/>
  </r>
  <r>
    <s v="2024"/>
    <x v="0"/>
    <x v="0"/>
    <x v="0"/>
    <x v="0"/>
    <s v="2 - Poder Ejecutivo"/>
    <s v="0206 - MINISTERIO DE EDUCACIÓN"/>
    <s v="0001 - MINISTERIO DE EDUCACION"/>
    <x v="2"/>
    <x v="10"/>
    <x v="45"/>
    <s v="2.1 - REMUNERACIONES Y CONTRIBUCIONES"/>
    <s v="2.1.1 - REMUNERACIONES"/>
    <s v="N"/>
    <s v="00 - N/A"/>
    <s v="10 - FONDO GENERAL"/>
    <s v="(en blanco)"/>
    <s v="99 - MULTIPROVINCIAL"/>
    <n v="6886639642"/>
    <n v="2859171687.3599997"/>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1089175712"/>
    <n v="487797859.66000015"/>
  </r>
  <r>
    <s v="2024"/>
    <x v="0"/>
    <x v="0"/>
    <x v="0"/>
    <x v="0"/>
    <s v="2 - Poder Ejecutivo"/>
    <s v="0206 - MINISTERIO DE EDUCACIÓN"/>
    <s v="0001 - MINISTERIO DE EDUCACION"/>
    <x v="2"/>
    <x v="10"/>
    <x v="45"/>
    <s v="2.2 - CONTRATACIÓN DE SERVICIOS"/>
    <s v="2.2.2 - PUBLICIDAD, IMPRESIÓN Y ENCUADERNACIÓN"/>
    <s v="N"/>
    <s v="00 - N/A"/>
    <s v="10 - FONDO GENERAL"/>
    <s v="(en blanco)"/>
    <s v="99 - MULTIPROVINCIAL"/>
    <n v="10091502"/>
    <n v="0"/>
  </r>
  <r>
    <s v="2024"/>
    <x v="0"/>
    <x v="0"/>
    <x v="0"/>
    <x v="0"/>
    <s v="2 - Poder Ejecutivo"/>
    <s v="0206 - MINISTERIO DE EDUCACIÓN"/>
    <s v="0001 - MINISTERIO DE EDUCACION"/>
    <x v="2"/>
    <x v="10"/>
    <x v="45"/>
    <s v="2.2 - CONTRATACIÓN DE SERVICIOS"/>
    <s v="2.2.3 - VIÁTICOS"/>
    <s v="N"/>
    <s v="00 - N/A"/>
    <s v="10 - FONDO GENERAL"/>
    <s v="(en blanco)"/>
    <s v="99 - MULTIPROVINCIAL"/>
    <n v="20011700"/>
    <n v="0"/>
  </r>
  <r>
    <s v="2024"/>
    <x v="0"/>
    <x v="0"/>
    <x v="0"/>
    <x v="0"/>
    <s v="2 - Poder Ejecutivo"/>
    <s v="0206 - MINISTERIO DE EDUCACIÓN"/>
    <s v="0001 - MINISTERIO DE EDUCACION"/>
    <x v="2"/>
    <x v="10"/>
    <x v="45"/>
    <s v="2.2 - CONTRATACIÓN DE SERVICIOS"/>
    <s v="2.2.4 - TRANSPORTE Y ALMACENAJE"/>
    <s v="N"/>
    <s v="00 - N/A"/>
    <s v="10 - FONDO GENERAL"/>
    <s v="(en blanco)"/>
    <s v="99 - MULTIPROVINCIAL"/>
    <n v="26229800"/>
    <n v="0"/>
  </r>
  <r>
    <s v="2024"/>
    <x v="0"/>
    <x v="0"/>
    <x v="0"/>
    <x v="0"/>
    <s v="2 - Poder Ejecutivo"/>
    <s v="0206 - MINISTERIO DE EDUCACIÓN"/>
    <s v="0001 - MINISTERIO DE EDUCACION"/>
    <x v="2"/>
    <x v="10"/>
    <x v="45"/>
    <s v="2.2 - CONTRATACIÓN DE SERVICIOS"/>
    <s v="2.2.5 - ALQUILERES Y RENTAS"/>
    <s v="N"/>
    <s v="00 - N/A"/>
    <s v="10 - FONDO GENERAL"/>
    <s v="(en blanco)"/>
    <s v="99 - MULTIPROVINCIAL"/>
    <n v="20750000"/>
    <n v="5498242.2999999998"/>
  </r>
  <r>
    <s v="2024"/>
    <x v="0"/>
    <x v="0"/>
    <x v="0"/>
    <x v="0"/>
    <s v="2 - Poder Ejecutivo"/>
    <s v="0206 - MINISTERIO DE EDUCACIÓN"/>
    <s v="0001 - MINISTERIO DE EDUCACION"/>
    <x v="2"/>
    <x v="10"/>
    <x v="45"/>
    <s v="2.2 - CONTRATACIÓN DE SERVICIOS"/>
    <s v="2.2.7 - SERVICIOS DE CONSERVACIÓN, REPARACIONES MENORES E INSTALACIONES TEMPORALES"/>
    <s v="N"/>
    <s v="00 - N/A"/>
    <s v="10 - FONDO GENERAL"/>
    <s v="(en blanco)"/>
    <s v="99 - MULTIPROVINCIAL"/>
    <n v="0"/>
    <n v="522230.57999999996"/>
  </r>
  <r>
    <s v="2024"/>
    <x v="0"/>
    <x v="0"/>
    <x v="0"/>
    <x v="0"/>
    <s v="2 - Poder Ejecutivo"/>
    <s v="0206 - MINISTERIO DE EDUCACIÓN"/>
    <s v="0001 - MINISTERIO DE EDUCACION"/>
    <x v="2"/>
    <x v="10"/>
    <x v="45"/>
    <s v="2.2 - CONTRATACIÓN DE SERVICIOS"/>
    <s v="2.2.8 - OTROS SERVICIOS NO INCLUIDOS EN CONCEPTOS ANTERIORES"/>
    <s v="N"/>
    <s v="00 - N/A"/>
    <s v="10 - FONDO GENERAL"/>
    <s v="(en blanco)"/>
    <s v="99 - MULTIPROVINCIAL"/>
    <n v="79170000"/>
    <n v="26577735.560000002"/>
  </r>
  <r>
    <s v="2024"/>
    <x v="0"/>
    <x v="0"/>
    <x v="0"/>
    <x v="0"/>
    <s v="2 - Poder Ejecutivo"/>
    <s v="0206 - MINISTERIO DE EDUCACIÓN"/>
    <s v="0001 - MINISTERIO DE EDUCACION"/>
    <x v="2"/>
    <x v="10"/>
    <x v="45"/>
    <s v="2.2 - CONTRATACIÓN DE SERVICIOS"/>
    <s v="2.2.9 - OTRAS CONTRATACIONES DE SERVICIOS"/>
    <s v="N"/>
    <s v="00 - N/A"/>
    <s v="10 - FONDO GENERAL"/>
    <s v="(en blanco)"/>
    <s v="99 - MULTIPROVINCIAL"/>
    <n v="16912300"/>
    <n v="0"/>
  </r>
  <r>
    <s v="2024"/>
    <x v="0"/>
    <x v="0"/>
    <x v="0"/>
    <x v="0"/>
    <s v="2 - Poder Ejecutivo"/>
    <s v="0206 - MINISTERIO DE EDUCACIÓN"/>
    <s v="0001 - MINISTERIO DE EDUCACION"/>
    <x v="2"/>
    <x v="10"/>
    <x v="45"/>
    <s v="2.3 - MATERIALES Y SUMINISTROS"/>
    <s v="2.3.2 - TEXTILES Y VESTUARIOS"/>
    <s v="N"/>
    <s v="00 - N/A"/>
    <s v="10 - FONDO GENERAL"/>
    <s v="(en blanco)"/>
    <s v="99 - MULTIPROVINCIAL"/>
    <n v="41080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41650610"/>
    <n v="0"/>
  </r>
  <r>
    <s v="2024"/>
    <x v="0"/>
    <x v="0"/>
    <x v="0"/>
    <x v="0"/>
    <s v="2 - Poder Ejecutivo"/>
    <s v="0206 - MINISTERIO DE EDUCACIÓN"/>
    <s v="0001 - MINISTERIO DE EDUCACION"/>
    <x v="2"/>
    <x v="10"/>
    <x v="45"/>
    <s v="2.3 - MATERIALES Y SUMINISTROS"/>
    <s v="2.3.5 - CUERO, CAUCHO Y PLÁSTICO"/>
    <s v="N"/>
    <s v="00 - N/A"/>
    <s v="10 - FONDO GENERAL"/>
    <s v="(en blanco)"/>
    <s v="99 - MULTIPROVINCIAL"/>
    <n v="264000"/>
    <n v="0"/>
  </r>
  <r>
    <s v="2024"/>
    <x v="0"/>
    <x v="0"/>
    <x v="0"/>
    <x v="0"/>
    <s v="2 - Poder Ejecutivo"/>
    <s v="0206 - MINISTERIO DE EDUCACIÓN"/>
    <s v="0001 - MINISTERIO DE EDUCACION"/>
    <x v="2"/>
    <x v="10"/>
    <x v="45"/>
    <s v="2.3 - MATERIALES Y SUMINISTROS"/>
    <s v="2.3.6 - PRODUCTOS DE MINERALES, METÁLICOS Y NO METÁLICOS"/>
    <s v="N"/>
    <s v="00 - N/A"/>
    <s v="10 - FONDO GENERAL"/>
    <s v="(en blanco)"/>
    <s v="99 - MULTIPROVINCIAL"/>
    <n v="0"/>
    <n v="0"/>
  </r>
  <r>
    <s v="2024"/>
    <x v="0"/>
    <x v="0"/>
    <x v="0"/>
    <x v="0"/>
    <s v="2 - Poder Ejecutivo"/>
    <s v="0206 - MINISTERIO DE EDUCACIÓN"/>
    <s v="0001 - MINISTERIO DE EDUCACION"/>
    <x v="2"/>
    <x v="10"/>
    <x v="45"/>
    <s v="2.3 - MATERIALES Y SUMINISTROS"/>
    <s v="2.3.7 - COMBUSTIBLES, LUBRICANTES, PRODUCTOS QUÍMICOS Y CONEXOS"/>
    <s v="N"/>
    <s v="00 - N/A"/>
    <s v="10 - FONDO GENERAL"/>
    <s v="(en blanco)"/>
    <s v="99 - MULTIPROVINCIAL"/>
    <n v="2420"/>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1587467"/>
    <n v="10794924.68"/>
  </r>
  <r>
    <s v="2024"/>
    <x v="0"/>
    <x v="0"/>
    <x v="0"/>
    <x v="0"/>
    <s v="2 - Poder Ejecutivo"/>
    <s v="0206 - MINISTERIO DE EDUCACIÓN"/>
    <s v="0001 - MINISTERIO DE EDUCACION"/>
    <x v="2"/>
    <x v="10"/>
    <x v="31"/>
    <s v="2.1 - REMUNERACIONES Y CONTRIBUCIONES"/>
    <s v="2.1.1 - REMUNERACIONES"/>
    <s v="N"/>
    <s v="00 - N/A"/>
    <s v="10 - FONDO GENERAL"/>
    <s v="(en blanco)"/>
    <s v="99 - MULTIPROVINCIAL"/>
    <n v="298288705"/>
    <n v="128848973.38999999"/>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46448474"/>
    <n v="21717617.72000001"/>
  </r>
  <r>
    <s v="2024"/>
    <x v="0"/>
    <x v="0"/>
    <x v="0"/>
    <x v="0"/>
    <s v="2 - Poder Ejecutivo"/>
    <s v="0206 - MINISTERIO DE EDUCACIÓN"/>
    <s v="0001 - MINISTERIO DE EDUCACION"/>
    <x v="2"/>
    <x v="10"/>
    <x v="31"/>
    <s v="2.2 - CONTRATACIÓN DE SERVICIOS"/>
    <s v="2.2.2 - PUBLICIDAD, IMPRESIÓN Y ENCUADERNACIÓN"/>
    <s v="N"/>
    <s v="00 - N/A"/>
    <s v="10 - FONDO GENERAL"/>
    <s v="(en blanco)"/>
    <s v="99 - MULTIPROVINCIAL"/>
    <n v="14598636"/>
    <n v="96042.559999999998"/>
  </r>
  <r>
    <s v="2024"/>
    <x v="0"/>
    <x v="0"/>
    <x v="0"/>
    <x v="0"/>
    <s v="2 - Poder Ejecutivo"/>
    <s v="0206 - MINISTERIO DE EDUCACIÓN"/>
    <s v="0001 - MINISTERIO DE EDUCACION"/>
    <x v="2"/>
    <x v="10"/>
    <x v="31"/>
    <s v="2.2 - CONTRATACIÓN DE SERVICIOS"/>
    <s v="2.2.3 - VIÁTICOS"/>
    <s v="N"/>
    <s v="00 - N/A"/>
    <s v="10 - FONDO GENERAL"/>
    <s v="(en blanco)"/>
    <s v="99 - MULTIPROVINCIAL"/>
    <n v="863500"/>
    <n v="0"/>
  </r>
  <r>
    <s v="2024"/>
    <x v="0"/>
    <x v="0"/>
    <x v="0"/>
    <x v="0"/>
    <s v="2 - Poder Ejecutivo"/>
    <s v="0206 - MINISTERIO DE EDUCACIÓN"/>
    <s v="0001 - MINISTERIO DE EDUCACION"/>
    <x v="2"/>
    <x v="10"/>
    <x v="31"/>
    <s v="2.2 - CONTRATACIÓN DE SERVICIOS"/>
    <s v="2.2.4 - TRANSPORTE Y ALMACENAJE"/>
    <s v="N"/>
    <s v="00 - N/A"/>
    <s v="10 - FONDO GENERAL"/>
    <s v="(en blanco)"/>
    <s v="99 - MULTIPROVINCIAL"/>
    <n v="2754500"/>
    <n v="0"/>
  </r>
  <r>
    <s v="2024"/>
    <x v="0"/>
    <x v="0"/>
    <x v="0"/>
    <x v="0"/>
    <s v="2 - Poder Ejecutivo"/>
    <s v="0206 - MINISTERIO DE EDUCACIÓN"/>
    <s v="0001 - MINISTERIO DE EDUCACION"/>
    <x v="2"/>
    <x v="10"/>
    <x v="31"/>
    <s v="2.2 - CONTRATACIÓN DE SERVICIOS"/>
    <s v="2.2.5 - ALQUILERES Y RENTAS"/>
    <s v="N"/>
    <s v="00 - N/A"/>
    <s v="10 - FONDO GENERAL"/>
    <s v="(en blanco)"/>
    <s v="99 - MULTIPROVINCIAL"/>
    <n v="600000"/>
    <n v="0"/>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8533200"/>
    <n v="212400"/>
  </r>
  <r>
    <s v="2024"/>
    <x v="0"/>
    <x v="0"/>
    <x v="0"/>
    <x v="0"/>
    <s v="2 - Poder Ejecutivo"/>
    <s v="0206 - MINISTERIO DE EDUCACIÓN"/>
    <s v="0001 - MINISTERIO DE EDUCACION"/>
    <x v="2"/>
    <x v="10"/>
    <x v="31"/>
    <s v="2.2 - CONTRATACIÓN DE SERVICIOS"/>
    <s v="2.2.9 - OTRAS CONTRATACIONES DE SERVICIOS"/>
    <s v="N"/>
    <s v="00 - N/A"/>
    <s v="10 - FONDO GENERAL"/>
    <s v="(en blanco)"/>
    <s v="99 - MULTIPROVINCIAL"/>
    <n v="3450000"/>
    <n v="2585596.98"/>
  </r>
  <r>
    <s v="2024"/>
    <x v="0"/>
    <x v="0"/>
    <x v="0"/>
    <x v="0"/>
    <s v="2 - Poder Ejecutivo"/>
    <s v="0206 - MINISTERIO DE EDUCACIÓN"/>
    <s v="0001 - MINISTERIO DE EDUCACION"/>
    <x v="2"/>
    <x v="10"/>
    <x v="31"/>
    <s v="2.3 - MATERIALES Y SUMINISTROS"/>
    <s v="2.3.1 - ALIMENTOS Y PRODUCTOS AGROFORESTALES"/>
    <s v="N"/>
    <s v="00 - N/A"/>
    <s v="10 - FONDO GENERAL"/>
    <s v="(en blanco)"/>
    <s v="99 - MULTIPROVINCIAL"/>
    <n v="775000"/>
    <n v="0"/>
  </r>
  <r>
    <s v="2024"/>
    <x v="0"/>
    <x v="0"/>
    <x v="0"/>
    <x v="0"/>
    <s v="2 - Poder Ejecutivo"/>
    <s v="0206 - MINISTERIO DE EDUCACIÓN"/>
    <s v="0001 - MINISTERIO DE EDUCACION"/>
    <x v="2"/>
    <x v="10"/>
    <x v="31"/>
    <s v="2.3 - MATERIALES Y SUMINISTROS"/>
    <s v="2.3.2 - TEXTILES Y VESTUARIOS"/>
    <s v="N"/>
    <s v="00 - N/A"/>
    <s v="10 - FONDO GENERAL"/>
    <s v="(en blanco)"/>
    <s v="99 - MULTIPROVINCIAL"/>
    <n v="26610000"/>
    <n v="82128"/>
  </r>
  <r>
    <s v="2024"/>
    <x v="0"/>
    <x v="0"/>
    <x v="0"/>
    <x v="0"/>
    <s v="2 - Poder Ejecutivo"/>
    <s v="0206 - MINISTERIO DE EDUCACIÓN"/>
    <s v="0001 - MINISTERIO DE EDUCACION"/>
    <x v="2"/>
    <x v="10"/>
    <x v="31"/>
    <s v="2.3 - MATERIALES Y SUMINISTROS"/>
    <s v="2.3.3 - PAPEL, CARTÓN E IMPRESOS"/>
    <s v="N"/>
    <s v="00 - N/A"/>
    <s v="10 - FONDO GENERAL"/>
    <s v="(en blanco)"/>
    <s v="99 - MULTIPROVINCIAL"/>
    <n v="13392364"/>
    <n v="0"/>
  </r>
  <r>
    <s v="2024"/>
    <x v="0"/>
    <x v="0"/>
    <x v="0"/>
    <x v="0"/>
    <s v="2 - Poder Ejecutivo"/>
    <s v="0206 - MINISTERIO DE EDUCACIÓN"/>
    <s v="0001 - MINISTERIO DE EDUCACION"/>
    <x v="2"/>
    <x v="10"/>
    <x v="31"/>
    <s v="2.3 - MATERIALES Y SUMINISTROS"/>
    <s v="2.3.5 - CUERO, CAUCHO Y PLÁSTICO"/>
    <s v="N"/>
    <s v="00 - N/A"/>
    <s v="10 - FONDO GENERAL"/>
    <s v="(en blanco)"/>
    <s v="99 - MULTIPROVINCIAL"/>
    <n v="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1938000"/>
    <n v="392466.82"/>
  </r>
  <r>
    <s v="2024"/>
    <x v="0"/>
    <x v="0"/>
    <x v="0"/>
    <x v="0"/>
    <s v="2 - Poder Ejecutivo"/>
    <s v="0206 - MINISTERIO DE EDUCACIÓN"/>
    <s v="0001 - MINISTERIO DE EDUCACION"/>
    <x v="2"/>
    <x v="10"/>
    <x v="31"/>
    <s v="2.3 - MATERIALES Y SUMINISTROS"/>
    <s v="2.3.7 - COMBUSTIBLES, LUBRICANTES, PRODUCTOS QUÍMICOS Y CONEXOS"/>
    <s v="N"/>
    <s v="00 - N/A"/>
    <s v="10 - FONDO GENERAL"/>
    <s v="(en blanco)"/>
    <s v="99 - MULTIPROVINCIAL"/>
    <n v="66495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3580000"/>
    <n v="421378"/>
  </r>
  <r>
    <s v="2024"/>
    <x v="0"/>
    <x v="0"/>
    <x v="0"/>
    <x v="0"/>
    <s v="2 - Poder Ejecutivo"/>
    <s v="0206 - MINISTERIO DE EDUCACIÓN"/>
    <s v="0001 - MINISTERIO DE EDUCACION"/>
    <x v="2"/>
    <x v="10"/>
    <x v="40"/>
    <s v="2.1 - REMUNERACIONES Y CONTRIBUCIONES"/>
    <s v="2.1.1 - REMUNERACIONES"/>
    <s v="N"/>
    <s v="00 - N/A"/>
    <s v="10 - FONDO GENERAL"/>
    <s v="(en blanco)"/>
    <s v="99 - MULTIPROVINCIAL"/>
    <n v="27042000777"/>
    <n v="6059834427.4199991"/>
  </r>
  <r>
    <s v="2024"/>
    <x v="0"/>
    <x v="0"/>
    <x v="0"/>
    <x v="0"/>
    <s v="2 - Poder Ejecutivo"/>
    <s v="0206 - MINISTERIO DE EDUCACIÓN"/>
    <s v="0001 - MINISTERIO DE EDUCACION"/>
    <x v="2"/>
    <x v="10"/>
    <x v="40"/>
    <s v="2.1 - REMUNERACIONES Y CONTRIBUCIONES"/>
    <s v="2.1.2 - SOBRESUELDOS"/>
    <s v="N"/>
    <s v="00 - N/A"/>
    <s v="10 - FONDO GENERAL"/>
    <s v="(en blanco)"/>
    <s v="99 - MULTIPROVINCIAL"/>
    <n v="3584473105"/>
    <n v="267566673.29999998"/>
  </r>
  <r>
    <s v="2024"/>
    <x v="0"/>
    <x v="0"/>
    <x v="0"/>
    <x v="0"/>
    <s v="2 - Poder Ejecutivo"/>
    <s v="0206 - MINISTERIO DE EDUCACIÓN"/>
    <s v="0001 - MINISTERIO DE EDUCACION"/>
    <x v="2"/>
    <x v="10"/>
    <x v="40"/>
    <s v="2.1 - REMUNERACIONES Y CONTRIBUCIONES"/>
    <s v="2.1.3 - DIETAS Y GASTOS DE REPRESENTACIÓN"/>
    <s v="N"/>
    <s v="00 - N/A"/>
    <s v="10 - FONDO GENERAL"/>
    <s v="(en blanco)"/>
    <s v="99 - MULTIPROVINCIAL"/>
    <n v="1680000"/>
    <n v="0"/>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2199513821"/>
    <n v="938138945.24000084"/>
  </r>
  <r>
    <s v="2024"/>
    <x v="0"/>
    <x v="0"/>
    <x v="0"/>
    <x v="0"/>
    <s v="2 - Poder Ejecutivo"/>
    <s v="0206 - MINISTERIO DE EDUCACIÓN"/>
    <s v="0001 - MINISTERIO DE EDUCACION"/>
    <x v="2"/>
    <x v="10"/>
    <x v="40"/>
    <s v="2.2 - CONTRATACIÓN DE SERVICIOS"/>
    <s v="2.2.1 - SERVICIOS BÁSICOS"/>
    <s v="N"/>
    <s v="00 - N/A"/>
    <s v="10 - FONDO GENERAL"/>
    <s v="(en blanco)"/>
    <s v="99 - MULTIPROVINCIAL"/>
    <n v="1691747108"/>
    <n v="3271783383.920001"/>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422255272"/>
    <n v="97302859.129999995"/>
  </r>
  <r>
    <s v="2024"/>
    <x v="0"/>
    <x v="0"/>
    <x v="0"/>
    <x v="0"/>
    <s v="2 - Poder Ejecutivo"/>
    <s v="0206 - MINISTERIO DE EDUCACIÓN"/>
    <s v="0001 - MINISTERIO DE EDUCACION"/>
    <x v="2"/>
    <x v="10"/>
    <x v="40"/>
    <s v="2.2 - CONTRATACIÓN DE SERVICIOS"/>
    <s v="2.2.3 - VIÁTICOS"/>
    <s v="N"/>
    <s v="00 - N/A"/>
    <s v="10 - FONDO GENERAL"/>
    <s v="(en blanco)"/>
    <s v="99 - MULTIPROVINCIAL"/>
    <n v="414995881"/>
    <n v="36382259.829999998"/>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148427249"/>
    <n v="403950582.37"/>
  </r>
  <r>
    <s v="2024"/>
    <x v="0"/>
    <x v="0"/>
    <x v="0"/>
    <x v="0"/>
    <s v="2 - Poder Ejecutivo"/>
    <s v="0206 - MINISTERIO DE EDUCACIÓN"/>
    <s v="0001 - MINISTERIO DE EDUCACION"/>
    <x v="2"/>
    <x v="10"/>
    <x v="40"/>
    <s v="2.2 - CONTRATACIÓN DE SERVICIOS"/>
    <s v="2.2.5 - ALQUILERES Y RENTAS"/>
    <s v="N"/>
    <s v="00 - N/A"/>
    <s v="10 - FONDO GENERAL"/>
    <s v="(en blanco)"/>
    <s v="99 - MULTIPROVINCIAL"/>
    <n v="696467868"/>
    <n v="278394548.20000005"/>
  </r>
  <r>
    <s v="2024"/>
    <x v="0"/>
    <x v="0"/>
    <x v="0"/>
    <x v="0"/>
    <s v="2 - Poder Ejecutivo"/>
    <s v="0206 - MINISTERIO DE EDUCACIÓN"/>
    <s v="0001 - MINISTERIO DE EDUCACION"/>
    <x v="2"/>
    <x v="10"/>
    <x v="40"/>
    <s v="2.2 - CONTRATACIÓN DE SERVICIOS"/>
    <s v="2.2.6 - SEGUROS"/>
    <s v="N"/>
    <s v="00 - N/A"/>
    <s v="10 - FONDO GENERAL"/>
    <s v="(en blanco)"/>
    <s v="99 - MULTIPROVINCIAL"/>
    <n v="177613200"/>
    <n v="146045725.68999997"/>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218495058"/>
    <n v="46298106.189999998"/>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2537030080"/>
    <n v="175267771.25999999"/>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8181318573"/>
    <n v="123762996.39000002"/>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4971225"/>
    <n v="2572180.83"/>
  </r>
  <r>
    <s v="2024"/>
    <x v="0"/>
    <x v="0"/>
    <x v="0"/>
    <x v="0"/>
    <s v="2 - Poder Ejecutivo"/>
    <s v="0206 - MINISTERIO DE EDUCACIÓN"/>
    <s v="0001 - MINISTERIO DE EDUCACION"/>
    <x v="2"/>
    <x v="10"/>
    <x v="40"/>
    <s v="2.3 - MATERIALES Y SUMINISTROS"/>
    <s v="2.3.2 - TEXTILES Y VESTUARIOS"/>
    <s v="N"/>
    <s v="00 - N/A"/>
    <s v="10 - FONDO GENERAL"/>
    <s v="(en blanco)"/>
    <s v="99 - MULTIPROVINCIAL"/>
    <n v="100838214"/>
    <n v="30283127.319999997"/>
  </r>
  <r>
    <s v="2024"/>
    <x v="0"/>
    <x v="0"/>
    <x v="0"/>
    <x v="0"/>
    <s v="2 - Poder Ejecutivo"/>
    <s v="0206 - MINISTERIO DE EDUCACIÓN"/>
    <s v="0001 - MINISTERIO DE EDUCACION"/>
    <x v="2"/>
    <x v="10"/>
    <x v="40"/>
    <s v="2.3 - MATERIALES Y SUMINISTROS"/>
    <s v="2.3.3 - PAPEL, CARTÓN E IMPRESOS"/>
    <s v="N"/>
    <s v="00 - N/A"/>
    <s v="10 - FONDO GENERAL"/>
    <s v="(en blanco)"/>
    <s v="99 - MULTIPROVINCIAL"/>
    <n v="113124337"/>
    <n v="4528281.76"/>
  </r>
  <r>
    <s v="2024"/>
    <x v="0"/>
    <x v="0"/>
    <x v="0"/>
    <x v="0"/>
    <s v="2 - Poder Ejecutivo"/>
    <s v="0206 - MINISTERIO DE EDUCACIÓN"/>
    <s v="0001 - MINISTERIO DE EDUCACION"/>
    <x v="2"/>
    <x v="10"/>
    <x v="40"/>
    <s v="2.3 - MATERIALES Y SUMINISTROS"/>
    <s v="2.3.4 - PRODUCTOS FARMACÉUTICOS"/>
    <s v="N"/>
    <s v="00 - N/A"/>
    <s v="10 - FONDO GENERAL"/>
    <s v="(en blanco)"/>
    <s v="99 - MULTIPROVINCIAL"/>
    <n v="8448"/>
    <n v="2397.6"/>
  </r>
  <r>
    <s v="2024"/>
    <x v="0"/>
    <x v="0"/>
    <x v="0"/>
    <x v="0"/>
    <s v="2 - Poder Ejecutivo"/>
    <s v="0206 - MINISTERIO DE EDUCACIÓN"/>
    <s v="0001 - MINISTERIO DE EDUCACION"/>
    <x v="2"/>
    <x v="10"/>
    <x v="40"/>
    <s v="2.3 - MATERIALES Y SUMINISTROS"/>
    <s v="2.3.5 - CUERO, CAUCHO Y PLÁSTICO"/>
    <s v="N"/>
    <s v="00 - N/A"/>
    <s v="10 - FONDO GENERAL"/>
    <s v="(en blanco)"/>
    <s v="99 - MULTIPROVINCIAL"/>
    <n v="98466850"/>
    <n v="3061160.5700000003"/>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6477192"/>
    <n v="3372375.6500000004"/>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72485251"/>
    <n v="89194835.400000006"/>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249024648"/>
    <n v="76383060.269999981"/>
  </r>
  <r>
    <s v="2024"/>
    <x v="0"/>
    <x v="0"/>
    <x v="0"/>
    <x v="0"/>
    <s v="2 - Poder Ejecutivo"/>
    <s v="0206 - MINISTERIO DE EDUCACIÓN"/>
    <s v="0001 - MINISTERIO DE EDUCACION"/>
    <x v="2"/>
    <x v="5"/>
    <x v="8"/>
    <s v="2.1 - REMUNERACIONES Y CONTRIBUCIONES"/>
    <s v="2.1.1 - REMUNERACIONES"/>
    <s v="N"/>
    <s v="00 - N/A"/>
    <s v="10 - FONDO GENERAL"/>
    <s v="(en blanco)"/>
    <s v="99 - MULTIPROVINCIAL"/>
    <n v="35434250"/>
    <n v="13271566.380000001"/>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5339093"/>
    <n v="2167425.38"/>
  </r>
  <r>
    <s v="2024"/>
    <x v="0"/>
    <x v="0"/>
    <x v="0"/>
    <x v="0"/>
    <s v="2 - Poder Ejecutivo"/>
    <s v="0206 - MINISTERIO DE EDUCACIÓN"/>
    <s v="0001 - MINISTERIO DE EDUCACION"/>
    <x v="2"/>
    <x v="5"/>
    <x v="8"/>
    <s v="2.2 - CONTRATACIÓN DE SERVICIOS"/>
    <s v="2.2.3 - VIÁTICOS"/>
    <s v="N"/>
    <s v="00 - N/A"/>
    <s v="10 - FONDO GENERAL"/>
    <s v="(en blanco)"/>
    <s v="99 - MULTIPROVINCIAL"/>
    <n v="0"/>
    <n v="0"/>
  </r>
  <r>
    <s v="2024"/>
    <x v="0"/>
    <x v="0"/>
    <x v="0"/>
    <x v="0"/>
    <s v="2 - Poder Ejecutivo"/>
    <s v="0206 - MINISTERIO DE EDUCACIÓN"/>
    <s v="0001 - MINISTERIO DE EDUCACION"/>
    <x v="2"/>
    <x v="5"/>
    <x v="8"/>
    <s v="2.3 - MATERIALES Y SUMINISTROS"/>
    <s v="2.3.2 - TEXTILES Y VESTUARIOS"/>
    <s v="N"/>
    <s v="00 - N/A"/>
    <s v="10 - FONDO GENERAL"/>
    <s v="(en blanco)"/>
    <s v="99 - MULTIPROVINCIAL"/>
    <n v="0"/>
    <n v="182428"/>
  </r>
  <r>
    <s v="2024"/>
    <x v="0"/>
    <x v="0"/>
    <x v="0"/>
    <x v="0"/>
    <s v="2 - Poder Ejecutivo"/>
    <s v="0206 - MINISTERIO DE EDUCACIÓN"/>
    <s v="0001 - MINISTERIO DE EDUCACION"/>
    <x v="2"/>
    <x v="5"/>
    <x v="8"/>
    <s v="2.3 - MATERIALES Y SUMINISTROS"/>
    <s v="2.3.3 - PAPEL, CARTÓN E IMPRESOS"/>
    <s v="N"/>
    <s v="00 - N/A"/>
    <s v="10 - FONDO GENERAL"/>
    <s v="(en blanco)"/>
    <s v="99 - MULTIPROVINCIAL"/>
    <n v="0"/>
    <n v="0"/>
  </r>
  <r>
    <s v="2024"/>
    <x v="0"/>
    <x v="0"/>
    <x v="0"/>
    <x v="0"/>
    <s v="2 - Poder Ejecutivo"/>
    <s v="0206 - MINISTERIO DE EDUCACIÓN"/>
    <s v="0001 - MINISTERIO DE EDUCACION"/>
    <x v="2"/>
    <x v="5"/>
    <x v="8"/>
    <s v="2.3 - MATERIALES Y SUMINISTROS"/>
    <s v="2.3.9 - PRODUCTOS Y ÚTILES VARIOS"/>
    <s v="N"/>
    <s v="00 - N/A"/>
    <s v="10 - FONDO GENERAL"/>
    <s v="(en blanco)"/>
    <s v="99 - MULTIPROVINCIAL"/>
    <n v="0"/>
    <n v="0"/>
  </r>
  <r>
    <s v="2024"/>
    <x v="0"/>
    <x v="0"/>
    <x v="0"/>
    <x v="0"/>
    <s v="2 - Poder Ejecutivo"/>
    <s v="0206 - MINISTERIO DE EDUCACIÓN"/>
    <s v="0002 - OFICINA DE COOPERACIÓN INTERNACIONAL (OCI)"/>
    <x v="2"/>
    <x v="10"/>
    <x v="40"/>
    <s v="2.1 - REMUNERACIONES Y CONTRIBUCIONES"/>
    <s v="2.1.1 - REMUNERACIONES"/>
    <s v="N"/>
    <s v="00 - N/A"/>
    <s v="10 - FONDO GENERAL"/>
    <s v="(en blanco)"/>
    <s v="99 - MULTIPROVINCIAL"/>
    <n v="11500000"/>
    <n v="0"/>
  </r>
  <r>
    <s v="2024"/>
    <x v="0"/>
    <x v="0"/>
    <x v="0"/>
    <x v="0"/>
    <s v="2 - Poder Ejecutivo"/>
    <s v="0206 - MINISTERIO DE EDUCACIÓN"/>
    <s v="0002 - OFICINA DE COOPERACIÓN INTERNACIONAL (OCI)"/>
    <x v="2"/>
    <x v="10"/>
    <x v="40"/>
    <s v="2.1 - REMUNERACIONES Y CONTRIBUCIONES"/>
    <s v="2.1.2 - SOBRESUELDOS"/>
    <s v="N"/>
    <s v="00 - N/A"/>
    <s v="10 - FONDO GENERAL"/>
    <s v="(en blanco)"/>
    <s v="99 - MULTIPROVINCIAL"/>
    <n v="9000000"/>
    <n v="127800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en blanco)"/>
    <s v="99 - MULTIPROVINCIAL"/>
    <n v="3000000"/>
    <n v="0"/>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3860000"/>
    <n v="1033869.9199999999"/>
  </r>
  <r>
    <s v="2024"/>
    <x v="0"/>
    <x v="0"/>
    <x v="0"/>
    <x v="0"/>
    <s v="2 - Poder Ejecutivo"/>
    <s v="0206 - MINISTERIO DE EDUCACIÓN"/>
    <s v="0002 - OFICINA DE COOPERACIÓN INTERNACIONAL (OCI)"/>
    <x v="2"/>
    <x v="10"/>
    <x v="40"/>
    <s v="2.2 - CONTRATACIÓN DE SERVICIOS"/>
    <s v="2.2.2 - PUBLICIDAD, IMPRESIÓN Y ENCUADERNACIÓN"/>
    <s v="N"/>
    <s v="00 - N/A"/>
    <s v="10 - FONDO GENERAL"/>
    <s v="(en blanco)"/>
    <s v="99 - MULTIPROVINCIAL"/>
    <n v="3210000"/>
    <n v="212400"/>
  </r>
  <r>
    <s v="2024"/>
    <x v="0"/>
    <x v="0"/>
    <x v="0"/>
    <x v="0"/>
    <s v="2 - Poder Ejecutivo"/>
    <s v="0206 - MINISTERIO DE EDUCACIÓN"/>
    <s v="0002 - OFICINA DE COOPERACIÓN INTERNACIONAL (OCI)"/>
    <x v="2"/>
    <x v="10"/>
    <x v="40"/>
    <s v="2.2 - CONTRATACIÓN DE SERVICIOS"/>
    <s v="2.2.3 - VIÁTICOS"/>
    <s v="N"/>
    <s v="00 - N/A"/>
    <s v="10 - FONDO GENERAL"/>
    <s v="(en blanco)"/>
    <s v="99 - MULTIPROVINCIAL"/>
    <n v="11000000"/>
    <n v="2181139.5"/>
  </r>
  <r>
    <s v="2024"/>
    <x v="0"/>
    <x v="0"/>
    <x v="0"/>
    <x v="0"/>
    <s v="2 - Poder Ejecutivo"/>
    <s v="0206 - MINISTERIO DE EDUCACIÓN"/>
    <s v="0002 - OFICINA DE COOPERACIÓN INTERNACIONAL (OCI)"/>
    <x v="2"/>
    <x v="10"/>
    <x v="40"/>
    <s v="2.2 - CONTRATACIÓN DE SERVICIOS"/>
    <s v="2.2.4 - TRANSPORTE Y ALMACENAJE"/>
    <s v="N"/>
    <s v="00 - N/A"/>
    <s v="10 - FONDO GENERAL"/>
    <s v="(en blanco)"/>
    <s v="99 - MULTIPROVINCIAL"/>
    <n v="400000"/>
    <n v="0"/>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15050000"/>
    <n v="579243.69000000006"/>
  </r>
  <r>
    <s v="2024"/>
    <x v="0"/>
    <x v="0"/>
    <x v="0"/>
    <x v="0"/>
    <s v="2 - Poder Ejecutivo"/>
    <s v="0206 - MINISTERIO DE EDUCACIÓN"/>
    <s v="0002 - OFICINA DE COOPERACIÓN INTERNACIONAL (OCI)"/>
    <x v="2"/>
    <x v="10"/>
    <x v="40"/>
    <s v="2.2 - CONTRATACIÓN DE SERVICIOS"/>
    <s v="2.2.6 - SEGUROS"/>
    <s v="N"/>
    <s v="00 - N/A"/>
    <s v="10 - FONDO GENERAL"/>
    <s v="(en blanco)"/>
    <s v="99 - MULTIPROVINCIAL"/>
    <n v="3400000"/>
    <n v="445114.56"/>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205000000"/>
    <n v="3629012.1999999997"/>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38800000"/>
    <n v="9491289.0999999996"/>
  </r>
  <r>
    <s v="2024"/>
    <x v="0"/>
    <x v="0"/>
    <x v="0"/>
    <x v="0"/>
    <s v="2 - Poder Ejecutivo"/>
    <s v="0206 - MINISTERIO DE EDUCACIÓN"/>
    <s v="0002 - OFICINA DE COOPERACIÓN INTERNACIONAL (OCI)"/>
    <x v="2"/>
    <x v="10"/>
    <x v="40"/>
    <s v="2.2 - CONTRATACIÓN DE SERVICIOS"/>
    <s v="2.2.9 - OTRAS CONTRATACIONES DE SERVICIOS"/>
    <s v="N"/>
    <s v="00 - N/A"/>
    <s v="10 - FONDO GENERAL"/>
    <s v="(en blanco)"/>
    <s v="99 - MULTIPROVINCIAL"/>
    <n v="9000000"/>
    <n v="304823.5"/>
  </r>
  <r>
    <s v="2024"/>
    <x v="0"/>
    <x v="0"/>
    <x v="0"/>
    <x v="0"/>
    <s v="2 - Poder Ejecutivo"/>
    <s v="0206 - MINISTERIO DE EDUCACIÓN"/>
    <s v="0002 - OFICINA DE COOPERACIÓN INTERNACIONAL (OCI)"/>
    <x v="2"/>
    <x v="10"/>
    <x v="40"/>
    <s v="2.3 - MATERIALES Y SUMINISTROS"/>
    <s v="2.3.1 - ALIMENTOS Y PRODUCTOS AGROFORESTALES"/>
    <s v="N"/>
    <s v="00 - N/A"/>
    <s v="10 - FONDO GENERAL"/>
    <s v="(en blanco)"/>
    <s v="99 - MULTIPROVINCIAL"/>
    <n v="3300000"/>
    <n v="293776.5"/>
  </r>
  <r>
    <s v="2024"/>
    <x v="0"/>
    <x v="0"/>
    <x v="0"/>
    <x v="0"/>
    <s v="2 - Poder Ejecutivo"/>
    <s v="0206 - MINISTERIO DE EDUCACIÓN"/>
    <s v="0002 - OFICINA DE COOPERACIÓN INTERNACIONAL (OCI)"/>
    <x v="2"/>
    <x v="10"/>
    <x v="40"/>
    <s v="2.3 - MATERIALES Y SUMINISTROS"/>
    <s v="2.3.2 - TEXTILES Y VESTUARIOS"/>
    <s v="N"/>
    <s v="00 - N/A"/>
    <s v="10 - FONDO GENERAL"/>
    <s v="(en blanco)"/>
    <s v="99 - MULTIPROVINCIAL"/>
    <n v="800000"/>
    <n v="0"/>
  </r>
  <r>
    <s v="2024"/>
    <x v="0"/>
    <x v="0"/>
    <x v="0"/>
    <x v="0"/>
    <s v="2 - Poder Ejecutivo"/>
    <s v="0206 - MINISTERIO DE EDUCACIÓN"/>
    <s v="0002 - OFICINA DE COOPERACIÓN INTERNACIONAL (OCI)"/>
    <x v="2"/>
    <x v="10"/>
    <x v="40"/>
    <s v="2.3 - MATERIALES Y SUMINISTROS"/>
    <s v="2.3.3 - PAPEL, CARTÓN E IMPRESOS"/>
    <s v="N"/>
    <s v="00 - N/A"/>
    <s v="10 - FONDO GENERAL"/>
    <s v="(en blanco)"/>
    <s v="99 - MULTIPROVINCIAL"/>
    <n v="3500000"/>
    <n v="173106"/>
  </r>
  <r>
    <s v="2024"/>
    <x v="0"/>
    <x v="0"/>
    <x v="0"/>
    <x v="0"/>
    <s v="2 - Poder Ejecutivo"/>
    <s v="0206 - MINISTERIO DE EDUCACIÓN"/>
    <s v="0002 - OFICINA DE COOPERACIÓN INTERNACIONAL (OCI)"/>
    <x v="2"/>
    <x v="10"/>
    <x v="40"/>
    <s v="2.3 - MATERIALES Y SUMINISTROS"/>
    <s v="2.3.5 - CUERO, CAUCHO Y PLÁSTICO"/>
    <s v="N"/>
    <s v="00 - N/A"/>
    <s v="10 - FONDO GENERAL"/>
    <s v="(en blanco)"/>
    <s v="99 - MULTIPROVINCIAL"/>
    <n v="1120000"/>
    <n v="0"/>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10000000"/>
    <n v="977443.42999999993"/>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17700000"/>
    <n v="161789.88"/>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175500000"/>
    <n v="7315548.1600000011"/>
  </r>
  <r>
    <s v="2024"/>
    <x v="0"/>
    <x v="0"/>
    <x v="0"/>
    <x v="0"/>
    <s v="2 - Poder Ejecutivo"/>
    <s v="0206 - MINISTERIO DE EDUCACIÓN"/>
    <s v="0004 - INSTITUTO NACIONAL DE EDUCACIÓN FISICA"/>
    <x v="2"/>
    <x v="8"/>
    <x v="34"/>
    <s v="2.2 - CONTRATACIÓN DE SERVICIOS"/>
    <s v="2.2.2 - PUBLICIDAD, IMPRESIÓN Y ENCUADERNACIÓN"/>
    <s v="N"/>
    <s v="00 - N/A"/>
    <s v="10 - FONDO GENERAL"/>
    <s v="(en blanco)"/>
    <s v="99 - MULTIPROVINCIAL"/>
    <n v="2000000"/>
    <n v="0"/>
  </r>
  <r>
    <s v="2024"/>
    <x v="0"/>
    <x v="0"/>
    <x v="0"/>
    <x v="0"/>
    <s v="2 - Poder Ejecutivo"/>
    <s v="0206 - MINISTERIO DE EDUCACIÓN"/>
    <s v="0004 - INSTITUTO NACIONAL DE EDUCACIÓN FISICA"/>
    <x v="2"/>
    <x v="8"/>
    <x v="34"/>
    <s v="2.2 - CONTRATACIÓN DE SERVICIOS"/>
    <s v="2.2.3 - VIÁTICOS"/>
    <s v="N"/>
    <s v="00 - N/A"/>
    <s v="10 - FONDO GENERAL"/>
    <s v="(en blanco)"/>
    <s v="99 - MULTIPROVINCIAL"/>
    <n v="6000000"/>
    <n v="788950"/>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en blanco)"/>
    <s v="99 - MULTIPROVINCIAL"/>
    <n v="27000000"/>
    <n v="1798669.8399999999"/>
  </r>
  <r>
    <s v="2024"/>
    <x v="0"/>
    <x v="0"/>
    <x v="0"/>
    <x v="0"/>
    <s v="2 - Poder Ejecutivo"/>
    <s v="0206 - MINISTERIO DE EDUCACIÓN"/>
    <s v="0004 - INSTITUTO NACIONAL DE EDUCACIÓN FISICA"/>
    <x v="2"/>
    <x v="8"/>
    <x v="34"/>
    <s v="2.3 - MATERIALES Y SUMINISTROS"/>
    <s v="2.3.9 - PRODUCTOS Y ÚTILES VARIOS"/>
    <s v="N"/>
    <s v="00 - N/A"/>
    <s v="10 - FONDO GENERAL"/>
    <s v="(en blanco)"/>
    <s v="99 - MULTIPROVINCIAL"/>
    <n v="2000000"/>
    <n v="0"/>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467999998"/>
    <n v="120769153.39"/>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28700000"/>
    <n v="17253259.630000003"/>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65950215"/>
    <n v="18892804.059999991"/>
  </r>
  <r>
    <s v="2024"/>
    <x v="0"/>
    <x v="0"/>
    <x v="0"/>
    <x v="0"/>
    <s v="2 - Poder Ejecutivo"/>
    <s v="0206 - MINISTERIO DE EDUCACIÓN"/>
    <s v="0004 - INSTITUTO NACIONAL DE EDUCACIÓN FISICA"/>
    <x v="2"/>
    <x v="10"/>
    <x v="46"/>
    <s v="2.2 - CONTRATACIÓN DE SERVICIOS"/>
    <s v="2.2.1 - SERVICIOS BÁSICOS"/>
    <s v="N"/>
    <s v="00 - N/A"/>
    <s v="10 - FONDO GENERAL"/>
    <s v="(en blanco)"/>
    <s v="99 - MULTIPROVINCIAL"/>
    <n v="7000000"/>
    <n v="1589399.4500000002"/>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5500000"/>
    <n v="21125602.760000005"/>
  </r>
  <r>
    <s v="2024"/>
    <x v="0"/>
    <x v="0"/>
    <x v="0"/>
    <x v="0"/>
    <s v="2 - Poder Ejecutivo"/>
    <s v="0206 - MINISTERIO DE EDUCACIÓN"/>
    <s v="0004 - INSTITUTO NACIONAL DE EDUCACIÓN FISICA"/>
    <x v="2"/>
    <x v="10"/>
    <x v="46"/>
    <s v="2.2 - CONTRATACIÓN DE SERVICIOS"/>
    <s v="2.2.3 - VIÁTICOS"/>
    <s v="N"/>
    <s v="00 - N/A"/>
    <s v="10 - FONDO GENERAL"/>
    <s v="(en blanco)"/>
    <s v="99 - MULTIPROVINCIAL"/>
    <n v="2500000"/>
    <n v="2355250"/>
  </r>
  <r>
    <s v="2024"/>
    <x v="0"/>
    <x v="0"/>
    <x v="0"/>
    <x v="0"/>
    <s v="2 - Poder Ejecutivo"/>
    <s v="0206 - MINISTERIO DE EDUCACIÓN"/>
    <s v="0004 - INSTITUTO NACIONAL DE EDUCACIÓN FISICA"/>
    <x v="2"/>
    <x v="10"/>
    <x v="46"/>
    <s v="2.2 - CONTRATACIÓN DE SERVICIOS"/>
    <s v="2.2.4 - TRANSPORTE Y ALMACENAJE"/>
    <s v="N"/>
    <s v="00 - N/A"/>
    <s v="10 - FONDO GENERAL"/>
    <s v="(en blanco)"/>
    <s v="99 - MULTIPROVINCIAL"/>
    <n v="700000"/>
    <n v="0"/>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19500000"/>
    <n v="1987102.2999999952"/>
  </r>
  <r>
    <s v="2024"/>
    <x v="0"/>
    <x v="0"/>
    <x v="0"/>
    <x v="0"/>
    <s v="2 - Poder Ejecutivo"/>
    <s v="0206 - MINISTERIO DE EDUCACIÓN"/>
    <s v="0004 - INSTITUTO NACIONAL DE EDUCACIÓN FISICA"/>
    <x v="2"/>
    <x v="10"/>
    <x v="46"/>
    <s v="2.2 - CONTRATACIÓN DE SERVICIOS"/>
    <s v="2.2.6 - SEGUROS"/>
    <s v="N"/>
    <s v="00 - N/A"/>
    <s v="10 - FONDO GENERAL"/>
    <s v="(en blanco)"/>
    <s v="99 - MULTIPROVINCIAL"/>
    <n v="4000000"/>
    <n v="3247930.9400000004"/>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9400000"/>
    <n v="5773315.1600000001"/>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13645000"/>
    <n v="1580743.1899999995"/>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25400000"/>
    <n v="14984293.609999999"/>
  </r>
  <r>
    <s v="2024"/>
    <x v="0"/>
    <x v="0"/>
    <x v="0"/>
    <x v="0"/>
    <s v="2 - Poder Ejecutivo"/>
    <s v="0206 - MINISTERIO DE EDUCACIÓN"/>
    <s v="0004 - INSTITUTO NACIONAL DE EDUCACIÓN FISICA"/>
    <x v="2"/>
    <x v="10"/>
    <x v="46"/>
    <s v="2.3 - MATERIALES Y SUMINISTROS"/>
    <s v="2.3.1 - ALIMENTOS Y PRODUCTOS AGROFORESTALES"/>
    <s v="N"/>
    <s v="00 - N/A"/>
    <s v="10 - FONDO GENERAL"/>
    <s v="(en blanco)"/>
    <s v="99 - MULTIPROVINCIAL"/>
    <n v="15050000"/>
    <n v="648457.26"/>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7000000"/>
    <n v="29269250.569999997"/>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1500000"/>
    <n v="1378942.0999999999"/>
  </r>
  <r>
    <s v="2024"/>
    <x v="0"/>
    <x v="0"/>
    <x v="0"/>
    <x v="0"/>
    <s v="2 - Poder Ejecutivo"/>
    <s v="0206 - MINISTERIO DE EDUCACIÓN"/>
    <s v="0004 - INSTITUTO NACIONAL DE EDUCACIÓN FISICA"/>
    <x v="2"/>
    <x v="10"/>
    <x v="46"/>
    <s v="2.3 - MATERIALES Y SUMINISTROS"/>
    <s v="2.3.4 - PRODUCTOS FARMACÉUTICOS"/>
    <s v="N"/>
    <s v="00 - N/A"/>
    <s v="10 - FONDO GENERAL"/>
    <s v="(en blanco)"/>
    <s v="99 - MULTIPROVINCIAL"/>
    <n v="100000"/>
    <n v="0"/>
  </r>
  <r>
    <s v="2024"/>
    <x v="0"/>
    <x v="0"/>
    <x v="0"/>
    <x v="0"/>
    <s v="2 - Poder Ejecutivo"/>
    <s v="0206 - MINISTERIO DE EDUCACIÓN"/>
    <s v="0004 - INSTITUTO NACIONAL DE EDUCACIÓN FISICA"/>
    <x v="2"/>
    <x v="10"/>
    <x v="46"/>
    <s v="2.3 - MATERIALES Y SUMINISTROS"/>
    <s v="2.3.5 - CUERO, CAUCHO Y PLÁSTICO"/>
    <s v="N"/>
    <s v="00 - N/A"/>
    <s v="10 - FONDO GENERAL"/>
    <s v="(en blanco)"/>
    <s v="99 - MULTIPROVINCIAL"/>
    <n v="2580000"/>
    <n v="991.2"/>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10360000"/>
    <n v="1559185.92"/>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en blanco)"/>
    <s v="99 - MULTIPROVINCIAL"/>
    <n v="30000000"/>
    <n v="10998092.73"/>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20299999"/>
    <n v="17311943.460000001"/>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39881636"/>
    <n v="46728737.20000001"/>
  </r>
  <r>
    <s v="2024"/>
    <x v="0"/>
    <x v="0"/>
    <x v="0"/>
    <x v="0"/>
    <s v="2 - Poder Ejecutivo"/>
    <s v="0206 - MINISTERIO DE EDUCACIÓN"/>
    <s v="0005 - INSTITUTO NACIONAL DE BIENESTAR MAGISTERIAL"/>
    <x v="2"/>
    <x v="10"/>
    <x v="40"/>
    <s v="2.1 - REMUNERACIONES Y CONTRIBUCIONES"/>
    <s v="2.1.2 - SOBRESUELDOS"/>
    <s v="N"/>
    <s v="00 - N/A"/>
    <s v="10 - FONDO GENERAL"/>
    <s v="(en blanco)"/>
    <s v="99 - MULTIPROVINCIAL"/>
    <n v="30826454"/>
    <n v="8672169.4100000001"/>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19304784"/>
    <n v="7166069.4900000002"/>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7982375"/>
    <n v="3274387.0600000005"/>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en blanco)"/>
    <s v="99 - MULTIPROVINCIAL"/>
    <n v="0"/>
    <n v="124448.70000000001"/>
  </r>
  <r>
    <s v="2024"/>
    <x v="0"/>
    <x v="0"/>
    <x v="0"/>
    <x v="0"/>
    <s v="2 - Poder Ejecutivo"/>
    <s v="0206 - MINISTERIO DE EDUCACIÓN"/>
    <s v="0005 - INSTITUTO NACIONAL DE BIENESTAR MAGISTERIAL"/>
    <x v="2"/>
    <x v="10"/>
    <x v="40"/>
    <s v="2.2 - CONTRATACIÓN DE SERVICIOS"/>
    <s v="2.2.4 - TRANSPORTE Y ALMACENAJE"/>
    <s v="N"/>
    <s v="00 - N/A"/>
    <s v="10 - FONDO GENERAL"/>
    <s v="(en blanco)"/>
    <s v="99 - MULTIPROVINCIAL"/>
    <n v="0"/>
    <n v="0"/>
  </r>
  <r>
    <s v="2024"/>
    <x v="0"/>
    <x v="0"/>
    <x v="0"/>
    <x v="0"/>
    <s v="2 - Poder Ejecutivo"/>
    <s v="0206 - MINISTERIO DE EDUCACIÓN"/>
    <s v="0005 - INSTITUTO NACIONAL DE BIENESTAR MAGISTERIAL"/>
    <x v="2"/>
    <x v="10"/>
    <x v="40"/>
    <s v="2.2 - CONTRATACIÓN DE SERVICIOS"/>
    <s v="2.2.5 - ALQUILERES Y RENTAS"/>
    <s v="N"/>
    <s v="00 - N/A"/>
    <s v="10 - FONDO GENERAL"/>
    <s v="(en blanco)"/>
    <s v="99 - MULTIPROVINCIAL"/>
    <n v="0"/>
    <n v="1127196.3500000001"/>
  </r>
  <r>
    <s v="2024"/>
    <x v="0"/>
    <x v="0"/>
    <x v="0"/>
    <x v="0"/>
    <s v="2 - Poder Ejecutivo"/>
    <s v="0206 - MINISTERIO DE EDUCACIÓN"/>
    <s v="0005 - INSTITUTO NACIONAL DE BIENESTAR MAGISTERIAL"/>
    <x v="2"/>
    <x v="10"/>
    <x v="40"/>
    <s v="2.2 - CONTRATACIÓN DE SERVICIOS"/>
    <s v="2.2.6 - SEGUROS"/>
    <s v="N"/>
    <s v="00 - N/A"/>
    <s v="10 - FONDO GENERAL"/>
    <s v="(en blanco)"/>
    <s v="99 - MULTIPROVINCIAL"/>
    <n v="465298476"/>
    <n v="193874365"/>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303738.36"/>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1277200"/>
  </r>
  <r>
    <s v="2024"/>
    <x v="0"/>
    <x v="0"/>
    <x v="0"/>
    <x v="0"/>
    <s v="2 - Poder Ejecutivo"/>
    <s v="0206 - MINISTERIO DE EDUCACIÓN"/>
    <s v="0005 - INSTITUTO NACIONAL DE BIENESTAR MAGISTERIAL"/>
    <x v="2"/>
    <x v="10"/>
    <x v="40"/>
    <s v="2.2 - CONTRATACIÓN DE SERVICIOS"/>
    <s v="2.2.9 - OTRAS CONTRATACIONES DE SERVICIOS"/>
    <s v="N"/>
    <s v="00 - N/A"/>
    <s v="10 - FONDO GENERAL"/>
    <s v="(en blanco)"/>
    <s v="99 - MULTIPROVINCIAL"/>
    <n v="0"/>
    <n v="1397587.25"/>
  </r>
  <r>
    <s v="2024"/>
    <x v="0"/>
    <x v="0"/>
    <x v="0"/>
    <x v="0"/>
    <s v="2 - Poder Ejecutivo"/>
    <s v="0206 - MINISTERIO DE EDUCACIÓN"/>
    <s v="0005 - INSTITUTO NACIONAL DE BIENESTAR MAGISTERIAL"/>
    <x v="2"/>
    <x v="10"/>
    <x v="40"/>
    <s v="2.3 - MATERIALES Y SUMINISTROS"/>
    <s v="2.3.1 - ALIMENTOS Y PRODUCTOS AGROFORESTALES"/>
    <s v="N"/>
    <s v="00 - N/A"/>
    <s v="10 - FONDO GENERAL"/>
    <s v="(en blanco)"/>
    <s v="99 - MULTIPROVINCIAL"/>
    <n v="0"/>
    <n v="155389.95000000001"/>
  </r>
  <r>
    <s v="2024"/>
    <x v="0"/>
    <x v="0"/>
    <x v="0"/>
    <x v="0"/>
    <s v="2 - Poder Ejecutivo"/>
    <s v="0206 - MINISTERIO DE EDUCACIÓN"/>
    <s v="0005 - INSTITUTO NACIONAL DE BIENESTAR MAGISTERIAL"/>
    <x v="2"/>
    <x v="10"/>
    <x v="40"/>
    <s v="2.3 - MATERIALES Y SUMINISTROS"/>
    <s v="2.3.2 - TEXTILES Y VESTUARIOS"/>
    <s v="N"/>
    <s v="00 - N/A"/>
    <s v="10 - FONDO GENERAL"/>
    <s v="(en blanco)"/>
    <s v="99 - MULTIPROVINCIAL"/>
    <n v="87500"/>
    <n v="917104.26"/>
  </r>
  <r>
    <s v="2024"/>
    <x v="0"/>
    <x v="0"/>
    <x v="0"/>
    <x v="0"/>
    <s v="2 - Poder Ejecutivo"/>
    <s v="0206 - MINISTERIO DE EDUCACIÓN"/>
    <s v="0005 - INSTITUTO NACIONAL DE BIENESTAR MAGISTERIAL"/>
    <x v="2"/>
    <x v="10"/>
    <x v="40"/>
    <s v="2.3 - MATERIALES Y SUMINISTROS"/>
    <s v="2.3.3 - PAPEL, CARTÓN E IMPRESOS"/>
    <s v="N"/>
    <s v="00 - N/A"/>
    <s v="10 - FONDO GENERAL"/>
    <s v="(en blanco)"/>
    <s v="99 - MULTIPROVINCIAL"/>
    <n v="65000"/>
    <n v="0"/>
  </r>
  <r>
    <s v="2024"/>
    <x v="0"/>
    <x v="0"/>
    <x v="0"/>
    <x v="0"/>
    <s v="2 - Poder Ejecutivo"/>
    <s v="0206 - MINISTERIO DE EDUCACIÓN"/>
    <s v="0005 - INSTITUTO NACIONAL DE BIENESTAR MAGISTERIAL"/>
    <x v="2"/>
    <x v="10"/>
    <x v="40"/>
    <s v="2.3 - MATERIALES Y SUMINISTROS"/>
    <s v="2.3.4 - PRODUCTOS FARMACÉUTICOS"/>
    <s v="N"/>
    <s v="00 - N/A"/>
    <s v="10 - FONDO GENERAL"/>
    <s v="(en blanco)"/>
    <s v="99 - MULTIPROVINCIAL"/>
    <n v="1800000"/>
    <n v="0"/>
  </r>
  <r>
    <s v="2024"/>
    <x v="0"/>
    <x v="0"/>
    <x v="0"/>
    <x v="0"/>
    <s v="2 - Poder Ejecutivo"/>
    <s v="0206 - MINISTERIO DE EDUCACIÓN"/>
    <s v="0005 - INSTITUTO NACIONAL DE BIENESTAR MAGISTERIAL"/>
    <x v="2"/>
    <x v="10"/>
    <x v="40"/>
    <s v="2.3 - MATERIALES Y SUMINISTROS"/>
    <s v="2.3.5 - CUERO, CAUCHO Y PLÁSTICO"/>
    <s v="N"/>
    <s v="00 - N/A"/>
    <s v="10 - FONDO GENERAL"/>
    <s v="(en blanco)"/>
    <s v="99 - MULTIPROVINCIAL"/>
    <n v="0"/>
    <n v="135245.54999999999"/>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9408000"/>
    <n v="4639000"/>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3274500"/>
    <n v="999194.91999999993"/>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114128141"/>
    <n v="40963461.749999993"/>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24832764"/>
    <n v="7120656.919999999"/>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13812981"/>
    <n v="6205802.5800000019"/>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3324098"/>
    <n v="1236324.3"/>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en blanco)"/>
    <s v="99 - MULTIPROVINCIAL"/>
    <n v="5699656"/>
    <n v="190089.30000000002"/>
  </r>
  <r>
    <s v="2024"/>
    <x v="0"/>
    <x v="0"/>
    <x v="0"/>
    <x v="0"/>
    <s v="2 - Poder Ejecutivo"/>
    <s v="0206 - MINISTERIO DE EDUCACIÓN"/>
    <s v="0006 - INSTITUTO DOM. DE EVALUACIÓN E INVESTIGACIÓN DE LA CALIDAD EDUCATIVA"/>
    <x v="2"/>
    <x v="10"/>
    <x v="46"/>
    <s v="2.2 - CONTRATACIÓN DE SERVICIOS"/>
    <s v="2.2.3 - VIÁTICOS"/>
    <s v="N"/>
    <s v="00 - N/A"/>
    <s v="10 - FONDO GENERAL"/>
    <s v="(en blanco)"/>
    <s v="99 - MULTIPROVINCIAL"/>
    <n v="4161170"/>
    <n v="964464.75"/>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en blanco)"/>
    <s v="99 - MULTIPROVINCIAL"/>
    <n v="3638860"/>
    <n v="512708.43000000005"/>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en blanco)"/>
    <s v="99 - MULTIPROVINCIAL"/>
    <n v="5625000"/>
    <n v="0"/>
  </r>
  <r>
    <s v="2024"/>
    <x v="0"/>
    <x v="0"/>
    <x v="0"/>
    <x v="0"/>
    <s v="2 - Poder Ejecutivo"/>
    <s v="0206 - MINISTERIO DE EDUCACIÓN"/>
    <s v="0006 - INSTITUTO DOM. DE EVALUACIÓN E INVESTIGACIÓN DE LA CALIDAD EDUCATIVA"/>
    <x v="2"/>
    <x v="10"/>
    <x v="46"/>
    <s v="2.2 - CONTRATACIÓN DE SERVICIOS"/>
    <s v="2.2.6 - SEGUROS"/>
    <s v="N"/>
    <s v="00 - N/A"/>
    <s v="10 - FONDO GENERAL"/>
    <s v="(en blanco)"/>
    <s v="99 - MULTIPROVINCIAL"/>
    <n v="542000"/>
    <n v="65415.69"/>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290000"/>
    <n v="4411443.08"/>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35062810"/>
    <n v="28874170.149999999"/>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en blanco)"/>
    <s v="99 - MULTIPROVINCIAL"/>
    <n v="4048250"/>
    <n v="643925.77"/>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en blanco)"/>
    <s v="99 - MULTIPROVINCIAL"/>
    <n v="225000"/>
    <n v="156886"/>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en blanco)"/>
    <s v="99 - MULTIPROVINCIAL"/>
    <n v="765500"/>
    <n v="0"/>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799415"/>
    <n v="44895.6"/>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en blanco)"/>
    <s v="99 - MULTIPROVINCIAL"/>
    <n v="315000"/>
    <n v="58931.22"/>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491065"/>
    <n v="518"/>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5938400"/>
    <n v="804097.45000000007"/>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4352440"/>
    <n v="784607.48"/>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275129036"/>
    <n v="91003884.539999992"/>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63396000"/>
    <n v="16974513.189999998"/>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38201252"/>
    <n v="14052234.6"/>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4393860"/>
    <n v="3173561.77"/>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13065250"/>
    <n v="735628.28"/>
  </r>
  <r>
    <s v="2024"/>
    <x v="0"/>
    <x v="0"/>
    <x v="0"/>
    <x v="0"/>
    <s v="2 - Poder Ejecutivo"/>
    <s v="0206 - MINISTERIO DE EDUCACIÓN"/>
    <s v="0007 - INSTITUTO NACIONAL DE FORMACIÓN Y CAPACITACIÓN MAGISTERIAL"/>
    <x v="2"/>
    <x v="10"/>
    <x v="40"/>
    <s v="2.2 - CONTRATACIÓN DE SERVICIOS"/>
    <s v="2.2.3 - VIÁTICOS"/>
    <s v="N"/>
    <s v="00 - N/A"/>
    <s v="10 - FONDO GENERAL"/>
    <s v="(en blanco)"/>
    <s v="99 - MULTIPROVINCIAL"/>
    <n v="29636000"/>
    <n v="2273480.36"/>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en blanco)"/>
    <s v="99 - MULTIPROVINCIAL"/>
    <n v="15680978"/>
    <n v="830808.99"/>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34669205"/>
    <n v="68307.3"/>
  </r>
  <r>
    <s v="2024"/>
    <x v="0"/>
    <x v="0"/>
    <x v="0"/>
    <x v="0"/>
    <s v="2 - Poder Ejecutivo"/>
    <s v="0206 - MINISTERIO DE EDUCACIÓN"/>
    <s v="0007 - INSTITUTO NACIONAL DE FORMACIÓN Y CAPACITACIÓN MAGISTERIAL"/>
    <x v="2"/>
    <x v="10"/>
    <x v="40"/>
    <s v="2.2 - CONTRATACIÓN DE SERVICIOS"/>
    <s v="2.2.6 - SEGUROS"/>
    <s v="N"/>
    <s v="00 - N/A"/>
    <s v="10 - FONDO GENERAL"/>
    <s v="(en blanco)"/>
    <s v="99 - MULTIPROVINCIAL"/>
    <n v="39950000"/>
    <n v="16847573.849999998"/>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7251468"/>
    <n v="7018735.9499999993"/>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32166777"/>
    <n v="2709150"/>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en blanco)"/>
    <s v="99 - MULTIPROVINCIAL"/>
    <n v="22773000"/>
    <n v="6330621.4800000004"/>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en blanco)"/>
    <s v="99 - MULTIPROVINCIAL"/>
    <n v="2123429"/>
    <n v="113830.60999999999"/>
  </r>
  <r>
    <s v="2024"/>
    <x v="0"/>
    <x v="0"/>
    <x v="0"/>
    <x v="0"/>
    <s v="2 - Poder Ejecutivo"/>
    <s v="0206 - MINISTERIO DE EDUCACIÓN"/>
    <s v="0007 - INSTITUTO NACIONAL DE FORMACIÓN Y CAPACITACIÓN MAGISTERIAL"/>
    <x v="2"/>
    <x v="10"/>
    <x v="40"/>
    <s v="2.3 - MATERIALES Y SUMINISTROS"/>
    <s v="2.3.2 - TEXTILES Y VESTUARIOS"/>
    <s v="N"/>
    <s v="00 - N/A"/>
    <s v="10 - FONDO GENERAL"/>
    <s v="(en blanco)"/>
    <s v="99 - MULTIPROVINCIAL"/>
    <n v="2071900"/>
    <n v="886708.64"/>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2153654"/>
    <n v="2041.4"/>
  </r>
  <r>
    <s v="2024"/>
    <x v="0"/>
    <x v="0"/>
    <x v="0"/>
    <x v="0"/>
    <s v="2 - Poder Ejecutivo"/>
    <s v="0206 - MINISTERIO DE EDUCACIÓN"/>
    <s v="0007 - INSTITUTO NACIONAL DE FORMACIÓN Y CAPACITACIÓN MAGISTERIAL"/>
    <x v="2"/>
    <x v="10"/>
    <x v="40"/>
    <s v="2.3 - MATERIALES Y SUMINISTROS"/>
    <s v="2.3.4 - PRODUCTOS FARMACÉUTICOS"/>
    <s v="N"/>
    <s v="00 - N/A"/>
    <s v="10 - FONDO GENERAL"/>
    <s v="(en blanco)"/>
    <s v="99 - MULTIPROVINCIAL"/>
    <n v="164446"/>
    <n v="0"/>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en blanco)"/>
    <s v="99 - MULTIPROVINCIAL"/>
    <n v="966593"/>
    <n v="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112834"/>
    <n v="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12039325"/>
    <n v="339992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7358623"/>
    <n v="1356570.54"/>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1296397561"/>
    <n v="396855897.35000002"/>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237168020"/>
    <n v="4713802.88"/>
  </r>
  <r>
    <s v="2024"/>
    <x v="0"/>
    <x v="0"/>
    <x v="0"/>
    <x v="0"/>
    <s v="2 - Poder Ejecutivo"/>
    <s v="0206 - MINISTERIO DE EDUCACIÓN"/>
    <s v="0008 - INSTITUTO SUPERIOR DE FORMACIÓN DOCENTE  SALOME UREÑA"/>
    <x v="2"/>
    <x v="10"/>
    <x v="24"/>
    <s v="2.1 - REMUNERACIONES Y CONTRIBUCIONES"/>
    <s v="2.1.3 - DIETAS Y GASTOS DE REPRESENTACIÓN"/>
    <s v="N"/>
    <s v="00 - N/A"/>
    <s v="10 - FONDO GENERAL"/>
    <s v="(en blanco)"/>
    <s v="99 - MULTIPROVINCIAL"/>
    <n v="200000"/>
    <n v="0"/>
  </r>
  <r>
    <s v="2024"/>
    <x v="0"/>
    <x v="0"/>
    <x v="0"/>
    <x v="0"/>
    <s v="2 - Poder Ejecutivo"/>
    <s v="0206 - MINISTERIO DE EDUCACIÓN"/>
    <s v="0008 - INSTITUTO SUPERIOR DE FORMACIÓN DOCENTE  SALOME UREÑA"/>
    <x v="2"/>
    <x v="10"/>
    <x v="24"/>
    <s v="2.1 - REMUNERACIONES Y CONTRIBUCIONES"/>
    <s v="2.1.4 - GRATIFICACIONES Y BONIFICACIONES"/>
    <s v="N"/>
    <s v="00 - N/A"/>
    <s v="10 - FONDO GENERAL"/>
    <s v="(en blanco)"/>
    <s v="99 - MULTIPROVINCIAL"/>
    <n v="0"/>
    <n v="44000"/>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187356713"/>
    <n v="61644805.879999988"/>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36259977"/>
    <n v="10875252.6"/>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33166850"/>
    <n v="3340500.28"/>
  </r>
  <r>
    <s v="2024"/>
    <x v="0"/>
    <x v="0"/>
    <x v="0"/>
    <x v="0"/>
    <s v="2 - Poder Ejecutivo"/>
    <s v="0206 - MINISTERIO DE EDUCACIÓN"/>
    <s v="0008 - INSTITUTO SUPERIOR DE FORMACIÓN DOCENTE  SALOME UREÑA"/>
    <x v="2"/>
    <x v="10"/>
    <x v="24"/>
    <s v="2.2 - CONTRATACIÓN DE SERVICIOS"/>
    <s v="2.2.3 - VIÁTICOS"/>
    <s v="N"/>
    <s v="00 - N/A"/>
    <s v="10 - FONDO GENERAL"/>
    <s v="(en blanco)"/>
    <s v="99 - MULTIPROVINCIAL"/>
    <n v="8059250"/>
    <n v="1523400"/>
  </r>
  <r>
    <s v="2024"/>
    <x v="0"/>
    <x v="0"/>
    <x v="0"/>
    <x v="0"/>
    <s v="2 - Poder Ejecutivo"/>
    <s v="0206 - MINISTERIO DE EDUCACIÓN"/>
    <s v="0008 - INSTITUTO SUPERIOR DE FORMACIÓN DOCENTE  SALOME UREÑA"/>
    <x v="2"/>
    <x v="10"/>
    <x v="24"/>
    <s v="2.2 - CONTRATACIÓN DE SERVICIOS"/>
    <s v="2.2.4 - TRANSPORTE Y ALMACENAJE"/>
    <s v="N"/>
    <s v="00 - N/A"/>
    <s v="10 - FONDO GENERAL"/>
    <s v="(en blanco)"/>
    <s v="99 - MULTIPROVINCIAL"/>
    <n v="17001000"/>
    <n v="2367926.9699999997"/>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71557372"/>
    <n v="24131889.75"/>
  </r>
  <r>
    <s v="2024"/>
    <x v="0"/>
    <x v="0"/>
    <x v="0"/>
    <x v="0"/>
    <s v="2 - Poder Ejecutivo"/>
    <s v="0206 - MINISTERIO DE EDUCACIÓN"/>
    <s v="0008 - INSTITUTO SUPERIOR DE FORMACIÓN DOCENTE  SALOME UREÑA"/>
    <x v="2"/>
    <x v="10"/>
    <x v="24"/>
    <s v="2.2 - CONTRATACIÓN DE SERVICIOS"/>
    <s v="2.2.6 - SEGUROS"/>
    <s v="N"/>
    <s v="00 - N/A"/>
    <s v="10 - FONDO GENERAL"/>
    <s v="(en blanco)"/>
    <s v="99 - MULTIPROVINCIAL"/>
    <n v="36400000"/>
    <n v="13294966.939999999"/>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49600000"/>
    <n v="20543054.5"/>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260965043"/>
    <n v="41956276.530000009"/>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en blanco)"/>
    <s v="99 - MULTIPROVINCIAL"/>
    <n v="4424527"/>
    <n v="0"/>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en blanco)"/>
    <s v="99 - MULTIPROVINCIAL"/>
    <n v="53648237"/>
    <n v="13858977.360000001"/>
  </r>
  <r>
    <s v="2024"/>
    <x v="0"/>
    <x v="0"/>
    <x v="0"/>
    <x v="0"/>
    <s v="2 - Poder Ejecutivo"/>
    <s v="0206 - MINISTERIO DE EDUCACIÓN"/>
    <s v="0008 - INSTITUTO SUPERIOR DE FORMACIÓN DOCENTE  SALOME UREÑA"/>
    <x v="2"/>
    <x v="10"/>
    <x v="24"/>
    <s v="2.2 - CONTRATACIÓN DE SERVICIOS"/>
    <s v="2.2.9 - OTRAS CONTRATACIONES DE SERVICIOS"/>
    <s v="N"/>
    <s v="00 - N/A"/>
    <s v="20 - FONDOS CON DESTINO ESPECÍFICO"/>
    <s v="(en blanco)"/>
    <s v="99 - MULTIPROVINCIAL"/>
    <n v="1519963"/>
    <n v="0"/>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en blanco)"/>
    <s v="99 - MULTIPROVINCIAL"/>
    <n v="173616896"/>
    <n v="34863688.359999999"/>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4935000"/>
    <n v="316251.33"/>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29606605"/>
    <n v="3325626.15"/>
  </r>
  <r>
    <s v="2024"/>
    <x v="0"/>
    <x v="0"/>
    <x v="0"/>
    <x v="0"/>
    <s v="2 - Poder Ejecutivo"/>
    <s v="0206 - MINISTERIO DE EDUCACIÓN"/>
    <s v="0008 - INSTITUTO SUPERIOR DE FORMACIÓN DOCENTE  SALOME UREÑA"/>
    <x v="2"/>
    <x v="10"/>
    <x v="24"/>
    <s v="2.3 - MATERIALES Y SUMINISTROS"/>
    <s v="2.3.4 - PRODUCTOS FARMACÉUTICOS"/>
    <s v="N"/>
    <s v="00 - N/A"/>
    <s v="10 - FONDO GENERAL"/>
    <s v="(en blanco)"/>
    <s v="99 - MULTIPROVINCIAL"/>
    <n v="0"/>
    <n v="9795"/>
  </r>
  <r>
    <s v="2024"/>
    <x v="0"/>
    <x v="0"/>
    <x v="0"/>
    <x v="0"/>
    <s v="2 - Poder Ejecutivo"/>
    <s v="0206 - MINISTERIO DE EDUCACIÓN"/>
    <s v="0008 - INSTITUTO SUPERIOR DE FORMACIÓN DOCENTE  SALOME UREÑA"/>
    <x v="2"/>
    <x v="10"/>
    <x v="24"/>
    <s v="2.3 - MATERIALES Y SUMINISTROS"/>
    <s v="2.3.5 - CUERO, CAUCHO Y PLÁSTICO"/>
    <s v="N"/>
    <s v="00 - N/A"/>
    <s v="10 - FONDO GENERAL"/>
    <s v="(en blanco)"/>
    <s v="99 - MULTIPROVINCIAL"/>
    <n v="1860000"/>
    <n v="243168.5"/>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845000"/>
    <n v="177866.27000000002"/>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8930000"/>
    <n v="8338257.4499999993"/>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55682387"/>
    <n v="11119086.85"/>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1019920267"/>
    <n v="335025235.45999998"/>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243700000"/>
    <n v="66716314.479999997"/>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en blanco)"/>
    <s v="99 - MULTIPROVINCIAL"/>
    <n v="1200000"/>
    <n v="0"/>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129342405"/>
    <n v="50718284.500000015"/>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60888967"/>
    <n v="16114667.66"/>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54545535"/>
    <n v="6967781.8200000003"/>
  </r>
  <r>
    <s v="2024"/>
    <x v="0"/>
    <x v="0"/>
    <x v="0"/>
    <x v="0"/>
    <s v="2 - Poder Ejecutivo"/>
    <s v="0206 - MINISTERIO DE EDUCACIÓN"/>
    <s v="0010 - INSTITUTO NACIONAL DE BIENESTAR ESTUDIANTIL (INABIE)"/>
    <x v="2"/>
    <x v="10"/>
    <x v="40"/>
    <s v="2.2 - CONTRATACIÓN DE SERVICIOS"/>
    <s v="2.2.3 - VIÁTICOS"/>
    <s v="N"/>
    <s v="00 - N/A"/>
    <s v="10 - FONDO GENERAL"/>
    <s v="(en blanco)"/>
    <s v="99 - MULTIPROVINCIAL"/>
    <n v="84569725"/>
    <n v="12711607.5"/>
  </r>
  <r>
    <s v="2024"/>
    <x v="0"/>
    <x v="0"/>
    <x v="0"/>
    <x v="0"/>
    <s v="2 - Poder Ejecutivo"/>
    <s v="0206 - MINISTERIO DE EDUCACIÓN"/>
    <s v="0010 - INSTITUTO NACIONAL DE BIENESTAR ESTUDIANTIL (INABIE)"/>
    <x v="2"/>
    <x v="10"/>
    <x v="40"/>
    <s v="2.2 - CONTRATACIÓN DE SERVICIOS"/>
    <s v="2.2.4 - TRANSPORTE Y ALMACENAJE"/>
    <s v="N"/>
    <s v="00 - N/A"/>
    <s v="10 - FONDO GENERAL"/>
    <s v="(en blanco)"/>
    <s v="99 - MULTIPROVINCIAL"/>
    <n v="39923292"/>
    <n v="1591461.78"/>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71406000"/>
    <n v="38427240.470000006"/>
  </r>
  <r>
    <s v="2024"/>
    <x v="0"/>
    <x v="0"/>
    <x v="0"/>
    <x v="0"/>
    <s v="2 - Poder Ejecutivo"/>
    <s v="0206 - MINISTERIO DE EDUCACIÓN"/>
    <s v="0010 - INSTITUTO NACIONAL DE BIENESTAR ESTUDIANTIL (INABIE)"/>
    <x v="2"/>
    <x v="10"/>
    <x v="40"/>
    <s v="2.2 - CONTRATACIÓN DE SERVICIOS"/>
    <s v="2.2.6 - SEGUROS"/>
    <s v="N"/>
    <s v="00 - N/A"/>
    <s v="10 - FONDO GENERAL"/>
    <s v="(en blanco)"/>
    <s v="99 - MULTIPROVINCIAL"/>
    <n v="27967300"/>
    <n v="11614587.459999999"/>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23368576"/>
    <n v="6678743.4799999995"/>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76252457"/>
    <n v="16083613.919999996"/>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25735484560"/>
    <n v="11125832607.640009"/>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en blanco)"/>
    <s v="99 - MULTIPROVINCIAL"/>
    <n v="4337000"/>
    <n v="785272.08000000007"/>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3238581186"/>
    <n v="1007435616.3000001"/>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21641709"/>
    <n v="4771014.040000001"/>
  </r>
  <r>
    <s v="2024"/>
    <x v="0"/>
    <x v="0"/>
    <x v="0"/>
    <x v="0"/>
    <s v="2 - Poder Ejecutivo"/>
    <s v="0206 - MINISTERIO DE EDUCACIÓN"/>
    <s v="0010 - INSTITUTO NACIONAL DE BIENESTAR ESTUDIANTIL (INABIE)"/>
    <x v="2"/>
    <x v="10"/>
    <x v="40"/>
    <s v="2.3 - MATERIALES Y SUMINISTROS"/>
    <s v="2.3.4 - PRODUCTOS FARMACÉUTICOS"/>
    <s v="N"/>
    <s v="00 - N/A"/>
    <s v="10 - FONDO GENERAL"/>
    <s v="(en blanco)"/>
    <s v="99 - MULTIPROVINCIAL"/>
    <n v="57803862"/>
    <n v="11691444.420000002"/>
  </r>
  <r>
    <s v="2024"/>
    <x v="0"/>
    <x v="0"/>
    <x v="0"/>
    <x v="0"/>
    <s v="2 - Poder Ejecutivo"/>
    <s v="0206 - MINISTERIO DE EDUCACIÓN"/>
    <s v="0010 - INSTITUTO NACIONAL DE BIENESTAR ESTUDIANTIL (INABIE)"/>
    <x v="2"/>
    <x v="10"/>
    <x v="40"/>
    <s v="2.3 - MATERIALES Y SUMINISTROS"/>
    <s v="2.3.5 - CUERO, CAUCHO Y PLÁSTICO"/>
    <s v="N"/>
    <s v="00 - N/A"/>
    <s v="10 - FONDO GENERAL"/>
    <s v="(en blanco)"/>
    <s v="99 - MULTIPROVINCIAL"/>
    <n v="6808033"/>
    <n v="0"/>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6946912"/>
    <n v="289665.39"/>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34017049"/>
    <n v="10313569.140000001"/>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333204758"/>
    <n v="462065747.89000005"/>
  </r>
  <r>
    <s v="2024"/>
    <x v="0"/>
    <x v="0"/>
    <x v="0"/>
    <x v="0"/>
    <s v="2 - Poder Ejecutivo"/>
    <s v="0207 - MINISTERIO DE SALUD PÚBLICA Y ASISTENCIA SOCIAL"/>
    <s v="0001 - MINISTERIO DE SALUD PUBLICA Y ASISTENCIA SOCIAL"/>
    <x v="0"/>
    <x v="0"/>
    <x v="10"/>
    <s v="2.2 - CONTRATACIÓN DE SERVICIOS"/>
    <s v="2.2.2 - PUBLICIDAD, IMPRESIÓN Y ENCUADERNACIÓN"/>
    <s v="N"/>
    <s v="00 - N/A"/>
    <s v="10 - FONDO GENERAL"/>
    <s v="(en blanco)"/>
    <s v="99 - MULTIPROVINCIAL"/>
    <n v="4670500"/>
    <n v="0"/>
  </r>
  <r>
    <s v="2024"/>
    <x v="0"/>
    <x v="0"/>
    <x v="0"/>
    <x v="0"/>
    <s v="2 - Poder Ejecutivo"/>
    <s v="0207 - MINISTERIO DE SALUD PÚBLICA Y ASISTENCIA SOCIAL"/>
    <s v="0001 - MINISTERIO DE SALUD PUBLICA Y ASISTENCIA SOCIAL"/>
    <x v="0"/>
    <x v="0"/>
    <x v="10"/>
    <s v="2.2 - CONTRATACIÓN DE SERVICIOS"/>
    <s v="2.2.3 - VIÁTICOS"/>
    <s v="N"/>
    <s v="00 - N/A"/>
    <s v="10 - FONDO GENERAL"/>
    <s v="(en blanco)"/>
    <s v="99 - MULTIPROVINCIAL"/>
    <n v="450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en blanco)"/>
    <s v="99 - MULTIPROVINCIAL"/>
    <n v="5890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en blanco)"/>
    <s v="99 - MULTIPROVINCIAL"/>
    <n v="0"/>
    <n v="0"/>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10 - FONDO GENERAL"/>
    <s v="(en blanco)"/>
    <s v="99 - MULTIPROVINCIAL"/>
    <n v="3692000"/>
    <n v="0"/>
  </r>
  <r>
    <s v="2024"/>
    <x v="0"/>
    <x v="0"/>
    <x v="0"/>
    <x v="0"/>
    <s v="2 - Poder Ejecutivo"/>
    <s v="0207 - MINISTERIO DE SALUD PÚBLICA Y ASISTENCIA SOCIAL"/>
    <s v="0001 - MINISTERIO DE SALUD PUBLICA Y ASISTENCIA SOCIAL"/>
    <x v="0"/>
    <x v="0"/>
    <x v="10"/>
    <s v="2.3 - MATERIALES Y SUMINISTROS"/>
    <s v="2.3.9 - PRODUCTOS Y ÚTILES VARIOS"/>
    <s v="N"/>
    <s v="00 - N/A"/>
    <s v="10 - FONDO GENERAL"/>
    <s v="(en blanco)"/>
    <s v="99 - MULTIPROVINCIAL"/>
    <n v="27800"/>
    <n v="0"/>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90000"/>
    <n v="0"/>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14672000"/>
    <n v="0"/>
  </r>
  <r>
    <s v="2024"/>
    <x v="0"/>
    <x v="0"/>
    <x v="0"/>
    <x v="0"/>
    <s v="2 - Poder Ejecutivo"/>
    <s v="0207 - MINISTERIO DE SALUD PÚBLICA Y ASISTENCIA SOCIAL"/>
    <s v="0001 - MINISTERIO DE SALUD PUBLICA Y ASISTENCIA SOCIAL"/>
    <x v="2"/>
    <x v="3"/>
    <x v="47"/>
    <s v="2.2 - CONTRATACIÓN DE SERVICIOS"/>
    <s v="2.2.3 - VIÁTICOS"/>
    <s v="N"/>
    <s v="00 - N/A"/>
    <s v="10 - FONDO GENERAL"/>
    <s v="(en blanco)"/>
    <s v="99 - MULTIPROVINCIAL"/>
    <n v="9603440"/>
    <n v="67617.5"/>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605000"/>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8220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5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62892872"/>
    <n v="462549.76000000001"/>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24867173"/>
    <n v="0"/>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34902700"/>
    <n v="0"/>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3700500"/>
    <n v="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2403344"/>
    <n v="0"/>
  </r>
  <r>
    <s v="2024"/>
    <x v="0"/>
    <x v="0"/>
    <x v="0"/>
    <x v="0"/>
    <s v="2 - Poder Ejecutivo"/>
    <s v="0207 - MINISTERIO DE SALUD PÚBLICA Y ASISTENCIA SOCIAL"/>
    <s v="0001 - MINISTERIO DE SALUD PUBLICA Y ASISTENCIA SOCIAL"/>
    <x v="2"/>
    <x v="3"/>
    <x v="47"/>
    <s v="2.3 - MATERIALES Y SUMINISTROS"/>
    <s v="2.3.4 - PRODUCTOS FARMACÉUTICOS"/>
    <s v="N"/>
    <s v="00 - N/A"/>
    <s v="10 - FONDO GENERAL"/>
    <s v="(en blanco)"/>
    <s v="99 - MULTIPROVINCIAL"/>
    <n v="506787888"/>
    <n v="19104427.18"/>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02802246"/>
    <n v="35924705.579999998"/>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74205063"/>
    <n v="0"/>
  </r>
  <r>
    <s v="2024"/>
    <x v="0"/>
    <x v="0"/>
    <x v="0"/>
    <x v="0"/>
    <s v="2 - Poder Ejecutivo"/>
    <s v="0207 - MINISTERIO DE SALUD PÚBLICA Y ASISTENCIA SOCIAL"/>
    <s v="0001 - MINISTERIO DE SALUD PUBLICA Y ASISTENCIA SOCIAL"/>
    <x v="2"/>
    <x v="3"/>
    <x v="4"/>
    <s v="2.2 - CONTRATACIÓN DE SERVICIOS"/>
    <s v="2.2.2 - PUBLICIDAD, IMPRESIÓN Y ENCUADERNACIÓN"/>
    <s v="N"/>
    <s v="00 - N/A"/>
    <s v="10 - FONDO GENERAL"/>
    <s v="(en blanco)"/>
    <s v="99 - MULTIPROVINCIAL"/>
    <n v="800000"/>
    <n v="0"/>
  </r>
  <r>
    <s v="2024"/>
    <x v="0"/>
    <x v="0"/>
    <x v="0"/>
    <x v="0"/>
    <s v="2 - Poder Ejecutivo"/>
    <s v="0207 - MINISTERIO DE SALUD PÚBLICA Y ASISTENCIA SOCIAL"/>
    <s v="0001 - MINISTERIO DE SALUD PUBLICA Y ASISTENCIA SOCIAL"/>
    <x v="2"/>
    <x v="3"/>
    <x v="4"/>
    <s v="2.2 - CONTRATACIÓN DE SERVICIOS"/>
    <s v="2.2.3 - VIÁTICOS"/>
    <s v="N"/>
    <s v="00 - N/A"/>
    <s v="10 - FONDO GENERAL"/>
    <s v="(en blanco)"/>
    <s v="99 - MULTIPROVINCIAL"/>
    <n v="500000"/>
    <n v="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en blanco)"/>
    <s v="99 - MULTIPROVINCIAL"/>
    <n v="2500000"/>
    <n v="0"/>
  </r>
  <r>
    <s v="2024"/>
    <x v="0"/>
    <x v="0"/>
    <x v="0"/>
    <x v="0"/>
    <s v="2 - Poder Ejecutivo"/>
    <s v="0207 - MINISTERIO DE SALUD PÚBLICA Y ASISTENCIA SOCIAL"/>
    <s v="0001 - MINISTERIO DE SALUD PUBLICA Y ASISTENCIA SOCIAL"/>
    <x v="2"/>
    <x v="3"/>
    <x v="4"/>
    <s v="2.2 - CONTRATACIÓN DE SERVICIOS"/>
    <s v="2.2.9 - OTRAS CONTRATACIONES DE SERVICIOS"/>
    <s v="N"/>
    <s v="00 - N/A"/>
    <s v="10 - FONDO GENERAL"/>
    <s v="(en blanco)"/>
    <s v="99 - MULTIPROVINCIAL"/>
    <n v="3500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en blanco)"/>
    <s v="99 - MULTIPROVINCIAL"/>
    <n v="1000000"/>
    <n v="0"/>
  </r>
  <r>
    <s v="2024"/>
    <x v="0"/>
    <x v="0"/>
    <x v="0"/>
    <x v="0"/>
    <s v="2 - Poder Ejecutivo"/>
    <s v="0207 - MINISTERIO DE SALUD PÚBLICA Y ASISTENCIA SOCIAL"/>
    <s v="0001 - MINISTERIO DE SALUD PUBLICA Y ASISTENCIA SOCIAL"/>
    <x v="2"/>
    <x v="3"/>
    <x v="4"/>
    <s v="2.3 - MATERIALES Y SUMINISTROS"/>
    <s v="2.3.9 - PRODUCTOS Y ÚTILES VARIOS"/>
    <s v="N"/>
    <s v="00 - N/A"/>
    <s v="10 - FONDO GENERAL"/>
    <s v="(en blanco)"/>
    <s v="99 - MULTIPROVINCIAL"/>
    <n v="300000"/>
    <n v="0"/>
  </r>
  <r>
    <s v="2024"/>
    <x v="0"/>
    <x v="0"/>
    <x v="0"/>
    <x v="0"/>
    <s v="2 - Poder Ejecutivo"/>
    <s v="0207 - MINISTERIO DE SALUD PÚBLICA Y ASISTENCIA SOCIAL"/>
    <s v="0001 - MINISTERIO DE SALUD PUBLICA Y ASISTENCIA SOCIAL"/>
    <x v="2"/>
    <x v="3"/>
    <x v="19"/>
    <s v="2.2 - CONTRATACIÓN DE SERVICIOS"/>
    <s v="2.2.2 - PUBLICIDAD, IMPRESIÓN Y ENCUADERNACIÓN"/>
    <s v="N"/>
    <s v="00 - N/A"/>
    <s v="10 - FONDO GENERAL"/>
    <s v="(en blanco)"/>
    <s v="99 - MULTIPROVINCIAL"/>
    <n v="90000"/>
    <n v="0"/>
  </r>
  <r>
    <s v="2024"/>
    <x v="0"/>
    <x v="0"/>
    <x v="0"/>
    <x v="0"/>
    <s v="2 - Poder Ejecutivo"/>
    <s v="0207 - MINISTERIO DE SALUD PÚBLICA Y ASISTENCIA SOCIAL"/>
    <s v="0001 - MINISTERIO DE SALUD PUBLICA Y ASISTENCIA SOCIAL"/>
    <x v="2"/>
    <x v="3"/>
    <x v="19"/>
    <s v="2.2 - CONTRATACIÓN DE SERVICIOS"/>
    <s v="2.2.3 - VIÁTICOS"/>
    <s v="N"/>
    <s v="00 - N/A"/>
    <s v="10 - FONDO GENERAL"/>
    <s v="(en blanco)"/>
    <s v="99 - MULTIPROVINCIAL"/>
    <n v="76000"/>
    <n v="0"/>
  </r>
  <r>
    <s v="2024"/>
    <x v="0"/>
    <x v="0"/>
    <x v="0"/>
    <x v="0"/>
    <s v="2 - Poder Ejecutivo"/>
    <s v="0207 - MINISTERIO DE SALUD PÚBLICA Y ASISTENCIA SOCIAL"/>
    <s v="0001 - MINISTERIO DE SALUD PUBLICA Y ASISTENCIA SOCIAL"/>
    <x v="2"/>
    <x v="3"/>
    <x v="19"/>
    <s v="2.2 - CONTRATACIÓN DE SERVICIOS"/>
    <s v="2.2.8 - OTROS SERVICIOS NO INCLUIDOS EN CONCEPTOS ANTERIORES"/>
    <s v="N"/>
    <s v="00 - N/A"/>
    <s v="10 - FONDO GENERAL"/>
    <s v="(en blanco)"/>
    <s v="99 - MULTIPROVINCIAL"/>
    <n v="500000"/>
    <n v="0"/>
  </r>
  <r>
    <s v="2024"/>
    <x v="0"/>
    <x v="0"/>
    <x v="0"/>
    <x v="0"/>
    <s v="2 - Poder Ejecutivo"/>
    <s v="0207 - MINISTERIO DE SALUD PÚBLICA Y ASISTENCIA SOCIAL"/>
    <s v="0001 - MINISTERIO DE SALUD PUBLICA Y ASISTENCIA SOCIAL"/>
    <x v="2"/>
    <x v="3"/>
    <x v="19"/>
    <s v="2.2 - CONTRATACIÓN DE SERVICIOS"/>
    <s v="2.2.9 - OTRAS CONTRATACIONES DE SERVICIOS"/>
    <s v="N"/>
    <s v="00 - N/A"/>
    <s v="10 - FONDO GENERAL"/>
    <s v="(en blanco)"/>
    <s v="99 - MULTIPROVINCIAL"/>
    <n v="586000"/>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en blanco)"/>
    <s v="99 - MULTIPROVINCIAL"/>
    <n v="73304"/>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174696"/>
    <n v="0"/>
  </r>
  <r>
    <s v="2024"/>
    <x v="0"/>
    <x v="0"/>
    <x v="0"/>
    <x v="0"/>
    <s v="2 - Poder Ejecutivo"/>
    <s v="0207 - MINISTERIO DE SALUD PÚBLICA Y ASISTENCIA SOCIAL"/>
    <s v="0001 - MINISTERIO DE SALUD PUBLICA Y ASISTENCIA SOCIAL"/>
    <x v="2"/>
    <x v="3"/>
    <x v="48"/>
    <s v="2.1 - REMUNERACIONES Y CONTRIBUCIONES"/>
    <s v="2.1.1 - REMUNERACIONES"/>
    <s v="N"/>
    <s v="00 - N/A"/>
    <s v="10 - FONDO GENERAL"/>
    <s v="(en blanco)"/>
    <s v="99 - MULTIPROVINCIAL"/>
    <n v="4609413222"/>
    <n v="1607908794.27"/>
  </r>
  <r>
    <s v="2024"/>
    <x v="0"/>
    <x v="0"/>
    <x v="0"/>
    <x v="0"/>
    <s v="2 - Poder Ejecutivo"/>
    <s v="0207 - MINISTERIO DE SALUD PÚBLICA Y ASISTENCIA SOCIAL"/>
    <s v="0001 - MINISTERIO DE SALUD PUBLICA Y ASISTENCIA SOCIAL"/>
    <x v="2"/>
    <x v="3"/>
    <x v="48"/>
    <s v="2.1 - REMUNERACIONES Y CONTRIBUCIONES"/>
    <s v="2.1.2 - SOBRESUELDOS"/>
    <s v="N"/>
    <s v="00 - N/A"/>
    <s v="10 - FONDO GENERAL"/>
    <s v="(en blanco)"/>
    <s v="99 - MULTIPROVINCIAL"/>
    <n v="611520437"/>
    <n v="259082811.81000006"/>
  </r>
  <r>
    <s v="2024"/>
    <x v="0"/>
    <x v="0"/>
    <x v="0"/>
    <x v="0"/>
    <s v="2 - Poder Ejecutivo"/>
    <s v="0207 - MINISTERIO DE SALUD PÚBLICA Y ASISTENCIA SOCIAL"/>
    <s v="0001 - MINISTERIO DE SALUD PUBLICA Y ASISTENCIA SOCIAL"/>
    <x v="2"/>
    <x v="3"/>
    <x v="48"/>
    <s v="2.1 - REMUNERACIONES Y CONTRIBUCIONES"/>
    <s v="2.1.5 - CONTRIBUCIONES A LA SEGURIDAD SOCIAL"/>
    <s v="N"/>
    <s v="00 - N/A"/>
    <s v="10 - FONDO GENERAL"/>
    <s v="(en blanco)"/>
    <s v="99 - MULTIPROVINCIAL"/>
    <n v="627679103"/>
    <n v="244916733.71999991"/>
  </r>
  <r>
    <s v="2024"/>
    <x v="0"/>
    <x v="0"/>
    <x v="0"/>
    <x v="0"/>
    <s v="2 - Poder Ejecutivo"/>
    <s v="0207 - MINISTERIO DE SALUD PÚBLICA Y ASISTENCIA SOCIAL"/>
    <s v="0001 - MINISTERIO DE SALUD PUBLICA Y ASISTENCIA SOCIAL"/>
    <x v="2"/>
    <x v="3"/>
    <x v="48"/>
    <s v="2.2 - CONTRATACIÓN DE SERVICIOS"/>
    <s v="2.2.1 - SERVICIOS BÁSICOS"/>
    <s v="N"/>
    <s v="00 - N/A"/>
    <s v="10 - FONDO GENERAL"/>
    <s v="(en blanco)"/>
    <s v="99 - MULTIPROVINCIAL"/>
    <n v="289475000"/>
    <n v="114895653.92999999"/>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222541033"/>
    <n v="24588902.379999999"/>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50 - CRÉDITO INTERNO"/>
    <s v="(en blanco)"/>
    <s v="99 - MULTIPROVINCIAL"/>
    <n v="0"/>
    <n v="8841327"/>
  </r>
  <r>
    <s v="2024"/>
    <x v="0"/>
    <x v="0"/>
    <x v="0"/>
    <x v="0"/>
    <s v="2 - Poder Ejecutivo"/>
    <s v="0207 - MINISTERIO DE SALUD PÚBLICA Y ASISTENCIA SOCIAL"/>
    <s v="0001 - MINISTERIO DE SALUD PUBLICA Y ASISTENCIA SOCIAL"/>
    <x v="2"/>
    <x v="3"/>
    <x v="48"/>
    <s v="2.2 - CONTRATACIÓN DE SERVICIOS"/>
    <s v="2.2.3 - VIÁTICOS"/>
    <s v="N"/>
    <s v="00 - N/A"/>
    <s v="10 - FONDO GENERAL"/>
    <s v="(en blanco)"/>
    <s v="99 - MULTIPROVINCIAL"/>
    <n v="129585911"/>
    <n v="6086555.9199999999"/>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en blanco)"/>
    <s v="99 - MULTIPROVINCIAL"/>
    <n v="10485840"/>
    <n v="6152997.2200000007"/>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en blanco)"/>
    <s v="99 - MULTIPROVINCIAL"/>
    <n v="71567461"/>
    <n v="20031243.619999997"/>
  </r>
  <r>
    <s v="2024"/>
    <x v="0"/>
    <x v="0"/>
    <x v="0"/>
    <x v="0"/>
    <s v="2 - Poder Ejecutivo"/>
    <s v="0207 - MINISTERIO DE SALUD PÚBLICA Y ASISTENCIA SOCIAL"/>
    <s v="0001 - MINISTERIO DE SALUD PUBLICA Y ASISTENCIA SOCIAL"/>
    <x v="2"/>
    <x v="3"/>
    <x v="48"/>
    <s v="2.2 - CONTRATACIÓN DE SERVICIOS"/>
    <s v="2.2.6 - SEGUROS"/>
    <s v="N"/>
    <s v="00 - N/A"/>
    <s v="10 - FONDO GENERAL"/>
    <s v="(en blanco)"/>
    <s v="99 - MULTIPROVINCIAL"/>
    <n v="17100000"/>
    <n v="139219.43"/>
  </r>
  <r>
    <s v="2024"/>
    <x v="0"/>
    <x v="0"/>
    <x v="0"/>
    <x v="0"/>
    <s v="2 - Poder Ejecutivo"/>
    <s v="0207 - MINISTERIO DE SALUD PÚBLICA Y ASISTENCIA SOCIAL"/>
    <s v="0001 - MINISTERIO DE SALUD PUBLICA Y ASISTENCIA SOCIAL"/>
    <x v="2"/>
    <x v="3"/>
    <x v="48"/>
    <s v="2.2 - CONTRATACIÓN DE SERVICIOS"/>
    <s v="2.2.7 - SERVICIOS DE CONSERVACIÓN, REPARACIONES MENORES E INSTALACIONES TEMPORALES"/>
    <s v="N"/>
    <s v="00 - N/A"/>
    <s v="10 - FONDO GENERAL"/>
    <s v="(en blanco)"/>
    <s v="99 - MULTIPROVINCIAL"/>
    <n v="60353480"/>
    <n v="5385989.1900000004"/>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173449987"/>
    <n v="31309731.539999992"/>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20 - FONDOS CON DESTINO ESPECÍFICO"/>
    <s v="(en blanco)"/>
    <s v="99 - MULTIPROVINCIAL"/>
    <n v="143918437"/>
    <n v="0"/>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93790414"/>
    <n v="16694292.279999999"/>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20 - FONDOS CON DESTINO ESPECÍFICO"/>
    <s v="(en blanco)"/>
    <s v="99 - MULTIPROVINCIAL"/>
    <n v="0"/>
    <n v="2561615"/>
  </r>
  <r>
    <s v="2024"/>
    <x v="0"/>
    <x v="0"/>
    <x v="0"/>
    <x v="0"/>
    <s v="2 - Poder Ejecutivo"/>
    <s v="0207 - MINISTERIO DE SALUD PÚBLICA Y ASISTENCIA SOCIAL"/>
    <s v="0001 - MINISTERIO DE SALUD PUBLICA Y ASISTENCIA SOCIAL"/>
    <x v="2"/>
    <x v="3"/>
    <x v="48"/>
    <s v="2.3 - MATERIALES Y SUMINISTROS"/>
    <s v="2.3.1 - ALIMENTOS Y PRODUCTOS AGROFORESTALES"/>
    <s v="N"/>
    <s v="00 - N/A"/>
    <s v="10 - FONDO GENERAL"/>
    <s v="(en blanco)"/>
    <s v="99 - MULTIPROVINCIAL"/>
    <n v="34624225"/>
    <n v="3267121.94"/>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37941726"/>
    <n v="6147752.2200000007"/>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14634382"/>
    <n v="3362513.18"/>
  </r>
  <r>
    <s v="2024"/>
    <x v="0"/>
    <x v="0"/>
    <x v="0"/>
    <x v="0"/>
    <s v="2 - Poder Ejecutivo"/>
    <s v="0207 - MINISTERIO DE SALUD PÚBLICA Y ASISTENCIA SOCIAL"/>
    <s v="0001 - MINISTERIO DE SALUD PUBLICA Y ASISTENCIA SOCIAL"/>
    <x v="2"/>
    <x v="3"/>
    <x v="48"/>
    <s v="2.3 - MATERIALES Y SUMINISTROS"/>
    <s v="2.3.4 - PRODUCTOS FARMACÉUTICOS"/>
    <s v="N"/>
    <s v="00 - N/A"/>
    <s v="10 - FONDO GENERAL"/>
    <s v="(en blanco)"/>
    <s v="99 - MULTIPROVINCIAL"/>
    <n v="1146309024"/>
    <n v="585456517.20000005"/>
  </r>
  <r>
    <s v="2024"/>
    <x v="0"/>
    <x v="0"/>
    <x v="0"/>
    <x v="0"/>
    <s v="2 - Poder Ejecutivo"/>
    <s v="0207 - MINISTERIO DE SALUD PÚBLICA Y ASISTENCIA SOCIAL"/>
    <s v="0001 - MINISTERIO DE SALUD PUBLICA Y ASISTENCIA SOCIAL"/>
    <x v="2"/>
    <x v="3"/>
    <x v="48"/>
    <s v="2.3 - MATERIALES Y SUMINISTROS"/>
    <s v="2.3.5 - CUERO, CAUCHO Y PLÁSTICO"/>
    <s v="N"/>
    <s v="00 - N/A"/>
    <s v="10 - FONDO GENERAL"/>
    <s v="(en blanco)"/>
    <s v="99 - MULTIPROVINCIAL"/>
    <n v="16492078"/>
    <n v="1020111.24"/>
  </r>
  <r>
    <s v="2024"/>
    <x v="0"/>
    <x v="0"/>
    <x v="0"/>
    <x v="0"/>
    <s v="2 - Poder Ejecutivo"/>
    <s v="0207 - MINISTERIO DE SALUD PÚBLICA Y ASISTENCIA SOCIAL"/>
    <s v="0001 - MINISTERIO DE SALUD PUBLICA Y ASISTENCIA SOCIAL"/>
    <x v="2"/>
    <x v="3"/>
    <x v="48"/>
    <s v="2.3 - MATERIALES Y SUMINISTROS"/>
    <s v="2.3.5 - CUERO, CAUCHO Y PLÁSTICO"/>
    <s v="N"/>
    <s v="00 - N/A"/>
    <s v="50 - CRÉDITO INTERNO"/>
    <s v="(en blanco)"/>
    <s v="99 - MULTIPROVINCIAL"/>
    <n v="0"/>
    <n v="9381000"/>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2562221"/>
    <n v="790052.13"/>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265750669"/>
    <n v="26149457.23"/>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50 - CRÉDITO INTERNO"/>
    <s v="(en blanco)"/>
    <s v="99 - MULTIPROVINCIAL"/>
    <n v="0"/>
    <n v="2058000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170329504"/>
    <n v="22256825.070000004"/>
  </r>
  <r>
    <s v="2024"/>
    <x v="0"/>
    <x v="0"/>
    <x v="0"/>
    <x v="0"/>
    <s v="2 - Poder Ejecutivo"/>
    <s v="0207 - MINISTERIO DE SALUD PÚBLICA Y ASISTENCIA SOCIAL"/>
    <s v="0001 - MINISTERIO DE SALUD PUBLICA Y ASISTENCIA SOCIAL"/>
    <x v="2"/>
    <x v="3"/>
    <x v="48"/>
    <s v="2.3 - MATERIALES Y SUMINISTROS"/>
    <s v="2.3.9 - PRODUCTOS Y ÚTILES VARIOS"/>
    <s v="N"/>
    <s v="00 - N/A"/>
    <s v="50 - CRÉDITO INTERNO"/>
    <s v="(en blanco)"/>
    <s v="99 - MULTIPROVINCIAL"/>
    <n v="0"/>
    <n v="0"/>
  </r>
  <r>
    <s v="2024"/>
    <x v="0"/>
    <x v="0"/>
    <x v="0"/>
    <x v="0"/>
    <s v="2 - Poder Ejecutivo"/>
    <s v="0207 - MINISTERIO DE SALUD PÚBLICA Y ASISTENCIA SOCIAL"/>
    <s v="0007 - CONSEJO NACIONAL PARA EL VIH SIDA"/>
    <x v="2"/>
    <x v="3"/>
    <x v="48"/>
    <s v="2.1 - REMUNERACIONES Y CONTRIBUCIONES"/>
    <s v="2.1.1 - REMUNERACIONES"/>
    <s v="N"/>
    <s v="00 - N/A"/>
    <s v="10 - FONDO GENERAL"/>
    <s v="(en blanco)"/>
    <s v="99 - MULTIPROVINCIAL"/>
    <n v="112069457"/>
    <n v="41710867.380000003"/>
  </r>
  <r>
    <s v="2024"/>
    <x v="0"/>
    <x v="0"/>
    <x v="0"/>
    <x v="0"/>
    <s v="2 - Poder Ejecutivo"/>
    <s v="0207 - MINISTERIO DE SALUD PÚBLICA Y ASISTENCIA SOCIAL"/>
    <s v="0007 - CONSEJO NACIONAL PARA EL VIH SIDA"/>
    <x v="2"/>
    <x v="3"/>
    <x v="48"/>
    <s v="2.1 - REMUNERACIONES Y CONTRIBUCIONES"/>
    <s v="2.1.2 - SOBRESUELDOS"/>
    <s v="N"/>
    <s v="00 - N/A"/>
    <s v="10 - FONDO GENERAL"/>
    <s v="(en blanco)"/>
    <s v="99 - MULTIPROVINCIAL"/>
    <n v="16981521"/>
    <n v="7973113.1100000003"/>
  </r>
  <r>
    <s v="2024"/>
    <x v="0"/>
    <x v="0"/>
    <x v="0"/>
    <x v="0"/>
    <s v="2 - Poder Ejecutivo"/>
    <s v="0207 - MINISTERIO DE SALUD PÚBLICA Y ASISTENCIA SOCIAL"/>
    <s v="0007 - CONSEJO NACIONAL PARA EL VIH SIDA"/>
    <x v="2"/>
    <x v="3"/>
    <x v="48"/>
    <s v="2.1 - REMUNERACIONES Y CONTRIBUCIONES"/>
    <s v="2.1.5 - CONTRIBUCIONES A LA SEGURIDAD SOCIAL"/>
    <s v="N"/>
    <s v="00 - N/A"/>
    <s v="10 - FONDO GENERAL"/>
    <s v="(en blanco)"/>
    <s v="99 - MULTIPROVINCIAL"/>
    <n v="14986719"/>
    <n v="6265773.6799999997"/>
  </r>
  <r>
    <s v="2024"/>
    <x v="0"/>
    <x v="0"/>
    <x v="0"/>
    <x v="0"/>
    <s v="2 - Poder Ejecutivo"/>
    <s v="0207 - MINISTERIO DE SALUD PÚBLICA Y ASISTENCIA SOCIAL"/>
    <s v="0007 - CONSEJO NACIONAL PARA EL VIH SIDA"/>
    <x v="2"/>
    <x v="3"/>
    <x v="48"/>
    <s v="2.2 - CONTRATACIÓN DE SERVICIOS"/>
    <s v="2.2.1 - SERVICIOS BÁSICOS"/>
    <s v="N"/>
    <s v="00 - N/A"/>
    <s v="10 - FONDO GENERAL"/>
    <s v="(en blanco)"/>
    <s v="99 - MULTIPROVINCIAL"/>
    <n v="8370697"/>
    <n v="2235983.44"/>
  </r>
  <r>
    <s v="2024"/>
    <x v="0"/>
    <x v="0"/>
    <x v="0"/>
    <x v="0"/>
    <s v="2 - Poder Ejecutivo"/>
    <s v="0207 - MINISTERIO DE SALUD PÚBLICA Y ASISTENCIA SOCIAL"/>
    <s v="0007 - CONSEJO NACIONAL PARA EL VIH SIDA"/>
    <x v="2"/>
    <x v="3"/>
    <x v="48"/>
    <s v="2.2 - CONTRATACIÓN DE SERVICIOS"/>
    <s v="2.2.2 - PUBLICIDAD, IMPRESIÓN Y ENCUADERNACIÓN"/>
    <s v="N"/>
    <s v="00 - N/A"/>
    <s v="10 - FONDO GENERAL"/>
    <s v="(en blanco)"/>
    <s v="99 - MULTIPROVINCIAL"/>
    <n v="2035457"/>
    <n v="144609"/>
  </r>
  <r>
    <s v="2024"/>
    <x v="0"/>
    <x v="0"/>
    <x v="0"/>
    <x v="0"/>
    <s v="2 - Poder Ejecutivo"/>
    <s v="0207 - MINISTERIO DE SALUD PÚBLICA Y ASISTENCIA SOCIAL"/>
    <s v="0007 - CONSEJO NACIONAL PARA EL VIH SIDA"/>
    <x v="2"/>
    <x v="3"/>
    <x v="48"/>
    <s v="2.2 - CONTRATACIÓN DE SERVICIOS"/>
    <s v="2.2.3 - VIÁTICOS"/>
    <s v="N"/>
    <s v="00 - N/A"/>
    <s v="10 - FONDO GENERAL"/>
    <s v="(en blanco)"/>
    <s v="99 - MULTIPROVINCIAL"/>
    <n v="700000"/>
    <n v="0"/>
  </r>
  <r>
    <s v="2024"/>
    <x v="0"/>
    <x v="0"/>
    <x v="0"/>
    <x v="0"/>
    <s v="2 - Poder Ejecutivo"/>
    <s v="0207 - MINISTERIO DE SALUD PÚBLICA Y ASISTENCIA SOCIAL"/>
    <s v="0007 - CONSEJO NACIONAL PARA EL VIH SIDA"/>
    <x v="2"/>
    <x v="3"/>
    <x v="48"/>
    <s v="2.2 - CONTRATACIÓN DE SERVICIOS"/>
    <s v="2.2.4 - TRANSPORTE Y ALMACENAJE"/>
    <s v="N"/>
    <s v="00 - N/A"/>
    <s v="10 - FONDO GENERAL"/>
    <s v="(en blanco)"/>
    <s v="99 - MULTIPROVINCIAL"/>
    <n v="250000"/>
    <n v="0"/>
  </r>
  <r>
    <s v="2024"/>
    <x v="0"/>
    <x v="0"/>
    <x v="0"/>
    <x v="0"/>
    <s v="2 - Poder Ejecutivo"/>
    <s v="0207 - MINISTERIO DE SALUD PÚBLICA Y ASISTENCIA SOCIAL"/>
    <s v="0007 - CONSEJO NACIONAL PARA EL VIH SIDA"/>
    <x v="2"/>
    <x v="3"/>
    <x v="48"/>
    <s v="2.2 - CONTRATACIÓN DE SERVICIOS"/>
    <s v="2.2.6 - SEGUROS"/>
    <s v="N"/>
    <s v="00 - N/A"/>
    <s v="10 - FONDO GENERAL"/>
    <s v="(en blanco)"/>
    <s v="99 - MULTIPROVINCIAL"/>
    <n v="1700000"/>
    <n v="1455595.34"/>
  </r>
  <r>
    <s v="2024"/>
    <x v="0"/>
    <x v="0"/>
    <x v="0"/>
    <x v="0"/>
    <s v="2 - Poder Ejecutivo"/>
    <s v="0207 - MINISTERIO DE SALUD PÚBLICA Y ASISTENCIA SOCIAL"/>
    <s v="0007 - CONSEJO NACIONAL PARA EL VIH SIDA"/>
    <x v="2"/>
    <x v="3"/>
    <x v="48"/>
    <s v="2.2 - CONTRATACIÓN DE SERVICIOS"/>
    <s v="2.2.7 - SERVICIOS DE CONSERVACIÓN, REPARACIONES MENORES E INSTALACIONES TEMPORALES"/>
    <s v="N"/>
    <s v="00 - N/A"/>
    <s v="10 - FONDO GENERAL"/>
    <s v="(en blanco)"/>
    <s v="99 - MULTIPROVINCIAL"/>
    <n v="2500000"/>
    <n v="1049534"/>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10 - FONDO GENERAL"/>
    <s v="(en blanco)"/>
    <s v="99 - MULTIPROVINCIAL"/>
    <n v="14151974"/>
    <n v="0"/>
  </r>
  <r>
    <s v="2024"/>
    <x v="0"/>
    <x v="0"/>
    <x v="0"/>
    <x v="0"/>
    <s v="2 - Poder Ejecutivo"/>
    <s v="0207 - MINISTERIO DE SALUD PÚBLICA Y ASISTENCIA SOCIAL"/>
    <s v="0007 - CONSEJO NACIONAL PARA EL VIH SIDA"/>
    <x v="2"/>
    <x v="3"/>
    <x v="48"/>
    <s v="2.2 - CONTRATACIÓN DE SERVICIOS"/>
    <s v="2.2.9 - OTRAS CONTRATACIONES DE SERVICIOS"/>
    <s v="N"/>
    <s v="00 - N/A"/>
    <s v="10 - FONDO GENERAL"/>
    <s v="(en blanco)"/>
    <s v="99 - MULTIPROVINCIAL"/>
    <n v="1200000"/>
    <n v="114224"/>
  </r>
  <r>
    <s v="2024"/>
    <x v="0"/>
    <x v="0"/>
    <x v="0"/>
    <x v="0"/>
    <s v="2 - Poder Ejecutivo"/>
    <s v="0207 - MINISTERIO DE SALUD PÚBLICA Y ASISTENCIA SOCIAL"/>
    <s v="0007 - CONSEJO NACIONAL PARA EL VIH SIDA"/>
    <x v="2"/>
    <x v="3"/>
    <x v="48"/>
    <s v="2.3 - MATERIALES Y SUMINISTROS"/>
    <s v="2.3.1 - ALIMENTOS Y PRODUCTOS AGROFORESTALES"/>
    <s v="N"/>
    <s v="00 - N/A"/>
    <s v="10 - FONDO GENERAL"/>
    <s v="(en blanco)"/>
    <s v="99 - MULTIPROVINCIAL"/>
    <n v="146812"/>
    <n v="70000"/>
  </r>
  <r>
    <s v="2024"/>
    <x v="0"/>
    <x v="0"/>
    <x v="0"/>
    <x v="0"/>
    <s v="2 - Poder Ejecutivo"/>
    <s v="0207 - MINISTERIO DE SALUD PÚBLICA Y ASISTENCIA SOCIAL"/>
    <s v="0007 - CONSEJO NACIONAL PARA EL VIH SIDA"/>
    <x v="2"/>
    <x v="3"/>
    <x v="48"/>
    <s v="2.3 - MATERIALES Y SUMINISTROS"/>
    <s v="2.3.3 - PAPEL, CARTÓN E IMPRESOS"/>
    <s v="N"/>
    <s v="00 - N/A"/>
    <s v="10 - FONDO GENERAL"/>
    <s v="(en blanco)"/>
    <s v="99 - MULTIPROVINCIAL"/>
    <n v="400000"/>
    <n v="33630"/>
  </r>
  <r>
    <s v="2024"/>
    <x v="0"/>
    <x v="0"/>
    <x v="0"/>
    <x v="0"/>
    <s v="2 - Poder Ejecutivo"/>
    <s v="0207 - MINISTERIO DE SALUD PÚBLICA Y ASISTENCIA SOCIAL"/>
    <s v="0007 - CONSEJO NACIONAL PARA EL VIH SIDA"/>
    <x v="2"/>
    <x v="3"/>
    <x v="48"/>
    <s v="2.3 - MATERIALES Y SUMINISTROS"/>
    <s v="2.3.7 - COMBUSTIBLES, LUBRICANTES, PRODUCTOS QUÍMICOS Y CONEXOS"/>
    <s v="N"/>
    <s v="00 - N/A"/>
    <s v="10 - FONDO GENERAL"/>
    <s v="(en blanco)"/>
    <s v="99 - MULTIPROVINCIAL"/>
    <n v="9000000"/>
    <n v="2250000"/>
  </r>
  <r>
    <s v="2024"/>
    <x v="0"/>
    <x v="0"/>
    <x v="0"/>
    <x v="0"/>
    <s v="2 - Poder Ejecutivo"/>
    <s v="0207 - MINISTERIO DE SALUD PÚBLICA Y ASISTENCIA SOCIAL"/>
    <s v="0007 - CONSEJO NACIONAL PARA EL VIH SIDA"/>
    <x v="2"/>
    <x v="3"/>
    <x v="48"/>
    <s v="2.3 - MATERIALES Y SUMINISTROS"/>
    <s v="2.3.9 - PRODUCTOS Y ÚTILES VARIOS"/>
    <s v="N"/>
    <s v="00 - N/A"/>
    <s v="10 - FONDO GENERAL"/>
    <s v="(en blanco)"/>
    <s v="99 - MULTIPROVINCIAL"/>
    <n v="1500000"/>
    <n v="104665.69"/>
  </r>
  <r>
    <s v="2024"/>
    <x v="0"/>
    <x v="0"/>
    <x v="0"/>
    <x v="0"/>
    <s v="2 - Poder Ejecutivo"/>
    <s v="0207 - MINISTERIO DE SALUD PÚBLICA Y ASISTENCIA SOCIAL"/>
    <s v="0017 - PROGRAMA DE MEDICAMENTOS ESENCIALES"/>
    <x v="2"/>
    <x v="3"/>
    <x v="48"/>
    <s v="2.1 - REMUNERACIONES Y CONTRIBUCIONES"/>
    <s v="2.1.1 - REMUNERACIONES"/>
    <s v="N"/>
    <s v="00 - N/A"/>
    <s v="10 - FONDO GENERAL"/>
    <s v="(en blanco)"/>
    <s v="99 - MULTIPROVINCIAL"/>
    <n v="969240235"/>
    <n v="352374952.94"/>
  </r>
  <r>
    <s v="2024"/>
    <x v="0"/>
    <x v="0"/>
    <x v="0"/>
    <x v="0"/>
    <s v="2 - Poder Ejecutivo"/>
    <s v="0207 - MINISTERIO DE SALUD PÚBLICA Y ASISTENCIA SOCIAL"/>
    <s v="0017 - PROGRAMA DE MEDICAMENTOS ESENCIALES"/>
    <x v="2"/>
    <x v="3"/>
    <x v="48"/>
    <s v="2.1 - REMUNERACIONES Y CONTRIBUCIONES"/>
    <s v="2.1.2 - SOBRESUELDOS"/>
    <s v="N"/>
    <s v="00 - N/A"/>
    <s v="10 - FONDO GENERAL"/>
    <s v="(en blanco)"/>
    <s v="99 - MULTIPROVINCIAL"/>
    <n v="149732085"/>
    <n v="69968909.050000012"/>
  </r>
  <r>
    <s v="2024"/>
    <x v="0"/>
    <x v="0"/>
    <x v="0"/>
    <x v="0"/>
    <s v="2 - Poder Ejecutivo"/>
    <s v="0207 - MINISTERIO DE SALUD PÚBLICA Y ASISTENCIA SOCIAL"/>
    <s v="0017 - PROGRAMA DE MEDICAMENTOS ESENCIALES"/>
    <x v="2"/>
    <x v="3"/>
    <x v="48"/>
    <s v="2.1 - REMUNERACIONES Y CONTRIBUCIONES"/>
    <s v="2.1.5 - CONTRIBUCIONES A LA SEGURIDAD SOCIAL"/>
    <s v="N"/>
    <s v="00 - N/A"/>
    <s v="10 - FONDO GENERAL"/>
    <s v="(en blanco)"/>
    <s v="99 - MULTIPROVINCIAL"/>
    <n v="118258190"/>
    <n v="53147501.660000004"/>
  </r>
  <r>
    <s v="2024"/>
    <x v="0"/>
    <x v="0"/>
    <x v="0"/>
    <x v="0"/>
    <s v="2 - Poder Ejecutivo"/>
    <s v="0207 - MINISTERIO DE SALUD PÚBLICA Y ASISTENCIA SOCIAL"/>
    <s v="0017 - PROGRAMA DE MEDICAMENTOS ESENCIALES"/>
    <x v="2"/>
    <x v="3"/>
    <x v="48"/>
    <s v="2.2 - CONTRATACIÓN DE SERVICIOS"/>
    <s v="2.2.1 - SERVICIOS BÁSICOS"/>
    <s v="N"/>
    <s v="00 - N/A"/>
    <s v="10 - FONDO GENERAL"/>
    <s v="(en blanco)"/>
    <s v="99 - MULTIPROVINCIAL"/>
    <n v="78030000"/>
    <n v="36727685.609999992"/>
  </r>
  <r>
    <s v="2024"/>
    <x v="0"/>
    <x v="0"/>
    <x v="0"/>
    <x v="0"/>
    <s v="2 - Poder Ejecutivo"/>
    <s v="0207 - MINISTERIO DE SALUD PÚBLICA Y ASISTENCIA SOCIAL"/>
    <s v="0017 - PROGRAMA DE MEDICAMENTOS ESENCIALES"/>
    <x v="2"/>
    <x v="3"/>
    <x v="48"/>
    <s v="2.2 - CONTRATACIÓN DE SERVICIOS"/>
    <s v="2.2.2 - PUBLICIDAD, IMPRESIÓN Y ENCUADERNACIÓN"/>
    <s v="N"/>
    <s v="00 - N/A"/>
    <s v="10 - FONDO GENERAL"/>
    <s v="(en blanco)"/>
    <s v="99 - MULTIPROVINCIAL"/>
    <n v="5738315"/>
    <n v="391974.76"/>
  </r>
  <r>
    <s v="2024"/>
    <x v="0"/>
    <x v="0"/>
    <x v="0"/>
    <x v="0"/>
    <s v="2 - Poder Ejecutivo"/>
    <s v="0207 - MINISTERIO DE SALUD PÚBLICA Y ASISTENCIA SOCIAL"/>
    <s v="0017 - PROGRAMA DE MEDICAMENTOS ESENCIALES"/>
    <x v="2"/>
    <x v="3"/>
    <x v="48"/>
    <s v="2.2 - CONTRATACIÓN DE SERVICIOS"/>
    <s v="2.2.3 - VIÁTICOS"/>
    <s v="N"/>
    <s v="00 - N/A"/>
    <s v="10 - FONDO GENERAL"/>
    <s v="(en blanco)"/>
    <s v="99 - MULTIPROVINCIAL"/>
    <n v="6697600"/>
    <n v="2064950"/>
  </r>
  <r>
    <s v="2024"/>
    <x v="0"/>
    <x v="0"/>
    <x v="0"/>
    <x v="0"/>
    <s v="2 - Poder Ejecutivo"/>
    <s v="0207 - MINISTERIO DE SALUD PÚBLICA Y ASISTENCIA SOCIAL"/>
    <s v="0017 - PROGRAMA DE MEDICAMENTOS ESENCIALES"/>
    <x v="2"/>
    <x v="3"/>
    <x v="48"/>
    <s v="2.2 - CONTRATACIÓN DE SERVICIOS"/>
    <s v="2.2.4 - TRANSPORTE Y ALMACENAJE"/>
    <s v="N"/>
    <s v="00 - N/A"/>
    <s v="10 - FONDO GENERAL"/>
    <s v="(en blanco)"/>
    <s v="99 - MULTIPROVINCIAL"/>
    <n v="1495000"/>
    <n v="633000"/>
  </r>
  <r>
    <s v="2024"/>
    <x v="0"/>
    <x v="0"/>
    <x v="0"/>
    <x v="0"/>
    <s v="2 - Poder Ejecutivo"/>
    <s v="0207 - MINISTERIO DE SALUD PÚBLICA Y ASISTENCIA SOCIAL"/>
    <s v="0017 - PROGRAMA DE MEDICAMENTOS ESENCIALES"/>
    <x v="2"/>
    <x v="3"/>
    <x v="48"/>
    <s v="2.2 - CONTRATACIÓN DE SERVICIOS"/>
    <s v="2.2.5 - ALQUILERES Y RENTAS"/>
    <s v="N"/>
    <s v="00 - N/A"/>
    <s v="10 - FONDO GENERAL"/>
    <s v="(en blanco)"/>
    <s v="99 - MULTIPROVINCIAL"/>
    <n v="183055377"/>
    <n v="66669747.329999998"/>
  </r>
  <r>
    <s v="2024"/>
    <x v="0"/>
    <x v="0"/>
    <x v="0"/>
    <x v="0"/>
    <s v="2 - Poder Ejecutivo"/>
    <s v="0207 - MINISTERIO DE SALUD PÚBLICA Y ASISTENCIA SOCIAL"/>
    <s v="0017 - PROGRAMA DE MEDICAMENTOS ESENCIALES"/>
    <x v="2"/>
    <x v="3"/>
    <x v="48"/>
    <s v="2.2 - CONTRATACIÓN DE SERVICIOS"/>
    <s v="2.2.6 - SEGUROS"/>
    <s v="N"/>
    <s v="00 - N/A"/>
    <s v="10 - FONDO GENERAL"/>
    <s v="(en blanco)"/>
    <s v="99 - MULTIPROVINCIAL"/>
    <n v="37888828"/>
    <n v="22198946.669999998"/>
  </r>
  <r>
    <s v="2024"/>
    <x v="0"/>
    <x v="0"/>
    <x v="0"/>
    <x v="0"/>
    <s v="2 - Poder Ejecutivo"/>
    <s v="0207 - MINISTERIO DE SALUD PÚBLICA Y ASISTENCIA SOCIAL"/>
    <s v="0017 - PROGRAMA DE MEDICAMENTOS ESENCIALES"/>
    <x v="2"/>
    <x v="3"/>
    <x v="48"/>
    <s v="2.2 - CONTRATACIÓN DE SERVICIOS"/>
    <s v="2.2.7 - SERVICIOS DE CONSERVACIÓN, REPARACIONES MENORES E INSTALACIONES TEMPORALES"/>
    <s v="N"/>
    <s v="00 - N/A"/>
    <s v="10 - FONDO GENERAL"/>
    <s v="(en blanco)"/>
    <s v="99 - MULTIPROVINCIAL"/>
    <n v="26153443"/>
    <n v="5371684.8799999999"/>
  </r>
  <r>
    <s v="2024"/>
    <x v="0"/>
    <x v="0"/>
    <x v="0"/>
    <x v="0"/>
    <s v="2 - Poder Ejecutivo"/>
    <s v="0207 - MINISTERIO DE SALUD PÚBLICA Y ASISTENCIA SOCIAL"/>
    <s v="0017 - PROGRAMA DE MEDICAMENTOS ESENCIALES"/>
    <x v="2"/>
    <x v="3"/>
    <x v="48"/>
    <s v="2.2 - CONTRATACIÓN DE SERVICIOS"/>
    <s v="2.2.8 - OTROS SERVICIOS NO INCLUIDOS EN CONCEPTOS ANTERIORES"/>
    <s v="N"/>
    <s v="00 - N/A"/>
    <s v="10 - FONDO GENERAL"/>
    <s v="(en blanco)"/>
    <s v="99 - MULTIPROVINCIAL"/>
    <n v="63830281"/>
    <n v="13489124.700000001"/>
  </r>
  <r>
    <s v="2024"/>
    <x v="0"/>
    <x v="0"/>
    <x v="0"/>
    <x v="0"/>
    <s v="2 - Poder Ejecutivo"/>
    <s v="0207 - MINISTERIO DE SALUD PÚBLICA Y ASISTENCIA SOCIAL"/>
    <s v="0017 - PROGRAMA DE MEDICAMENTOS ESENCIALES"/>
    <x v="2"/>
    <x v="3"/>
    <x v="48"/>
    <s v="2.2 - CONTRATACIÓN DE SERVICIOS"/>
    <s v="2.2.9 - OTRAS CONTRATACIONES DE SERVICIOS"/>
    <s v="N"/>
    <s v="00 - N/A"/>
    <s v="10 - FONDO GENERAL"/>
    <s v="(en blanco)"/>
    <s v="99 - MULTIPROVINCIAL"/>
    <n v="51242475"/>
    <n v="26303522.779999997"/>
  </r>
  <r>
    <s v="2024"/>
    <x v="0"/>
    <x v="0"/>
    <x v="0"/>
    <x v="0"/>
    <s v="2 - Poder Ejecutivo"/>
    <s v="0207 - MINISTERIO DE SALUD PÚBLICA Y ASISTENCIA SOCIAL"/>
    <s v="0017 - PROGRAMA DE MEDICAMENTOS ESENCIALES"/>
    <x v="2"/>
    <x v="3"/>
    <x v="48"/>
    <s v="2.3 - MATERIALES Y SUMINISTROS"/>
    <s v="2.3.1 - ALIMENTOS Y PRODUCTOS AGROFORESTALES"/>
    <s v="N"/>
    <s v="00 - N/A"/>
    <s v="10 - FONDO GENERAL"/>
    <s v="(en blanco)"/>
    <s v="99 - MULTIPROVINCIAL"/>
    <n v="3878203"/>
    <n v="593925.27"/>
  </r>
  <r>
    <s v="2024"/>
    <x v="0"/>
    <x v="0"/>
    <x v="0"/>
    <x v="0"/>
    <s v="2 - Poder Ejecutivo"/>
    <s v="0207 - MINISTERIO DE SALUD PÚBLICA Y ASISTENCIA SOCIAL"/>
    <s v="0017 - PROGRAMA DE MEDICAMENTOS ESENCIALES"/>
    <x v="2"/>
    <x v="3"/>
    <x v="48"/>
    <s v="2.3 - MATERIALES Y SUMINISTROS"/>
    <s v="2.3.2 - TEXTILES Y VESTUARIOS"/>
    <s v="N"/>
    <s v="00 - N/A"/>
    <s v="10 - FONDO GENERAL"/>
    <s v="(en blanco)"/>
    <s v="99 - MULTIPROVINCIAL"/>
    <n v="4534883"/>
    <n v="212400"/>
  </r>
  <r>
    <s v="2024"/>
    <x v="0"/>
    <x v="0"/>
    <x v="0"/>
    <x v="0"/>
    <s v="2 - Poder Ejecutivo"/>
    <s v="0207 - MINISTERIO DE SALUD PÚBLICA Y ASISTENCIA SOCIAL"/>
    <s v="0017 - PROGRAMA DE MEDICAMENTOS ESENCIALES"/>
    <x v="2"/>
    <x v="3"/>
    <x v="48"/>
    <s v="2.3 - MATERIALES Y SUMINISTROS"/>
    <s v="2.3.3 - PAPEL, CARTÓN E IMPRESOS"/>
    <s v="N"/>
    <s v="00 - N/A"/>
    <s v="10 - FONDO GENERAL"/>
    <s v="(en blanco)"/>
    <s v="99 - MULTIPROVINCIAL"/>
    <n v="12359074"/>
    <n v="5654655.1100000003"/>
  </r>
  <r>
    <s v="2024"/>
    <x v="0"/>
    <x v="0"/>
    <x v="0"/>
    <x v="0"/>
    <s v="2 - Poder Ejecutivo"/>
    <s v="0207 - MINISTERIO DE SALUD PÚBLICA Y ASISTENCIA SOCIAL"/>
    <s v="0017 - PROGRAMA DE MEDICAMENTOS ESENCIALES"/>
    <x v="2"/>
    <x v="3"/>
    <x v="48"/>
    <s v="2.3 - MATERIALES Y SUMINISTROS"/>
    <s v="2.3.4 - PRODUCTOS FARMACÉUTICOS"/>
    <s v="N"/>
    <s v="00 - N/A"/>
    <s v="10 - FONDO GENERAL"/>
    <s v="(en blanco)"/>
    <s v="99 - MULTIPROVINCIAL"/>
    <n v="10023781588"/>
    <n v="1247087770.0400002"/>
  </r>
  <r>
    <s v="2024"/>
    <x v="0"/>
    <x v="0"/>
    <x v="0"/>
    <x v="0"/>
    <s v="2 - Poder Ejecutivo"/>
    <s v="0207 - MINISTERIO DE SALUD PÚBLICA Y ASISTENCIA SOCIAL"/>
    <s v="0017 - PROGRAMA DE MEDICAMENTOS ESENCIALES"/>
    <x v="2"/>
    <x v="3"/>
    <x v="48"/>
    <s v="2.3 - MATERIALES Y SUMINISTROS"/>
    <s v="2.3.4 - PRODUCTOS FARMACÉUTICOS"/>
    <s v="N"/>
    <s v="00 - N/A"/>
    <s v="20 - FONDOS CON DESTINO ESPECÍFICO"/>
    <s v="(en blanco)"/>
    <s v="99 - MULTIPROVINCIAL"/>
    <n v="328585616"/>
    <n v="89410010.75"/>
  </r>
  <r>
    <s v="2024"/>
    <x v="0"/>
    <x v="0"/>
    <x v="0"/>
    <x v="0"/>
    <s v="2 - Poder Ejecutivo"/>
    <s v="0207 - MINISTERIO DE SALUD PÚBLICA Y ASISTENCIA SOCIAL"/>
    <s v="0017 - PROGRAMA DE MEDICAMENTOS ESENCIALES"/>
    <x v="2"/>
    <x v="3"/>
    <x v="48"/>
    <s v="2.3 - MATERIALES Y SUMINISTROS"/>
    <s v="2.3.5 - CUERO, CAUCHO Y PLÁSTICO"/>
    <s v="N"/>
    <s v="00 - N/A"/>
    <s v="10 - FONDO GENERAL"/>
    <s v="(en blanco)"/>
    <s v="99 - MULTIPROVINCIAL"/>
    <n v="8409616"/>
    <n v="3935772"/>
  </r>
  <r>
    <s v="2024"/>
    <x v="0"/>
    <x v="0"/>
    <x v="0"/>
    <x v="0"/>
    <s v="2 - Poder Ejecutivo"/>
    <s v="0207 - MINISTERIO DE SALUD PÚBLICA Y ASISTENCIA SOCIAL"/>
    <s v="0017 - PROGRAMA DE MEDICAMENTOS ESENCIALES"/>
    <x v="2"/>
    <x v="3"/>
    <x v="48"/>
    <s v="2.3 - MATERIALES Y SUMINISTROS"/>
    <s v="2.3.6 - PRODUCTOS DE MINERALES, METÁLICOS Y NO METÁLICOS"/>
    <s v="N"/>
    <s v="00 - N/A"/>
    <s v="10 - FONDO GENERAL"/>
    <s v="(en blanco)"/>
    <s v="99 - MULTIPROVINCIAL"/>
    <n v="6945915"/>
    <n v="57549.659999999996"/>
  </r>
  <r>
    <s v="2024"/>
    <x v="0"/>
    <x v="0"/>
    <x v="0"/>
    <x v="0"/>
    <s v="2 - Poder Ejecutivo"/>
    <s v="0207 - MINISTERIO DE SALUD PÚBLICA Y ASISTENCIA SOCIAL"/>
    <s v="0017 - PROGRAMA DE MEDICAMENTOS ESENCIALES"/>
    <x v="2"/>
    <x v="3"/>
    <x v="48"/>
    <s v="2.3 - MATERIALES Y SUMINISTROS"/>
    <s v="2.3.7 - COMBUSTIBLES, LUBRICANTES, PRODUCTOS QUÍMICOS Y CONEXOS"/>
    <s v="N"/>
    <s v="00 - N/A"/>
    <s v="10 - FONDO GENERAL"/>
    <s v="(en blanco)"/>
    <s v="99 - MULTIPROVINCIAL"/>
    <n v="1087497366"/>
    <n v="62225167.109999985"/>
  </r>
  <r>
    <s v="2024"/>
    <x v="0"/>
    <x v="0"/>
    <x v="0"/>
    <x v="0"/>
    <s v="2 - Poder Ejecutivo"/>
    <s v="0207 - MINISTERIO DE SALUD PÚBLICA Y ASISTENCIA SOCIAL"/>
    <s v="0017 - PROGRAMA DE MEDICAMENTOS ESENCIALES"/>
    <x v="2"/>
    <x v="3"/>
    <x v="48"/>
    <s v="2.3 - MATERIALES Y SUMINISTROS"/>
    <s v="2.3.9 - PRODUCTOS Y ÚTILES VARIOS"/>
    <s v="N"/>
    <s v="00 - N/A"/>
    <s v="10 - FONDO GENERAL"/>
    <s v="(en blanco)"/>
    <s v="99 - MULTIPROVINCIAL"/>
    <n v="1792878714"/>
    <n v="305487679.68000001"/>
  </r>
  <r>
    <s v="2024"/>
    <x v="0"/>
    <x v="0"/>
    <x v="0"/>
    <x v="0"/>
    <s v="2 - Poder Ejecutivo"/>
    <s v="0207 - MINISTERIO DE SALUD PÚBLICA Y ASISTENCIA SOCIAL"/>
    <s v="0031 - CENTRO DE ATENCION INTEGRAL PARA LA DISCAPACIDAD (CAID)"/>
    <x v="2"/>
    <x v="3"/>
    <x v="48"/>
    <s v="2.1 - REMUNERACIONES Y CONTRIBUCIONES"/>
    <s v="2.1.1 - REMUNERACIONES"/>
    <s v="N"/>
    <s v="00 - N/A"/>
    <s v="10 - FONDO GENERAL"/>
    <s v="(en blanco)"/>
    <s v="99 - MULTIPROVINCIAL"/>
    <n v="319644558"/>
    <n v="123273311.26000002"/>
  </r>
  <r>
    <s v="2024"/>
    <x v="0"/>
    <x v="0"/>
    <x v="0"/>
    <x v="0"/>
    <s v="2 - Poder Ejecutivo"/>
    <s v="0207 - MINISTERIO DE SALUD PÚBLICA Y ASISTENCIA SOCIAL"/>
    <s v="0031 - CENTRO DE ATENCION INTEGRAL PARA LA DISCAPACIDAD (CAID)"/>
    <x v="2"/>
    <x v="3"/>
    <x v="48"/>
    <s v="2.1 - REMUNERACIONES Y CONTRIBUCIONES"/>
    <s v="2.1.2 - SOBRESUELDOS"/>
    <s v="N"/>
    <s v="00 - N/A"/>
    <s v="10 - FONDO GENERAL"/>
    <s v="(en blanco)"/>
    <s v="99 - MULTIPROVINCIAL"/>
    <n v="47803690"/>
    <n v="22516789.309999999"/>
  </r>
  <r>
    <s v="2024"/>
    <x v="0"/>
    <x v="0"/>
    <x v="0"/>
    <x v="0"/>
    <s v="2 - Poder Ejecutivo"/>
    <s v="0207 - MINISTERIO DE SALUD PÚBLICA Y ASISTENCIA SOCIAL"/>
    <s v="0031 - CENTRO DE ATENCION INTEGRAL PARA LA DISCAPACIDAD (CAID)"/>
    <x v="2"/>
    <x v="3"/>
    <x v="48"/>
    <s v="2.1 - REMUNERACIONES Y CONTRIBUCIONES"/>
    <s v="2.1.5 - CONTRIBUCIONES A LA SEGURIDAD SOCIAL"/>
    <s v="N"/>
    <s v="00 - N/A"/>
    <s v="10 - FONDO GENERAL"/>
    <s v="(en blanco)"/>
    <s v="99 - MULTIPROVINCIAL"/>
    <n v="44238641"/>
    <n v="18744436.349999998"/>
  </r>
  <r>
    <s v="2024"/>
    <x v="0"/>
    <x v="0"/>
    <x v="0"/>
    <x v="0"/>
    <s v="2 - Poder Ejecutivo"/>
    <s v="0207 - MINISTERIO DE SALUD PÚBLICA Y ASISTENCIA SOCIAL"/>
    <s v="0031 - CENTRO DE ATENCION INTEGRAL PARA LA DISCAPACIDAD (CAID)"/>
    <x v="2"/>
    <x v="3"/>
    <x v="48"/>
    <s v="2.2 - CONTRATACIÓN DE SERVICIOS"/>
    <s v="2.2.1 - SERVICIOS BÁSICOS"/>
    <s v="N"/>
    <s v="00 - N/A"/>
    <s v="10 - FONDO GENERAL"/>
    <s v="(en blanco)"/>
    <s v="99 - MULTIPROVINCIAL"/>
    <n v="29257818"/>
    <n v="9511485.4699999988"/>
  </r>
  <r>
    <s v="2024"/>
    <x v="0"/>
    <x v="0"/>
    <x v="0"/>
    <x v="0"/>
    <s v="2 - Poder Ejecutivo"/>
    <s v="0207 - MINISTERIO DE SALUD PÚBLICA Y ASISTENCIA SOCIAL"/>
    <s v="0031 - CENTRO DE ATENCION INTEGRAL PARA LA DISCAPACIDAD (CAID)"/>
    <x v="2"/>
    <x v="3"/>
    <x v="48"/>
    <s v="2.2 - CONTRATACIÓN DE SERVICIOS"/>
    <s v="2.2.2 - PUBLICIDAD, IMPRESIÓN Y ENCUADERNACIÓN"/>
    <s v="N"/>
    <s v="00 - N/A"/>
    <s v="10 - FONDO GENERAL"/>
    <s v="(en blanco)"/>
    <s v="99 - MULTIPROVINCIAL"/>
    <n v="2000000"/>
    <n v="50276.13"/>
  </r>
  <r>
    <s v="2024"/>
    <x v="0"/>
    <x v="0"/>
    <x v="0"/>
    <x v="0"/>
    <s v="2 - Poder Ejecutivo"/>
    <s v="0207 - MINISTERIO DE SALUD PÚBLICA Y ASISTENCIA SOCIAL"/>
    <s v="0031 - CENTRO DE ATENCION INTEGRAL PARA LA DISCAPACIDAD (CAID)"/>
    <x v="2"/>
    <x v="3"/>
    <x v="48"/>
    <s v="2.2 - CONTRATACIÓN DE SERVICIOS"/>
    <s v="2.2.2 - PUBLICIDAD, IMPRESIÓN Y ENCUADERNACIÓN"/>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2 - CONTRATACIÓN DE SERVICIOS"/>
    <s v="2.2.3 - VIÁTICOS"/>
    <s v="N"/>
    <s v="00 - N/A"/>
    <s v="20 - FONDOS CON DESTINO ESPECÍFICO"/>
    <s v="(en blanco)"/>
    <s v="99 - MULTIPROVINCIAL"/>
    <n v="0"/>
    <n v="322983.36"/>
  </r>
  <r>
    <s v="2024"/>
    <x v="0"/>
    <x v="0"/>
    <x v="0"/>
    <x v="0"/>
    <s v="2 - Poder Ejecutivo"/>
    <s v="0207 - MINISTERIO DE SALUD PÚBLICA Y ASISTENCIA SOCIAL"/>
    <s v="0031 - CENTRO DE ATENCION INTEGRAL PARA LA DISCAPACIDAD (CAID)"/>
    <x v="2"/>
    <x v="3"/>
    <x v="48"/>
    <s v="2.2 - CONTRATACIÓN DE SERVICIOS"/>
    <s v="2.2.4 - TRANSPORTE Y ALMACENAJE"/>
    <s v="N"/>
    <s v="00 - N/A"/>
    <s v="10 - FONDO GENERAL"/>
    <s v="(en blanco)"/>
    <s v="99 - MULTIPROVINCIAL"/>
    <n v="150000"/>
    <n v="49761.86"/>
  </r>
  <r>
    <s v="2024"/>
    <x v="0"/>
    <x v="0"/>
    <x v="0"/>
    <x v="0"/>
    <s v="2 - Poder Ejecutivo"/>
    <s v="0207 - MINISTERIO DE SALUD PÚBLICA Y ASISTENCIA SOCIAL"/>
    <s v="0031 - CENTRO DE ATENCION INTEGRAL PARA LA DISCAPACIDAD (CAID)"/>
    <x v="2"/>
    <x v="3"/>
    <x v="48"/>
    <s v="2.2 - CONTRATACIÓN DE SERVICIOS"/>
    <s v="2.2.4 - TRANSPORTE Y ALMACENAJE"/>
    <s v="N"/>
    <s v="00 - N/A"/>
    <s v="70 - DONACION EXTERNA"/>
    <s v="(en blanco)"/>
    <s v="99 - MULTIPROVINCIAL"/>
    <n v="0"/>
    <n v="69900"/>
  </r>
  <r>
    <s v="2024"/>
    <x v="0"/>
    <x v="0"/>
    <x v="0"/>
    <x v="0"/>
    <s v="2 - Poder Ejecutivo"/>
    <s v="0207 - MINISTERIO DE SALUD PÚBLICA Y ASISTENCIA SOCIAL"/>
    <s v="0031 - CENTRO DE ATENCION INTEGRAL PARA LA DISCAPACIDAD (CAID)"/>
    <x v="2"/>
    <x v="3"/>
    <x v="48"/>
    <s v="2.2 - CONTRATACIÓN DE SERVICIOS"/>
    <s v="2.2.5 - ALQUILERES Y RENTAS"/>
    <s v="N"/>
    <s v="00 - N/A"/>
    <s v="10 - FONDO GENERAL"/>
    <s v="(en blanco)"/>
    <s v="99 - MULTIPROVINCIAL"/>
    <n v="6986064"/>
    <n v="800031.92"/>
  </r>
  <r>
    <s v="2024"/>
    <x v="0"/>
    <x v="0"/>
    <x v="0"/>
    <x v="0"/>
    <s v="2 - Poder Ejecutivo"/>
    <s v="0207 - MINISTERIO DE SALUD PÚBLICA Y ASISTENCIA SOCIAL"/>
    <s v="0031 - CENTRO DE ATENCION INTEGRAL PARA LA DISCAPACIDAD (CAID)"/>
    <x v="2"/>
    <x v="3"/>
    <x v="48"/>
    <s v="2.2 - CONTRATACIÓN DE SERVICIOS"/>
    <s v="2.2.5 - ALQUILERES Y RENTAS"/>
    <s v="N"/>
    <s v="00 - N/A"/>
    <s v="70 - DONACION EXTERNA"/>
    <s v="(en blanco)"/>
    <s v="99 - MULTIPROVINCIAL"/>
    <n v="0"/>
    <n v="325834.66000000003"/>
  </r>
  <r>
    <s v="2024"/>
    <x v="0"/>
    <x v="0"/>
    <x v="0"/>
    <x v="0"/>
    <s v="2 - Poder Ejecutivo"/>
    <s v="0207 - MINISTERIO DE SALUD PÚBLICA Y ASISTENCIA SOCIAL"/>
    <s v="0031 - CENTRO DE ATENCION INTEGRAL PARA LA DISCAPACIDAD (CAID)"/>
    <x v="2"/>
    <x v="3"/>
    <x v="48"/>
    <s v="2.2 - CONTRATACIÓN DE SERVICIOS"/>
    <s v="2.2.6 - SEGUROS"/>
    <s v="N"/>
    <s v="00 - N/A"/>
    <s v="10 - FONDO GENERAL"/>
    <s v="(en blanco)"/>
    <s v="99 - MULTIPROVINCIAL"/>
    <n v="4105000"/>
    <n v="827667.57000000007"/>
  </r>
  <r>
    <s v="2024"/>
    <x v="0"/>
    <x v="0"/>
    <x v="0"/>
    <x v="0"/>
    <s v="2 - Poder Ejecutivo"/>
    <s v="0207 - MINISTERIO DE SALUD PÚBLICA Y ASISTENCIA SOCIAL"/>
    <s v="0031 - CENTRO DE ATENCION INTEGRAL PARA LA DISCAPACIDAD (CAID)"/>
    <x v="2"/>
    <x v="3"/>
    <x v="48"/>
    <s v="2.2 - CONTRATACIÓN DE SERVICIOS"/>
    <s v="2.2.7 - SERVICIOS DE CONSERVACIÓN, REPARACIONES MENORES E INSTALACIONES TEMPORALES"/>
    <s v="N"/>
    <s v="00 - N/A"/>
    <s v="10 - FONDO GENERAL"/>
    <s v="(en blanco)"/>
    <s v="99 - MULTIPROVINCIAL"/>
    <n v="7562009"/>
    <n v="2434872.9400000004"/>
  </r>
  <r>
    <s v="2024"/>
    <x v="0"/>
    <x v="0"/>
    <x v="0"/>
    <x v="0"/>
    <s v="2 - Poder Ejecutivo"/>
    <s v="0207 - MINISTERIO DE SALUD PÚBLICA Y ASISTENCIA SOCIAL"/>
    <s v="0031 - CENTRO DE ATENCION INTEGRAL PARA LA DISCAPACIDAD (CAID)"/>
    <x v="2"/>
    <x v="3"/>
    <x v="48"/>
    <s v="2.2 - CONTRATACIÓN DE SERVICIOS"/>
    <s v="2.2.7 - SERVICIOS DE CONSERVACIÓN, REPARACIONES MENORES E INSTALACIONES TEMPORALES"/>
    <s v="N"/>
    <s v="00 - N/A"/>
    <s v="20 - FONDOS CON DESTINO ESPECÍFICO"/>
    <s v="(en blanco)"/>
    <s v="99 - MULTIPROVINCIAL"/>
    <n v="0"/>
    <n v="0"/>
  </r>
  <r>
    <s v="2024"/>
    <x v="0"/>
    <x v="0"/>
    <x v="0"/>
    <x v="0"/>
    <s v="2 - Poder Ejecutivo"/>
    <s v="0207 - MINISTERIO DE SALUD PÚBLICA Y ASISTENCIA SOCIAL"/>
    <s v="0031 - CENTRO DE ATENCION INTEGRAL PARA LA DISCAPACIDAD (CAID)"/>
    <x v="2"/>
    <x v="3"/>
    <x v="48"/>
    <s v="2.2 - CONTRATACIÓN DE SERVICIOS"/>
    <s v="2.2.7 - SERVICIOS DE CONSERVACIÓN, REPARACIONES MENORES E INSTALACIONES TEMPORALES"/>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2 - CONTRATACIÓN DE SERVICIOS"/>
    <s v="2.2.8 - OTROS SERVICIOS NO INCLUIDOS EN CONCEPTOS ANTERIORES"/>
    <s v="N"/>
    <s v="00 - N/A"/>
    <s v="10 - FONDO GENERAL"/>
    <s v="(en blanco)"/>
    <s v="99 - MULTIPROVINCIAL"/>
    <n v="12445000"/>
    <n v="757972.6"/>
  </r>
  <r>
    <s v="2024"/>
    <x v="0"/>
    <x v="0"/>
    <x v="0"/>
    <x v="0"/>
    <s v="2 - Poder Ejecutivo"/>
    <s v="0207 - MINISTERIO DE SALUD PÚBLICA Y ASISTENCIA SOCIAL"/>
    <s v="0031 - CENTRO DE ATENCION INTEGRAL PARA LA DISCAPACIDAD (CAID)"/>
    <x v="2"/>
    <x v="3"/>
    <x v="48"/>
    <s v="2.2 - CONTRATACIÓN DE SERVICIOS"/>
    <s v="2.2.8 - OTROS SERVICIOS NO INCLUIDOS EN CONCEPTOS ANTERIORES"/>
    <s v="N"/>
    <s v="00 - N/A"/>
    <s v="20 - FONDOS CON DESTINO ESPECÍFICO"/>
    <s v="(en blanco)"/>
    <s v="99 - MULTIPROVINCIAL"/>
    <n v="15000000"/>
    <n v="0"/>
  </r>
  <r>
    <s v="2024"/>
    <x v="0"/>
    <x v="0"/>
    <x v="0"/>
    <x v="0"/>
    <s v="2 - Poder Ejecutivo"/>
    <s v="0207 - MINISTERIO DE SALUD PÚBLICA Y ASISTENCIA SOCIAL"/>
    <s v="0031 - CENTRO DE ATENCION INTEGRAL PARA LA DISCAPACIDAD (CAID)"/>
    <x v="2"/>
    <x v="3"/>
    <x v="48"/>
    <s v="2.2 - CONTRATACIÓN DE SERVICIOS"/>
    <s v="2.2.8 - OTROS SERVICIOS NO INCLUIDOS EN CONCEPTOS ANTERIORES"/>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2 - CONTRATACIÓN DE SERVICIOS"/>
    <s v="2.2.9 - OTRAS CONTRATACIONES DE SERVICIOS"/>
    <s v="N"/>
    <s v="00 - N/A"/>
    <s v="10 - FONDO GENERAL"/>
    <s v="(en blanco)"/>
    <s v="99 - MULTIPROVINCIAL"/>
    <n v="1259798"/>
    <n v="162361.51"/>
  </r>
  <r>
    <s v="2024"/>
    <x v="0"/>
    <x v="0"/>
    <x v="0"/>
    <x v="0"/>
    <s v="2 - Poder Ejecutivo"/>
    <s v="0207 - MINISTERIO DE SALUD PÚBLICA Y ASISTENCIA SOCIAL"/>
    <s v="0031 - CENTRO DE ATENCION INTEGRAL PARA LA DISCAPACIDAD (CAID)"/>
    <x v="2"/>
    <x v="3"/>
    <x v="48"/>
    <s v="2.2 - CONTRATACIÓN DE SERVICIOS"/>
    <s v="2.2.9 - OTRAS CONTRATACIONES DE SERVICIOS"/>
    <s v="N"/>
    <s v="00 - N/A"/>
    <s v="70 - DONACION EXTERNA"/>
    <s v="(en blanco)"/>
    <s v="99 - MULTIPROVINCIAL"/>
    <n v="0"/>
    <n v="138168.31"/>
  </r>
  <r>
    <s v="2024"/>
    <x v="0"/>
    <x v="0"/>
    <x v="0"/>
    <x v="0"/>
    <s v="2 - Poder Ejecutivo"/>
    <s v="0207 - MINISTERIO DE SALUD PÚBLICA Y ASISTENCIA SOCIAL"/>
    <s v="0031 - CENTRO DE ATENCION INTEGRAL PARA LA DISCAPACIDAD (CAID)"/>
    <x v="2"/>
    <x v="3"/>
    <x v="48"/>
    <s v="2.3 - MATERIALES Y SUMINISTROS"/>
    <s v="2.3.1 - ALIMENTOS Y PRODUCTOS AGROFORESTALES"/>
    <s v="N"/>
    <s v="00 - N/A"/>
    <s v="10 - FONDO GENERAL"/>
    <s v="(en blanco)"/>
    <s v="99 - MULTIPROVINCIAL"/>
    <n v="1299276"/>
    <n v="611012.38"/>
  </r>
  <r>
    <s v="2024"/>
    <x v="0"/>
    <x v="0"/>
    <x v="0"/>
    <x v="0"/>
    <s v="2 - Poder Ejecutivo"/>
    <s v="0207 - MINISTERIO DE SALUD PÚBLICA Y ASISTENCIA SOCIAL"/>
    <s v="0031 - CENTRO DE ATENCION INTEGRAL PARA LA DISCAPACIDAD (CAID)"/>
    <x v="2"/>
    <x v="3"/>
    <x v="48"/>
    <s v="2.3 - MATERIALES Y SUMINISTROS"/>
    <s v="2.3.2 - TEXTILES Y VESTUARIOS"/>
    <s v="N"/>
    <s v="00 - N/A"/>
    <s v="10 - FONDO GENERAL"/>
    <s v="(en blanco)"/>
    <s v="99 - MULTIPROVINCIAL"/>
    <n v="2260200"/>
    <n v="276005.88"/>
  </r>
  <r>
    <s v="2024"/>
    <x v="0"/>
    <x v="0"/>
    <x v="0"/>
    <x v="0"/>
    <s v="2 - Poder Ejecutivo"/>
    <s v="0207 - MINISTERIO DE SALUD PÚBLICA Y ASISTENCIA SOCIAL"/>
    <s v="0031 - CENTRO DE ATENCION INTEGRAL PARA LA DISCAPACIDAD (CAID)"/>
    <x v="2"/>
    <x v="3"/>
    <x v="48"/>
    <s v="2.3 - MATERIALES Y SUMINISTROS"/>
    <s v="2.3.2 - TEXTILES Y VESTUARIOS"/>
    <s v="N"/>
    <s v="00 - N/A"/>
    <s v="70 - DONACION EXTERNA"/>
    <s v="(en blanco)"/>
    <s v="99 - MULTIPROVINCIAL"/>
    <n v="0"/>
    <n v="87994.06"/>
  </r>
  <r>
    <s v="2024"/>
    <x v="0"/>
    <x v="0"/>
    <x v="0"/>
    <x v="0"/>
    <s v="2 - Poder Ejecutivo"/>
    <s v="0207 - MINISTERIO DE SALUD PÚBLICA Y ASISTENCIA SOCIAL"/>
    <s v="0031 - CENTRO DE ATENCION INTEGRAL PARA LA DISCAPACIDAD (CAID)"/>
    <x v="2"/>
    <x v="3"/>
    <x v="48"/>
    <s v="2.3 - MATERIALES Y SUMINISTROS"/>
    <s v="2.3.3 - PAPEL, CARTÓN E IMPRESOS"/>
    <s v="N"/>
    <s v="00 - N/A"/>
    <s v="10 - FONDO GENERAL"/>
    <s v="(en blanco)"/>
    <s v="99 - MULTIPROVINCIAL"/>
    <n v="8741471"/>
    <n v="610289.62"/>
  </r>
  <r>
    <s v="2024"/>
    <x v="0"/>
    <x v="0"/>
    <x v="0"/>
    <x v="0"/>
    <s v="2 - Poder Ejecutivo"/>
    <s v="0207 - MINISTERIO DE SALUD PÚBLICA Y ASISTENCIA SOCIAL"/>
    <s v="0031 - CENTRO DE ATENCION INTEGRAL PARA LA DISCAPACIDAD (CAID)"/>
    <x v="2"/>
    <x v="3"/>
    <x v="48"/>
    <s v="2.3 - MATERIALES Y SUMINISTROS"/>
    <s v="2.3.3 - PAPEL, CARTÓN E IMPRESOS"/>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3 - MATERIALES Y SUMINISTROS"/>
    <s v="2.3.4 - PRODUCTOS FARMACÉUTICOS"/>
    <s v="N"/>
    <s v="00 - N/A"/>
    <s v="10 - FONDO GENERAL"/>
    <s v="(en blanco)"/>
    <s v="99 - MULTIPROVINCIAL"/>
    <n v="227355"/>
    <n v="2577.12"/>
  </r>
  <r>
    <s v="2024"/>
    <x v="0"/>
    <x v="0"/>
    <x v="0"/>
    <x v="0"/>
    <s v="2 - Poder Ejecutivo"/>
    <s v="0207 - MINISTERIO DE SALUD PÚBLICA Y ASISTENCIA SOCIAL"/>
    <s v="0031 - CENTRO DE ATENCION INTEGRAL PARA LA DISCAPACIDAD (CAID)"/>
    <x v="2"/>
    <x v="3"/>
    <x v="48"/>
    <s v="2.3 - MATERIALES Y SUMINISTROS"/>
    <s v="2.3.4 - PRODUCTOS FARMACÉUTICOS"/>
    <s v="N"/>
    <s v="00 - N/A"/>
    <s v="70 - DONACION EXTERNA"/>
    <s v="(en blanco)"/>
    <s v="99 - MULTIPROVINCIAL"/>
    <n v="0"/>
    <n v="116279.44"/>
  </r>
  <r>
    <s v="2024"/>
    <x v="0"/>
    <x v="0"/>
    <x v="0"/>
    <x v="0"/>
    <s v="2 - Poder Ejecutivo"/>
    <s v="0207 - MINISTERIO DE SALUD PÚBLICA Y ASISTENCIA SOCIAL"/>
    <s v="0031 - CENTRO DE ATENCION INTEGRAL PARA LA DISCAPACIDAD (CAID)"/>
    <x v="2"/>
    <x v="3"/>
    <x v="48"/>
    <s v="2.3 - MATERIALES Y SUMINISTROS"/>
    <s v="2.3.5 - CUERO, CAUCHO Y PLÁSTICO"/>
    <s v="N"/>
    <s v="00 - N/A"/>
    <s v="10 - FONDO GENERAL"/>
    <s v="(en blanco)"/>
    <s v="99 - MULTIPROVINCIAL"/>
    <n v="4000"/>
    <n v="0"/>
  </r>
  <r>
    <s v="2024"/>
    <x v="0"/>
    <x v="0"/>
    <x v="0"/>
    <x v="0"/>
    <s v="2 - Poder Ejecutivo"/>
    <s v="0207 - MINISTERIO DE SALUD PÚBLICA Y ASISTENCIA SOCIAL"/>
    <s v="0031 - CENTRO DE ATENCION INTEGRAL PARA LA DISCAPACIDAD (CAID)"/>
    <x v="2"/>
    <x v="3"/>
    <x v="48"/>
    <s v="2.3 - MATERIALES Y SUMINISTROS"/>
    <s v="2.3.5 - CUERO, CAUCHO Y PLÁSTICO"/>
    <s v="N"/>
    <s v="00 - N/A"/>
    <s v="70 - DONACION EXTERNA"/>
    <s v="(en blanco)"/>
    <s v="99 - MULTIPROVINCIAL"/>
    <n v="0"/>
    <n v="82305"/>
  </r>
  <r>
    <s v="2024"/>
    <x v="0"/>
    <x v="0"/>
    <x v="0"/>
    <x v="0"/>
    <s v="2 - Poder Ejecutivo"/>
    <s v="0207 - MINISTERIO DE SALUD PÚBLICA Y ASISTENCIA SOCIAL"/>
    <s v="0031 - CENTRO DE ATENCION INTEGRAL PARA LA DISCAPACIDAD (CAID)"/>
    <x v="2"/>
    <x v="3"/>
    <x v="48"/>
    <s v="2.3 - MATERIALES Y SUMINISTROS"/>
    <s v="2.3.6 - PRODUCTOS DE MINERALES, METÁLICOS Y NO METÁLICOS"/>
    <s v="N"/>
    <s v="00 - N/A"/>
    <s v="10 - FONDO GENERAL"/>
    <s v="(en blanco)"/>
    <s v="99 - MULTIPROVINCIAL"/>
    <n v="264006"/>
    <n v="36400.5"/>
  </r>
  <r>
    <s v="2024"/>
    <x v="0"/>
    <x v="0"/>
    <x v="0"/>
    <x v="0"/>
    <s v="2 - Poder Ejecutivo"/>
    <s v="0207 - MINISTERIO DE SALUD PÚBLICA Y ASISTENCIA SOCIAL"/>
    <s v="0031 - CENTRO DE ATENCION INTEGRAL PARA LA DISCAPACIDAD (CAID)"/>
    <x v="2"/>
    <x v="3"/>
    <x v="48"/>
    <s v="2.3 - MATERIALES Y SUMINISTROS"/>
    <s v="2.3.6 - PRODUCTOS DE MINERALES, METÁLICOS Y NO METÁLICOS"/>
    <s v="N"/>
    <s v="00 - N/A"/>
    <s v="70 - DONACION EXTERNA"/>
    <s v="(en blanco)"/>
    <s v="99 - MULTIPROVINCIAL"/>
    <n v="0"/>
    <n v="151695.72"/>
  </r>
  <r>
    <s v="2024"/>
    <x v="0"/>
    <x v="0"/>
    <x v="0"/>
    <x v="0"/>
    <s v="2 - Poder Ejecutivo"/>
    <s v="0207 - MINISTERIO DE SALUD PÚBLICA Y ASISTENCIA SOCIAL"/>
    <s v="0031 - CENTRO DE ATENCION INTEGRAL PARA LA DISCAPACIDAD (CAID)"/>
    <x v="2"/>
    <x v="3"/>
    <x v="48"/>
    <s v="2.3 - MATERIALES Y SUMINISTROS"/>
    <s v="2.3.7 - COMBUSTIBLES, LUBRICANTES, PRODUCTOS QUÍMICOS Y CONEXOS"/>
    <s v="N"/>
    <s v="00 - N/A"/>
    <s v="10 - FONDO GENERAL"/>
    <s v="(en blanco)"/>
    <s v="99 - MULTIPROVINCIAL"/>
    <n v="6642621"/>
    <n v="777020.83000000007"/>
  </r>
  <r>
    <s v="2024"/>
    <x v="0"/>
    <x v="0"/>
    <x v="0"/>
    <x v="0"/>
    <s v="2 - Poder Ejecutivo"/>
    <s v="0207 - MINISTERIO DE SALUD PÚBLICA Y ASISTENCIA SOCIAL"/>
    <s v="0031 - CENTRO DE ATENCION INTEGRAL PARA LA DISCAPACIDAD (CAID)"/>
    <x v="2"/>
    <x v="3"/>
    <x v="48"/>
    <s v="2.3 - MATERIALES Y SUMINISTROS"/>
    <s v="2.3.7 - COMBUSTIBLES, LUBRICANTES, PRODUCTOS QUÍMICOS Y CONEXOS"/>
    <s v="N"/>
    <s v="00 - N/A"/>
    <s v="70 - DONACION EXTERNA"/>
    <s v="(en blanco)"/>
    <s v="99 - MULTIPROVINCIAL"/>
    <n v="0"/>
    <n v="41443.919999999998"/>
  </r>
  <r>
    <s v="2024"/>
    <x v="0"/>
    <x v="0"/>
    <x v="0"/>
    <x v="0"/>
    <s v="2 - Poder Ejecutivo"/>
    <s v="0207 - MINISTERIO DE SALUD PÚBLICA Y ASISTENCIA SOCIAL"/>
    <s v="0031 - CENTRO DE ATENCION INTEGRAL PARA LA DISCAPACIDAD (CAID)"/>
    <x v="2"/>
    <x v="3"/>
    <x v="48"/>
    <s v="2.3 - MATERIALES Y SUMINISTROS"/>
    <s v="2.3.9 - PRODUCTOS Y ÚTILES VARIOS"/>
    <s v="N"/>
    <s v="00 - N/A"/>
    <s v="10 - FONDO GENERAL"/>
    <s v="(en blanco)"/>
    <s v="99 - MULTIPROVINCIAL"/>
    <n v="52549882"/>
    <n v="1960043.42"/>
  </r>
  <r>
    <s v="2024"/>
    <x v="0"/>
    <x v="0"/>
    <x v="0"/>
    <x v="0"/>
    <s v="2 - Poder Ejecutivo"/>
    <s v="0207 - MINISTERIO DE SALUD PÚBLICA Y ASISTENCIA SOCIAL"/>
    <s v="0031 - CENTRO DE ATENCION INTEGRAL PARA LA DISCAPACIDAD (CAID)"/>
    <x v="2"/>
    <x v="3"/>
    <x v="48"/>
    <s v="2.3 - MATERIALES Y SUMINISTROS"/>
    <s v="2.3.9 - PRODUCTOS Y ÚTILES VARIOS"/>
    <s v="N"/>
    <s v="00 - N/A"/>
    <s v="70 - DONACION EXTERNA"/>
    <s v="(en blanco)"/>
    <s v="99 - MULTIPROVINCIAL"/>
    <n v="0"/>
    <n v="5937512.8500000015"/>
  </r>
  <r>
    <s v="2024"/>
    <x v="0"/>
    <x v="0"/>
    <x v="0"/>
    <x v="0"/>
    <s v="2 - Poder Ejecutivo"/>
    <s v="0207 - MINISTERIO DE SALUD PÚBLICA Y ASISTENCIA SOCIAL"/>
    <s v="0032 - DIRECCIÓN GENERAL DE MEDICAMENTOS, ALIMENTOS Y PRODUCTOS SANITARIOS (DIGEMAPS)"/>
    <x v="2"/>
    <x v="3"/>
    <x v="48"/>
    <s v="2.1 - REMUNERACIONES Y CONTRIBUCIONES"/>
    <s v="2.1.1 - REMUNERACIONES"/>
    <s v="N"/>
    <s v="00 - N/A"/>
    <s v="10 - FONDO GENERAL"/>
    <s v="(en blanco)"/>
    <s v="99 - MULTIPROVINCIAL"/>
    <n v="232160250"/>
    <n v="81138584.050000012"/>
  </r>
  <r>
    <s v="2024"/>
    <x v="0"/>
    <x v="0"/>
    <x v="0"/>
    <x v="0"/>
    <s v="2 - Poder Ejecutivo"/>
    <s v="0207 - MINISTERIO DE SALUD PÚBLICA Y ASISTENCIA SOCIAL"/>
    <s v="0032 - DIRECCIÓN GENERAL DE MEDICAMENTOS, ALIMENTOS Y PRODUCTOS SANITARIOS (DIGEMAPS)"/>
    <x v="2"/>
    <x v="3"/>
    <x v="48"/>
    <s v="2.1 - REMUNERACIONES Y CONTRIBUCIONES"/>
    <s v="2.1.2 - SOBRESUELDOS"/>
    <s v="N"/>
    <s v="00 - N/A"/>
    <s v="10 - FONDO GENERAL"/>
    <s v="(en blanco)"/>
    <s v="99 - MULTIPROVINCIAL"/>
    <n v="42159500"/>
    <n v="16115956.59"/>
  </r>
  <r>
    <s v="2024"/>
    <x v="0"/>
    <x v="0"/>
    <x v="0"/>
    <x v="0"/>
    <s v="2 - Poder Ejecutivo"/>
    <s v="0207 - MINISTERIO DE SALUD PÚBLICA Y ASISTENCIA SOCIAL"/>
    <s v="0032 - DIRECCIÓN GENERAL DE MEDICAMENTOS, ALIMENTOS Y PRODUCTOS SANITARIOS (DIGEMAPS)"/>
    <x v="2"/>
    <x v="3"/>
    <x v="48"/>
    <s v="2.1 - REMUNERACIONES Y CONTRIBUCIONES"/>
    <s v="2.1.5 - CONTRIBUCIONES A LA SEGURIDAD SOCIAL"/>
    <s v="N"/>
    <s v="00 - N/A"/>
    <s v="10 - FONDO GENERAL"/>
    <s v="(en blanco)"/>
    <s v="99 - MULTIPROVINCIAL"/>
    <n v="32855603"/>
    <n v="12364508.790000001"/>
  </r>
  <r>
    <s v="2024"/>
    <x v="0"/>
    <x v="0"/>
    <x v="0"/>
    <x v="0"/>
    <s v="2 - Poder Ejecutivo"/>
    <s v="0207 - MINISTERIO DE SALUD PÚBLICA Y ASISTENCIA SOCIAL"/>
    <s v="0032 - DIRECCIÓN GENERAL DE MEDICAMENTOS, ALIMENTOS Y PRODUCTOS SANITARIOS (DIGEMAPS)"/>
    <x v="2"/>
    <x v="3"/>
    <x v="48"/>
    <s v="2.2 - CONTRATACIÓN DE SERVICIOS"/>
    <s v="2.2.1 - SERVICIOS BÁSICOS"/>
    <s v="N"/>
    <s v="00 - N/A"/>
    <s v="10 - FONDO GENERAL"/>
    <s v="(en blanco)"/>
    <s v="99 - MULTIPROVINCIAL"/>
    <n v="14600000"/>
    <n v="889701.91000000015"/>
  </r>
  <r>
    <s v="2024"/>
    <x v="0"/>
    <x v="0"/>
    <x v="0"/>
    <x v="0"/>
    <s v="2 - Poder Ejecutivo"/>
    <s v="0207 - MINISTERIO DE SALUD PÚBLICA Y ASISTENCIA SOCIAL"/>
    <s v="0032 - DIRECCIÓN GENERAL DE MEDICAMENTOS, ALIMENTOS Y PRODUCTOS SANITARIOS (DIGEMAPS)"/>
    <x v="2"/>
    <x v="3"/>
    <x v="48"/>
    <s v="2.2 - CONTRATACIÓN DE SERVICIOS"/>
    <s v="2.2.1 - SERVICIOS BÁSIC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2 - CONTRATACIÓN DE SERVICIOS"/>
    <s v="2.2.2 - PUBLICIDAD, IMPRESIÓN Y ENCUADERNACIÓN"/>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2 - CONTRATACIÓN DE SERVICIOS"/>
    <s v="2.2.3 - VIÁTICOS"/>
    <s v="N"/>
    <s v="00 - N/A"/>
    <s v="10 - FONDO GENERAL"/>
    <s v="(en blanco)"/>
    <s v="99 - MULTIPROVINCIAL"/>
    <n v="0"/>
    <n v="1088300"/>
  </r>
  <r>
    <s v="2024"/>
    <x v="0"/>
    <x v="0"/>
    <x v="0"/>
    <x v="0"/>
    <s v="2 - Poder Ejecutivo"/>
    <s v="0207 - MINISTERIO DE SALUD PÚBLICA Y ASISTENCIA SOCIAL"/>
    <s v="0032 - DIRECCIÓN GENERAL DE MEDICAMENTOS, ALIMENTOS Y PRODUCTOS SANITARIOS (DIGEMAPS)"/>
    <x v="2"/>
    <x v="3"/>
    <x v="48"/>
    <s v="2.2 - CONTRATACIÓN DE SERVICIOS"/>
    <s v="2.2.3 - VIÁTICOS"/>
    <s v="N"/>
    <s v="00 - N/A"/>
    <s v="20 - FONDOS CON DESTINO ESPECÍFICO"/>
    <s v="(en blanco)"/>
    <s v="99 - MULTIPROVINCIAL"/>
    <n v="0"/>
    <n v="342215"/>
  </r>
  <r>
    <s v="2024"/>
    <x v="0"/>
    <x v="0"/>
    <x v="0"/>
    <x v="0"/>
    <s v="2 - Poder Ejecutivo"/>
    <s v="0207 - MINISTERIO DE SALUD PÚBLICA Y ASISTENCIA SOCIAL"/>
    <s v="0032 - DIRECCIÓN GENERAL DE MEDICAMENTOS, ALIMENTOS Y PRODUCTOS SANITARIOS (DIGEMAPS)"/>
    <x v="2"/>
    <x v="3"/>
    <x v="48"/>
    <s v="2.2 - CONTRATACIÓN DE SERVICIOS"/>
    <s v="2.2.4 - TRANSPORTE Y ALMACENAJE"/>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2 - CONTRATACIÓN DE SERVICIOS"/>
    <s v="2.2.5 - ALQUILERES Y RENTA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s v="2.2 - CONTRATACIÓN DE SERVICIOS"/>
    <s v="2.2.6 - SEGUROS"/>
    <s v="N"/>
    <s v="00 - N/A"/>
    <s v="10 - FONDO GENERAL"/>
    <s v="(en blanco)"/>
    <s v="99 - MULTIPROVINCIAL"/>
    <n v="1000000"/>
    <n v="0"/>
  </r>
  <r>
    <s v="2024"/>
    <x v="0"/>
    <x v="0"/>
    <x v="0"/>
    <x v="0"/>
    <s v="2 - Poder Ejecutivo"/>
    <s v="0207 - MINISTERIO DE SALUD PÚBLICA Y ASISTENCIA SOCIAL"/>
    <s v="0032 - DIRECCIÓN GENERAL DE MEDICAMENTOS, ALIMENTOS Y PRODUCTOS SANITARIOS (DIGEMAPS)"/>
    <x v="2"/>
    <x v="3"/>
    <x v="48"/>
    <s v="2.2 - CONTRATACIÓN DE SERVICIOS"/>
    <s v="2.2.6 - SEGUR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2 - CONTRATACIÓN DE SERVICIOS"/>
    <s v="2.2.7 - SERVICIOS DE CONSERVACIÓN, REPARACIONES MENORES E INSTALACIONES TEMPORALE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2 - CONTRATACIÓN DE SERVICIOS"/>
    <s v="2.2.8 - OTROS SERVICIOS NO INCLUIDOS EN CONCEPTOS ANTERIORES"/>
    <s v="N"/>
    <s v="00 - N/A"/>
    <s v="20 - FONDOS CON DESTINO ESPECÍFICO"/>
    <s v="(en blanco)"/>
    <s v="99 - MULTIPROVINCIAL"/>
    <n v="40000000"/>
    <n v="0"/>
  </r>
  <r>
    <s v="2024"/>
    <x v="0"/>
    <x v="0"/>
    <x v="0"/>
    <x v="0"/>
    <s v="2 - Poder Ejecutivo"/>
    <s v="0207 - MINISTERIO DE SALUD PÚBLICA Y ASISTENCIA SOCIAL"/>
    <s v="0032 - DIRECCIÓN GENERAL DE MEDICAMENTOS, ALIMENTOS Y PRODUCTOS SANITARIOS (DIGEMAPS)"/>
    <x v="2"/>
    <x v="3"/>
    <x v="48"/>
    <s v="2.2 - CONTRATACIÓN DE SERVICIOS"/>
    <s v="2.2.9 - OTRAS CONTRATACIONES DE SERVICIO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s v="2.3 - MATERIALES Y SUMINISTROS"/>
    <s v="2.3.1 - ALIMENTOS Y PRODUCTOS AGROFORESTALE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s v="2.3 - MATERIALES Y SUMINISTROS"/>
    <s v="2.3.2 - TEXTILES Y VESTUARI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3 - MATERIALES Y SUMINISTROS"/>
    <s v="2.3.3 - PAPEL, CARTÓN E IMPRESO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s v="2.3 - MATERIALES Y SUMINISTROS"/>
    <s v="2.3.5 - CUERO, CAUCHO Y PLÁSTICO"/>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3 - MATERIALES Y SUMINISTROS"/>
    <s v="2.3.6 - PRODUCTOS DE MINERALES, METÁLICOS Y NO METÁLIC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3 - MATERIALES Y SUMINISTROS"/>
    <s v="2.3.7 - COMBUSTIBLES, LUBRICANTES, PRODUCTOS QUÍMICOS Y CONEX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3 - MATERIALES Y SUMINISTROS"/>
    <s v="2.3.9 - PRODUCTOS Y ÚTILES VARIOS"/>
    <s v="N"/>
    <s v="00 - N/A"/>
    <s v="20 - FONDOS CON DESTINO ESPECÍFICO"/>
    <s v="(en blanco)"/>
    <s v="99 - MULTIPROVINCIAL"/>
    <n v="0"/>
    <n v="0"/>
  </r>
  <r>
    <s v="2024"/>
    <x v="0"/>
    <x v="0"/>
    <x v="0"/>
    <x v="0"/>
    <s v="2 - Poder Ejecutivo"/>
    <s v="0208 - MINISTERIO DE DEPORTES Y RECREACIÓN"/>
    <s v="0001 - MINISTERIO DE DEPORTES Y RECREACIÓN"/>
    <x v="0"/>
    <x v="0"/>
    <x v="10"/>
    <s v="2.2 - CONTRATACIÓN DE SERVICIOS"/>
    <s v="2.2.2 - PUBLICIDAD, IMPRESIÓN Y ENCUADERNACIÓN"/>
    <s v="N"/>
    <s v="00 - N/A"/>
    <s v="10 - FONDO GENERAL"/>
    <s v="(en blanco)"/>
    <s v="99 - MULTIPROVINCIAL"/>
    <n v="200000"/>
    <n v="0"/>
  </r>
  <r>
    <s v="2024"/>
    <x v="0"/>
    <x v="0"/>
    <x v="0"/>
    <x v="0"/>
    <s v="2 - Poder Ejecutivo"/>
    <s v="0208 - MINISTERIO DE DEPORTES Y RECREACIÓN"/>
    <s v="0001 - MINISTERIO DE DEPORTES Y RECREACIÓN"/>
    <x v="0"/>
    <x v="0"/>
    <x v="10"/>
    <s v="2.2 - CONTRATACIÓN DE SERVICIOS"/>
    <s v="2.2.3 - VIÁTICOS"/>
    <s v="N"/>
    <s v="00 - N/A"/>
    <s v="10 - FONDO GENERAL"/>
    <s v="(en blanco)"/>
    <s v="99 - MULTIPROVINCIAL"/>
    <n v="200000"/>
    <n v="0"/>
  </r>
  <r>
    <s v="2024"/>
    <x v="0"/>
    <x v="0"/>
    <x v="0"/>
    <x v="0"/>
    <s v="2 - Poder Ejecutivo"/>
    <s v="0208 - MINISTERIO DE DEPORTES Y RECREACIÓN"/>
    <s v="0001 - MINISTERIO DE DEPORTES Y RECREACIÓN"/>
    <x v="0"/>
    <x v="0"/>
    <x v="10"/>
    <s v="2.2 - CONTRATACIÓN DE SERVICIOS"/>
    <s v="2.2.9 - OTRAS CONTRATACIONES DE SERVICIOS"/>
    <s v="N"/>
    <s v="00 - N/A"/>
    <s v="10 - FONDO GENERAL"/>
    <s v="(en blanco)"/>
    <s v="99 - MULTIPROVINCIAL"/>
    <n v="200000"/>
    <n v="0"/>
  </r>
  <r>
    <s v="2024"/>
    <x v="0"/>
    <x v="0"/>
    <x v="0"/>
    <x v="0"/>
    <s v="2 - Poder Ejecutivo"/>
    <s v="0208 - MINISTERIO DE DEPORTES Y RECREACIÓN"/>
    <s v="0001 - MINISTERIO DE DEPORTES Y RECREACIÓN"/>
    <x v="0"/>
    <x v="0"/>
    <x v="10"/>
    <s v="2.3 - MATERIALES Y SUMINISTROS"/>
    <s v="2.3.1 - ALIMENTOS Y PRODUCTOS AGROFORESTALES"/>
    <s v="N"/>
    <s v="00 - N/A"/>
    <s v="10 - FONDO GENERAL"/>
    <s v="(en blanco)"/>
    <s v="99 - MULTIPROVINCIAL"/>
    <n v="200000"/>
    <n v="0"/>
  </r>
  <r>
    <s v="2024"/>
    <x v="0"/>
    <x v="0"/>
    <x v="0"/>
    <x v="0"/>
    <s v="2 - Poder Ejecutivo"/>
    <s v="0208 - MINISTERIO DE DEPORTES Y RECREACIÓN"/>
    <s v="0001 - MINISTERIO DE DEPORTES Y RECREACIÓN"/>
    <x v="0"/>
    <x v="0"/>
    <x v="10"/>
    <s v="2.3 - MATERIALES Y SUMINISTROS"/>
    <s v="2.3.2 - TEXTILES Y VESTUARIOS"/>
    <s v="N"/>
    <s v="00 - N/A"/>
    <s v="10 - FONDO GENERAL"/>
    <s v="(en blanco)"/>
    <s v="99 - MULTIPROVINCIAL"/>
    <n v="400000"/>
    <n v="0"/>
  </r>
  <r>
    <s v="2024"/>
    <x v="0"/>
    <x v="0"/>
    <x v="0"/>
    <x v="0"/>
    <s v="2 - Poder Ejecutivo"/>
    <s v="0208 - MINISTERIO DE DEPORTES Y RECREACIÓN"/>
    <s v="0001 - MINISTERIO DE DEPORTES Y RECREACIÓN"/>
    <x v="0"/>
    <x v="0"/>
    <x v="10"/>
    <s v="2.3 - MATERIALES Y SUMINISTROS"/>
    <s v="2.3.3 - PAPEL, CARTÓN E IMPRESOS"/>
    <s v="N"/>
    <s v="00 - N/A"/>
    <s v="10 - FONDO GENERAL"/>
    <s v="(en blanco)"/>
    <s v="99 - MULTIPROVINCIAL"/>
    <n v="400000"/>
    <n v="0"/>
  </r>
  <r>
    <s v="2024"/>
    <x v="0"/>
    <x v="0"/>
    <x v="0"/>
    <x v="0"/>
    <s v="2 - Poder Ejecutivo"/>
    <s v="0208 - MINISTERIO DE DEPORTES Y RECREACIÓN"/>
    <s v="0001 - MINISTERIO DE DEPORTES Y RECREACIÓN"/>
    <x v="0"/>
    <x v="0"/>
    <x v="10"/>
    <s v="2.3 - MATERIALES Y SUMINISTROS"/>
    <s v="2.3.9 - PRODUCTOS Y ÚTILES VARIOS"/>
    <s v="N"/>
    <s v="00 - N/A"/>
    <s v="10 - FONDO GENERAL"/>
    <s v="(en blanco)"/>
    <s v="99 - MULTIPROVINCIAL"/>
    <n v="400000"/>
    <n v="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57850000"/>
    <n v="22039531.98"/>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en blanco)"/>
    <s v="99 - MULTIPROVINCIAL"/>
    <n v="8150000"/>
    <n v="3359221.5399999996"/>
  </r>
  <r>
    <s v="2024"/>
    <x v="0"/>
    <x v="0"/>
    <x v="0"/>
    <x v="0"/>
    <s v="2 - Poder Ejecutivo"/>
    <s v="0208 - MINISTERIO DE DEPORTES Y RECREACIÓN"/>
    <s v="0001 - MINISTERIO DE DEPORTES Y RECREACIÓN"/>
    <x v="2"/>
    <x v="8"/>
    <x v="49"/>
    <s v="2.2 - CONTRATACIÓN DE SERVICIOS"/>
    <s v="2.2.3 - VIÁTICOS"/>
    <s v="N"/>
    <s v="00 - N/A"/>
    <s v="10 - FONDO GENERAL"/>
    <s v="(en blanco)"/>
    <s v="99 - MULTIPROVINCIAL"/>
    <n v="500000"/>
    <n v="0"/>
  </r>
  <r>
    <s v="2024"/>
    <x v="0"/>
    <x v="0"/>
    <x v="0"/>
    <x v="0"/>
    <s v="2 - Poder Ejecutivo"/>
    <s v="0208 - MINISTERIO DE DEPORTES Y RECREACIÓN"/>
    <s v="0001 - MINISTERIO DE DEPORTES Y RECREACIÓN"/>
    <x v="2"/>
    <x v="8"/>
    <x v="49"/>
    <s v="2.2 - CONTRATACIÓN DE SERVICIOS"/>
    <s v="2.2.4 - TRANSPORTE Y ALMACENAJE"/>
    <s v="N"/>
    <s v="00 - N/A"/>
    <s v="10 - FONDO GENERAL"/>
    <s v="(en blanco)"/>
    <s v="99 - MULTIPROVINCIAL"/>
    <n v="50000"/>
    <n v="735594.16"/>
  </r>
  <r>
    <s v="2024"/>
    <x v="0"/>
    <x v="0"/>
    <x v="0"/>
    <x v="0"/>
    <s v="2 - Poder Ejecutivo"/>
    <s v="0208 - MINISTERIO DE DEPORTES Y RECREACIÓN"/>
    <s v="0001 - MINISTERIO DE DEPORTES Y RECREACIÓN"/>
    <x v="2"/>
    <x v="8"/>
    <x v="49"/>
    <s v="2.2 - CONTRATACIÓN DE SERVICIOS"/>
    <s v="2.2.5 - ALQUILERES Y RENTAS"/>
    <s v="N"/>
    <s v="00 - N/A"/>
    <s v="10 - FONDO GENERAL"/>
    <s v="(en blanco)"/>
    <s v="99 - MULTIPROVINCIAL"/>
    <n v="500000"/>
    <n v="0"/>
  </r>
  <r>
    <s v="2024"/>
    <x v="0"/>
    <x v="0"/>
    <x v="0"/>
    <x v="0"/>
    <s v="2 - Poder Ejecutivo"/>
    <s v="0208 - MINISTERIO DE DEPORTES Y RECREACIÓN"/>
    <s v="0001 - MINISTERIO DE DEPORTES Y RECREACIÓN"/>
    <x v="2"/>
    <x v="8"/>
    <x v="49"/>
    <s v="2.2 - CONTRATACIÓN DE SERVICIOS"/>
    <s v="2.2.6 - SEGUROS"/>
    <s v="N"/>
    <s v="00 - N/A"/>
    <s v="10 - FONDO GENERAL"/>
    <s v="(en blanco)"/>
    <s v="99 - MULTIPROVINCIAL"/>
    <n v="10000000"/>
    <n v="3504518.96"/>
  </r>
  <r>
    <s v="2024"/>
    <x v="0"/>
    <x v="0"/>
    <x v="0"/>
    <x v="0"/>
    <s v="2 - Poder Ejecutivo"/>
    <s v="0208 - MINISTERIO DE DEPORTES Y RECREACIÓN"/>
    <s v="0001 - MINISTERIO DE DEPORTES Y RECREACIÓN"/>
    <x v="2"/>
    <x v="8"/>
    <x v="49"/>
    <s v="2.2 - CONTRATACIÓN DE SERVICIOS"/>
    <s v="2.2.7 - SERVICIOS DE CONSERVACIÓN, REPARACIONES MENORES E INSTALACIONES TEMPORALES"/>
    <s v="N"/>
    <s v="00 - N/A"/>
    <s v="10 - FONDO GENERAL"/>
    <s v="(en blanco)"/>
    <s v="99 - MULTIPROVINCIAL"/>
    <n v="0"/>
    <n v="0"/>
  </r>
  <r>
    <s v="2024"/>
    <x v="0"/>
    <x v="0"/>
    <x v="0"/>
    <x v="0"/>
    <s v="2 - Poder Ejecutivo"/>
    <s v="0208 - MINISTERIO DE DEPORTES Y RECREACIÓN"/>
    <s v="0001 - MINISTERIO DE DEPORTES Y RECREACIÓN"/>
    <x v="2"/>
    <x v="8"/>
    <x v="49"/>
    <s v="2.2 - CONTRATACIÓN DE SERVICIOS"/>
    <s v="2.2.8 - OTROS SERVICIOS NO INCLUIDOS EN CONCEPTOS ANTERIORES"/>
    <s v="N"/>
    <s v="00 - N/A"/>
    <s v="10 - FONDO GENERAL"/>
    <s v="(en blanco)"/>
    <s v="99 - MULTIPROVINCIAL"/>
    <n v="50000"/>
    <n v="0"/>
  </r>
  <r>
    <s v="2024"/>
    <x v="0"/>
    <x v="0"/>
    <x v="0"/>
    <x v="0"/>
    <s v="2 - Poder Ejecutivo"/>
    <s v="0208 - MINISTERIO DE DEPORTES Y RECREACIÓN"/>
    <s v="0001 - MINISTERIO DE DEPORTES Y RECREACIÓN"/>
    <x v="2"/>
    <x v="8"/>
    <x v="49"/>
    <s v="2.2 - CONTRATACIÓN DE SERVICIOS"/>
    <s v="2.2.9 - OTRAS CONTRATACIONES DE SERVICIOS"/>
    <s v="N"/>
    <s v="00 - N/A"/>
    <s v="10 - FONDO GENERAL"/>
    <s v="(en blanco)"/>
    <s v="99 - MULTIPROVINCIAL"/>
    <n v="158100000"/>
    <n v="62812492.68"/>
  </r>
  <r>
    <s v="2024"/>
    <x v="0"/>
    <x v="0"/>
    <x v="0"/>
    <x v="0"/>
    <s v="2 - Poder Ejecutivo"/>
    <s v="0208 - MINISTERIO DE DEPORTES Y RECREACIÓN"/>
    <s v="0001 - MINISTERIO DE DEPORTES Y RECREACIÓN"/>
    <x v="2"/>
    <x v="8"/>
    <x v="49"/>
    <s v="2.3 - MATERIALES Y SUMINISTROS"/>
    <s v="2.3.1 - ALIMENTOS Y PRODUCTOS AGROFORESTALES"/>
    <s v="N"/>
    <s v="00 - N/A"/>
    <s v="10 - FONDO GENERAL"/>
    <s v="(en blanco)"/>
    <s v="99 - MULTIPROVINCIAL"/>
    <n v="1000000"/>
    <n v="0"/>
  </r>
  <r>
    <s v="2024"/>
    <x v="0"/>
    <x v="0"/>
    <x v="0"/>
    <x v="0"/>
    <s v="2 - Poder Ejecutivo"/>
    <s v="0208 - MINISTERIO DE DEPORTES Y RECREACIÓN"/>
    <s v="0001 - MINISTERIO DE DEPORTES Y RECREACIÓN"/>
    <x v="2"/>
    <x v="8"/>
    <x v="49"/>
    <s v="2.3 - MATERIALES Y SUMINISTROS"/>
    <s v="2.3.2 - TEXTILES Y VESTUARIOS"/>
    <s v="N"/>
    <s v="00 - N/A"/>
    <s v="10 - FONDO GENERAL"/>
    <s v="(en blanco)"/>
    <s v="99 - MULTIPROVINCIAL"/>
    <n v="10500000"/>
    <n v="484184.08"/>
  </r>
  <r>
    <s v="2024"/>
    <x v="0"/>
    <x v="0"/>
    <x v="0"/>
    <x v="0"/>
    <s v="2 - Poder Ejecutivo"/>
    <s v="0208 - MINISTERIO DE DEPORTES Y RECREACIÓN"/>
    <s v="0001 - MINISTERIO DE DEPORTES Y RECREACIÓN"/>
    <x v="2"/>
    <x v="8"/>
    <x v="49"/>
    <s v="2.3 - MATERIALES Y SUMINISTROS"/>
    <s v="2.3.3 - PAPEL, CARTÓN E IMPRESOS"/>
    <s v="N"/>
    <s v="00 - N/A"/>
    <s v="10 - FONDO GENERAL"/>
    <s v="(en blanco)"/>
    <s v="99 - MULTIPROVINCIAL"/>
    <n v="1000000"/>
    <n v="0"/>
  </r>
  <r>
    <s v="2024"/>
    <x v="0"/>
    <x v="0"/>
    <x v="0"/>
    <x v="0"/>
    <s v="2 - Poder Ejecutivo"/>
    <s v="0208 - MINISTERIO DE DEPORTES Y RECREACIÓN"/>
    <s v="0001 - MINISTERIO DE DEPORTES Y RECREACIÓN"/>
    <x v="2"/>
    <x v="8"/>
    <x v="49"/>
    <s v="2.3 - MATERIALES Y SUMINISTROS"/>
    <s v="2.3.4 - PRODUCTOS FARMACÉUTICOS"/>
    <s v="N"/>
    <s v="00 - N/A"/>
    <s v="10 - FONDO GENERAL"/>
    <s v="(en blanco)"/>
    <s v="99 - MULTIPROVINCIAL"/>
    <n v="1000000"/>
    <n v="5564.53"/>
  </r>
  <r>
    <s v="2024"/>
    <x v="0"/>
    <x v="0"/>
    <x v="0"/>
    <x v="0"/>
    <s v="2 - Poder Ejecutivo"/>
    <s v="0208 - MINISTERIO DE DEPORTES Y RECREACIÓN"/>
    <s v="0001 - MINISTERIO DE DEPORTES Y RECREACIÓN"/>
    <x v="2"/>
    <x v="8"/>
    <x v="49"/>
    <s v="2.3 - MATERIALES Y SUMINISTROS"/>
    <s v="2.3.5 - CUERO, CAUCHO Y PLÁSTICO"/>
    <s v="N"/>
    <s v="00 - N/A"/>
    <s v="10 - FONDO GENERAL"/>
    <s v="(en blanco)"/>
    <s v="99 - MULTIPROVINCIAL"/>
    <n v="0"/>
    <n v="13418.37"/>
  </r>
  <r>
    <s v="2024"/>
    <x v="0"/>
    <x v="0"/>
    <x v="0"/>
    <x v="0"/>
    <s v="2 - Poder Ejecutivo"/>
    <s v="0208 - MINISTERIO DE DEPORTES Y RECREACIÓN"/>
    <s v="0001 - MINISTERIO DE DEPORTES Y RECREACIÓN"/>
    <x v="2"/>
    <x v="8"/>
    <x v="49"/>
    <s v="2.3 - MATERIALES Y SUMINISTROS"/>
    <s v="2.3.6 - PRODUCTOS DE MINERALES, METÁLICOS Y NO METÁLICOS"/>
    <s v="N"/>
    <s v="00 - N/A"/>
    <s v="10 - FONDO GENERAL"/>
    <s v="(en blanco)"/>
    <s v="99 - MULTIPROVINCIAL"/>
    <n v="500000"/>
    <n v="4381.58"/>
  </r>
  <r>
    <s v="2024"/>
    <x v="0"/>
    <x v="0"/>
    <x v="0"/>
    <x v="0"/>
    <s v="2 - Poder Ejecutivo"/>
    <s v="0208 - MINISTERIO DE DEPORTES Y RECREACIÓN"/>
    <s v="0001 - MINISTERIO DE DEPORTES Y RECREACIÓN"/>
    <x v="2"/>
    <x v="8"/>
    <x v="49"/>
    <s v="2.3 - MATERIALES Y SUMINISTROS"/>
    <s v="2.3.7 - COMBUSTIBLES, LUBRICANTES, PRODUCTOS QUÍMICOS Y CONEXOS"/>
    <s v="N"/>
    <s v="00 - N/A"/>
    <s v="10 - FONDO GENERAL"/>
    <s v="(en blanco)"/>
    <s v="99 - MULTIPROVINCIAL"/>
    <n v="1000000"/>
    <n v="7338.89"/>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500000"/>
    <n v="10701.730000000001"/>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60675000"/>
    <n v="23318088.789999999"/>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8476000"/>
    <n v="3554021.0199999996"/>
  </r>
  <r>
    <s v="2024"/>
    <x v="0"/>
    <x v="0"/>
    <x v="0"/>
    <x v="0"/>
    <s v="2 - Poder Ejecutivo"/>
    <s v="0208 - MINISTERIO DE DEPORTES Y RECREACIÓN"/>
    <s v="0001 - MINISTERIO DE DEPORTES Y RECREACIÓN"/>
    <x v="2"/>
    <x v="8"/>
    <x v="34"/>
    <s v="2.2 - CONTRATACIÓN DE SERVICIOS"/>
    <s v="2.2.2 - PUBLICIDAD, IMPRESIÓN Y ENCUADERNACIÓN"/>
    <s v="N"/>
    <s v="00 - N/A"/>
    <s v="10 - FONDO GENERAL"/>
    <s v="(en blanco)"/>
    <s v="99 - MULTIPROVINCIAL"/>
    <n v="500000"/>
    <n v="0"/>
  </r>
  <r>
    <s v="2024"/>
    <x v="0"/>
    <x v="0"/>
    <x v="0"/>
    <x v="0"/>
    <s v="2 - Poder Ejecutivo"/>
    <s v="0208 - MINISTERIO DE DEPORTES Y RECREACIÓN"/>
    <s v="0001 - MINISTERIO DE DEPORTES Y RECREACIÓN"/>
    <x v="2"/>
    <x v="8"/>
    <x v="34"/>
    <s v="2.2 - CONTRATACIÓN DE SERVICIOS"/>
    <s v="2.2.3 - VIÁTICOS"/>
    <s v="N"/>
    <s v="00 - N/A"/>
    <s v="10 - FONDO GENERAL"/>
    <s v="(en blanco)"/>
    <s v="99 - MULTIPROVINCIAL"/>
    <n v="9500000"/>
    <n v="2085294"/>
  </r>
  <r>
    <s v="2024"/>
    <x v="0"/>
    <x v="0"/>
    <x v="0"/>
    <x v="0"/>
    <s v="2 - Poder Ejecutivo"/>
    <s v="0208 - MINISTERIO DE DEPORTES Y RECREACIÓN"/>
    <s v="0001 - MINISTERIO DE DEPORTES Y RECREACIÓN"/>
    <x v="2"/>
    <x v="8"/>
    <x v="34"/>
    <s v="2.2 - CONTRATACIÓN DE SERVICIOS"/>
    <s v="2.2.4 - TRANSPORTE Y ALMACENAJE"/>
    <s v="N"/>
    <s v="00 - N/A"/>
    <s v="10 - FONDO GENERAL"/>
    <s v="(en blanco)"/>
    <s v="99 - MULTIPROVINCIAL"/>
    <n v="3200000"/>
    <n v="186336.05"/>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1860000"/>
    <n v="0"/>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5750000"/>
    <n v="681036.44"/>
  </r>
  <r>
    <s v="2024"/>
    <x v="0"/>
    <x v="0"/>
    <x v="0"/>
    <x v="0"/>
    <s v="2 - Poder Ejecutivo"/>
    <s v="0208 - MINISTERIO DE DEPORTES Y RECREACIÓN"/>
    <s v="0001 - MINISTERIO DE DEPORTES Y RECREACIÓN"/>
    <x v="2"/>
    <x v="8"/>
    <x v="34"/>
    <s v="2.2 - CONTRATACIÓN DE SERVICIOS"/>
    <s v="2.2.9 - OTRAS CONTRATACIONES DE SERVICIOS"/>
    <s v="N"/>
    <s v="00 - N/A"/>
    <s v="10 - FONDO GENERAL"/>
    <s v="(en blanco)"/>
    <s v="99 - MULTIPROVINCIAL"/>
    <n v="3900000"/>
    <n v="1285752.8500000001"/>
  </r>
  <r>
    <s v="2024"/>
    <x v="0"/>
    <x v="0"/>
    <x v="0"/>
    <x v="0"/>
    <s v="2 - Poder Ejecutivo"/>
    <s v="0208 - MINISTERIO DE DEPORTES Y RECREACIÓN"/>
    <s v="0001 - MINISTERIO DE DEPORTES Y RECREACIÓN"/>
    <x v="2"/>
    <x v="8"/>
    <x v="34"/>
    <s v="2.3 - MATERIALES Y SUMINISTROS"/>
    <s v="2.3.1 - ALIMENTOS Y PRODUCTOS AGROFORESTALES"/>
    <s v="N"/>
    <s v="00 - N/A"/>
    <s v="10 - FONDO GENERAL"/>
    <s v="(en blanco)"/>
    <s v="99 - MULTIPROVINCIAL"/>
    <n v="3100000"/>
    <n v="0"/>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6300000"/>
    <n v="1665050.01"/>
  </r>
  <r>
    <s v="2024"/>
    <x v="0"/>
    <x v="0"/>
    <x v="0"/>
    <x v="0"/>
    <s v="2 - Poder Ejecutivo"/>
    <s v="0208 - MINISTERIO DE DEPORTES Y RECREACIÓN"/>
    <s v="0001 - MINISTERIO DE DEPORTES Y RECREACIÓN"/>
    <x v="2"/>
    <x v="8"/>
    <x v="34"/>
    <s v="2.3 - MATERIALES Y SUMINISTROS"/>
    <s v="2.3.3 - PAPEL, CARTÓN E IMPRESOS"/>
    <s v="N"/>
    <s v="00 - N/A"/>
    <s v="10 - FONDO GENERAL"/>
    <s v="(en blanco)"/>
    <s v="99 - MULTIPROVINCIAL"/>
    <n v="750000"/>
    <n v="0"/>
  </r>
  <r>
    <s v="2024"/>
    <x v="0"/>
    <x v="0"/>
    <x v="0"/>
    <x v="0"/>
    <s v="2 - Poder Ejecutivo"/>
    <s v="0208 - MINISTERIO DE DEPORTES Y RECREACIÓN"/>
    <s v="0001 - MINISTERIO DE DEPORTES Y RECREACIÓN"/>
    <x v="2"/>
    <x v="8"/>
    <x v="34"/>
    <s v="2.3 - MATERIALES Y SUMINISTROS"/>
    <s v="2.3.5 - CUERO, CAUCHO Y PLÁSTICO"/>
    <s v="N"/>
    <s v="00 - N/A"/>
    <s v="10 - FONDO GENERAL"/>
    <s v="(en blanco)"/>
    <s v="99 - MULTIPROVINCIAL"/>
    <n v="50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en blanco)"/>
    <s v="99 - MULTIPROVINCIAL"/>
    <n v="10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13600000"/>
    <n v="294582"/>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770709086"/>
    <n v="277551001.90999997"/>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217311000"/>
    <n v="23552683.079999998"/>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94475519"/>
    <n v="41604424.340000004"/>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246844739"/>
    <n v="96716577.769999996"/>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en blanco)"/>
    <s v="99 - MULTIPROVINCIAL"/>
    <n v="8000000"/>
    <n v="0"/>
  </r>
  <r>
    <s v="2024"/>
    <x v="0"/>
    <x v="0"/>
    <x v="0"/>
    <x v="0"/>
    <s v="2 - Poder Ejecutivo"/>
    <s v="0208 - MINISTERIO DE DEPORTES Y RECREACIÓN"/>
    <s v="0001 - MINISTERIO DE DEPORTES Y RECREACIÓN"/>
    <x v="2"/>
    <x v="8"/>
    <x v="50"/>
    <s v="2.2 - CONTRATACIÓN DE SERVICIOS"/>
    <s v="2.2.2 - PUBLICIDAD, IMPRESIÓN Y ENCUADERNACIÓN"/>
    <s v="N"/>
    <s v="00 - N/A"/>
    <s v="20 - FONDOS CON DESTINO ESPECÍFICO"/>
    <s v="(en blanco)"/>
    <s v="99 - MULTIPROVINCIAL"/>
    <n v="0"/>
    <n v="1937440.01"/>
  </r>
  <r>
    <s v="2024"/>
    <x v="0"/>
    <x v="0"/>
    <x v="0"/>
    <x v="0"/>
    <s v="2 - Poder Ejecutivo"/>
    <s v="0208 - MINISTERIO DE DEPORTES Y RECREACIÓN"/>
    <s v="0001 - MINISTERIO DE DEPORTES Y RECREACIÓN"/>
    <x v="2"/>
    <x v="8"/>
    <x v="50"/>
    <s v="2.2 - CONTRATACIÓN DE SERVICIOS"/>
    <s v="2.2.3 - VIÁTICOS"/>
    <s v="N"/>
    <s v="00 - N/A"/>
    <s v="10 - FONDO GENERAL"/>
    <s v="(en blanco)"/>
    <s v="99 - MULTIPROVINCIAL"/>
    <n v="5000000"/>
    <n v="3390443.5"/>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1650000"/>
    <n v="226858.59"/>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13450000"/>
    <n v="5475992.5899999999"/>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en blanco)"/>
    <s v="99 - MULTIPROVINCIAL"/>
    <n v="0"/>
    <n v="1101528.42"/>
  </r>
  <r>
    <s v="2024"/>
    <x v="0"/>
    <x v="0"/>
    <x v="0"/>
    <x v="0"/>
    <s v="2 - Poder Ejecutivo"/>
    <s v="0208 - MINISTERIO DE DEPORTES Y RECREACIÓN"/>
    <s v="0001 - MINISTERIO DE DEPORTES Y RECREACIÓN"/>
    <x v="2"/>
    <x v="8"/>
    <x v="50"/>
    <s v="2.2 - CONTRATACIÓN DE SERVICIOS"/>
    <s v="2.2.6 - SEGUROS"/>
    <s v="N"/>
    <s v="00 - N/A"/>
    <s v="10 - FONDO GENERAL"/>
    <s v="(en blanco)"/>
    <s v="99 - MULTIPROVINCIAL"/>
    <n v="17000000"/>
    <n v="8190986.7000000002"/>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1700000"/>
    <n v="15939897.15"/>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en blanco)"/>
    <s v="99 - MULTIPROVINCIAL"/>
    <n v="0"/>
    <n v="23010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4425000"/>
    <n v="5842545.4899999993"/>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en blanco)"/>
    <s v="99 - MULTIPROVINCIAL"/>
    <n v="0"/>
    <n v="0"/>
  </r>
  <r>
    <s v="2024"/>
    <x v="0"/>
    <x v="0"/>
    <x v="0"/>
    <x v="0"/>
    <s v="2 - Poder Ejecutivo"/>
    <s v="0208 - MINISTERIO DE DEPORTES Y RECREACIÓN"/>
    <s v="0001 - MINISTERIO DE DEPORTES Y RECREACIÓN"/>
    <x v="2"/>
    <x v="8"/>
    <x v="50"/>
    <s v="2.2 - CONTRATACIÓN DE SERVICIOS"/>
    <s v="2.2.9 - OTRAS CONTRATACIONES DE SERVICIOS"/>
    <s v="N"/>
    <s v="00 - N/A"/>
    <s v="10 - FONDO GENERAL"/>
    <s v="(en blanco)"/>
    <s v="99 - MULTIPROVINCIAL"/>
    <n v="32300000"/>
    <n v="4340412.88"/>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2900000"/>
    <n v="1251780.52"/>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8650000"/>
    <n v="681951.78"/>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92168824"/>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7500000"/>
    <n v="1448935.9"/>
  </r>
  <r>
    <s v="2024"/>
    <x v="0"/>
    <x v="0"/>
    <x v="0"/>
    <x v="0"/>
    <s v="2 - Poder Ejecutivo"/>
    <s v="0208 - MINISTERIO DE DEPORTES Y RECREACIÓN"/>
    <s v="0001 - MINISTERIO DE DEPORTES Y RECREACIÓN"/>
    <x v="2"/>
    <x v="8"/>
    <x v="50"/>
    <s v="2.3 - MATERIALES Y SUMINISTROS"/>
    <s v="2.3.4 - PRODUCTOS FARMACÉUTICOS"/>
    <s v="N"/>
    <s v="00 - N/A"/>
    <s v="10 - FONDO GENERAL"/>
    <s v="(en blanco)"/>
    <s v="99 - MULTIPROVINCIAL"/>
    <n v="300000"/>
    <n v="0"/>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5500000"/>
    <n v="93880.8"/>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11000000"/>
    <n v="344416.23"/>
  </r>
  <r>
    <s v="2024"/>
    <x v="0"/>
    <x v="0"/>
    <x v="0"/>
    <x v="0"/>
    <s v="2 - Poder Ejecutivo"/>
    <s v="0208 - MINISTERIO DE DEPORTES Y RECREACIÓN"/>
    <s v="0001 - MINISTERIO DE DEPORTES Y RECREACIÓN"/>
    <x v="2"/>
    <x v="8"/>
    <x v="50"/>
    <s v="2.3 - MATERIALES Y SUMINISTROS"/>
    <s v="2.3.6 - PRODUCTOS DE MINERALES, METÁLICOS Y NO METÁLICOS"/>
    <s v="N"/>
    <s v="00 - N/A"/>
    <s v="20 - FONDOS CON DESTINO ESPECÍFICO"/>
    <s v="(en blanco)"/>
    <s v="99 - MULTIPROVINCIAL"/>
    <n v="0"/>
    <n v="42185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36535380"/>
    <n v="13678561.34"/>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en blanco)"/>
    <s v="99 - MULTIPROVINCIAL"/>
    <n v="16512191"/>
    <n v="4601602.62"/>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33100000"/>
    <n v="10893131.93"/>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25000000"/>
    <n v="39597425.200000003"/>
  </r>
  <r>
    <s v="2024"/>
    <x v="0"/>
    <x v="0"/>
    <x v="0"/>
    <x v="0"/>
    <s v="2 - Poder Ejecutivo"/>
    <s v="0208 - MINISTERIO DE DEPORTES Y RECREACIÓN"/>
    <s v="0001 - MINISTERIO DE DEPORTES Y RECREACIÓN"/>
    <x v="2"/>
    <x v="10"/>
    <x v="40"/>
    <s v="2.2 - CONTRATACIÓN DE SERVICIOS"/>
    <s v="2.2.3 - VIÁTICOS"/>
    <s v="N"/>
    <s v="00 - N/A"/>
    <s v="10 - FONDO GENERAL"/>
    <s v="(en blanco)"/>
    <s v="99 - MULTIPROVINCIAL"/>
    <n v="1000000"/>
    <n v="297012.5"/>
  </r>
  <r>
    <s v="2024"/>
    <x v="0"/>
    <x v="0"/>
    <x v="0"/>
    <x v="0"/>
    <s v="2 - Poder Ejecutivo"/>
    <s v="0208 - MINISTERIO DE DEPORTES Y RECREACIÓN"/>
    <s v="0001 - MINISTERIO DE DEPORTES Y RECREACIÓN"/>
    <x v="2"/>
    <x v="10"/>
    <x v="40"/>
    <s v="2.2 - CONTRATACIÓN DE SERVICIOS"/>
    <s v="2.2.4 - TRANSPORTE Y ALMACENAJE"/>
    <s v="N"/>
    <s v="00 - N/A"/>
    <s v="10 - FONDO GENERAL"/>
    <s v="(en blanco)"/>
    <s v="99 - MULTIPROVINCIAL"/>
    <n v="100000"/>
    <n v="0"/>
  </r>
  <r>
    <s v="2024"/>
    <x v="0"/>
    <x v="0"/>
    <x v="0"/>
    <x v="0"/>
    <s v="2 - Poder Ejecutivo"/>
    <s v="0208 - MINISTERIO DE DEPORTES Y RECREACIÓN"/>
    <s v="0001 - MINISTERIO DE DEPORTES Y RECREACIÓN"/>
    <x v="2"/>
    <x v="10"/>
    <x v="40"/>
    <s v="2.2 - CONTRATACIÓN DE SERVICIOS"/>
    <s v="2.2.5 - ALQUILERES Y RENTAS"/>
    <s v="N"/>
    <s v="00 - N/A"/>
    <s v="10 - FONDO GENERAL"/>
    <s v="(en blanco)"/>
    <s v="99 - MULTIPROVINCIAL"/>
    <n v="1000000"/>
    <n v="0"/>
  </r>
  <r>
    <s v="2024"/>
    <x v="0"/>
    <x v="0"/>
    <x v="0"/>
    <x v="0"/>
    <s v="2 - Poder Ejecutivo"/>
    <s v="0208 - MINISTERIO DE DEPORTES Y RECREACIÓN"/>
    <s v="0001 - MINISTERIO DE DEPORTES Y RECREACIÓN"/>
    <x v="2"/>
    <x v="10"/>
    <x v="40"/>
    <s v="2.2 - CONTRATACIÓN DE SERVICIOS"/>
    <s v="2.2.7 - SERVICIOS DE CONSERVACIÓN, REPARACIONES MENORES E INSTALACIONES TEMPORALES"/>
    <s v="N"/>
    <s v="00 - N/A"/>
    <s v="10 - FONDO GENERAL"/>
    <s v="(en blanco)"/>
    <s v="99 - MULTIPROVINCIAL"/>
    <n v="20000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2200000"/>
    <n v="0"/>
  </r>
  <r>
    <s v="2024"/>
    <x v="0"/>
    <x v="0"/>
    <x v="0"/>
    <x v="0"/>
    <s v="2 - Poder Ejecutivo"/>
    <s v="0208 - MINISTERIO DE DEPORTES Y RECREACIÓN"/>
    <s v="0001 - MINISTERIO DE DEPORTES Y RECREACIÓN"/>
    <x v="2"/>
    <x v="10"/>
    <x v="40"/>
    <s v="2.2 - CONTRATACIÓN DE SERVICIOS"/>
    <s v="2.2.9 - OTRAS CONTRATACIONES DE SERVICIO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1 - ALIMENTOS Y PRODUCTOS AGROFORESTALE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2 - TEXTILES Y VESTUARIO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3 - PAPEL, CARTÓN E IMPRESO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9 - PRODUCTOS Y ÚTILES VARIOS"/>
    <s v="N"/>
    <s v="00 - N/A"/>
    <s v="10 - FONDO GENERAL"/>
    <s v="(en blanco)"/>
    <s v="99 - MULTIPROVINCIAL"/>
    <n v="1474216"/>
    <n v="1407187.05"/>
  </r>
  <r>
    <s v="2024"/>
    <x v="0"/>
    <x v="0"/>
    <x v="0"/>
    <x v="0"/>
    <s v="2 - Poder Ejecutivo"/>
    <s v="0208 - MINISTERIO DE DEPORTES Y RECREACIÓN"/>
    <s v="0002 - COMISIÓN HÍPICA NACIONAL"/>
    <x v="2"/>
    <x v="8"/>
    <x v="50"/>
    <s v="2.1 - REMUNERACIONES Y CONTRIBUCIONES"/>
    <s v="2.1.1 - REMUNERACIONES"/>
    <s v="N"/>
    <s v="00 - N/A"/>
    <s v="10 - FONDO GENERAL"/>
    <s v="(en blanco)"/>
    <s v="99 - MULTIPROVINCIAL"/>
    <n v="66098242"/>
    <n v="23451543.799999997"/>
  </r>
  <r>
    <s v="2024"/>
    <x v="0"/>
    <x v="0"/>
    <x v="0"/>
    <x v="0"/>
    <s v="2 - Poder Ejecutivo"/>
    <s v="0208 - MINISTERIO DE DEPORTES Y RECREACIÓN"/>
    <s v="0002 - COMISIÓN HÍPICA NACIONAL"/>
    <x v="2"/>
    <x v="8"/>
    <x v="50"/>
    <s v="2.1 - REMUNERACIONES Y CONTRIBUCIONES"/>
    <s v="2.1.2 - SOBRESUELDOS"/>
    <s v="N"/>
    <s v="00 - N/A"/>
    <s v="10 - FONDO GENERAL"/>
    <s v="(en blanco)"/>
    <s v="99 - MULTIPROVINCIAL"/>
    <n v="10900860"/>
    <n v="2462000"/>
  </r>
  <r>
    <s v="2024"/>
    <x v="0"/>
    <x v="0"/>
    <x v="0"/>
    <x v="0"/>
    <s v="2 - Poder Ejecutivo"/>
    <s v="0208 - MINISTERIO DE DEPORTES Y RECREACIÓN"/>
    <s v="0002 - COMISIÓN HÍPICA NACIONAL"/>
    <x v="2"/>
    <x v="8"/>
    <x v="50"/>
    <s v="2.1 - REMUNERACIONES Y CONTRIBUCIONES"/>
    <s v="2.1.5 - CONTRIBUCIONES A LA SEGURIDAD SOCIAL"/>
    <s v="N"/>
    <s v="00 - N/A"/>
    <s v="10 - FONDO GENERAL"/>
    <s v="(en blanco)"/>
    <s v="99 - MULTIPROVINCIAL"/>
    <n v="8496817"/>
    <n v="3536331.7199999997"/>
  </r>
  <r>
    <s v="2024"/>
    <x v="0"/>
    <x v="0"/>
    <x v="0"/>
    <x v="0"/>
    <s v="2 - Poder Ejecutivo"/>
    <s v="0208 - MINISTERIO DE DEPORTES Y RECREACIÓN"/>
    <s v="0002 - COMISIÓN HÍPICA NACIONAL"/>
    <x v="2"/>
    <x v="8"/>
    <x v="50"/>
    <s v="2.2 - CONTRATACIÓN DE SERVICIOS"/>
    <s v="2.2.1 - SERVICIOS BÁSICOS"/>
    <s v="N"/>
    <s v="00 - N/A"/>
    <s v="10 - FONDO GENERAL"/>
    <s v="(en blanco)"/>
    <s v="99 - MULTIPROVINCIAL"/>
    <n v="9831731"/>
    <n v="3758757.68"/>
  </r>
  <r>
    <s v="2024"/>
    <x v="0"/>
    <x v="0"/>
    <x v="0"/>
    <x v="0"/>
    <s v="2 - Poder Ejecutivo"/>
    <s v="0209 - MINISTERIO DE TRABAJO"/>
    <s v="0001 - MINISTERIO DE TRABAJO"/>
    <x v="0"/>
    <x v="0"/>
    <x v="10"/>
    <s v="2.1 - REMUNERACIONES Y CONTRIBUCIONES"/>
    <s v="2.1.1 - REMUNERACIONES"/>
    <s v="N"/>
    <s v="00 - N/A"/>
    <s v="10 - FONDO GENERAL"/>
    <s v="(en blanco)"/>
    <s v="99 - MULTIPROVINCIAL"/>
    <n v="2532000"/>
    <n v="1280000"/>
  </r>
  <r>
    <s v="2024"/>
    <x v="0"/>
    <x v="0"/>
    <x v="0"/>
    <x v="0"/>
    <s v="2 - Poder Ejecutivo"/>
    <s v="0209 - MINISTERIO DE TRABAJO"/>
    <s v="0001 - MINISTERIO DE TRABAJO"/>
    <x v="0"/>
    <x v="0"/>
    <x v="10"/>
    <s v="2.1 - REMUNERACIONES Y CONTRIBUCIONES"/>
    <s v="2.1.5 - CONTRIBUCIONES A LA SEGURIDAD SOCIAL"/>
    <s v="N"/>
    <s v="00 - N/A"/>
    <s v="10 - FONDO GENERAL"/>
    <s v="(en blanco)"/>
    <s v="99 - MULTIPROVINCIAL"/>
    <n v="608661"/>
    <n v="195712"/>
  </r>
  <r>
    <s v="2024"/>
    <x v="0"/>
    <x v="0"/>
    <x v="0"/>
    <x v="0"/>
    <s v="2 - Poder Ejecutivo"/>
    <s v="0209 - MINISTERIO DE TRABAJO"/>
    <s v="0001 - MINISTERIO DE TRABAJO"/>
    <x v="0"/>
    <x v="0"/>
    <x v="10"/>
    <s v="2.2 - CONTRATACIÓN DE SERVICIOS"/>
    <s v="2.2.3 - VIÁTICOS"/>
    <s v="N"/>
    <s v="00 - N/A"/>
    <s v="10 - FONDO GENERAL"/>
    <s v="(en blanco)"/>
    <s v="99 - MULTIPROVINCIAL"/>
    <n v="400000"/>
    <n v="0"/>
  </r>
  <r>
    <s v="2024"/>
    <x v="0"/>
    <x v="0"/>
    <x v="0"/>
    <x v="0"/>
    <s v="2 - Poder Ejecutivo"/>
    <s v="0209 - MINISTERIO DE TRABAJO"/>
    <s v="0001 - MINISTERIO DE TRABAJO"/>
    <x v="0"/>
    <x v="0"/>
    <x v="10"/>
    <s v="2.3 - MATERIALES Y SUMINISTROS"/>
    <s v="2.3.3 - PAPEL, CARTÓN E IMPRESOS"/>
    <s v="N"/>
    <s v="00 - N/A"/>
    <s v="10 - FONDO GENERAL"/>
    <s v="(en blanco)"/>
    <s v="99 - MULTIPROVINCIAL"/>
    <n v="200000"/>
    <n v="0"/>
  </r>
  <r>
    <s v="2024"/>
    <x v="0"/>
    <x v="0"/>
    <x v="0"/>
    <x v="0"/>
    <s v="2 - Poder Ejecutivo"/>
    <s v="0209 - MINISTERIO DE TRABAJO"/>
    <s v="0001 - MINISTERIO DE TRABAJO"/>
    <x v="0"/>
    <x v="0"/>
    <x v="10"/>
    <s v="2.3 - MATERIALES Y SUMINISTROS"/>
    <s v="2.3.9 - PRODUCTOS Y ÚTILES VARIOS"/>
    <s v="N"/>
    <s v="00 - N/A"/>
    <s v="10 - FONDO GENERAL"/>
    <s v="(en blanco)"/>
    <s v="99 - MULTIPROVINCIAL"/>
    <n v="550000"/>
    <n v="0"/>
  </r>
  <r>
    <s v="2024"/>
    <x v="0"/>
    <x v="0"/>
    <x v="0"/>
    <x v="0"/>
    <s v="2 - Poder Ejecutivo"/>
    <s v="0209 - MINISTERIO DE TRABAJO"/>
    <s v="0001 - MINISTERIO DE TRABAJO"/>
    <x v="1"/>
    <x v="2"/>
    <x v="51"/>
    <s v="2.1 - REMUNERACIONES Y CONTRIBUCIONES"/>
    <s v="2.1.1 - REMUNERACIONES"/>
    <s v="N"/>
    <s v="00 - N/A"/>
    <s v="10 - FONDO GENERAL"/>
    <s v="(en blanco)"/>
    <s v="99 - MULTIPROVINCIAL"/>
    <n v="696557445"/>
    <n v="270441677.84000003"/>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21440000"/>
    <n v="1488044.91"/>
  </r>
  <r>
    <s v="2024"/>
    <x v="0"/>
    <x v="0"/>
    <x v="0"/>
    <x v="0"/>
    <s v="2 - Poder Ejecutivo"/>
    <s v="0209 - MINISTERIO DE TRABAJO"/>
    <s v="0001 - MINISTERIO DE TRABAJO"/>
    <x v="1"/>
    <x v="2"/>
    <x v="51"/>
    <s v="2.1 - REMUNERACIONES Y CONTRIBUCIONES"/>
    <s v="2.1.2 - SOBRESUELDOS"/>
    <s v="N"/>
    <s v="00 - N/A"/>
    <s v="10 - FONDO GENERAL"/>
    <s v="(en blanco)"/>
    <s v="99 - MULTIPROVINCIAL"/>
    <n v="138754650"/>
    <n v="11186250"/>
  </r>
  <r>
    <s v="2024"/>
    <x v="0"/>
    <x v="0"/>
    <x v="0"/>
    <x v="0"/>
    <s v="2 - Poder Ejecutivo"/>
    <s v="0209 - MINISTERIO DE TRABAJO"/>
    <s v="0001 - MINISTERIO DE TRABAJO"/>
    <x v="1"/>
    <x v="2"/>
    <x v="51"/>
    <s v="2.1 - REMUNERACIONES Y CONTRIBUCIONES"/>
    <s v="2.1.2 - SOBRESUELDOS"/>
    <s v="N"/>
    <s v="00 - N/A"/>
    <s v="20 - FONDOS CON DESTINO ESPECÍFICO"/>
    <s v="(en blanco)"/>
    <s v="99 - MULTIPROVINCIAL"/>
    <n v="35500000"/>
    <n v="12223.12"/>
  </r>
  <r>
    <s v="2024"/>
    <x v="0"/>
    <x v="0"/>
    <x v="0"/>
    <x v="0"/>
    <s v="2 - Poder Ejecutivo"/>
    <s v="0209 - MINISTERIO DE TRABAJO"/>
    <s v="0001 - MINISTERIO DE TRABAJO"/>
    <x v="1"/>
    <x v="2"/>
    <x v="51"/>
    <s v="2.1 - REMUNERACIONES Y CONTRIBUCIONES"/>
    <s v="2.1.3 - DIETAS Y GASTOS DE REPRESENTACIÓN"/>
    <s v="N"/>
    <s v="00 - N/A"/>
    <s v="10 - FONDO GENERAL"/>
    <s v="(en blanco)"/>
    <s v="99 - MULTIPROVINCIAL"/>
    <n v="6200000"/>
    <n v="1826400"/>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97430692"/>
    <n v="41094712.669999994"/>
  </r>
  <r>
    <s v="2024"/>
    <x v="0"/>
    <x v="0"/>
    <x v="0"/>
    <x v="0"/>
    <s v="2 - Poder Ejecutivo"/>
    <s v="0209 - MINISTERIO DE TRABAJO"/>
    <s v="0001 - MINISTERIO DE TRABAJO"/>
    <x v="1"/>
    <x v="2"/>
    <x v="51"/>
    <s v="2.2 - CONTRATACIÓN DE SERVICIOS"/>
    <s v="2.2.1 - SERVICIOS BÁSICOS"/>
    <s v="N"/>
    <s v="00 - N/A"/>
    <s v="10 - FONDO GENERAL"/>
    <s v="(en blanco)"/>
    <s v="99 - MULTIPROVINCIAL"/>
    <n v="33440400"/>
    <n v="15624224.349999996"/>
  </r>
  <r>
    <s v="2024"/>
    <x v="0"/>
    <x v="0"/>
    <x v="0"/>
    <x v="0"/>
    <s v="2 - Poder Ejecutivo"/>
    <s v="0209 - MINISTERIO DE TRABAJO"/>
    <s v="0001 - MINISTERIO DE TRABAJO"/>
    <x v="1"/>
    <x v="2"/>
    <x v="51"/>
    <s v="2.2 - CONTRATACIÓN DE SERVICIOS"/>
    <s v="2.2.2 - PUBLICIDAD, IMPRESIÓN Y ENCUADERNACIÓN"/>
    <s v="N"/>
    <s v="00 - N/A"/>
    <s v="10 - FONDO GENERAL"/>
    <s v="(en blanco)"/>
    <s v="99 - MULTIPROVINCIAL"/>
    <n v="9676095"/>
    <n v="556342.44000000006"/>
  </r>
  <r>
    <s v="2024"/>
    <x v="0"/>
    <x v="0"/>
    <x v="0"/>
    <x v="0"/>
    <s v="2 - Poder Ejecutivo"/>
    <s v="0209 - MINISTERIO DE TRABAJO"/>
    <s v="0001 - MINISTERIO DE TRABAJO"/>
    <x v="1"/>
    <x v="2"/>
    <x v="51"/>
    <s v="2.2 - CONTRATACIÓN DE SERVICIOS"/>
    <s v="2.2.2 - PUBLICIDAD, IMPRESIÓN Y ENCUADERNACIÓN"/>
    <s v="N"/>
    <s v="00 - N/A"/>
    <s v="20 - FONDOS CON DESTINO ESPECÍFICO"/>
    <s v="(en blanco)"/>
    <s v="99 - MULTIPROVINCIAL"/>
    <n v="0"/>
    <n v="4023928.03"/>
  </r>
  <r>
    <s v="2024"/>
    <x v="0"/>
    <x v="0"/>
    <x v="0"/>
    <x v="0"/>
    <s v="2 - Poder Ejecutivo"/>
    <s v="0209 - MINISTERIO DE TRABAJO"/>
    <s v="0001 - MINISTERIO DE TRABAJO"/>
    <x v="1"/>
    <x v="2"/>
    <x v="51"/>
    <s v="2.2 - CONTRATACIÓN DE SERVICIOS"/>
    <s v="2.2.2 - PUBLICIDAD, IMPRESIÓN Y ENCUADERNACIÓN"/>
    <s v="N"/>
    <s v="00 - N/A"/>
    <s v="70 - DONACION EXTERNA"/>
    <s v="(en blanco)"/>
    <s v="99 - MULTIPROVINCIAL"/>
    <n v="0"/>
    <n v="0"/>
  </r>
  <r>
    <s v="2024"/>
    <x v="0"/>
    <x v="0"/>
    <x v="0"/>
    <x v="0"/>
    <s v="2 - Poder Ejecutivo"/>
    <s v="0209 - MINISTERIO DE TRABAJO"/>
    <s v="0001 - MINISTERIO DE TRABAJO"/>
    <x v="1"/>
    <x v="2"/>
    <x v="51"/>
    <s v="2.2 - CONTRATACIÓN DE SERVICIOS"/>
    <s v="2.2.3 - VIÁTICOS"/>
    <s v="N"/>
    <s v="00 - N/A"/>
    <s v="10 - FONDO GENERAL"/>
    <s v="(en blanco)"/>
    <s v="99 - MULTIPROVINCIAL"/>
    <n v="18485000"/>
    <n v="11586387.34"/>
  </r>
  <r>
    <s v="2024"/>
    <x v="0"/>
    <x v="0"/>
    <x v="0"/>
    <x v="0"/>
    <s v="2 - Poder Ejecutivo"/>
    <s v="0209 - MINISTERIO DE TRABAJO"/>
    <s v="0001 - MINISTERIO DE TRABAJO"/>
    <x v="1"/>
    <x v="2"/>
    <x v="51"/>
    <s v="2.2 - CONTRATACIÓN DE SERVICIOS"/>
    <s v="2.2.3 - VIÁTICOS"/>
    <s v="N"/>
    <s v="00 - N/A"/>
    <s v="20 - FONDOS CON DESTINO ESPECÍFICO"/>
    <s v="(en blanco)"/>
    <s v="99 - MULTIPROVINCIAL"/>
    <n v="0"/>
    <n v="98215"/>
  </r>
  <r>
    <s v="2024"/>
    <x v="0"/>
    <x v="0"/>
    <x v="0"/>
    <x v="0"/>
    <s v="2 - Poder Ejecutivo"/>
    <s v="0209 - MINISTERIO DE TRABAJO"/>
    <s v="0001 - MINISTERIO DE TRABAJO"/>
    <x v="1"/>
    <x v="2"/>
    <x v="51"/>
    <s v="2.2 - CONTRATACIÓN DE SERVICIOS"/>
    <s v="2.2.4 - TRANSPORTE Y ALMACENAJE"/>
    <s v="N"/>
    <s v="00 - N/A"/>
    <s v="10 - FONDO GENERAL"/>
    <s v="(en blanco)"/>
    <s v="99 - MULTIPROVINCIAL"/>
    <n v="5759940"/>
    <n v="1944443.58"/>
  </r>
  <r>
    <s v="2024"/>
    <x v="0"/>
    <x v="0"/>
    <x v="0"/>
    <x v="0"/>
    <s v="2 - Poder Ejecutivo"/>
    <s v="0209 - MINISTERIO DE TRABAJO"/>
    <s v="0001 - MINISTERIO DE TRABAJO"/>
    <x v="1"/>
    <x v="2"/>
    <x v="51"/>
    <s v="2.2 - CONTRATACIÓN DE SERVICIOS"/>
    <s v="2.2.4 - TRANSPORTE Y ALMACENAJE"/>
    <s v="N"/>
    <s v="00 - N/A"/>
    <s v="20 - FONDOS CON DESTINO ESPECÍFICO"/>
    <s v="(en blanco)"/>
    <s v="99 - MULTIPROVINCIAL"/>
    <n v="80000"/>
    <n v="0"/>
  </r>
  <r>
    <s v="2024"/>
    <x v="0"/>
    <x v="0"/>
    <x v="0"/>
    <x v="0"/>
    <s v="2 - Poder Ejecutivo"/>
    <s v="0209 - MINISTERIO DE TRABAJO"/>
    <s v="0001 - MINISTERIO DE TRABAJO"/>
    <x v="1"/>
    <x v="2"/>
    <x v="51"/>
    <s v="2.2 - CONTRATACIÓN DE SERVICIOS"/>
    <s v="2.2.5 - ALQUILERES Y RENTAS"/>
    <s v="N"/>
    <s v="00 - N/A"/>
    <s v="10 - FONDO GENERAL"/>
    <s v="(en blanco)"/>
    <s v="99 - MULTIPROVINCIAL"/>
    <n v="27740600"/>
    <n v="8860452.7199999988"/>
  </r>
  <r>
    <s v="2024"/>
    <x v="0"/>
    <x v="0"/>
    <x v="0"/>
    <x v="0"/>
    <s v="2 - Poder Ejecutivo"/>
    <s v="0209 - MINISTERIO DE TRABAJO"/>
    <s v="0001 - MINISTERIO DE TRABAJO"/>
    <x v="1"/>
    <x v="2"/>
    <x v="51"/>
    <s v="2.2 - CONTRATACIÓN DE SERVICIOS"/>
    <s v="2.2.5 - ALQUILERES Y RENTAS"/>
    <s v="N"/>
    <s v="00 - N/A"/>
    <s v="20 - FONDOS CON DESTINO ESPECÍFICO"/>
    <s v="(en blanco)"/>
    <s v="99 - MULTIPROVINCIAL"/>
    <n v="0"/>
    <n v="0"/>
  </r>
  <r>
    <s v="2024"/>
    <x v="0"/>
    <x v="0"/>
    <x v="0"/>
    <x v="0"/>
    <s v="2 - Poder Ejecutivo"/>
    <s v="0209 - MINISTERIO DE TRABAJO"/>
    <s v="0001 - MINISTERIO DE TRABAJO"/>
    <x v="1"/>
    <x v="2"/>
    <x v="51"/>
    <s v="2.2 - CONTRATACIÓN DE SERVICIOS"/>
    <s v="2.2.5 - ALQUILERES Y RENTAS"/>
    <s v="N"/>
    <s v="00 - N/A"/>
    <s v="70 - DONACION EXTERNA"/>
    <s v="(en blanco)"/>
    <s v="99 - MULTIPROVINCIAL"/>
    <n v="0"/>
    <n v="0"/>
  </r>
  <r>
    <s v="2024"/>
    <x v="0"/>
    <x v="0"/>
    <x v="0"/>
    <x v="0"/>
    <s v="2 - Poder Ejecutivo"/>
    <s v="0209 - MINISTERIO DE TRABAJO"/>
    <s v="0001 - MINISTERIO DE TRABAJO"/>
    <x v="1"/>
    <x v="2"/>
    <x v="51"/>
    <s v="2.2 - CONTRATACIÓN DE SERVICIOS"/>
    <s v="2.2.6 - SEGUROS"/>
    <s v="N"/>
    <s v="00 - N/A"/>
    <s v="10 - FONDO GENERAL"/>
    <s v="(en blanco)"/>
    <s v="99 - MULTIPROVINCIAL"/>
    <n v="13100000"/>
    <n v="11054324.129999997"/>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346970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2469496"/>
    <n v="3516248.28"/>
  </r>
  <r>
    <s v="2024"/>
    <x v="0"/>
    <x v="0"/>
    <x v="0"/>
    <x v="0"/>
    <s v="2 - Poder Ejecutivo"/>
    <s v="0209 - MINISTERIO DE TRABAJO"/>
    <s v="0001 - MINISTERIO DE TRABAJO"/>
    <x v="1"/>
    <x v="2"/>
    <x v="51"/>
    <s v="2.2 - CONTRATACIÓN DE SERVICIOS"/>
    <s v="2.2.7 - SERVICIOS DE CONSERVACIÓN, REPARACIONES MENORES E INSTALACIONES TEMPORALES"/>
    <s v="N"/>
    <s v="00 - N/A"/>
    <s v="70 - DONACION EXTERNA"/>
    <s v="(en blanco)"/>
    <s v="99 - MULTIPROVINCIAL"/>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8668574"/>
    <n v="7080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46995306"/>
    <n v="6347424.9800000004"/>
  </r>
  <r>
    <s v="2024"/>
    <x v="0"/>
    <x v="0"/>
    <x v="0"/>
    <x v="0"/>
    <s v="2 - Poder Ejecutivo"/>
    <s v="0209 - MINISTERIO DE TRABAJO"/>
    <s v="0001 - MINISTERIO DE TRABAJO"/>
    <x v="1"/>
    <x v="2"/>
    <x v="51"/>
    <s v="2.2 - CONTRATACIÓN DE SERVICIOS"/>
    <s v="2.2.8 - OTROS SERVICIOS NO INCLUIDOS EN CONCEPTOS ANTERIORES"/>
    <s v="N"/>
    <s v="00 - N/A"/>
    <s v="70 - DONACION EXTERNA"/>
    <s v="(en blanco)"/>
    <s v="99 - MULTIPROVINCIAL"/>
    <n v="0"/>
    <n v="0"/>
  </r>
  <r>
    <s v="2024"/>
    <x v="0"/>
    <x v="0"/>
    <x v="0"/>
    <x v="0"/>
    <s v="2 - Poder Ejecutivo"/>
    <s v="0209 - MINISTERIO DE TRABAJO"/>
    <s v="0001 - MINISTERIO DE TRABAJO"/>
    <x v="1"/>
    <x v="2"/>
    <x v="51"/>
    <s v="2.2 - CONTRATACIÓN DE SERVICIOS"/>
    <s v="2.2.9 - OTRAS CONTRATACIONES DE SERVICIOS"/>
    <s v="N"/>
    <s v="00 - N/A"/>
    <s v="10 - FONDO GENERAL"/>
    <s v="(en blanco)"/>
    <s v="99 - MULTIPROVINCIAL"/>
    <n v="2660000"/>
    <n v="0"/>
  </r>
  <r>
    <s v="2024"/>
    <x v="0"/>
    <x v="0"/>
    <x v="0"/>
    <x v="0"/>
    <s v="2 - Poder Ejecutivo"/>
    <s v="0209 - MINISTERIO DE TRABAJO"/>
    <s v="0001 - MINISTERIO DE TRABAJO"/>
    <x v="1"/>
    <x v="2"/>
    <x v="51"/>
    <s v="2.2 - CONTRATACIÓN DE SERVICIOS"/>
    <s v="2.2.9 - OTRAS CONTRATACIONES DE SERVICIOS"/>
    <s v="N"/>
    <s v="00 - N/A"/>
    <s v="20 - FONDOS CON DESTINO ESPECÍFICO"/>
    <s v="(en blanco)"/>
    <s v="99 - MULTIPROVINCIAL"/>
    <n v="5869800"/>
    <n v="1723905"/>
  </r>
  <r>
    <s v="2024"/>
    <x v="0"/>
    <x v="0"/>
    <x v="0"/>
    <x v="0"/>
    <s v="2 - Poder Ejecutivo"/>
    <s v="0209 - MINISTERIO DE TRABAJO"/>
    <s v="0001 - MINISTERIO DE TRABAJO"/>
    <x v="1"/>
    <x v="2"/>
    <x v="51"/>
    <s v="2.2 - CONTRATACIÓN DE SERVICIOS"/>
    <s v="2.2.9 - OTRAS CONTRATACIONES DE SERVICIOS"/>
    <s v="N"/>
    <s v="00 - N/A"/>
    <s v="70 - DONACION EXTERNA"/>
    <s v="(en blanco)"/>
    <s v="99 - MULTIPROVINCIAL"/>
    <n v="0"/>
    <n v="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1573000"/>
    <n v="125085.43"/>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3000000"/>
    <n v="319704.37"/>
  </r>
  <r>
    <s v="2024"/>
    <x v="0"/>
    <x v="0"/>
    <x v="0"/>
    <x v="0"/>
    <s v="2 - Poder Ejecutivo"/>
    <s v="0209 - MINISTERIO DE TRABAJO"/>
    <s v="0001 - MINISTERIO DE TRABAJO"/>
    <x v="1"/>
    <x v="2"/>
    <x v="51"/>
    <s v="2.3 - MATERIALES Y SUMINISTROS"/>
    <s v="2.3.2 - TEXTILES Y VESTUARIOS"/>
    <s v="N"/>
    <s v="00 - N/A"/>
    <s v="10 - FONDO GENERAL"/>
    <s v="(en blanco)"/>
    <s v="99 - MULTIPROVINCIAL"/>
    <n v="215000"/>
    <n v="0"/>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2060000"/>
    <n v="35785.440000000002"/>
  </r>
  <r>
    <s v="2024"/>
    <x v="0"/>
    <x v="0"/>
    <x v="0"/>
    <x v="0"/>
    <s v="2 - Poder Ejecutivo"/>
    <s v="0209 - MINISTERIO DE TRABAJO"/>
    <s v="0001 - MINISTERIO DE TRABAJO"/>
    <x v="1"/>
    <x v="2"/>
    <x v="51"/>
    <s v="2.3 - MATERIALES Y SUMINISTROS"/>
    <s v="2.3.2 - TEXTILES Y VESTUARIOS"/>
    <s v="N"/>
    <s v="00 - N/A"/>
    <s v="70 - DONACION EXTERNA"/>
    <s v="(en blanco)"/>
    <s v="99 - MULTIPROVINCIAL"/>
    <n v="0"/>
    <n v="0"/>
  </r>
  <r>
    <s v="2024"/>
    <x v="0"/>
    <x v="0"/>
    <x v="0"/>
    <x v="0"/>
    <s v="2 - Poder Ejecutivo"/>
    <s v="0209 - MINISTERIO DE TRABAJO"/>
    <s v="0001 - MINISTERIO DE TRABAJO"/>
    <x v="1"/>
    <x v="2"/>
    <x v="51"/>
    <s v="2.3 - MATERIALES Y SUMINISTROS"/>
    <s v="2.3.3 - PAPEL, CARTÓN E IMPRESOS"/>
    <s v="N"/>
    <s v="00 - N/A"/>
    <s v="10 - FONDO GENERAL"/>
    <s v="(en blanco)"/>
    <s v="99 - MULTIPROVINCIAL"/>
    <n v="2470643"/>
    <n v="0"/>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3479122"/>
    <n v="5168.3999999999996"/>
  </r>
  <r>
    <s v="2024"/>
    <x v="0"/>
    <x v="0"/>
    <x v="0"/>
    <x v="0"/>
    <s v="2 - Poder Ejecutivo"/>
    <s v="0209 - MINISTERIO DE TRABAJO"/>
    <s v="0001 - MINISTERIO DE TRABAJO"/>
    <x v="1"/>
    <x v="2"/>
    <x v="51"/>
    <s v="2.3 - MATERIALES Y SUMINISTROS"/>
    <s v="2.3.5 - CUERO, CAUCHO Y PLÁSTICO"/>
    <s v="N"/>
    <s v="00 - N/A"/>
    <s v="10 - FONDO GENERAL"/>
    <s v="(en blanco)"/>
    <s v="99 - MULTIPROVINCIAL"/>
    <n v="550000"/>
    <n v="0"/>
  </r>
  <r>
    <s v="2024"/>
    <x v="0"/>
    <x v="0"/>
    <x v="0"/>
    <x v="0"/>
    <s v="2 - Poder Ejecutivo"/>
    <s v="0209 - MINISTERIO DE TRABAJO"/>
    <s v="0001 - MINISTERIO DE TRABAJO"/>
    <x v="1"/>
    <x v="2"/>
    <x v="51"/>
    <s v="2.3 - MATERIALES Y SUMINISTROS"/>
    <s v="2.3.5 - CUERO, CAUCHO Y PLÁSTICO"/>
    <s v="N"/>
    <s v="00 - N/A"/>
    <s v="20 - FONDOS CON DESTINO ESPECÍFICO"/>
    <s v="(en blanco)"/>
    <s v="99 - MULTIPROVINCIAL"/>
    <n v="3600000"/>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9350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155000"/>
    <n v="35800.519999999997"/>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46837000"/>
    <n v="0"/>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300000"/>
    <n v="9921.9099999999889"/>
  </r>
  <r>
    <s v="2024"/>
    <x v="0"/>
    <x v="0"/>
    <x v="0"/>
    <x v="0"/>
    <s v="2 - Poder Ejecutivo"/>
    <s v="0209 - MINISTERIO DE TRABAJO"/>
    <s v="0001 - MINISTERIO DE TRABAJO"/>
    <x v="1"/>
    <x v="2"/>
    <x v="51"/>
    <s v="2.3 - MATERIALES Y SUMINISTROS"/>
    <s v="2.3.9 - PRODUCTOS Y ÚTILES VARIOS"/>
    <s v="N"/>
    <s v="00 - N/A"/>
    <s v="10 - FONDO GENERAL"/>
    <s v="(en blanco)"/>
    <s v="99 - MULTIPROVINCIAL"/>
    <n v="2951366"/>
    <n v="619894.75"/>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5885643"/>
    <n v="2293778.19"/>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0"/>
  </r>
  <r>
    <s v="2024"/>
    <x v="0"/>
    <x v="0"/>
    <x v="0"/>
    <x v="0"/>
    <s v="2 - Poder Ejecutivo"/>
    <s v="0210 - MINISTERIO DE AGRICULTURA"/>
    <s v="0001 - MINISTERIO DE AGRICULTURA"/>
    <x v="1"/>
    <x v="12"/>
    <x v="32"/>
    <s v="2.1 - REMUNERACIONES Y CONTRIBUCIONES"/>
    <s v="2.1.1 - REMUNERACIONES"/>
    <s v="N"/>
    <s v="00 - N/A"/>
    <s v="10 - FONDO GENERAL"/>
    <s v="(en blanco)"/>
    <s v="99 - MULTIPROVINCIAL"/>
    <n v="264000000"/>
    <n v="110125000"/>
  </r>
  <r>
    <s v="2024"/>
    <x v="0"/>
    <x v="0"/>
    <x v="0"/>
    <x v="0"/>
    <s v="2 - Poder Ejecutivo"/>
    <s v="0210 - MINISTERIO DE AGRICULTURA"/>
    <s v="0001 - MINISTERIO DE AGRICULTURA"/>
    <x v="1"/>
    <x v="12"/>
    <x v="32"/>
    <s v="2.2 - CONTRATACIÓN DE SERVICIOS"/>
    <s v="2.2.1 - SERVICIOS BÁSICOS"/>
    <s v="N"/>
    <s v="00 - N/A"/>
    <s v="10 - FONDO GENERAL"/>
    <s v="(en blanco)"/>
    <s v="99 - MULTIPROVINCIAL"/>
    <n v="295407533"/>
    <n v="115005340.12999997"/>
  </r>
  <r>
    <s v="2024"/>
    <x v="0"/>
    <x v="0"/>
    <x v="0"/>
    <x v="0"/>
    <s v="2 - Poder Ejecutivo"/>
    <s v="0210 - MINISTERIO DE AGRICULTURA"/>
    <s v="0001 - MINISTERIO DE AGRICULTURA"/>
    <x v="1"/>
    <x v="12"/>
    <x v="32"/>
    <s v="2.2 - CONTRATACIÓN DE SERVICIOS"/>
    <s v="2.2.2 - PUBLICIDAD, IMPRESIÓN Y ENCUADERNACIÓN"/>
    <s v="N"/>
    <s v="00 - N/A"/>
    <s v="10 - FONDO GENERAL"/>
    <s v="(en blanco)"/>
    <s v="99 - MULTIPROVINCIAL"/>
    <n v="27500000"/>
    <n v="2785636.38"/>
  </r>
  <r>
    <s v="2024"/>
    <x v="0"/>
    <x v="0"/>
    <x v="0"/>
    <x v="0"/>
    <s v="2 - Poder Ejecutivo"/>
    <s v="0210 - MINISTERIO DE AGRICULTURA"/>
    <s v="0001 - MINISTERIO DE AGRICULTURA"/>
    <x v="1"/>
    <x v="12"/>
    <x v="32"/>
    <s v="2.2 - CONTRATACIÓN DE SERVICIOS"/>
    <s v="2.2.3 - VIÁTICOS"/>
    <s v="N"/>
    <s v="00 - N/A"/>
    <s v="10 - FONDO GENERAL"/>
    <s v="(en blanco)"/>
    <s v="99 - MULTIPROVINCIAL"/>
    <n v="20900000"/>
    <n v="6669550"/>
  </r>
  <r>
    <s v="2024"/>
    <x v="0"/>
    <x v="0"/>
    <x v="0"/>
    <x v="0"/>
    <s v="2 - Poder Ejecutivo"/>
    <s v="0210 - MINISTERIO DE AGRICULTURA"/>
    <s v="0001 - MINISTERIO DE AGRICULTURA"/>
    <x v="1"/>
    <x v="12"/>
    <x v="32"/>
    <s v="2.2 - CONTRATACIÓN DE SERVICIOS"/>
    <s v="2.2.4 - TRANSPORTE Y ALMACENAJE"/>
    <s v="N"/>
    <s v="00 - N/A"/>
    <s v="10 - FONDO GENERAL"/>
    <s v="(en blanco)"/>
    <s v="99 - MULTIPROVINCIAL"/>
    <n v="75000"/>
    <n v="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91500000"/>
    <n v="9657893.6600000001"/>
  </r>
  <r>
    <s v="2024"/>
    <x v="0"/>
    <x v="0"/>
    <x v="0"/>
    <x v="0"/>
    <s v="2 - Poder Ejecutivo"/>
    <s v="0210 - MINISTERIO DE AGRICULTURA"/>
    <s v="0001 - MINISTERIO DE AGRICULTURA"/>
    <x v="1"/>
    <x v="12"/>
    <x v="32"/>
    <s v="2.2 - CONTRATACIÓN DE SERVICIOS"/>
    <s v="2.2.6 - SEGUROS"/>
    <s v="N"/>
    <s v="00 - N/A"/>
    <s v="10 - FONDO GENERAL"/>
    <s v="(en blanco)"/>
    <s v="99 - MULTIPROVINCIAL"/>
    <n v="46000000"/>
    <n v="37465746.07"/>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43800000"/>
    <n v="11167894.200000001"/>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31966500"/>
    <n v="37185960"/>
  </r>
  <r>
    <s v="2024"/>
    <x v="0"/>
    <x v="0"/>
    <x v="0"/>
    <x v="0"/>
    <s v="2 - Poder Ejecutivo"/>
    <s v="0210 - MINISTERIO DE AGRICULTURA"/>
    <s v="0001 - MINISTERIO DE AGRICULTURA"/>
    <x v="1"/>
    <x v="12"/>
    <x v="32"/>
    <s v="2.2 - CONTRATACIÓN DE SERVICIOS"/>
    <s v="2.2.8 - OTROS SERVICIOS NO INCLUIDOS EN CONCEPTOS ANTERIORES"/>
    <s v="N"/>
    <s v="00 - N/A"/>
    <s v="70 - DONACION EXTERNA"/>
    <s v="(en blanco)"/>
    <s v="99 - MULTIPROVINCIAL"/>
    <n v="12621308"/>
    <n v="0"/>
  </r>
  <r>
    <s v="2024"/>
    <x v="0"/>
    <x v="0"/>
    <x v="0"/>
    <x v="0"/>
    <s v="2 - Poder Ejecutivo"/>
    <s v="0210 - MINISTERIO DE AGRICULTURA"/>
    <s v="0001 - MINISTERIO DE AGRICULTURA"/>
    <x v="1"/>
    <x v="12"/>
    <x v="32"/>
    <s v="2.2 - CONTRATACIÓN DE SERVICIOS"/>
    <s v="2.2.9 - OTRAS CONTRATACIONES DE SERVICIOS"/>
    <s v="N"/>
    <s v="00 - N/A"/>
    <s v="10 - FONDO GENERAL"/>
    <s v="(en blanco)"/>
    <s v="99 - MULTIPROVINCIAL"/>
    <n v="64100000"/>
    <n v="25969334.109999999"/>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16543500"/>
    <n v="597400"/>
  </r>
  <r>
    <s v="2024"/>
    <x v="0"/>
    <x v="0"/>
    <x v="0"/>
    <x v="0"/>
    <s v="2 - Poder Ejecutivo"/>
    <s v="0210 - MINISTERIO DE AGRICULTURA"/>
    <s v="0001 - MINISTERIO DE AGRICULTURA"/>
    <x v="1"/>
    <x v="12"/>
    <x v="32"/>
    <s v="2.3 - MATERIALES Y SUMINISTROS"/>
    <s v="2.3.2 - TEXTILES Y VESTUARIOS"/>
    <s v="N"/>
    <s v="00 - N/A"/>
    <s v="10 - FONDO GENERAL"/>
    <s v="(en blanco)"/>
    <s v="99 - MULTIPROVINCIAL"/>
    <n v="2090000"/>
    <n v="202370"/>
  </r>
  <r>
    <s v="2024"/>
    <x v="0"/>
    <x v="0"/>
    <x v="0"/>
    <x v="0"/>
    <s v="2 - Poder Ejecutivo"/>
    <s v="0210 - MINISTERIO DE AGRICULTURA"/>
    <s v="0001 - MINISTERIO DE AGRICULTURA"/>
    <x v="1"/>
    <x v="12"/>
    <x v="32"/>
    <s v="2.3 - MATERIALES Y SUMINISTROS"/>
    <s v="2.3.3 - PAPEL, CARTÓN E IMPRESOS"/>
    <s v="N"/>
    <s v="00 - N/A"/>
    <s v="10 - FONDO GENERAL"/>
    <s v="(en blanco)"/>
    <s v="99 - MULTIPROVINCIAL"/>
    <n v="250000"/>
    <n v="0"/>
  </r>
  <r>
    <s v="2024"/>
    <x v="0"/>
    <x v="0"/>
    <x v="0"/>
    <x v="0"/>
    <s v="2 - Poder Ejecutivo"/>
    <s v="0210 - MINISTERIO DE AGRICULTURA"/>
    <s v="0001 - MINISTERIO DE AGRICULTURA"/>
    <x v="1"/>
    <x v="12"/>
    <x v="32"/>
    <s v="2.3 - MATERIALES Y SUMINISTROS"/>
    <s v="2.3.5 - CUERO, CAUCHO Y PLÁSTICO"/>
    <s v="N"/>
    <s v="00 - N/A"/>
    <s v="10 - FONDO GENERAL"/>
    <s v="(en blanco)"/>
    <s v="99 - MULTIPROVINCIAL"/>
    <n v="9249858"/>
    <n v="2623872.0300000003"/>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10330000"/>
    <n v="2399999.64"/>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231450000"/>
    <n v="145851074.33000001"/>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33426531"/>
    <n v="494431.73000000004"/>
  </r>
  <r>
    <s v="2024"/>
    <x v="0"/>
    <x v="0"/>
    <x v="0"/>
    <x v="0"/>
    <s v="2 - Poder Ejecutivo"/>
    <s v="0210 - MINISTERIO DE AGRICULTURA"/>
    <s v="0001 - MINISTERIO DE AGRICULTURA"/>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3157934946"/>
    <n v="1193056096.02"/>
  </r>
  <r>
    <s v="2024"/>
    <x v="0"/>
    <x v="0"/>
    <x v="0"/>
    <x v="0"/>
    <s v="2 - Poder Ejecutivo"/>
    <s v="0210 - MINISTERIO DE AGRICULTURA"/>
    <s v="0001 - MINISTERIO DE AGRICULTURA"/>
    <x v="1"/>
    <x v="12"/>
    <x v="53"/>
    <s v="2.1 - REMUNERACIONES Y CONTRIBUCIONES"/>
    <s v="2.1.2 - SOBRESUELDOS"/>
    <s v="N"/>
    <s v="00 - N/A"/>
    <s v="10 - FONDO GENERAL"/>
    <s v="(en blanco)"/>
    <s v="99 - MULTIPROVINCIAL"/>
    <n v="428526818"/>
    <n v="68278021.839999989"/>
  </r>
  <r>
    <s v="2024"/>
    <x v="0"/>
    <x v="0"/>
    <x v="0"/>
    <x v="0"/>
    <s v="2 - Poder Ejecutivo"/>
    <s v="0210 - MINISTERIO DE AGRICULTURA"/>
    <s v="0001 - MINISTERIO DE AGRICULTURA"/>
    <x v="1"/>
    <x v="12"/>
    <x v="53"/>
    <s v="2.1 - REMUNERACIONES Y CONTRIBUCIONES"/>
    <s v="2.1.5 - CONTRIBUCIONES A LA SEGURIDAD SOCIAL"/>
    <s v="N"/>
    <s v="00 - N/A"/>
    <s v="10 - FONDO GENERAL"/>
    <s v="(en blanco)"/>
    <s v="99 - MULTIPROVINCIAL"/>
    <n v="461470003"/>
    <n v="182976201.15000001"/>
  </r>
  <r>
    <s v="2024"/>
    <x v="0"/>
    <x v="0"/>
    <x v="0"/>
    <x v="0"/>
    <s v="2 - Poder Ejecutivo"/>
    <s v="0210 - MINISTERIO DE AGRICULTURA"/>
    <s v="0001 - MINISTERIO DE AGRICULTURA"/>
    <x v="1"/>
    <x v="12"/>
    <x v="53"/>
    <s v="2.2 - CONTRATACIÓN DE SERVICIOS"/>
    <s v="2.2.2 - PUBLICIDAD, IMPRESIÓN Y ENCUADERNACIÓN"/>
    <s v="N"/>
    <s v="00 - N/A"/>
    <s v="10 - FONDO GENERAL"/>
    <s v="(en blanco)"/>
    <s v="99 - MULTIPROVINCIAL"/>
    <n v="3500000"/>
    <n v="35400"/>
  </r>
  <r>
    <s v="2024"/>
    <x v="0"/>
    <x v="0"/>
    <x v="0"/>
    <x v="0"/>
    <s v="2 - Poder Ejecutivo"/>
    <s v="0210 - MINISTERIO DE AGRICULTURA"/>
    <s v="0001 - MINISTERIO DE AGRICULTURA"/>
    <x v="1"/>
    <x v="12"/>
    <x v="53"/>
    <s v="2.2 - CONTRATACIÓN DE SERVICIOS"/>
    <s v="2.2.3 - VIÁTICOS"/>
    <s v="N"/>
    <s v="00 - N/A"/>
    <s v="10 - FONDO GENERAL"/>
    <s v="(en blanco)"/>
    <s v="99 - MULTIPROVINCIAL"/>
    <n v="4000000"/>
    <n v="421011.18"/>
  </r>
  <r>
    <s v="2024"/>
    <x v="0"/>
    <x v="0"/>
    <x v="0"/>
    <x v="0"/>
    <s v="2 - Poder Ejecutivo"/>
    <s v="0210 - MINISTERIO DE AGRICULTURA"/>
    <s v="0001 - MINISTERIO DE AGRICULTURA"/>
    <x v="1"/>
    <x v="12"/>
    <x v="53"/>
    <s v="2.2 - CONTRATACIÓN DE SERVICIOS"/>
    <s v="2.2.4 - TRANSPORTE Y ALMACENAJE"/>
    <s v="N"/>
    <s v="00 - N/A"/>
    <s v="10 - FONDO GENERAL"/>
    <s v="(en blanco)"/>
    <s v="99 - MULTIPROVINCIAL"/>
    <n v="2000000"/>
    <n v="40000"/>
  </r>
  <r>
    <s v="2024"/>
    <x v="0"/>
    <x v="0"/>
    <x v="0"/>
    <x v="0"/>
    <s v="2 - Poder Ejecutivo"/>
    <s v="0210 - MINISTERIO DE AGRICULTURA"/>
    <s v="0001 - MINISTERIO DE AGRICULTURA"/>
    <x v="1"/>
    <x v="12"/>
    <x v="53"/>
    <s v="2.2 - CONTRATACIÓN DE SERVICIOS"/>
    <s v="2.2.5 - ALQUILERES Y RENTAS"/>
    <s v="N"/>
    <s v="00 - N/A"/>
    <s v="10 - FONDO GENERAL"/>
    <s v="(en blanco)"/>
    <s v="99 - MULTIPROVINCIAL"/>
    <n v="7000000"/>
    <n v="4110842.14"/>
  </r>
  <r>
    <s v="2024"/>
    <x v="0"/>
    <x v="0"/>
    <x v="0"/>
    <x v="0"/>
    <s v="2 - Poder Ejecutivo"/>
    <s v="0210 - MINISTERIO DE AGRICULTURA"/>
    <s v="0001 - MINISTERIO DE AGRICULTURA"/>
    <x v="1"/>
    <x v="12"/>
    <x v="53"/>
    <s v="2.2 - CONTRATACIÓN DE SERVICIOS"/>
    <s v="2.2.6 - SEGUROS"/>
    <s v="N"/>
    <s v="00 - N/A"/>
    <s v="10 - FONDO GENERAL"/>
    <s v="(en blanco)"/>
    <s v="99 - MULTIPROVINCIAL"/>
    <n v="150000000"/>
    <n v="6250000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13700000"/>
    <n v="75992"/>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20650000"/>
    <n v="8334620"/>
  </r>
  <r>
    <s v="2024"/>
    <x v="0"/>
    <x v="0"/>
    <x v="0"/>
    <x v="0"/>
    <s v="2 - Poder Ejecutivo"/>
    <s v="0210 - MINISTERIO DE AGRICULTURA"/>
    <s v="0001 - MINISTERIO DE AGRICULTURA"/>
    <x v="1"/>
    <x v="12"/>
    <x v="53"/>
    <s v="2.2 - CONTRATACIÓN DE SERVICIOS"/>
    <s v="2.2.8 - OTROS SERVICIOS NO INCLUIDOS EN CONCEPTOS ANTERIORES"/>
    <s v="N"/>
    <s v="00 - N/A"/>
    <s v="60 - CREDITO EXTERNO"/>
    <s v="(en blanco)"/>
    <s v="99 - MULTIPROVINCIAL"/>
    <n v="2410000000"/>
    <n v="0"/>
  </r>
  <r>
    <s v="2024"/>
    <x v="0"/>
    <x v="0"/>
    <x v="0"/>
    <x v="0"/>
    <s v="2 - Poder Ejecutivo"/>
    <s v="0210 - MINISTERIO DE AGRICULTURA"/>
    <s v="0001 - MINISTERIO DE AGRICULTURA"/>
    <x v="1"/>
    <x v="12"/>
    <x v="53"/>
    <s v="2.2 - CONTRATACIÓN DE SERVICIOS"/>
    <s v="2.2.9 - OTRAS CONTRATACIONES DE SERVICIOS"/>
    <s v="N"/>
    <s v="00 - N/A"/>
    <s v="10 - FONDO GENERAL"/>
    <s v="(en blanco)"/>
    <s v="99 - MULTIPROVINCIAL"/>
    <n v="500000"/>
    <n v="0"/>
  </r>
  <r>
    <s v="2024"/>
    <x v="0"/>
    <x v="0"/>
    <x v="0"/>
    <x v="0"/>
    <s v="2 - Poder Ejecutivo"/>
    <s v="0210 - MINISTERIO DE AGRICULTURA"/>
    <s v="0001 - MINISTERIO DE AGRICULTURA"/>
    <x v="1"/>
    <x v="12"/>
    <x v="53"/>
    <s v="2.3 - MATERIALES Y SUMINISTROS"/>
    <s v="2.3.1 - ALIMENTOS Y PRODUCTOS AGROFORESTALES"/>
    <s v="N"/>
    <s v="00 - N/A"/>
    <s v="10 - FONDO GENERAL"/>
    <s v="(en blanco)"/>
    <s v="99 - MULTIPROVINCIAL"/>
    <n v="2000000"/>
    <n v="1169905.92"/>
  </r>
  <r>
    <s v="2024"/>
    <x v="0"/>
    <x v="0"/>
    <x v="0"/>
    <x v="0"/>
    <s v="2 - Poder Ejecutivo"/>
    <s v="0210 - MINISTERIO DE AGRICULTURA"/>
    <s v="0001 - MINISTERIO DE AGRICULTURA"/>
    <x v="1"/>
    <x v="12"/>
    <x v="53"/>
    <s v="2.3 - MATERIALES Y SUMINISTROS"/>
    <s v="2.3.2 - TEXTILES Y VESTUARIOS"/>
    <s v="N"/>
    <s v="00 - N/A"/>
    <s v="10 - FONDO GENERAL"/>
    <s v="(en blanco)"/>
    <s v="99 - MULTIPROVINCIAL"/>
    <n v="150000"/>
    <n v="0"/>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500000"/>
    <n v="0"/>
  </r>
  <r>
    <s v="2024"/>
    <x v="0"/>
    <x v="0"/>
    <x v="0"/>
    <x v="0"/>
    <s v="2 - Poder Ejecutivo"/>
    <s v="0210 - MINISTERIO DE AGRICULTURA"/>
    <s v="0001 - MINISTERIO DE AGRICULTURA"/>
    <x v="1"/>
    <x v="12"/>
    <x v="53"/>
    <s v="2.3 - MATERIALES Y SUMINISTROS"/>
    <s v="2.3.4 - PRODUCTOS FARMACÉUTICOS"/>
    <s v="N"/>
    <s v="00 - N/A"/>
    <s v="10 - FONDO GENERAL"/>
    <s v="(en blanco)"/>
    <s v="99 - MULTIPROVINCIAL"/>
    <n v="4000000"/>
    <n v="0"/>
  </r>
  <r>
    <s v="2024"/>
    <x v="0"/>
    <x v="0"/>
    <x v="0"/>
    <x v="0"/>
    <s v="2 - Poder Ejecutivo"/>
    <s v="0210 - MINISTERIO DE AGRICULTURA"/>
    <s v="0001 - MINISTERIO DE AGRICULTURA"/>
    <x v="1"/>
    <x v="12"/>
    <x v="53"/>
    <s v="2.3 - MATERIALES Y SUMINISTROS"/>
    <s v="2.3.5 - CUERO, CAUCHO Y PLÁSTICO"/>
    <s v="N"/>
    <s v="00 - N/A"/>
    <s v="10 - FONDO GENERAL"/>
    <s v="(en blanco)"/>
    <s v="99 - MULTIPROVINCIAL"/>
    <n v="117554"/>
    <n v="0"/>
  </r>
  <r>
    <s v="2024"/>
    <x v="0"/>
    <x v="0"/>
    <x v="0"/>
    <x v="0"/>
    <s v="2 - Poder Ejecutivo"/>
    <s v="0210 - MINISTERIO DE AGRICULTURA"/>
    <s v="0001 - MINISTERIO DE AGRICULTURA"/>
    <x v="1"/>
    <x v="12"/>
    <x v="53"/>
    <s v="2.3 - MATERIALES Y SUMINISTROS"/>
    <s v="2.3.6 - PRODUCTOS DE MINERALES, METÁLICOS Y NO METÁLICOS"/>
    <s v="N"/>
    <s v="00 - N/A"/>
    <s v="10 - FONDO GENERAL"/>
    <s v="(en blanco)"/>
    <s v="99 - MULTIPROVINCIAL"/>
    <n v="0"/>
    <n v="131240"/>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62100000"/>
    <n v="12230783.91"/>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61620250"/>
    <n v="428340"/>
  </r>
  <r>
    <s v="2024"/>
    <x v="0"/>
    <x v="0"/>
    <x v="0"/>
    <x v="0"/>
    <s v="2 - Poder Ejecutivo"/>
    <s v="0210 - MINISTERIO DE AGRICULTURA"/>
    <s v="0001 - MINISTERIO DE AGRICULTURA"/>
    <x v="2"/>
    <x v="14"/>
    <x v="54"/>
    <s v="2.3 - MATERIALES Y SUMINISTROS"/>
    <s v="2.3.7 - COMBUSTIBLES, LUBRICANTES, PRODUCTOS QUÍMICOS Y CONEXOS"/>
    <s v="N"/>
    <s v="00 - N/A"/>
    <s v="10 - FONDO GENERAL"/>
    <s v="(en blanco)"/>
    <s v="99 - MULTIPROVINCIAL"/>
    <n v="0"/>
    <n v="0"/>
  </r>
  <r>
    <s v="2024"/>
    <x v="0"/>
    <x v="0"/>
    <x v="0"/>
    <x v="0"/>
    <s v="2 - Poder Ejecutivo"/>
    <s v="0210 - MINISTERIO DE AGRICULTURA"/>
    <s v="0001 - MINISTERIO DE AGRICULTURA"/>
    <x v="2"/>
    <x v="10"/>
    <x v="45"/>
    <s v="2.2 - CONTRATACIÓN DE SERVICIOS"/>
    <s v="2.2.2 - PUBLICIDAD, IMPRESIÓN Y ENCUADERNACIÓN"/>
    <s v="N"/>
    <s v="00 - N/A"/>
    <s v="10 - FONDO GENERAL"/>
    <s v="(en blanco)"/>
    <s v="99 - MULTIPROVINCIAL"/>
    <n v="4600000"/>
    <n v="35400"/>
  </r>
  <r>
    <s v="2024"/>
    <x v="0"/>
    <x v="0"/>
    <x v="0"/>
    <x v="0"/>
    <s v="2 - Poder Ejecutivo"/>
    <s v="0210 - MINISTERIO DE AGRICULTURA"/>
    <s v="0001 - MINISTERIO DE AGRICULTURA"/>
    <x v="2"/>
    <x v="10"/>
    <x v="45"/>
    <s v="2.2 - CONTRATACIÓN DE SERVICIOS"/>
    <s v="2.2.3 - VIÁTICOS"/>
    <s v="N"/>
    <s v="00 - N/A"/>
    <s v="10 - FONDO GENERAL"/>
    <s v="(en blanco)"/>
    <s v="99 - MULTIPROVINCIAL"/>
    <n v="1000000"/>
    <n v="0"/>
  </r>
  <r>
    <s v="2024"/>
    <x v="0"/>
    <x v="0"/>
    <x v="0"/>
    <x v="0"/>
    <s v="2 - Poder Ejecutivo"/>
    <s v="0210 - MINISTERIO DE AGRICULTURA"/>
    <s v="0001 - MINISTERIO DE AGRICULTURA"/>
    <x v="2"/>
    <x v="10"/>
    <x v="45"/>
    <s v="2.2 - CONTRATACIÓN DE SERVICIOS"/>
    <s v="2.2.5 - ALQUILERES Y RENTAS"/>
    <s v="N"/>
    <s v="00 - N/A"/>
    <s v="10 - FONDO GENERAL"/>
    <s v="(en blanco)"/>
    <s v="99 - MULTIPROVINCIAL"/>
    <n v="21400000"/>
    <n v="0"/>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en blanco)"/>
    <s v="99 - MULTIPROVINCIAL"/>
    <n v="4730000"/>
    <n v="1858512.53"/>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27865276"/>
    <n v="410812.59999999992"/>
  </r>
  <r>
    <s v="2024"/>
    <x v="0"/>
    <x v="0"/>
    <x v="0"/>
    <x v="0"/>
    <s v="2 - Poder Ejecutivo"/>
    <s v="0210 - MINISTERIO DE AGRICULTURA"/>
    <s v="0001 - MINISTERIO DE AGRICULTURA"/>
    <x v="2"/>
    <x v="10"/>
    <x v="45"/>
    <s v="2.2 - CONTRATACIÓN DE SERVICIOS"/>
    <s v="2.2.9 - OTRAS CONTRATACIONES DE SERVICIOS"/>
    <s v="N"/>
    <s v="00 - N/A"/>
    <s v="10 - FONDO GENERAL"/>
    <s v="(en blanco)"/>
    <s v="99 - MULTIPROVINCIAL"/>
    <n v="600000"/>
    <n v="0"/>
  </r>
  <r>
    <s v="2024"/>
    <x v="0"/>
    <x v="0"/>
    <x v="0"/>
    <x v="0"/>
    <s v="2 - Poder Ejecutivo"/>
    <s v="0210 - MINISTERIO DE AGRICULTURA"/>
    <s v="0001 - MINISTERIO DE AGRICULTURA"/>
    <x v="2"/>
    <x v="10"/>
    <x v="45"/>
    <s v="2.3 - MATERIALES Y SUMINISTROS"/>
    <s v="2.3.3 - PAPEL, CARTÓN E IMPRESOS"/>
    <s v="N"/>
    <s v="00 - N/A"/>
    <s v="10 - FONDO GENERAL"/>
    <s v="(en blanco)"/>
    <s v="99 - MULTIPROVINCIAL"/>
    <n v="100000"/>
    <n v="0"/>
  </r>
  <r>
    <s v="2024"/>
    <x v="0"/>
    <x v="0"/>
    <x v="0"/>
    <x v="0"/>
    <s v="2 - Poder Ejecutivo"/>
    <s v="0210 - MINISTERIO DE AGRICULTURA"/>
    <s v="0001 - MINISTERIO DE AGRICULTURA"/>
    <x v="2"/>
    <x v="10"/>
    <x v="45"/>
    <s v="2.3 - MATERIALES Y SUMINISTROS"/>
    <s v="2.3.9 - PRODUCTOS Y ÚTILES VARIOS"/>
    <s v="N"/>
    <s v="00 - N/A"/>
    <s v="10 - FONDO GENERAL"/>
    <s v="(en blanco)"/>
    <s v="99 - MULTIPROVINCIAL"/>
    <n v="29531"/>
    <n v="0"/>
  </r>
  <r>
    <s v="2024"/>
    <x v="0"/>
    <x v="0"/>
    <x v="0"/>
    <x v="0"/>
    <s v="2 - Poder Ejecutivo"/>
    <s v="0210 - MINISTERIO DE AGRICULTURA"/>
    <s v="0001 - MINISTERIO DE AGRICULTURA"/>
    <x v="2"/>
    <x v="5"/>
    <x v="7"/>
    <s v="2.2 - CONTRATACIÓN DE SERVICIOS"/>
    <s v="2.2.2 - PUBLICIDAD, IMPRESIÓN Y ENCUADERNACIÓN"/>
    <s v="N"/>
    <s v="00 - N/A"/>
    <s v="10 - FONDO GENERAL"/>
    <s v="(en blanco)"/>
    <s v="99 - MULTIPROVINCIAL"/>
    <n v="1500000"/>
    <n v="0"/>
  </r>
  <r>
    <s v="2024"/>
    <x v="0"/>
    <x v="0"/>
    <x v="0"/>
    <x v="0"/>
    <s v="2 - Poder Ejecutivo"/>
    <s v="0210 - MINISTERIO DE AGRICULTURA"/>
    <s v="0001 - MINISTERIO DE AGRICULTURA"/>
    <x v="2"/>
    <x v="5"/>
    <x v="7"/>
    <s v="2.2 - CONTRATACIÓN DE SERVICIOS"/>
    <s v="2.2.3 - VIÁTICOS"/>
    <s v="N"/>
    <s v="00 - N/A"/>
    <s v="10 - FONDO GENERAL"/>
    <s v="(en blanco)"/>
    <s v="99 - MULTIPROVINCIAL"/>
    <n v="2000000"/>
    <n v="0"/>
  </r>
  <r>
    <s v="2024"/>
    <x v="0"/>
    <x v="0"/>
    <x v="0"/>
    <x v="0"/>
    <s v="2 - Poder Ejecutivo"/>
    <s v="0210 - MINISTERIO DE AGRICULTURA"/>
    <s v="0001 - MINISTERIO DE AGRICULTURA"/>
    <x v="2"/>
    <x v="5"/>
    <x v="7"/>
    <s v="2.2 - CONTRATACIÓN DE SERVICIOS"/>
    <s v="2.2.4 - TRANSPORTE Y ALMACENAJE"/>
    <s v="N"/>
    <s v="00 - N/A"/>
    <s v="10 - FONDO GENERAL"/>
    <s v="(en blanco)"/>
    <s v="99 - MULTIPROVINCIAL"/>
    <n v="75000"/>
    <n v="0"/>
  </r>
  <r>
    <s v="2024"/>
    <x v="0"/>
    <x v="0"/>
    <x v="0"/>
    <x v="0"/>
    <s v="2 - Poder Ejecutivo"/>
    <s v="0210 - MINISTERIO DE AGRICULTURA"/>
    <s v="0001 - MINISTERIO DE AGRICULTURA"/>
    <x v="2"/>
    <x v="5"/>
    <x v="7"/>
    <s v="2.2 - CONTRATACIÓN DE SERVICIOS"/>
    <s v="2.2.5 - ALQUILERES Y RENTAS"/>
    <s v="N"/>
    <s v="00 - N/A"/>
    <s v="10 - FONDO GENERAL"/>
    <s v="(en blanco)"/>
    <s v="99 - MULTIPROVINCIAL"/>
    <n v="6000000"/>
    <n v="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9486000"/>
    <n v="0"/>
  </r>
  <r>
    <s v="2024"/>
    <x v="0"/>
    <x v="0"/>
    <x v="0"/>
    <x v="0"/>
    <s v="2 - Poder Ejecutivo"/>
    <s v="0210 - MINISTERIO DE AGRICULTURA"/>
    <s v="0001 - MINISTERIO DE AGRICULTURA"/>
    <x v="2"/>
    <x v="5"/>
    <x v="7"/>
    <s v="2.2 - CONTRATACIÓN DE SERVICIOS"/>
    <s v="2.2.9 - OTRAS CONTRATACIONES DE SERVICIOS"/>
    <s v="N"/>
    <s v="00 - N/A"/>
    <s v="10 - FONDO GENERAL"/>
    <s v="(en blanco)"/>
    <s v="99 - MULTIPROVINCIAL"/>
    <n v="300000"/>
    <n v="180374.8"/>
  </r>
  <r>
    <s v="2024"/>
    <x v="0"/>
    <x v="0"/>
    <x v="0"/>
    <x v="0"/>
    <s v="2 - Poder Ejecutivo"/>
    <s v="0210 - MINISTERIO DE AGRICULTURA"/>
    <s v="0001 - MINISTERIO DE AGRICULTURA"/>
    <x v="2"/>
    <x v="5"/>
    <x v="7"/>
    <s v="2.3 - MATERIALES Y SUMINISTROS"/>
    <s v="2.3.1 - ALIMENTOS Y PRODUCTOS AGROFORESTALES"/>
    <s v="N"/>
    <s v="00 - N/A"/>
    <s v="10 - FONDO GENERAL"/>
    <s v="(en blanco)"/>
    <s v="99 - MULTIPROVINCIAL"/>
    <n v="212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85000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en blanco)"/>
    <s v="99 - MULTIPROVINCIAL"/>
    <n v="9000000"/>
    <n v="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400322471"/>
    <n v="150488830.25000003"/>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44413267"/>
    <n v="24690.59"/>
  </r>
  <r>
    <s v="2024"/>
    <x v="0"/>
    <x v="0"/>
    <x v="0"/>
    <x v="0"/>
    <s v="2 - Poder Ejecutivo"/>
    <s v="0210 - MINISTERIO DE AGRICULTURA"/>
    <s v="0002 - DIRECCION GENERAL DE GANADERIA"/>
    <x v="1"/>
    <x v="12"/>
    <x v="32"/>
    <s v="2.1 - REMUNERACIONES Y CONTRIBUCIONES"/>
    <s v="2.1.3 - DIETAS Y GASTOS DE REPRESENTACIÓN"/>
    <s v="N"/>
    <s v="00 - N/A"/>
    <s v="10 - FONDO GENERAL"/>
    <s v="(en blanco)"/>
    <s v="99 - MULTIPROVINCIAL"/>
    <n v="100000"/>
    <n v="0"/>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63855740"/>
    <n v="22838082.050000001"/>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17488400"/>
    <n v="7856010.4899999993"/>
  </r>
  <r>
    <s v="2024"/>
    <x v="0"/>
    <x v="0"/>
    <x v="0"/>
    <x v="0"/>
    <s v="2 - Poder Ejecutivo"/>
    <s v="0210 - MINISTERIO DE AGRICULTURA"/>
    <s v="0002 - DIRECCION GENERAL DE GANADERIA"/>
    <x v="1"/>
    <x v="12"/>
    <x v="32"/>
    <s v="2.2 - CONTRATACIÓN DE SERVICIOS"/>
    <s v="2.2.2 - PUBLICIDAD, IMPRESIÓN Y ENCUADERNACIÓN"/>
    <s v="N"/>
    <s v="00 - N/A"/>
    <s v="10 - FONDO GENERAL"/>
    <s v="(en blanco)"/>
    <s v="99 - MULTIPROVINCIAL"/>
    <n v="650000"/>
    <n v="158892.19"/>
  </r>
  <r>
    <s v="2024"/>
    <x v="0"/>
    <x v="0"/>
    <x v="0"/>
    <x v="0"/>
    <s v="2 - Poder Ejecutivo"/>
    <s v="0210 - MINISTERIO DE AGRICULTURA"/>
    <s v="0002 - DIRECCION GENERAL DE GANADERIA"/>
    <x v="1"/>
    <x v="12"/>
    <x v="32"/>
    <s v="2.2 - CONTRATACIÓN DE SERVICIOS"/>
    <s v="2.2.3 - VIÁTICOS"/>
    <s v="N"/>
    <s v="00 - N/A"/>
    <s v="10 - FONDO GENERAL"/>
    <s v="(en blanco)"/>
    <s v="99 - MULTIPROVINCIAL"/>
    <n v="3100000"/>
    <n v="396700"/>
  </r>
  <r>
    <s v="2024"/>
    <x v="0"/>
    <x v="0"/>
    <x v="0"/>
    <x v="0"/>
    <s v="2 - Poder Ejecutivo"/>
    <s v="0210 - MINISTERIO DE AGRICULTURA"/>
    <s v="0002 - DIRECCION GENERAL DE GANADERIA"/>
    <x v="1"/>
    <x v="12"/>
    <x v="32"/>
    <s v="2.2 - CONTRATACIÓN DE SERVICIOS"/>
    <s v="2.2.4 - TRANSPORTE Y ALMACENAJE"/>
    <s v="N"/>
    <s v="00 - N/A"/>
    <s v="10 - FONDO GENERAL"/>
    <s v="(en blanco)"/>
    <s v="99 - MULTIPROVINCIAL"/>
    <n v="100000"/>
    <n v="0"/>
  </r>
  <r>
    <s v="2024"/>
    <x v="0"/>
    <x v="0"/>
    <x v="0"/>
    <x v="0"/>
    <s v="2 - Poder Ejecutivo"/>
    <s v="0210 - MINISTERIO DE AGRICULTURA"/>
    <s v="0002 - DIRECCION GENERAL DE GANADERIA"/>
    <x v="1"/>
    <x v="12"/>
    <x v="32"/>
    <s v="2.2 - CONTRATACIÓN DE SERVICIOS"/>
    <s v="2.2.5 - ALQUILERES Y RENTAS"/>
    <s v="N"/>
    <s v="00 - N/A"/>
    <s v="10 - FONDO GENERAL"/>
    <s v="(en blanco)"/>
    <s v="99 - MULTIPROVINCIAL"/>
    <n v="2000000"/>
    <n v="38976"/>
  </r>
  <r>
    <s v="2024"/>
    <x v="0"/>
    <x v="0"/>
    <x v="0"/>
    <x v="0"/>
    <s v="2 - Poder Ejecutivo"/>
    <s v="0210 - MINISTERIO DE AGRICULTURA"/>
    <s v="0002 - DIRECCION GENERAL DE GANADERIA"/>
    <x v="1"/>
    <x v="12"/>
    <x v="32"/>
    <s v="2.2 - CONTRATACIÓN DE SERVICIOS"/>
    <s v="2.2.6 - SEGUROS"/>
    <s v="N"/>
    <s v="00 - N/A"/>
    <s v="10 - FONDO GENERAL"/>
    <s v="(en blanco)"/>
    <s v="99 - MULTIPROVINCIAL"/>
    <n v="11090000"/>
    <n v="149779.49"/>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7630000"/>
    <n v="253575.26"/>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2225000"/>
    <n v="53926"/>
  </r>
  <r>
    <s v="2024"/>
    <x v="0"/>
    <x v="0"/>
    <x v="0"/>
    <x v="0"/>
    <s v="2 - Poder Ejecutivo"/>
    <s v="0210 - MINISTERIO DE AGRICULTURA"/>
    <s v="0002 - DIRECCION GENERAL DE GANADERIA"/>
    <x v="1"/>
    <x v="12"/>
    <x v="32"/>
    <s v="2.2 - CONTRATACIÓN DE SERVICIOS"/>
    <s v="2.2.9 - OTRAS CONTRATACIONES DE SERVICIOS"/>
    <s v="N"/>
    <s v="00 - N/A"/>
    <s v="10 - FONDO GENERAL"/>
    <s v="(en blanco)"/>
    <s v="99 - MULTIPROVINCIAL"/>
    <n v="1100000"/>
    <n v="181614.3"/>
  </r>
  <r>
    <s v="2024"/>
    <x v="0"/>
    <x v="0"/>
    <x v="0"/>
    <x v="0"/>
    <s v="2 - Poder Ejecutivo"/>
    <s v="0210 - MINISTERIO DE AGRICULTURA"/>
    <s v="0002 - DIRECCION GENERAL DE GANADERIA"/>
    <x v="1"/>
    <x v="12"/>
    <x v="32"/>
    <s v="2.2 - CONTRATACIÓN DE SERVICIOS"/>
    <s v="2.2.9 - OTRAS CONTRATACIONES DE SERVICIOS"/>
    <s v="N"/>
    <s v="00 - N/A"/>
    <s v="20 - FONDOS CON DESTINO ESPECÍFICO"/>
    <s v="(en blanco)"/>
    <s v="99 - MULTIPROVINCIAL"/>
    <n v="2418098"/>
    <n v="0"/>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2250000"/>
    <n v="916579.72"/>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2276186"/>
    <n v="87400.239999999991"/>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1950000"/>
    <n v="462117.49"/>
  </r>
  <r>
    <s v="2024"/>
    <x v="0"/>
    <x v="0"/>
    <x v="0"/>
    <x v="0"/>
    <s v="2 - Poder Ejecutivo"/>
    <s v="0210 - MINISTERIO DE AGRICULTURA"/>
    <s v="0002 - DIRECCION GENERAL DE GANADERIA"/>
    <x v="1"/>
    <x v="12"/>
    <x v="32"/>
    <s v="2.3 - MATERIALES Y SUMINISTROS"/>
    <s v="2.3.4 - PRODUCTOS FARMACÉUTICOS"/>
    <s v="N"/>
    <s v="00 - N/A"/>
    <s v="10 - FONDO GENERAL"/>
    <s v="(en blanco)"/>
    <s v="99 - MULTIPROVINCIAL"/>
    <n v="7062500"/>
    <n v="470688.33"/>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1935000"/>
    <n v="206000"/>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620000"/>
    <n v="20238.47"/>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50025630"/>
    <n v="3699401.74"/>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24837438"/>
    <n v="3161668.7899999996"/>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12294400"/>
    <n v="4176000"/>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2277600"/>
    <n v="813333.34"/>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en blanco)"/>
    <s v="99 - MULTIPROVINCIAL"/>
    <n v="1730858"/>
    <n v="624860.85000000021"/>
  </r>
  <r>
    <s v="2024"/>
    <x v="0"/>
    <x v="0"/>
    <x v="0"/>
    <x v="0"/>
    <s v="2 - Poder Ejecutivo"/>
    <s v="0210 - MINISTERIO DE AGRICULTURA"/>
    <s v="0003 - OFICINA DE TRATADOS COMERCIALES AGRICOLAS"/>
    <x v="1"/>
    <x v="2"/>
    <x v="55"/>
    <s v="2.2 - CONTRATACIÓN DE SERVICIOS"/>
    <s v="2.2.1 - SERVICIOS BÁSICOS"/>
    <s v="N"/>
    <s v="00 - N/A"/>
    <s v="10 - FONDO GENERAL"/>
    <s v="(en blanco)"/>
    <s v="99 - MULTIPROVINCIAL"/>
    <n v="672930"/>
    <n v="226523.11000000002"/>
  </r>
  <r>
    <s v="2024"/>
    <x v="0"/>
    <x v="0"/>
    <x v="0"/>
    <x v="0"/>
    <s v="2 - Poder Ejecutivo"/>
    <s v="0210 - MINISTERIO DE AGRICULTURA"/>
    <s v="0003 - OFICINA DE TRATADOS COMERCIALES AGRICOLAS"/>
    <x v="1"/>
    <x v="2"/>
    <x v="55"/>
    <s v="2.2 - CONTRATACIÓN DE SERVICIOS"/>
    <s v="2.2.2 - PUBLICIDAD, IMPRESIÓN Y ENCUADERNACIÓN"/>
    <s v="N"/>
    <s v="00 - N/A"/>
    <s v="10 - FONDO GENERAL"/>
    <s v="(en blanco)"/>
    <s v="99 - MULTIPROVINCIAL"/>
    <n v="1000000"/>
    <n v="218300"/>
  </r>
  <r>
    <s v="2024"/>
    <x v="0"/>
    <x v="0"/>
    <x v="0"/>
    <x v="0"/>
    <s v="2 - Poder Ejecutivo"/>
    <s v="0210 - MINISTERIO DE AGRICULTURA"/>
    <s v="0003 - OFICINA DE TRATADOS COMERCIALES AGRICOLAS"/>
    <x v="1"/>
    <x v="2"/>
    <x v="55"/>
    <s v="2.2 - CONTRATACIÓN DE SERVICIOS"/>
    <s v="2.2.3 - VIÁTICOS"/>
    <s v="N"/>
    <s v="00 - N/A"/>
    <s v="10 - FONDO GENERAL"/>
    <s v="(en blanco)"/>
    <s v="99 - MULTIPROVINCIAL"/>
    <n v="1100000"/>
    <n v="499729.86"/>
  </r>
  <r>
    <s v="2024"/>
    <x v="0"/>
    <x v="0"/>
    <x v="0"/>
    <x v="0"/>
    <s v="2 - Poder Ejecutivo"/>
    <s v="0210 - MINISTERIO DE AGRICULTURA"/>
    <s v="0003 - OFICINA DE TRATADOS COMERCIALES AGRICOLAS"/>
    <x v="1"/>
    <x v="2"/>
    <x v="55"/>
    <s v="2.2 - CONTRATACIÓN DE SERVICIOS"/>
    <s v="2.2.4 - TRANSPORTE Y ALMACENAJE"/>
    <s v="N"/>
    <s v="00 - N/A"/>
    <s v="10 - FONDO GENERAL"/>
    <s v="(en blanco)"/>
    <s v="99 - MULTIPROVINCIAL"/>
    <n v="1305000"/>
    <n v="375022.17"/>
  </r>
  <r>
    <s v="2024"/>
    <x v="0"/>
    <x v="0"/>
    <x v="0"/>
    <x v="0"/>
    <s v="2 - Poder Ejecutivo"/>
    <s v="0210 - MINISTERIO DE AGRICULTURA"/>
    <s v="0003 - OFICINA DE TRATADOS COMERCIALES AGRICOLAS"/>
    <x v="1"/>
    <x v="2"/>
    <x v="55"/>
    <s v="2.2 - CONTRATACIÓN DE SERVICIOS"/>
    <s v="2.2.5 - ALQUILERES Y RENTAS"/>
    <s v="N"/>
    <s v="00 - N/A"/>
    <s v="10 - FONDO GENERAL"/>
    <s v="(en blanco)"/>
    <s v="99 - MULTIPROVINCIAL"/>
    <n v="800000"/>
    <n v="406391.84"/>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en blanco)"/>
    <s v="99 - MULTIPROVINCIAL"/>
    <n v="142188"/>
    <n v="23659"/>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1185556"/>
    <n v="178050"/>
  </r>
  <r>
    <s v="2024"/>
    <x v="0"/>
    <x v="0"/>
    <x v="0"/>
    <x v="0"/>
    <s v="2 - Poder Ejecutivo"/>
    <s v="0210 - MINISTERIO DE AGRICULTURA"/>
    <s v="0003 - OFICINA DE TRATADOS COMERCIALES AGRICOLAS"/>
    <x v="1"/>
    <x v="2"/>
    <x v="55"/>
    <s v="2.2 - CONTRATACIÓN DE SERVICIOS"/>
    <s v="2.2.9 - OTRAS CONTRATACIONES DE SERVICIOS"/>
    <s v="N"/>
    <s v="00 - N/A"/>
    <s v="10 - FONDO GENERAL"/>
    <s v="(en blanco)"/>
    <s v="99 - MULTIPROVINCIAL"/>
    <n v="1600000"/>
    <n v="225597.96"/>
  </r>
  <r>
    <s v="2024"/>
    <x v="0"/>
    <x v="0"/>
    <x v="0"/>
    <x v="0"/>
    <s v="2 - Poder Ejecutivo"/>
    <s v="0210 - MINISTERIO DE AGRICULTURA"/>
    <s v="0003 - OFICINA DE TRATADOS COMERCIALES AGRICOLAS"/>
    <x v="1"/>
    <x v="2"/>
    <x v="55"/>
    <s v="2.3 - MATERIALES Y SUMINISTROS"/>
    <s v="2.3.1 - ALIMENTOS Y PRODUCTOS AGROFORESTALES"/>
    <s v="N"/>
    <s v="00 - N/A"/>
    <s v="10 - FONDO GENERAL"/>
    <s v="(en blanco)"/>
    <s v="99 - MULTIPROVINCIAL"/>
    <n v="300000"/>
    <n v="75157"/>
  </r>
  <r>
    <s v="2024"/>
    <x v="0"/>
    <x v="0"/>
    <x v="0"/>
    <x v="0"/>
    <s v="2 - Poder Ejecutivo"/>
    <s v="0210 - MINISTERIO DE AGRICULTURA"/>
    <s v="0003 - OFICINA DE TRATADOS COMERCIALES AGRICOLAS"/>
    <x v="1"/>
    <x v="2"/>
    <x v="55"/>
    <s v="2.3 - MATERIALES Y SUMINISTROS"/>
    <s v="2.3.2 - TEXTILES Y VESTUARIOS"/>
    <s v="N"/>
    <s v="00 - N/A"/>
    <s v="10 - FONDO GENERAL"/>
    <s v="(en blanco)"/>
    <s v="99 - MULTIPROVINCIAL"/>
    <n v="0"/>
    <n v="0"/>
  </r>
  <r>
    <s v="2024"/>
    <x v="0"/>
    <x v="0"/>
    <x v="0"/>
    <x v="0"/>
    <s v="2 - Poder Ejecutivo"/>
    <s v="0210 - MINISTERIO DE AGRICULTURA"/>
    <s v="0003 - OFICINA DE TRATADOS COMERCIALES AGRICOLAS"/>
    <x v="1"/>
    <x v="2"/>
    <x v="55"/>
    <s v="2.3 - MATERIALES Y SUMINISTROS"/>
    <s v="2.3.3 - PAPEL, CARTÓN E IMPRESOS"/>
    <s v="N"/>
    <s v="00 - N/A"/>
    <s v="10 - FONDO GENERAL"/>
    <s v="(en blanco)"/>
    <s v="99 - MULTIPROVINCIAL"/>
    <n v="375000"/>
    <n v="2537"/>
  </r>
  <r>
    <s v="2024"/>
    <x v="0"/>
    <x v="0"/>
    <x v="0"/>
    <x v="0"/>
    <s v="2 - Poder Ejecutivo"/>
    <s v="0210 - MINISTERIO DE AGRICULTURA"/>
    <s v="0003 - OFICINA DE TRATADOS COMERCIALES AGRICOLAS"/>
    <x v="1"/>
    <x v="2"/>
    <x v="55"/>
    <s v="2.3 - MATERIALES Y SUMINISTROS"/>
    <s v="2.3.5 - CUERO, CAUCHO Y PLÁSTICO"/>
    <s v="N"/>
    <s v="00 - N/A"/>
    <s v="10 - FONDO GENERAL"/>
    <s v="(en blanco)"/>
    <s v="99 - MULTIPROVINCIAL"/>
    <n v="10000"/>
    <n v="0"/>
  </r>
  <r>
    <s v="2024"/>
    <x v="0"/>
    <x v="0"/>
    <x v="0"/>
    <x v="0"/>
    <s v="2 - Poder Ejecutivo"/>
    <s v="0210 - MINISTERIO DE AGRICULTURA"/>
    <s v="0003 - OFICINA DE TRATADOS COMERCIALES AGRICOLAS"/>
    <x v="1"/>
    <x v="2"/>
    <x v="55"/>
    <s v="2.3 - MATERIALES Y SUMINISTROS"/>
    <s v="2.3.6 - PRODUCTOS DE MINERALES, METÁLICOS Y NO METÁLICOS"/>
    <s v="N"/>
    <s v="00 - N/A"/>
    <s v="10 - FONDO GENERAL"/>
    <s v="(en blanco)"/>
    <s v="99 - MULTIPROVINCIAL"/>
    <n v="10000"/>
    <n v="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en blanco)"/>
    <s v="99 - MULTIPROVINCIAL"/>
    <n v="1605000"/>
    <n v="28000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219000"/>
    <n v="29735.780000000002"/>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96064985"/>
    <n v="36970189.43"/>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17180000"/>
    <n v="6065916.6699999999"/>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en blanco)"/>
    <s v="99 - MULTIPROVINCIAL"/>
    <n v="16331894"/>
    <n v="5429253.1499999985"/>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3330000"/>
    <n v="1205706.3200000003"/>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en blanco)"/>
    <s v="99 - MULTIPROVINCIAL"/>
    <n v="500000"/>
    <n v="169796.1"/>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en blanco)"/>
    <s v="99 - MULTIPROVINCIAL"/>
    <n v="5300000"/>
    <n v="2355911.62"/>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en blanco)"/>
    <s v="99 - MULTIPROVINCIAL"/>
    <n v="50000"/>
    <n v="22422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1480000"/>
    <n v="1518240"/>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en blanco)"/>
    <s v="99 - MULTIPROVINCIAL"/>
    <n v="5080000"/>
    <n v="712638.2"/>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560000"/>
    <n v="156218.54"/>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34430000"/>
    <n v="123812.45"/>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en blanco)"/>
    <s v="99 - MULTIPROVINCIAL"/>
    <n v="480000"/>
    <n v="615911.47000000009"/>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en blanco)"/>
    <s v="99 - MULTIPROVINCIAL"/>
    <n v="320000"/>
    <n v="151383.74"/>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en blanco)"/>
    <s v="99 - MULTIPROVINCIAL"/>
    <n v="140000"/>
    <n v="31624"/>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550000"/>
    <n v="57140.65"/>
  </r>
  <r>
    <s v="2024"/>
    <x v="0"/>
    <x v="0"/>
    <x v="0"/>
    <x v="0"/>
    <s v="2 - Poder Ejecutivo"/>
    <s v="0210 - MINISTERIO DE AGRICULTURA"/>
    <s v="0005 - DIRECCION EJECUTIVA DE LA COMISION DE FOMENTO A LA TECNIFICACION DEL SISTEMA NACIONAL DE RIEGO"/>
    <x v="1"/>
    <x v="15"/>
    <x v="56"/>
    <s v="2.3 - MATERIALES Y SUMINISTROS"/>
    <s v="2.3.4 - PRODUCTOS FARMACÉUTICOS"/>
    <s v="N"/>
    <s v="00 - N/A"/>
    <s v="10 - FONDO GENERAL"/>
    <s v="(en blanco)"/>
    <s v="99 - MULTIPROVINCIAL"/>
    <n v="30000"/>
    <n v="32444.639999999999"/>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260000"/>
    <n v="125634.6"/>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35000"/>
    <n v="25296.160000000003"/>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5700000"/>
    <n v="1641481.7999999998"/>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900000"/>
    <n v="657112.79999999993"/>
  </r>
  <r>
    <s v="2024"/>
    <x v="0"/>
    <x v="0"/>
    <x v="0"/>
    <x v="0"/>
    <s v="2 - Poder Ejecutivo"/>
    <s v="0210 - MINISTERIO DE AGRICULTURA"/>
    <s v="0006 - CONSEJO NACIONAL DE PRODUCCIÓN PECUARIA (CONAPROPE)"/>
    <x v="1"/>
    <x v="2"/>
    <x v="55"/>
    <s v="2.1 - REMUNERACIONES Y CONTRIBUCIONES"/>
    <s v="2.1.1 - REMUNERACIONES"/>
    <s v="N"/>
    <s v="00 - N/A"/>
    <s v="10 - FONDO GENERAL"/>
    <s v="(en blanco)"/>
    <s v="99 - MULTIPROVINCIAL"/>
    <n v="39006617"/>
    <n v="15185000"/>
  </r>
  <r>
    <s v="2024"/>
    <x v="0"/>
    <x v="0"/>
    <x v="0"/>
    <x v="0"/>
    <s v="2 - Poder Ejecutivo"/>
    <s v="0210 - MINISTERIO DE AGRICULTURA"/>
    <s v="0006 - CONSEJO NACIONAL DE PRODUCCIÓN PECUARIA (CONAPROPE)"/>
    <x v="1"/>
    <x v="2"/>
    <x v="55"/>
    <s v="2.1 - REMUNERACIONES Y CONTRIBUCIONES"/>
    <s v="2.1.2 - SOBRESUELDOS"/>
    <s v="N"/>
    <s v="00 - N/A"/>
    <s v="10 - FONDO GENERAL"/>
    <s v="(en blanco)"/>
    <s v="99 - MULTIPROVINCIAL"/>
    <n v="1592000"/>
    <n v="572000"/>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en blanco)"/>
    <s v="99 - MULTIPROVINCIAL"/>
    <n v="8000000"/>
    <n v="2291133.75"/>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422144.17999999993"/>
  </r>
  <r>
    <s v="2024"/>
    <x v="0"/>
    <x v="0"/>
    <x v="0"/>
    <x v="0"/>
    <s v="2 - Poder Ejecutivo"/>
    <s v="0210 - MINISTERIO DE AGRICULTURA"/>
    <s v="0006 - CONSEJO NACIONAL DE PRODUCCIÓN PECUARIA (CONAPROPE)"/>
    <x v="1"/>
    <x v="2"/>
    <x v="55"/>
    <s v="2.3 - MATERIALES Y SUMINISTROS"/>
    <s v="2.3.2 - TEXTILES Y VESTUARIOS"/>
    <s v="N"/>
    <s v="00 - N/A"/>
    <s v="10 - FONDO GENERAL"/>
    <s v="(en blanco)"/>
    <s v="99 - MULTIPROVINCIAL"/>
    <n v="60000"/>
    <n v="0"/>
  </r>
  <r>
    <s v="2024"/>
    <x v="0"/>
    <x v="0"/>
    <x v="0"/>
    <x v="0"/>
    <s v="2 - Poder Ejecutivo"/>
    <s v="0210 - MINISTERIO DE AGRICULTURA"/>
    <s v="0006 - CONSEJO NACIONAL DE PRODUCCIÓN PECUARIA (CONAPROPE)"/>
    <x v="1"/>
    <x v="2"/>
    <x v="55"/>
    <s v="2.3 - MATERIALES Y SUMINISTROS"/>
    <s v="2.3.3 - PAPEL, CARTÓN E IMPRESOS"/>
    <s v="N"/>
    <s v="00 - N/A"/>
    <s v="10 - FONDO GENERAL"/>
    <s v="(en blanco)"/>
    <s v="99 - MULTIPROVINCIAL"/>
    <n v="170820"/>
    <n v="0"/>
  </r>
  <r>
    <s v="2024"/>
    <x v="0"/>
    <x v="0"/>
    <x v="0"/>
    <x v="0"/>
    <s v="2 - Poder Ejecutivo"/>
    <s v="0210 - MINISTERIO DE AGRICULTURA"/>
    <s v="0006 - CONSEJO NACIONAL DE PRODUCCIÓN PECUARIA (CONAPROPE)"/>
    <x v="1"/>
    <x v="2"/>
    <x v="55"/>
    <s v="2.3 - MATERIALES Y SUMINISTROS"/>
    <s v="2.3.9 - PRODUCTOS Y ÚTILES VARIOS"/>
    <s v="N"/>
    <s v="00 - N/A"/>
    <s v="10 - FONDO GENERAL"/>
    <s v="(en blanco)"/>
    <s v="99 - MULTIPROVINCIAL"/>
    <n v="185697"/>
    <n v="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en blanco)"/>
    <s v="99 - MULTIPROVINCIAL"/>
    <n v="25413000"/>
    <n v="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4587000"/>
    <n v="0"/>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25000000"/>
    <n v="0"/>
  </r>
  <r>
    <s v="2024"/>
    <x v="0"/>
    <x v="0"/>
    <x v="0"/>
    <x v="0"/>
    <s v="2 - Poder Ejecutivo"/>
    <s v="0210 - MINISTERIO DE AGRICULTURA"/>
    <s v="0007 - CONSEJO NACIONAL PARA LA REGLAMENTACIÓN Y FOMENTO DE LA INDUSTRIA LECHERA"/>
    <x v="1"/>
    <x v="12"/>
    <x v="32"/>
    <s v="2.2 - CONTRATACIÓN DE SERVICIOS"/>
    <s v="2.2.5 - ALQUILERES Y RENTA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2 - CONTRATACIÓN DE SERVICIOS"/>
    <s v="2.2.7 - SERVICIOS DE CONSERVACIÓN, REPARACIONES MENORES E INSTALACIONES TEMPORALE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2 - CONTRATACIÓN DE SERVICIOS"/>
    <s v="2.2.8 - OTROS SERVICIOS NO INCLUIDOS EN CONCEPTOS ANTERIORE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2 - CONTRATACIÓN DE SERVICIOS"/>
    <s v="2.2.9 - OTRAS CONTRATACIONES DE SERVICIO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3 - MATERIALES Y SUMINISTROS"/>
    <s v="2.3.1 - ALIMENTOS Y PRODUCTOS AGROFORESTALES"/>
    <s v="N"/>
    <s v="00 - N/A"/>
    <s v="10 - FONDO GENERAL"/>
    <s v="(en blanco)"/>
    <s v="99 - MULTIPROVINCIAL"/>
    <n v="6000000"/>
    <n v="0"/>
  </r>
  <r>
    <s v="2024"/>
    <x v="0"/>
    <x v="0"/>
    <x v="0"/>
    <x v="0"/>
    <s v="2 - Poder Ejecutivo"/>
    <s v="0210 - MINISTERIO DE AGRICULTURA"/>
    <s v="0007 - CONSEJO NACIONAL PARA LA REGLAMENTACIÓN Y FOMENTO DE LA INDUSTRIA LECHERA"/>
    <x v="1"/>
    <x v="12"/>
    <x v="32"/>
    <s v="2.3 - MATERIALES Y SUMINISTROS"/>
    <s v="2.3.2 - TEXTILES Y VESTUARIOS"/>
    <s v="N"/>
    <s v="00 - N/A"/>
    <s v="10 - FONDO GENERAL"/>
    <s v="(en blanco)"/>
    <s v="99 - MULTIPROVINCIAL"/>
    <n v="3000000"/>
    <n v="0"/>
  </r>
  <r>
    <s v="2024"/>
    <x v="0"/>
    <x v="0"/>
    <x v="0"/>
    <x v="0"/>
    <s v="2 - Poder Ejecutivo"/>
    <s v="0210 - MINISTERIO DE AGRICULTURA"/>
    <s v="0007 - CONSEJO NACIONAL PARA LA REGLAMENTACIÓN Y FOMENTO DE LA INDUSTRIA LECHERA"/>
    <x v="1"/>
    <x v="12"/>
    <x v="32"/>
    <s v="2.3 - MATERIALES Y SUMINISTROS"/>
    <s v="2.3.7 - COMBUSTIBLES, LUBRICANTES, PRODUCTOS QUÍMICOS Y CONEXOS"/>
    <s v="N"/>
    <s v="00 - N/A"/>
    <s v="10 - FONDO GENERAL"/>
    <s v="(en blanco)"/>
    <s v="99 - MULTIPROVINCIAL"/>
    <n v="2000000"/>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en blanco)"/>
    <s v="99 - MULTIPROVINCIAL"/>
    <n v="50000000"/>
    <n v="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2701100000"/>
    <n v="1068320164.4899999"/>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en blanco)"/>
    <s v="99 - MULTIPROVINCIAL"/>
    <n v="756000000"/>
    <n v="102711208.65000001"/>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317600000"/>
    <n v="112221220.79999995"/>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en blanco)"/>
    <s v="99 - MULTIPROVINCIAL"/>
    <n v="16500000"/>
    <n v="5107056.6899999995"/>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18500000"/>
    <n v="1283585.24"/>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en blanco)"/>
    <s v="99 - MULTIPROVINCIAL"/>
    <n v="4000000"/>
    <n v="1558419.89"/>
  </r>
  <r>
    <s v="2024"/>
    <x v="0"/>
    <x v="0"/>
    <x v="0"/>
    <x v="0"/>
    <s v="2 - Poder Ejecutivo"/>
    <s v="0211 - MINISTERIO DE OBRAS PÚBLICAS Y COMUNICACIONES"/>
    <s v="0001 - MINISTERIO DE OBRAS PUBLICAS Y COMUNICACIONES"/>
    <x v="1"/>
    <x v="11"/>
    <x v="26"/>
    <s v="2.3 - MATERIALES Y SUMINISTROS"/>
    <s v="2.3.4 - PRODUCTOS FARMACÉUTICOS"/>
    <s v="N"/>
    <s v="00 - N/A"/>
    <s v="10 - FONDO GENERAL"/>
    <s v="(en blanco)"/>
    <s v="99 - MULTIPROVINCIAL"/>
    <n v="300000"/>
    <n v="0"/>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en blanco)"/>
    <s v="99 - MULTIPROVINCIAL"/>
    <n v="12000000"/>
    <n v="14155.37"/>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64200000"/>
    <n v="18740672.059999995"/>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308100000"/>
    <n v="185915803.37"/>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44154518"/>
    <n v="14242642.780000001"/>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777400000"/>
    <n v="305113293.00999999"/>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170000000"/>
    <n v="105625845.88000001"/>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en blanco)"/>
    <s v="99 - MULTIPROVINCIAL"/>
    <n v="270000000"/>
    <n v="187007813.90000001"/>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85000000"/>
    <n v="81937886.269999996"/>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en blanco)"/>
    <s v="99 - MULTIPROVINCIAL"/>
    <n v="107400000"/>
    <n v="44469307.38000001"/>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en blanco)"/>
    <s v="99 - MULTIPROVINCIAL"/>
    <n v="49200000"/>
    <n v="1681.18"/>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192600000"/>
    <n v="78040530.970000014"/>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60800000"/>
    <n v="6853495.0199999996"/>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en blanco)"/>
    <s v="99 - MULTIPROVINCIAL"/>
    <n v="120000000"/>
    <n v="24839474.830000006"/>
  </r>
  <r>
    <s v="2024"/>
    <x v="0"/>
    <x v="0"/>
    <x v="0"/>
    <x v="0"/>
    <s v="2 - Poder Ejecutivo"/>
    <s v="0211 - MINISTERIO DE OBRAS PÚBLICAS Y COMUNICACIONES"/>
    <s v="0001 - MINISTERIO DE OBRAS PUBLICAS Y COMUNICACIONES"/>
    <x v="1"/>
    <x v="11"/>
    <x v="57"/>
    <s v="2.2 - CONTRATACIÓN DE SERVICIOS"/>
    <s v="2.2.3 - VIÁTICOS"/>
    <s v="N"/>
    <s v="00 - N/A"/>
    <s v="10 - FONDO GENERAL"/>
    <s v="(en blanco)"/>
    <s v="99 - MULTIPROVINCIAL"/>
    <n v="131000000"/>
    <n v="60873723.5"/>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en blanco)"/>
    <s v="99 - MULTIPROVINCIAL"/>
    <n v="102000000"/>
    <n v="15908830.899999999"/>
  </r>
  <r>
    <s v="2024"/>
    <x v="0"/>
    <x v="0"/>
    <x v="0"/>
    <x v="0"/>
    <s v="2 - Poder Ejecutivo"/>
    <s v="0211 - MINISTERIO DE OBRAS PÚBLICAS Y COMUNICACIONES"/>
    <s v="0001 - MINISTERIO DE OBRAS PUBLICAS Y COMUNICACIONES"/>
    <x v="1"/>
    <x v="11"/>
    <x v="57"/>
    <s v="2.2 - CONTRATACIÓN DE SERVICIOS"/>
    <s v="2.2.4 - TRANSPORTE Y ALMACENAJE"/>
    <s v="N"/>
    <s v="00 - N/A"/>
    <s v="10 - FONDO GENERAL"/>
    <s v="(en blanco)"/>
    <s v="99 - MULTIPROVINCIAL"/>
    <n v="500000"/>
    <n v="0"/>
  </r>
  <r>
    <s v="2024"/>
    <x v="0"/>
    <x v="0"/>
    <x v="0"/>
    <x v="0"/>
    <s v="2 - Poder Ejecutivo"/>
    <s v="0211 - MINISTERIO DE OBRAS PÚBLICAS Y COMUNICACIONES"/>
    <s v="0001 - MINISTERIO DE OBRAS PUBLICAS Y COMUNICACIONES"/>
    <x v="1"/>
    <x v="11"/>
    <x v="57"/>
    <s v="2.2 - CONTRATACIÓN DE SERVICIOS"/>
    <s v="2.2.4 - TRANSPORTE Y ALMACENAJE"/>
    <s v="N"/>
    <s v="00 - N/A"/>
    <s v="20 - FONDOS CON DESTINO ESPECÍFICO"/>
    <s v="(en blanco)"/>
    <s v="99 - MULTIPROVINCIAL"/>
    <n v="2000000"/>
    <n v="630492.68000000005"/>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47265464"/>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105600000"/>
    <n v="4317513.2300000004"/>
  </r>
  <r>
    <s v="2024"/>
    <x v="0"/>
    <x v="0"/>
    <x v="0"/>
    <x v="0"/>
    <s v="2 - Poder Ejecutivo"/>
    <s v="0211 - MINISTERIO DE OBRAS PÚBLICAS Y COMUNICACIONES"/>
    <s v="0001 - MINISTERIO DE OBRAS PUBLICAS Y COMUNICACIONES"/>
    <x v="1"/>
    <x v="11"/>
    <x v="57"/>
    <s v="2.2 - CONTRATACIÓN DE SERVICIOS"/>
    <s v="2.2.6 - SEGUROS"/>
    <s v="N"/>
    <s v="00 - N/A"/>
    <s v="10 - FONDO GENERAL"/>
    <s v="(en blanco)"/>
    <s v="99 - MULTIPROVINCIAL"/>
    <n v="70000000"/>
    <n v="66539551.950000003"/>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en blanco)"/>
    <s v="99 - MULTIPROVINCIAL"/>
    <n v="68000000"/>
    <n v="45165524.640000008"/>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26000000"/>
    <n v="303942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42000000"/>
    <n v="42401423.649999999"/>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162164940"/>
    <n v="6069712.3000000007"/>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61550000"/>
    <n v="10916598.859999999"/>
  </r>
  <r>
    <s v="2024"/>
    <x v="0"/>
    <x v="0"/>
    <x v="0"/>
    <x v="0"/>
    <s v="2 - Poder Ejecutivo"/>
    <s v="0211 - MINISTERIO DE OBRAS PÚBLICAS Y COMUNICACIONES"/>
    <s v="0001 - MINISTERIO DE OBRAS PUBLICAS Y COMUNICACIONES"/>
    <x v="1"/>
    <x v="11"/>
    <x v="57"/>
    <s v="2.2 - CONTRATACIÓN DE SERVICIOS"/>
    <s v="2.2.9 - OTRAS CONTRATACIONES DE SERVICIOS"/>
    <s v="N"/>
    <s v="00 - N/A"/>
    <s v="10 - FONDO GENERAL"/>
    <s v="(en blanco)"/>
    <s v="99 - MULTIPROVINCIAL"/>
    <n v="5200000"/>
    <n v="143960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en blanco)"/>
    <s v="99 - MULTIPROVINCIAL"/>
    <n v="6000000"/>
    <n v="3357145.05"/>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en blanco)"/>
    <s v="99 - MULTIPROVINCIAL"/>
    <n v="3500000"/>
    <n v="38852691.950000003"/>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81000000"/>
    <n v="24808816.399999999"/>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10100000"/>
    <n v="4631340.9700000007"/>
  </r>
  <r>
    <s v="2024"/>
    <x v="0"/>
    <x v="0"/>
    <x v="0"/>
    <x v="0"/>
    <s v="2 - Poder Ejecutivo"/>
    <s v="0211 - MINISTERIO DE OBRAS PÚBLICAS Y COMUNICACIONES"/>
    <s v="0001 - MINISTERIO DE OBRAS PUBLICAS Y COMUNICACIONES"/>
    <x v="1"/>
    <x v="11"/>
    <x v="57"/>
    <s v="2.3 - MATERIALES Y SUMINISTROS"/>
    <s v="2.3.4 - PRODUCTOS FARMACÉUTICOS"/>
    <s v="N"/>
    <s v="00 - N/A"/>
    <s v="20 - FONDOS CON DESTINO ESPECÍFICO"/>
    <s v="(en blanco)"/>
    <s v="99 - MULTIPROVINCIAL"/>
    <n v="2000000"/>
    <n v="2308648.0699999998"/>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en blanco)"/>
    <s v="99 - MULTIPROVINCIAL"/>
    <n v="221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67642561"/>
    <n v="205645.68"/>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140000000"/>
    <n v="98792243.659999982"/>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33150000"/>
    <n v="23071052.830000002"/>
  </r>
  <r>
    <s v="2024"/>
    <x v="0"/>
    <x v="0"/>
    <x v="0"/>
    <x v="0"/>
    <s v="2 - Poder Ejecutivo"/>
    <s v="0211 - MINISTERIO DE OBRAS PÚBLICAS Y COMUNICACIONES"/>
    <s v="0001 - MINISTERIO DE OBRAS PUBLICAS Y COMUNICACIONES"/>
    <x v="2"/>
    <x v="14"/>
    <x v="58"/>
    <s v="2.1 - REMUNERACIONES Y CONTRIBUCIONES"/>
    <s v="2.1.1 - REMUNERACIONES"/>
    <s v="N"/>
    <s v="00 - N/A"/>
    <s v="10 - FONDO GENERAL"/>
    <s v="(en blanco)"/>
    <s v="99 - MULTIPROVINCIAL"/>
    <n v="120000000"/>
    <n v="46980951.489999995"/>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en blanco)"/>
    <s v="99 - MULTIPROVINCIAL"/>
    <n v="22000000"/>
    <n v="7129885.0600000015"/>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224842595"/>
    <n v="85649770.650000006"/>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32428663"/>
    <n v="15366028.390000001"/>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29457973"/>
    <n v="12266283.210000003"/>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5669040"/>
    <n v="1881404.82"/>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2205000"/>
    <n v="384900.02"/>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en blanco)"/>
    <s v="99 - MULTIPROVINCIAL"/>
    <n v="2100000"/>
    <n v="284927.5"/>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600000"/>
    <n v="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15694078"/>
    <n v="5721710.46"/>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en blanco)"/>
    <s v="99 - MULTIPROVINCIAL"/>
    <n v="4291992"/>
    <n v="2377454.58"/>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3705000"/>
    <n v="1000049.94"/>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5508000"/>
    <n v="437289.08"/>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7786510"/>
    <n v="816253.2"/>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7655000"/>
    <n v="2413239.8000000003"/>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1300000"/>
    <n v="428104"/>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765000"/>
    <n v="0"/>
  </r>
  <r>
    <s v="2024"/>
    <x v="0"/>
    <x v="0"/>
    <x v="0"/>
    <x v="0"/>
    <s v="2 - Poder Ejecutivo"/>
    <s v="0211 - MINISTERIO DE OBRAS PÚBLICAS Y COMUNICACIONES"/>
    <s v="0002 - DIRECCION GENERAL DE EMBELLECIMIENTO DE CARRETERAS Y AVENIDAS DE CIRCUNV."/>
    <x v="1"/>
    <x v="11"/>
    <x v="26"/>
    <s v="2.3 - MATERIALES Y SUMINISTROS"/>
    <s v="2.3.4 - PRODUCTOS FARMACÉUTICOS"/>
    <s v="N"/>
    <s v="00 - N/A"/>
    <s v="10 - FONDO GENERAL"/>
    <s v="(en blanco)"/>
    <s v="99 - MULTIPROVINCIAL"/>
    <n v="100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2860000"/>
    <n v="0"/>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6222500"/>
    <n v="170000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8212166"/>
    <n v="8474626.4299999997"/>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7942000"/>
    <n v="3248830.37"/>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977314025"/>
    <n v="415601763.76999998"/>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180200000"/>
    <n v="86052545.450000003"/>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en blanco)"/>
    <s v="99 - MULTIPROVINCIAL"/>
    <n v="136842125"/>
    <n v="55759695.999999993"/>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627424690"/>
    <n v="260178851.41999996"/>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en blanco)"/>
    <s v="99 - MULTIPROVINCIAL"/>
    <n v="1800000"/>
    <n v="0"/>
  </r>
  <r>
    <s v="2024"/>
    <x v="0"/>
    <x v="0"/>
    <x v="0"/>
    <x v="0"/>
    <s v="2 - Poder Ejecutivo"/>
    <s v="0211 - MINISTERIO DE OBRAS PÚBLICAS Y COMUNICACIONES"/>
    <s v="0003 - OFICINA PARA EL REORDENAMIENTO DEL TRANSPORTE"/>
    <x v="1"/>
    <x v="11"/>
    <x v="59"/>
    <s v="2.2 - CONTRATACIÓN DE SERVICIOS"/>
    <s v="2.2.3 - VIÁTICOS"/>
    <s v="N"/>
    <s v="00 - N/A"/>
    <s v="10 - FONDO GENERAL"/>
    <s v="(en blanco)"/>
    <s v="99 - MULTIPROVINCIAL"/>
    <n v="200000"/>
    <n v="39266"/>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4200000"/>
    <n v="5074223.9800000004"/>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6800000"/>
    <n v="5028589.2"/>
  </r>
  <r>
    <s v="2024"/>
    <x v="0"/>
    <x v="0"/>
    <x v="0"/>
    <x v="0"/>
    <s v="2 - Poder Ejecutivo"/>
    <s v="0211 - MINISTERIO DE OBRAS PÚBLICAS Y COMUNICACIONES"/>
    <s v="0003 - OFICINA PARA EL REORDENAMIENTO DEL TRANSPORTE"/>
    <x v="1"/>
    <x v="11"/>
    <x v="59"/>
    <s v="2.2 - CONTRATACIÓN DE SERVICIOS"/>
    <s v="2.2.6 - SEGUROS"/>
    <s v="N"/>
    <s v="00 - N/A"/>
    <s v="10 - FONDO GENERAL"/>
    <s v="(en blanco)"/>
    <s v="99 - MULTIPROVINCIAL"/>
    <n v="195200000"/>
    <n v="191904720"/>
  </r>
  <r>
    <s v="2024"/>
    <x v="0"/>
    <x v="0"/>
    <x v="0"/>
    <x v="0"/>
    <s v="2 - Poder Ejecutivo"/>
    <s v="0211 - MINISTERIO DE OBRAS PÚBLICAS Y COMUNICACIONES"/>
    <s v="0003 - OFICINA PARA EL REORDENAMIENTO DEL TRANSPORTE"/>
    <x v="1"/>
    <x v="11"/>
    <x v="59"/>
    <s v="2.2 - CONTRATACIÓN DE SERVICIOS"/>
    <s v="2.2.6 - SEGUROS"/>
    <s v="N"/>
    <s v="00 - N/A"/>
    <s v="20 - FONDOS CON DESTINO ESPECÍFICO"/>
    <s v="(en blanco)"/>
    <s v="99 - MULTIPROVINCIAL"/>
    <n v="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7517093"/>
    <n v="3603236"/>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978873963"/>
    <n v="916760999.83999991"/>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35500000"/>
    <n v="33447680.139999989"/>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250000000"/>
    <n v="102119646.70999998"/>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en blanco)"/>
    <s v="99 - MULTIPROVINCIAL"/>
    <n v="4000000"/>
    <n v="904290.78"/>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en blanco)"/>
    <s v="99 - MULTIPROVINCIAL"/>
    <n v="4200000"/>
    <n v="1188454.3799999999"/>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en blanco)"/>
    <s v="99 - MULTIPROVINCIAL"/>
    <n v="5500000"/>
    <n v="766874.98"/>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en blanco)"/>
    <s v="99 - MULTIPROVINCIAL"/>
    <n v="60600000"/>
    <n v="28495679.300000001"/>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en blanco)"/>
    <s v="99 - MULTIPROVINCIAL"/>
    <n v="37000000"/>
    <n v="13826897.800000001"/>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5200000"/>
    <n v="4153268.2099999995"/>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22700000"/>
    <n v="2843333.89"/>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41700000"/>
    <n v="11407878.480000002"/>
  </r>
  <r>
    <s v="2024"/>
    <x v="0"/>
    <x v="0"/>
    <x v="0"/>
    <x v="0"/>
    <s v="2 - Poder Ejecutivo"/>
    <s v="0211 - MINISTERIO DE OBRAS PÚBLICAS Y COMUNICACIONES"/>
    <s v="0003 - OFICINA PARA EL REORDENAMIENTO DEL TRANSPORTE"/>
    <x v="1"/>
    <x v="11"/>
    <x v="59"/>
    <s v="2.3 - MATERIALES Y SUMINISTROS"/>
    <s v="2.3.9 - PRODUCTOS Y ÚTILES VARIOS"/>
    <s v="N"/>
    <s v="00 - N/A"/>
    <s v="20 - FONDOS CON DESTINO ESPECÍFICO"/>
    <s v="(en blanco)"/>
    <s v="99 - MULTIPROVINCIAL"/>
    <n v="0"/>
    <n v="19527847.359999999"/>
  </r>
  <r>
    <s v="2024"/>
    <x v="0"/>
    <x v="0"/>
    <x v="0"/>
    <x v="0"/>
    <s v="2 - Poder Ejecutivo"/>
    <s v="0211 - MINISTERIO DE OBRAS PÚBLICAS Y COMUNICACIONES"/>
    <s v="0003 - OFICINA PARA EL REORDENAMIENTO DEL TRANSPORTE"/>
    <x v="1"/>
    <x v="11"/>
    <x v="60"/>
    <s v="2.2 - CONTRATACIÓN DE SERVICIOS"/>
    <s v="2.2.1 - SERVICIOS BÁSICOS"/>
    <s v="N"/>
    <s v="00 - N/A"/>
    <s v="10 - FONDO GENERAL"/>
    <s v="(en blanco)"/>
    <s v="99 - MULTIPROVINCIAL"/>
    <n v="1000000"/>
    <n v="6573.24"/>
  </r>
  <r>
    <s v="2024"/>
    <x v="0"/>
    <x v="0"/>
    <x v="0"/>
    <x v="0"/>
    <s v="2 - Poder Ejecutivo"/>
    <s v="0211 - MINISTERIO DE OBRAS PÚBLICAS Y COMUNICACIONES"/>
    <s v="0003 - OFICINA PARA EL REORDENAMIENTO DEL TRANSPORTE"/>
    <x v="1"/>
    <x v="11"/>
    <x v="60"/>
    <s v="2.2 - CONTRATACIÓN DE SERVICIOS"/>
    <s v="2.2.6 - SEGUROS"/>
    <s v="N"/>
    <s v="00 - N/A"/>
    <s v="10 - FONDO GENERAL"/>
    <s v="(en blanco)"/>
    <s v="99 - MULTIPROVINCIAL"/>
    <n v="40000000"/>
    <n v="25067938.270000003"/>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en blanco)"/>
    <s v="99 - MULTIPROVINCIAL"/>
    <n v="350000000"/>
    <n v="55848717.799999997"/>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102058000"/>
    <n v="46437059.07"/>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19055000"/>
    <n v="8339604.2999999998"/>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en blanco)"/>
    <s v="99 - MULTIPROVINCIAL"/>
    <n v="13403028"/>
    <n v="7038692.709999999"/>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4495000"/>
    <n v="1910851.7600000002"/>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en blanco)"/>
    <s v="99 - MULTIPROVINCIAL"/>
    <n v="100000"/>
    <n v="195441.26"/>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en blanco)"/>
    <s v="99 - MULTIPROVINCIAL"/>
    <n v="850000"/>
    <n v="59275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en blanco)"/>
    <s v="99 - MULTIPROVINCIAL"/>
    <n v="55000"/>
    <n v="12570"/>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en blanco)"/>
    <s v="99 - MULTIPROVINCIAL"/>
    <n v="12451884"/>
    <n v="1544494.38"/>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en blanco)"/>
    <s v="99 - MULTIPROVINCIAL"/>
    <n v="1300000"/>
    <n v="1108795.4600000002"/>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3655000"/>
    <n v="612190.10000000009"/>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5215000"/>
    <n v="2452568.14"/>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en blanco)"/>
    <s v="99 - MULTIPROVINCIAL"/>
    <n v="2100000"/>
    <n v="689420"/>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en blanco)"/>
    <s v="99 - MULTIPROVINCIAL"/>
    <n v="155000"/>
    <n v="310727.77"/>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en blanco)"/>
    <s v="99 - MULTIPROVINCIAL"/>
    <n v="100000"/>
    <n v="0"/>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en blanco)"/>
    <s v="99 - MULTIPROVINCIAL"/>
    <n v="130000"/>
    <n v="54822.8"/>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en blanco)"/>
    <s v="99 - MULTIPROVINCIAL"/>
    <n v="22783"/>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215000"/>
    <n v="304504.31"/>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3870000"/>
    <n v="1872428.6300000001"/>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1215000"/>
    <n v="1148196.27"/>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59520000"/>
    <n v="56815367.680000007"/>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0880000"/>
    <n v="4388200"/>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en blanco)"/>
    <s v="99 - MULTIPROVINCIAL"/>
    <n v="17008407"/>
    <n v="8505824.8900000006"/>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8069695"/>
    <n v="2135837.1500000004"/>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en blanco)"/>
    <s v="99 - MULTIPROVINCIAL"/>
    <n v="500000"/>
    <n v="0"/>
  </r>
  <r>
    <s v="2024"/>
    <x v="0"/>
    <x v="0"/>
    <x v="0"/>
    <x v="0"/>
    <s v="2 - Poder Ejecutivo"/>
    <s v="0211 - MINISTERIO DE OBRAS PÚBLICAS Y COMUNICACIONES"/>
    <s v="0009 - OFICINA NACIONAL DE METEOROLOGÍA"/>
    <x v="1"/>
    <x v="2"/>
    <x v="55"/>
    <s v="2.2 - CONTRATACIÓN DE SERVICIOS"/>
    <s v="2.2.3 - VIÁTICOS"/>
    <s v="N"/>
    <s v="00 - N/A"/>
    <s v="10 - FONDO GENERAL"/>
    <s v="(en blanco)"/>
    <s v="99 - MULTIPROVINCIAL"/>
    <n v="3840000"/>
    <n v="760752.5"/>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360000"/>
    <n v="2080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500000"/>
    <n v="0"/>
  </r>
  <r>
    <s v="2024"/>
    <x v="0"/>
    <x v="0"/>
    <x v="0"/>
    <x v="0"/>
    <s v="2 - Poder Ejecutivo"/>
    <s v="0211 - MINISTERIO DE OBRAS PÚBLICAS Y COMUNICACIONES"/>
    <s v="0009 - OFICINA NACIONAL DE METEOROLOGÍA"/>
    <x v="1"/>
    <x v="2"/>
    <x v="55"/>
    <s v="2.2 - CONTRATACIÓN DE SERVICIOS"/>
    <s v="2.2.6 - SEGUROS"/>
    <s v="N"/>
    <s v="00 - N/A"/>
    <s v="10 - FONDO GENERAL"/>
    <s v="(en blanco)"/>
    <s v="99 - MULTIPROVINCIAL"/>
    <n v="102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444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3961000"/>
    <n v="453521.2"/>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en blanco)"/>
    <s v="99 - MULTIPROVINCIAL"/>
    <n v="2696000"/>
    <n v="0"/>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en blanco)"/>
    <s v="99 - MULTIPROVINCIAL"/>
    <n v="1036000"/>
    <n v="87546"/>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1100000"/>
    <n v="69089"/>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950000"/>
    <n v="855243.36"/>
  </r>
  <r>
    <s v="2024"/>
    <x v="0"/>
    <x v="0"/>
    <x v="0"/>
    <x v="0"/>
    <s v="2 - Poder Ejecutivo"/>
    <s v="0211 - MINISTERIO DE OBRAS PÚBLICAS Y COMUNICACIONES"/>
    <s v="0009 - OFICINA NACIONAL DE METEOROLOGÍA"/>
    <x v="1"/>
    <x v="2"/>
    <x v="55"/>
    <s v="2.3 - MATERIALES Y SUMINISTROS"/>
    <s v="2.3.4 - PRODUCTOS FARMACÉUTICOS"/>
    <s v="N"/>
    <s v="00 - N/A"/>
    <s v="10 - FONDO GENERAL"/>
    <s v="(en blanco)"/>
    <s v="99 - MULTIPROVINCIAL"/>
    <n v="100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946000"/>
    <n v="244213.13"/>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2425000"/>
    <n v="8223.119999999999"/>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7600000"/>
    <n v="1865342.45"/>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5300000"/>
    <n v="3078807.27"/>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49500000"/>
    <n v="13329000"/>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en blanco)"/>
    <s v="99 - MULTIPROVINCIAL"/>
    <n v="9000000"/>
    <n v="2055000"/>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en blanco)"/>
    <s v="99 - MULTIPROVINCIAL"/>
    <n v="6106204"/>
    <n v="2028479.1799999997"/>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en blanco)"/>
    <s v="99 - MULTIPROVINCIAL"/>
    <n v="1750000"/>
    <n v="702454.1"/>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en blanco)"/>
    <s v="99 - MULTIPROVINCIAL"/>
    <n v="2300000"/>
    <n v="695771.15"/>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en blanco)"/>
    <s v="99 - MULTIPROVINCIAL"/>
    <n v="2200000"/>
    <n v="61740.7"/>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en blanco)"/>
    <s v="99 - MULTIPROVINCIAL"/>
    <n v="550000"/>
    <n v="255746.04"/>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3226000"/>
    <n v="1560000"/>
  </r>
  <r>
    <s v="2024"/>
    <x v="0"/>
    <x v="0"/>
    <x v="0"/>
    <x v="0"/>
    <s v="2 - Poder Ejecutivo"/>
    <s v="0211 - MINISTERIO DE OBRAS PÚBLICAS Y COMUNICACIONES"/>
    <s v="0010 - COMISION PRESIDENCIAL PARA LA MODERNIZACION Y SEGURIDAD PORTUARIAS"/>
    <x v="1"/>
    <x v="11"/>
    <x v="62"/>
    <s v="2.3 - MATERIALES Y SUMINISTROS"/>
    <s v="2.3.1 - ALIMENTOS Y PRODUCTOS AGROFORESTALES"/>
    <s v="N"/>
    <s v="00 - N/A"/>
    <s v="10 - FONDO GENERAL"/>
    <s v="(en blanco)"/>
    <s v="99 - MULTIPROVINCIAL"/>
    <n v="150000"/>
    <n v="33800.32"/>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en blanco)"/>
    <s v="99 - MULTIPROVINCIAL"/>
    <n v="250000"/>
    <n v="0"/>
  </r>
  <r>
    <s v="2024"/>
    <x v="0"/>
    <x v="0"/>
    <x v="0"/>
    <x v="0"/>
    <s v="2 - Poder Ejecutivo"/>
    <s v="0211 - MINISTERIO DE OBRAS PÚBLICAS Y COMUNICACIONES"/>
    <s v="0010 - COMISION PRESIDENCIAL PARA LA MODERNIZACION Y SEGURIDAD PORTUARIAS"/>
    <x v="1"/>
    <x v="11"/>
    <x v="62"/>
    <s v="2.3 - MATERIALES Y SUMINISTROS"/>
    <s v="2.3.5 - CUERO, CAUCHO Y PLÁSTICO"/>
    <s v="N"/>
    <s v="00 - N/A"/>
    <s v="10 - FONDO GENERAL"/>
    <s v="(en blanco)"/>
    <s v="99 - MULTIPROVINCIAL"/>
    <n v="300000"/>
    <n v="0"/>
  </r>
  <r>
    <s v="2024"/>
    <x v="0"/>
    <x v="0"/>
    <x v="0"/>
    <x v="0"/>
    <s v="2 - Poder Ejecutivo"/>
    <s v="0211 - MINISTERIO DE OBRAS PÚBLICAS Y COMUNICACIONES"/>
    <s v="0010 - COMISION PRESIDENCIAL PARA LA MODERNIZACION Y SEGURIDAD PORTUARIAS"/>
    <x v="1"/>
    <x v="11"/>
    <x v="62"/>
    <s v="2.3 - MATERIALES Y SUMINISTROS"/>
    <s v="2.3.7 - COMBUSTIBLES, LUBRICANTES, PRODUCTOS QUÍMICOS Y CONEXOS"/>
    <s v="N"/>
    <s v="00 - N/A"/>
    <s v="10 - FONDO GENERAL"/>
    <s v="(en blanco)"/>
    <s v="99 - MULTIPROVINCIAL"/>
    <n v="2800000"/>
    <n v="150000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550000"/>
    <n v="153936.9"/>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322709312"/>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0"/>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en blanco)"/>
    <s v="99 - MULTIPROVINCIAL"/>
    <n v="0"/>
    <n v="0"/>
  </r>
  <r>
    <s v="2024"/>
    <x v="0"/>
    <x v="0"/>
    <x v="0"/>
    <x v="0"/>
    <s v="2 - Poder Ejecutivo"/>
    <s v="0211 - MINISTERIO DE OBRAS PÚBLICAS Y COMUNICACIONES"/>
    <s v="0011 - JUNTA DE AVIACIÓN CIVIL"/>
    <x v="1"/>
    <x v="11"/>
    <x v="60"/>
    <s v="2.1 - REMUNERACIONES Y CONTRIBUCIONES"/>
    <s v="2.1.4 - GRATIFICACIONES Y BONIFICACIONES"/>
    <s v="N"/>
    <s v="00 - N/A"/>
    <s v="20 - FONDOS CON DESTINO ESPECÍFICO"/>
    <s v="(en blanco)"/>
    <s v="99 - MULTIPROVINCIAL"/>
    <n v="0"/>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en blanco)"/>
    <s v="99 - MULTIPROVINCIAL"/>
    <n v="50743088"/>
    <n v="0"/>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15000000"/>
    <n v="1523167"/>
  </r>
  <r>
    <s v="2024"/>
    <x v="0"/>
    <x v="0"/>
    <x v="0"/>
    <x v="0"/>
    <s v="2 - Poder Ejecutivo"/>
    <s v="0211 - MINISTERIO DE OBRAS PÚBLICAS Y COMUNICACIONES"/>
    <s v="0011 - JUNTA DE AVIACIÓN CIVIL"/>
    <x v="1"/>
    <x v="11"/>
    <x v="60"/>
    <s v="2.2 - CONTRATACIÓN DE SERVICIOS"/>
    <s v="2.2.2 - PUBLICIDAD, IMPRESIÓN Y ENCUADERNACIÓN"/>
    <s v="N"/>
    <s v="00 - N/A"/>
    <s v="20 - FONDOS CON DESTINO ESPECÍFICO"/>
    <s v="(en blanco)"/>
    <s v="99 - MULTIPROVINCIAL"/>
    <n v="0"/>
    <n v="0"/>
  </r>
  <r>
    <s v="2024"/>
    <x v="0"/>
    <x v="0"/>
    <x v="0"/>
    <x v="0"/>
    <s v="2 - Poder Ejecutivo"/>
    <s v="0211 - MINISTERIO DE OBRAS PÚBLICAS Y COMUNICACIONES"/>
    <s v="0011 - JUNTA DE AVIACIÓN CIVIL"/>
    <x v="1"/>
    <x v="11"/>
    <x v="60"/>
    <s v="2.2 - CONTRATACIÓN DE SERVICIOS"/>
    <s v="2.2.4 - TRANSPORTE Y ALMACENAJE"/>
    <s v="N"/>
    <s v="00 - N/A"/>
    <s v="20 - FONDOS CON DESTINO ESPECÍFICO"/>
    <s v="(en blanco)"/>
    <s v="99 - MULTIPROVINCIAL"/>
    <n v="0"/>
    <n v="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48000000"/>
    <n v="290003.02999999997"/>
  </r>
  <r>
    <s v="2024"/>
    <x v="0"/>
    <x v="0"/>
    <x v="0"/>
    <x v="0"/>
    <s v="2 - Poder Ejecutivo"/>
    <s v="0211 - MINISTERIO DE OBRAS PÚBLICAS Y COMUNICACIONES"/>
    <s v="0011 - JUNTA DE AVIACIÓN CIVIL"/>
    <x v="1"/>
    <x v="11"/>
    <x v="60"/>
    <s v="2.2 - CONTRATACIÓN DE SERVICIOS"/>
    <s v="2.2.6 - SEGUROS"/>
    <s v="N"/>
    <s v="00 - N/A"/>
    <s v="20 - FONDOS CON DESTINO ESPECÍFICO"/>
    <s v="(en blanco)"/>
    <s v="99 - MULTIPROVINCIAL"/>
    <n v="0"/>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43500"/>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en blanco)"/>
    <s v="99 - MULTIPROVINCIAL"/>
    <n v="14000000"/>
    <n v="0"/>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en blanco)"/>
    <s v="99 - MULTIPROVINCIAL"/>
    <n v="14000000"/>
    <n v="37500.480000000003"/>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en blanco)"/>
    <s v="99 - MULTIPROVINCIAL"/>
    <n v="0"/>
    <n v="0"/>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10000000"/>
    <n v="0"/>
  </r>
  <r>
    <s v="2024"/>
    <x v="0"/>
    <x v="0"/>
    <x v="0"/>
    <x v="0"/>
    <s v="2 - Poder Ejecutivo"/>
    <s v="0211 - MINISTERIO DE OBRAS PÚBLICAS Y COMUNICACIONES"/>
    <s v="0011 - JUNTA DE AVIACIÓN CIVIL"/>
    <x v="1"/>
    <x v="11"/>
    <x v="60"/>
    <s v="2.3 - MATERIALES Y SUMINISTROS"/>
    <s v="2.3.4 - PRODUCTOS FARMACÉUTICOS"/>
    <s v="N"/>
    <s v="00 - N/A"/>
    <s v="20 - FONDOS CON DESTINO ESPECÍFICO"/>
    <s v="(en blanco)"/>
    <s v="99 - MULTIPROVINCIAL"/>
    <n v="0"/>
    <n v="0"/>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en blanco)"/>
    <s v="99 - MULTIPROVINCIAL"/>
    <n v="0"/>
    <n v="0"/>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0"/>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25000000"/>
    <n v="95689.5"/>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0"/>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en blanco)"/>
    <s v="99 - MULTIPROVINCIAL"/>
    <n v="3410000"/>
    <n v="975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1571238"/>
    <n v="60000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en blanco)"/>
    <s v="99 - MULTIPROVINCIAL"/>
    <n v="947300"/>
    <n v="19500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512476"/>
    <n v="12000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538940"/>
    <n v="147806.43"/>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222725"/>
    <n v="91740"/>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en blanco)"/>
    <s v="99 - MULTIPROVINCIAL"/>
    <n v="400000"/>
    <n v="0"/>
  </r>
  <r>
    <s v="2024"/>
    <x v="0"/>
    <x v="0"/>
    <x v="0"/>
    <x v="0"/>
    <s v="2 - Poder Ejecutivo"/>
    <s v="0212 - MINISTERIO DE INDUSTRIA, COMERCIO Y MIPYMES (MICM)"/>
    <s v="0001 - MINISTERIO DE INDUSTRIA, COMERCIO y MIPYMES (MICM)"/>
    <x v="0"/>
    <x v="7"/>
    <x v="63"/>
    <s v="2.3 - MATERIALES Y SUMINISTROS"/>
    <s v="2.3.9 - PRODUCTOS Y ÚTILES VARIOS"/>
    <s v="N"/>
    <s v="00 - N/A"/>
    <s v="20 - FONDOS CON DESTINO ESPECÍFICO"/>
    <s v="(en blanco)"/>
    <s v="99 - MULTIPROVINCIAL"/>
    <n v="60000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809086525"/>
    <n v="289735841.60000002"/>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753319517"/>
    <n v="240895204.38"/>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59381546"/>
    <n v="62411527.790000007"/>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305781398"/>
    <n v="72431230.299999997"/>
  </r>
  <r>
    <s v="2024"/>
    <x v="0"/>
    <x v="0"/>
    <x v="0"/>
    <x v="0"/>
    <s v="2 - Poder Ejecutivo"/>
    <s v="0212 - MINISTERIO DE INDUSTRIA, COMERCIO Y MIPYMES (MICM)"/>
    <s v="0001 - MINISTERIO DE INDUSTRIA, COMERCIO y MIPYMES (MICM)"/>
    <x v="1"/>
    <x v="2"/>
    <x v="55"/>
    <s v="2.1 - REMUNERACIONES Y CONTRIBUCIONES"/>
    <s v="2.1.3 - DIETAS Y GASTOS DE REPRESENTACIÓN"/>
    <s v="N"/>
    <s v="00 - N/A"/>
    <s v="10 - FONDO GENERAL"/>
    <s v="(en blanco)"/>
    <s v="99 - MULTIPROVINCIAL"/>
    <n v="2000000"/>
    <n v="222178.13999999998"/>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10 - FONDO GENERAL"/>
    <s v="(en blanco)"/>
    <s v="99 - MULTIPROVINCIAL"/>
    <n v="0"/>
    <n v="20000"/>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113318231"/>
    <n v="43610415.760000013"/>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97449721"/>
    <n v="35874789.859999999"/>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43103210"/>
    <n v="19121429.669999998"/>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38100000"/>
    <n v="2282983.7000000002"/>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62168795"/>
    <n v="15492102"/>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132050000"/>
    <n v="26346735.75"/>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en blanco)"/>
    <s v="99 - MULTIPROVINCIAL"/>
    <n v="0"/>
    <n v="0"/>
  </r>
  <r>
    <s v="2024"/>
    <x v="0"/>
    <x v="0"/>
    <x v="0"/>
    <x v="0"/>
    <s v="2 - Poder Ejecutivo"/>
    <s v="0212 - MINISTERIO DE INDUSTRIA, COMERCIO Y MIPYMES (MICM)"/>
    <s v="0001 - MINISTERIO DE INDUSTRIA, COMERCIO y MIPYMES (MICM)"/>
    <x v="1"/>
    <x v="2"/>
    <x v="55"/>
    <s v="2.2 - CONTRATACIÓN DE SERVICIOS"/>
    <s v="2.2.3 - VIÁTICOS"/>
    <s v="N"/>
    <s v="00 - N/A"/>
    <s v="10 - FONDO GENERAL"/>
    <s v="(en blanco)"/>
    <s v="99 - MULTIPROVINCIAL"/>
    <n v="650000"/>
    <n v="118550"/>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24013162"/>
    <n v="14678794.030000001"/>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en blanco)"/>
    <s v="99 - MULTIPROVINCIAL"/>
    <n v="4309143"/>
    <n v="0"/>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en blanco)"/>
    <s v="99 - MULTIPROVINCIAL"/>
    <n v="17900000"/>
    <n v="1936154.19"/>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en blanco)"/>
    <s v="99 - MULTIPROVINCIAL"/>
    <n v="3460000"/>
    <n v="393770.55999999994"/>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270942806"/>
    <n v="102309736.13999997"/>
  </r>
  <r>
    <s v="2024"/>
    <x v="0"/>
    <x v="0"/>
    <x v="0"/>
    <x v="0"/>
    <s v="2 - Poder Ejecutivo"/>
    <s v="0212 - MINISTERIO DE INDUSTRIA, COMERCIO Y MIPYMES (MICM)"/>
    <s v="0001 - MINISTERIO DE INDUSTRIA, COMERCIO y MIPYMES (MICM)"/>
    <x v="1"/>
    <x v="2"/>
    <x v="55"/>
    <s v="2.2 - CONTRATACIÓN DE SERVICIOS"/>
    <s v="2.2.6 - SEGUROS"/>
    <s v="N"/>
    <s v="00 - N/A"/>
    <s v="10 - FONDO GENERAL"/>
    <s v="(en blanco)"/>
    <s v="99 - MULTIPROVINCIAL"/>
    <n v="9000000"/>
    <n v="1373.41"/>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en blanco)"/>
    <s v="99 - MULTIPROVINCIAL"/>
    <n v="52000000"/>
    <n v="18129050.620000001"/>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14023230"/>
    <n v="1507544.08"/>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34850000"/>
    <n v="3717440.62999999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45346140"/>
    <n v="10443943.85999999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718153308"/>
    <n v="18922968.73"/>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en blanco)"/>
    <s v="99 - MULTIPROVINCIAL"/>
    <n v="4903693"/>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21000000"/>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en blanco)"/>
    <s v="99 - MULTIPROVINCIAL"/>
    <n v="89800000"/>
    <n v="24142090.859999999"/>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3750000"/>
    <n v="60746"/>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11900000"/>
    <n v="1202504.1600000001"/>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en blanco)"/>
    <s v="99 - MULTIPROVINCIAL"/>
    <n v="719980"/>
    <n v="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6200000"/>
    <n v="1037751"/>
  </r>
  <r>
    <s v="2024"/>
    <x v="0"/>
    <x v="0"/>
    <x v="0"/>
    <x v="0"/>
    <s v="2 - Poder Ejecutivo"/>
    <s v="0212 - MINISTERIO DE INDUSTRIA, COMERCIO Y MIPYMES (MICM)"/>
    <s v="0001 - MINISTERIO DE INDUSTRIA, COMERCIO y MIPYMES (MICM)"/>
    <x v="1"/>
    <x v="2"/>
    <x v="55"/>
    <s v="2.3 - MATERIALES Y SUMINISTROS"/>
    <s v="2.3.2 - TEXTILES Y VESTUARIOS"/>
    <s v="N"/>
    <s v="00 - N/A"/>
    <s v="70 - DONACION EXTERNA"/>
    <s v="(en blanco)"/>
    <s v="99 - MULTIPROVINCIAL"/>
    <n v="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21800264"/>
    <n v="577028.42000000004"/>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32264000"/>
    <n v="11714912.029999999"/>
  </r>
  <r>
    <s v="2024"/>
    <x v="0"/>
    <x v="0"/>
    <x v="0"/>
    <x v="0"/>
    <s v="2 - Poder Ejecutivo"/>
    <s v="0212 - MINISTERIO DE INDUSTRIA, COMERCIO Y MIPYMES (MICM)"/>
    <s v="0001 - MINISTERIO DE INDUSTRIA, COMERCIO y MIPYMES (MICM)"/>
    <x v="1"/>
    <x v="2"/>
    <x v="55"/>
    <s v="2.3 - MATERIALES Y SUMINISTROS"/>
    <s v="2.3.4 - PRODUCTOS FARMACÉUTICOS"/>
    <s v="N"/>
    <s v="00 - N/A"/>
    <s v="20 - FONDOS CON DESTINO ESPECÍFICO"/>
    <s v="(en blanco)"/>
    <s v="99 - MULTIPROVINCIAL"/>
    <n v="2000000"/>
    <n v="364377.59999999998"/>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239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3220000"/>
    <n v="437256.29000000004"/>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234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6625000"/>
    <n v="48875.6"/>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23455400"/>
    <n v="4846774.25"/>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55028200"/>
    <n v="9075197.1999999993"/>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190719"/>
    <n v="257889.58"/>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855427410"/>
    <n v="2829988.4499999997"/>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79254887"/>
    <n v="64844972.310000002"/>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60199048"/>
    <n v="14050981.25"/>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41008418"/>
    <n v="14509718.300000001"/>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en blanco)"/>
    <s v="99 - MULTIPROVINCIAL"/>
    <n v="17037142"/>
    <n v="4856521.25"/>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en blanco)"/>
    <s v="99 - MULTIPROVINCIAL"/>
    <n v="6385003"/>
    <n v="2025435.4499999997"/>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en blanco)"/>
    <s v="99 - MULTIPROVINCIAL"/>
    <n v="9533433"/>
    <n v="2126042.79"/>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5280000"/>
    <n v="1835563.2799999998"/>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en blanco)"/>
    <s v="99 - MULTIPROVINCIAL"/>
    <n v="597264"/>
    <n v="481959.2"/>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20 - FONDOS CON DESTINO ESPECÍFICO"/>
    <s v="(en blanco)"/>
    <s v="99 - MULTIPROVINCIAL"/>
    <n v="1200000"/>
    <n v="873830"/>
  </r>
  <r>
    <s v="2024"/>
    <x v="0"/>
    <x v="0"/>
    <x v="0"/>
    <x v="0"/>
    <s v="2 - Poder Ejecutivo"/>
    <s v="0212 - MINISTERIO DE INDUSTRIA, COMERCIO Y MIPYMES (MICM)"/>
    <s v="0001 - MINISTERIO DE INDUSTRIA, COMERCIO y MIPYMES (MICM)"/>
    <x v="1"/>
    <x v="16"/>
    <x v="64"/>
    <s v="2.2 - CONTRATACIÓN DE SERVICIOS"/>
    <s v="2.2.3 - VIÁTICOS"/>
    <s v="N"/>
    <s v="00 - N/A"/>
    <s v="10 - FONDO GENERAL"/>
    <s v="(en blanco)"/>
    <s v="99 - MULTIPROVINCIAL"/>
    <n v="24859200"/>
    <n v="8196400"/>
  </r>
  <r>
    <s v="2024"/>
    <x v="0"/>
    <x v="0"/>
    <x v="0"/>
    <x v="0"/>
    <s v="2 - Poder Ejecutivo"/>
    <s v="0212 - MINISTERIO DE INDUSTRIA, COMERCIO Y MIPYMES (MICM)"/>
    <s v="0001 - MINISTERIO DE INDUSTRIA, COMERCIO y MIPYMES (MICM)"/>
    <x v="1"/>
    <x v="16"/>
    <x v="64"/>
    <s v="2.2 - CONTRATACIÓN DE SERVICIOS"/>
    <s v="2.2.3 - VIÁTICOS"/>
    <s v="N"/>
    <s v="00 - N/A"/>
    <s v="20 - FONDOS CON DESTINO ESPECÍFICO"/>
    <s v="(en blanco)"/>
    <s v="99 - MULTIPROVINCIAL"/>
    <n v="2000000"/>
    <n v="1530927.5"/>
  </r>
  <r>
    <s v="2024"/>
    <x v="0"/>
    <x v="0"/>
    <x v="0"/>
    <x v="0"/>
    <s v="2 - Poder Ejecutivo"/>
    <s v="0212 - MINISTERIO DE INDUSTRIA, COMERCIO Y MIPYMES (MICM)"/>
    <s v="0001 - MINISTERIO DE INDUSTRIA, COMERCIO y MIPYMES (MICM)"/>
    <x v="1"/>
    <x v="16"/>
    <x v="64"/>
    <s v="2.2 - CONTRATACIÓN DE SERVICIOS"/>
    <s v="2.2.4 - TRANSPORTE Y ALMACENAJE"/>
    <s v="N"/>
    <s v="00 - N/A"/>
    <s v="20 - FONDOS CON DESTINO ESPECÍFICO"/>
    <s v="(en blanco)"/>
    <s v="99 - MULTIPROVINCIAL"/>
    <n v="500000"/>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en blanco)"/>
    <s v="99 - MULTIPROVINCIAL"/>
    <n v="1750000"/>
    <n v="562221.88"/>
  </r>
  <r>
    <s v="2024"/>
    <x v="0"/>
    <x v="0"/>
    <x v="0"/>
    <x v="0"/>
    <s v="2 - Poder Ejecutivo"/>
    <s v="0212 - MINISTERIO DE INDUSTRIA, COMERCIO Y MIPYMES (MICM)"/>
    <s v="0001 - MINISTERIO DE INDUSTRIA, COMERCIO y MIPYMES (MICM)"/>
    <x v="1"/>
    <x v="16"/>
    <x v="64"/>
    <s v="2.2 - CONTRATACIÓN DE SERVICIOS"/>
    <s v="2.2.6 - SEGUROS"/>
    <s v="N"/>
    <s v="00 - N/A"/>
    <s v="10 - FONDO GENERAL"/>
    <s v="(en blanco)"/>
    <s v="99 - MULTIPROVINCIAL"/>
    <n v="400000"/>
    <n v="0"/>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1000000"/>
    <n v="799923.13"/>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145000"/>
    <n v="178760.31"/>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en blanco)"/>
    <s v="99 - MULTIPROVINCIAL"/>
    <n v="108472623"/>
    <n v="49884099.989999995"/>
  </r>
  <r>
    <s v="2024"/>
    <x v="0"/>
    <x v="0"/>
    <x v="0"/>
    <x v="0"/>
    <s v="2 - Poder Ejecutivo"/>
    <s v="0212 - MINISTERIO DE INDUSTRIA, COMERCIO Y MIPYMES (MICM)"/>
    <s v="0001 - MINISTERIO DE INDUSTRIA, COMERCIO y MIPYMES (MICM)"/>
    <x v="1"/>
    <x v="16"/>
    <x v="64"/>
    <s v="2.2 - CONTRATACIÓN DE SERVICIOS"/>
    <s v="2.2.9 - OTRAS CONTRATACIONES DE SERVICIOS"/>
    <s v="N"/>
    <s v="00 - N/A"/>
    <s v="10 - FONDO GENERAL"/>
    <s v="(en blanco)"/>
    <s v="99 - MULTIPROVINCIAL"/>
    <n v="300000"/>
    <n v="188800"/>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en blanco)"/>
    <s v="99 - MULTIPROVINCIAL"/>
    <n v="35450000"/>
    <n v="15017711.42"/>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3300000"/>
    <n v="1758925.4300000002"/>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en blanco)"/>
    <s v="99 - MULTIPROVINCIAL"/>
    <n v="1564000"/>
    <n v="0"/>
  </r>
  <r>
    <s v="2024"/>
    <x v="0"/>
    <x v="0"/>
    <x v="0"/>
    <x v="0"/>
    <s v="2 - Poder Ejecutivo"/>
    <s v="0212 - MINISTERIO DE INDUSTRIA, COMERCIO Y MIPYMES (MICM)"/>
    <s v="0001 - MINISTERIO DE INDUSTRIA, COMERCIO y MIPYMES (MICM)"/>
    <x v="1"/>
    <x v="16"/>
    <x v="64"/>
    <s v="2.3 - MATERIALES Y SUMINISTROS"/>
    <s v="2.3.4 - PRODUCTOS FARMACÉUTICOS"/>
    <s v="N"/>
    <s v="00 - N/A"/>
    <s v="10 - FONDO GENERAL"/>
    <s v="(en blanco)"/>
    <s v="99 - MULTIPROVINCIAL"/>
    <n v="400000"/>
    <n v="0"/>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en blanco)"/>
    <s v="99 - MULTIPROVINCIAL"/>
    <n v="90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130000"/>
    <n v="95957.95"/>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13288000"/>
    <n v="8284505.0599999996"/>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3013536"/>
    <n v="607831.38000000012"/>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90914000"/>
    <n v="34684207.969999999"/>
  </r>
  <r>
    <s v="2024"/>
    <x v="0"/>
    <x v="0"/>
    <x v="0"/>
    <x v="0"/>
    <s v="2 - Poder Ejecutivo"/>
    <s v="0212 - MINISTERIO DE INDUSTRIA, COMERCIO Y MIPYMES (MICM)"/>
    <s v="0007 - INDUSTRIA NACIONAL DE LA AGUJA"/>
    <x v="1"/>
    <x v="2"/>
    <x v="3"/>
    <s v="2.1 - REMUNERACIONES Y CONTRIBUCIONES"/>
    <s v="2.1.1 - REMUNERACIONES"/>
    <s v="N"/>
    <s v="00 - N/A"/>
    <s v="20 - FONDOS CON DESTINO ESPECÍFICO"/>
    <s v="(en blanco)"/>
    <s v="99 - MULTIPROVINCIAL"/>
    <n v="10080000"/>
    <n v="400000"/>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18066200"/>
    <n v="7324248.7000000002"/>
  </r>
  <r>
    <s v="2024"/>
    <x v="0"/>
    <x v="0"/>
    <x v="0"/>
    <x v="0"/>
    <s v="2 - Poder Ejecutivo"/>
    <s v="0212 - MINISTERIO DE INDUSTRIA, COMERCIO Y MIPYMES (MICM)"/>
    <s v="0007 - INDUSTRIA NACIONAL DE LA AGUJA"/>
    <x v="1"/>
    <x v="2"/>
    <x v="3"/>
    <s v="2.1 - REMUNERACIONES Y CONTRIBUCIONES"/>
    <s v="2.1.3 - DIETAS Y GASTOS DE REPRESENTACIÓN"/>
    <s v="N"/>
    <s v="00 - N/A"/>
    <s v="10 - FONDO GENERAL"/>
    <s v="(en blanco)"/>
    <s v="99 - MULTIPROVINCIAL"/>
    <n v="420000"/>
    <n v="0"/>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en blanco)"/>
    <s v="99 - MULTIPROVINCIAL"/>
    <n v="12555000"/>
    <n v="5196421.2299999995"/>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6440000"/>
    <n v="2424564.1500000004"/>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en blanco)"/>
    <s v="99 - MULTIPROVINCIAL"/>
    <n v="1750000"/>
    <n v="324997.40000000002"/>
  </r>
  <r>
    <s v="2024"/>
    <x v="0"/>
    <x v="0"/>
    <x v="0"/>
    <x v="0"/>
    <s v="2 - Poder Ejecutivo"/>
    <s v="0212 - MINISTERIO DE INDUSTRIA, COMERCIO Y MIPYMES (MICM)"/>
    <s v="0007 - INDUSTRIA NACIONAL DE LA AGUJA"/>
    <x v="1"/>
    <x v="2"/>
    <x v="3"/>
    <s v="2.2 - CONTRATACIÓN DE SERVICIOS"/>
    <s v="2.2.2 - PUBLICIDAD, IMPRESIÓN Y ENCUADERNACIÓN"/>
    <s v="N"/>
    <s v="00 - N/A"/>
    <s v="20 - FONDOS CON DESTINO ESPECÍFICO"/>
    <s v="(en blanco)"/>
    <s v="99 - MULTIPROVINCIAL"/>
    <n v="751410"/>
    <n v="0"/>
  </r>
  <r>
    <s v="2024"/>
    <x v="0"/>
    <x v="0"/>
    <x v="0"/>
    <x v="0"/>
    <s v="2 - Poder Ejecutivo"/>
    <s v="0212 - MINISTERIO DE INDUSTRIA, COMERCIO Y MIPYMES (MICM)"/>
    <s v="0007 - INDUSTRIA NACIONAL DE LA AGUJA"/>
    <x v="1"/>
    <x v="2"/>
    <x v="3"/>
    <s v="2.2 - CONTRATACIÓN DE SERVICIOS"/>
    <s v="2.2.3 - VIÁTICOS"/>
    <s v="N"/>
    <s v="00 - N/A"/>
    <s v="10 - FONDO GENERAL"/>
    <s v="(en blanco)"/>
    <s v="99 - MULTIPROVINCIAL"/>
    <n v="2900000"/>
    <n v="1207500"/>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5784000"/>
    <n v="2207381.11"/>
  </r>
  <r>
    <s v="2024"/>
    <x v="0"/>
    <x v="0"/>
    <x v="0"/>
    <x v="0"/>
    <s v="2 - Poder Ejecutivo"/>
    <s v="0212 - MINISTERIO DE INDUSTRIA, COMERCIO Y MIPYMES (MICM)"/>
    <s v="0007 - INDUSTRIA NACIONAL DE LA AGUJA"/>
    <x v="1"/>
    <x v="2"/>
    <x v="3"/>
    <s v="2.2 - CONTRATACIÓN DE SERVICIOS"/>
    <s v="2.2.6 - SEGUROS"/>
    <s v="N"/>
    <s v="00 - N/A"/>
    <s v="10 - FONDO GENERAL"/>
    <s v="(en blanco)"/>
    <s v="99 - MULTIPROVINCIAL"/>
    <n v="1720000"/>
    <n v="990604.64999999991"/>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4140000"/>
    <n v="2847902.8"/>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2455000"/>
    <n v="3367332.38"/>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en blanco)"/>
    <s v="99 - MULTIPROVINCIAL"/>
    <n v="500000"/>
    <n v="0"/>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en blanco)"/>
    <s v="99 - MULTIPROVINCIAL"/>
    <n v="3815000"/>
    <n v="829095.99"/>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en blanco)"/>
    <s v="99 - MULTIPROVINCIAL"/>
    <n v="350000"/>
    <n v="60938.71"/>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7862025"/>
    <n v="11458002.99"/>
  </r>
  <r>
    <s v="2024"/>
    <x v="0"/>
    <x v="0"/>
    <x v="0"/>
    <x v="0"/>
    <s v="2 - Poder Ejecutivo"/>
    <s v="0212 - MINISTERIO DE INDUSTRIA, COMERCIO Y MIPYMES (MICM)"/>
    <s v="0007 - INDUSTRIA NACIONAL DE LA AGUJA"/>
    <x v="1"/>
    <x v="2"/>
    <x v="3"/>
    <s v="2.3 - MATERIALES Y SUMINISTROS"/>
    <s v="2.3.2 - TEXTILES Y VESTUARIOS"/>
    <s v="N"/>
    <s v="00 - N/A"/>
    <s v="20 - FONDOS CON DESTINO ESPECÍFICO"/>
    <s v="(en blanco)"/>
    <s v="99 - MULTIPROVINCIAL"/>
    <n v="37854691"/>
    <n v="4813940.9800000004"/>
  </r>
  <r>
    <s v="2024"/>
    <x v="0"/>
    <x v="0"/>
    <x v="0"/>
    <x v="0"/>
    <s v="2 - Poder Ejecutivo"/>
    <s v="0212 - MINISTERIO DE INDUSTRIA, COMERCIO Y MIPYMES (MICM)"/>
    <s v="0007 - INDUSTRIA NACIONAL DE LA AGUJA"/>
    <x v="1"/>
    <x v="2"/>
    <x v="3"/>
    <s v="2.3 - MATERIALES Y SUMINISTROS"/>
    <s v="2.3.3 - PAPEL, CARTÓN E IMPRESOS"/>
    <s v="N"/>
    <s v="00 - N/A"/>
    <s v="10 - FONDO GENERAL"/>
    <s v="(en blanco)"/>
    <s v="99 - MULTIPROVINCIAL"/>
    <n v="771100"/>
    <n v="255045.2"/>
  </r>
  <r>
    <s v="2024"/>
    <x v="0"/>
    <x v="0"/>
    <x v="0"/>
    <x v="0"/>
    <s v="2 - Poder Ejecutivo"/>
    <s v="0212 - MINISTERIO DE INDUSTRIA, COMERCIO Y MIPYMES (MICM)"/>
    <s v="0007 - INDUSTRIA NACIONAL DE LA AGUJA"/>
    <x v="1"/>
    <x v="2"/>
    <x v="3"/>
    <s v="2.3 - MATERIALES Y SUMINISTROS"/>
    <s v="2.3.4 - PRODUCTOS FARMACÉUTICOS"/>
    <s v="N"/>
    <s v="00 - N/A"/>
    <s v="10 - FONDO GENERAL"/>
    <s v="(en blanco)"/>
    <s v="99 - MULTIPROVINCIAL"/>
    <n v="10000"/>
    <n v="0"/>
  </r>
  <r>
    <s v="2024"/>
    <x v="0"/>
    <x v="0"/>
    <x v="0"/>
    <x v="0"/>
    <s v="2 - Poder Ejecutivo"/>
    <s v="0212 - MINISTERIO DE INDUSTRIA, COMERCIO Y MIPYMES (MICM)"/>
    <s v="0007 - INDUSTRIA NACIONAL DE LA AGUJA"/>
    <x v="1"/>
    <x v="2"/>
    <x v="3"/>
    <s v="2.3 - MATERIALES Y SUMINISTROS"/>
    <s v="2.3.5 - CUERO, CAUCHO Y PLÁSTICO"/>
    <s v="N"/>
    <s v="00 - N/A"/>
    <s v="10 - FONDO GENERAL"/>
    <s v="(en blanco)"/>
    <s v="99 - MULTIPROVINCIAL"/>
    <n v="273300"/>
    <n v="88500"/>
  </r>
  <r>
    <s v="2024"/>
    <x v="0"/>
    <x v="0"/>
    <x v="0"/>
    <x v="0"/>
    <s v="2 - Poder Ejecutivo"/>
    <s v="0212 - MINISTERIO DE INDUSTRIA, COMERCIO Y MIPYMES (MICM)"/>
    <s v="0007 - INDUSTRIA NACIONAL DE LA AGUJA"/>
    <x v="1"/>
    <x v="2"/>
    <x v="3"/>
    <s v="2.3 - MATERIALES Y SUMINISTROS"/>
    <s v="2.3.5 - CUERO, CAUCHO Y PLÁSTICO"/>
    <s v="N"/>
    <s v="00 - N/A"/>
    <s v="20 - FONDOS CON DESTINO ESPECÍFICO"/>
    <s v="(en blanco)"/>
    <s v="99 - MULTIPROVINCIAL"/>
    <n v="5000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en blanco)"/>
    <s v="99 - MULTIPROVINCIAL"/>
    <n v="750497"/>
    <n v="359404.4"/>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20000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6405000"/>
    <n v="2577524.0499999998"/>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1800682"/>
    <n v="511416.57"/>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54000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79461850"/>
    <n v="28107054.57"/>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16234900"/>
    <n v="6912700"/>
  </r>
  <r>
    <s v="2024"/>
    <x v="0"/>
    <x v="0"/>
    <x v="0"/>
    <x v="0"/>
    <s v="2 - Poder Ejecutivo"/>
    <s v="0212 - MINISTERIO DE INDUSTRIA, COMERCIO Y MIPYMES (MICM)"/>
    <s v="0008 - OFICINA NACIONAL DE DERECHO DE AUTOR"/>
    <x v="1"/>
    <x v="2"/>
    <x v="55"/>
    <s v="2.1 - REMUNERACIONES Y CONTRIBUCIONES"/>
    <s v="2.1.3 - DIETAS Y GASTOS DE REPRESENTACIÓN"/>
    <s v="N"/>
    <s v="00 - N/A"/>
    <s v="10 - FONDO GENERAL"/>
    <s v="(en blanco)"/>
    <s v="99 - MULTIPROVINCIAL"/>
    <n v="250000"/>
    <n v="39378.869999999995"/>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en blanco)"/>
    <s v="99 - MULTIPROVINCIAL"/>
    <n v="11050637"/>
    <n v="4236338.709999999"/>
  </r>
  <r>
    <s v="2024"/>
    <x v="0"/>
    <x v="0"/>
    <x v="0"/>
    <x v="0"/>
    <s v="2 - Poder Ejecutivo"/>
    <s v="0212 - MINISTERIO DE INDUSTRIA, COMERCIO Y MIPYMES (MICM)"/>
    <s v="0008 - OFICINA NACIONAL DE DERECHO DE AUTOR"/>
    <x v="1"/>
    <x v="2"/>
    <x v="55"/>
    <s v="2.2 - CONTRATACIÓN DE SERVICIOS"/>
    <s v="2.2.1 - SERVICIOS BÁSICOS"/>
    <s v="N"/>
    <s v="00 - N/A"/>
    <s v="10 - FONDO GENERAL"/>
    <s v="(en blanco)"/>
    <s v="99 - MULTIPROVINCIAL"/>
    <n v="3552000"/>
    <n v="1475658.4900000002"/>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1900000"/>
    <n v="439314.75"/>
  </r>
  <r>
    <s v="2024"/>
    <x v="0"/>
    <x v="0"/>
    <x v="0"/>
    <x v="0"/>
    <s v="2 - Poder Ejecutivo"/>
    <s v="0212 - MINISTERIO DE INDUSTRIA, COMERCIO Y MIPYMES (MICM)"/>
    <s v="0008 - OFICINA NACIONAL DE DERECHO DE AUTOR"/>
    <x v="1"/>
    <x v="2"/>
    <x v="55"/>
    <s v="2.2 - CONTRATACIÓN DE SERVICIOS"/>
    <s v="2.2.3 - VIÁTICOS"/>
    <s v="N"/>
    <s v="00 - N/A"/>
    <s v="10 - FONDO GENERAL"/>
    <s v="(en blanco)"/>
    <s v="99 - MULTIPROVINCIAL"/>
    <n v="1900000"/>
    <n v="977060.73"/>
  </r>
  <r>
    <s v="2024"/>
    <x v="0"/>
    <x v="0"/>
    <x v="0"/>
    <x v="0"/>
    <s v="2 - Poder Ejecutivo"/>
    <s v="0212 - MINISTERIO DE INDUSTRIA, COMERCIO Y MIPYMES (MICM)"/>
    <s v="0008 - OFICINA NACIONAL DE DERECHO DE AUTOR"/>
    <x v="1"/>
    <x v="2"/>
    <x v="55"/>
    <s v="2.2 - CONTRATACIÓN DE SERVICIOS"/>
    <s v="2.2.5 - ALQUILERES Y RENTAS"/>
    <s v="N"/>
    <s v="00 - N/A"/>
    <s v="10 - FONDO GENERAL"/>
    <s v="(en blanco)"/>
    <s v="99 - MULTIPROVINCIAL"/>
    <n v="13350000"/>
    <n v="4400379.87"/>
  </r>
  <r>
    <s v="2024"/>
    <x v="0"/>
    <x v="0"/>
    <x v="0"/>
    <x v="0"/>
    <s v="2 - Poder Ejecutivo"/>
    <s v="0212 - MINISTERIO DE INDUSTRIA, COMERCIO Y MIPYMES (MICM)"/>
    <s v="0008 - OFICINA NACIONAL DE DERECHO DE AUTOR"/>
    <x v="1"/>
    <x v="2"/>
    <x v="55"/>
    <s v="2.2 - CONTRATACIÓN DE SERVICIOS"/>
    <s v="2.2.6 - SEGUROS"/>
    <s v="N"/>
    <s v="00 - N/A"/>
    <s v="10 - FONDO GENERAL"/>
    <s v="(en blanco)"/>
    <s v="99 - MULTIPROVINCIAL"/>
    <n v="875000"/>
    <n v="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4399001"/>
    <n v="23400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4590000"/>
    <n v="140376.79999999999"/>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9680000"/>
    <n v="1403412.68"/>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en blanco)"/>
    <s v="99 - MULTIPROVINCIAL"/>
    <n v="260000"/>
    <n v="146322.53999999998"/>
  </r>
  <r>
    <s v="2024"/>
    <x v="0"/>
    <x v="0"/>
    <x v="0"/>
    <x v="0"/>
    <s v="2 - Poder Ejecutivo"/>
    <s v="0212 - MINISTERIO DE INDUSTRIA, COMERCIO Y MIPYMES (MICM)"/>
    <s v="0008 - OFICINA NACIONAL DE DERECHO DE AUTOR"/>
    <x v="1"/>
    <x v="2"/>
    <x v="55"/>
    <s v="2.3 - MATERIALES Y SUMINISTROS"/>
    <s v="2.3.2 - TEXTILES Y VESTUARIOS"/>
    <s v="N"/>
    <s v="00 - N/A"/>
    <s v="10 - FONDO GENERAL"/>
    <s v="(en blanco)"/>
    <s v="99 - MULTIPROVINCIAL"/>
    <n v="350000"/>
    <n v="202547"/>
  </r>
  <r>
    <s v="2024"/>
    <x v="0"/>
    <x v="0"/>
    <x v="0"/>
    <x v="0"/>
    <s v="2 - Poder Ejecutivo"/>
    <s v="0212 - MINISTERIO DE INDUSTRIA, COMERCIO Y MIPYMES (MICM)"/>
    <s v="0008 - OFICINA NACIONAL DE DERECHO DE AUTOR"/>
    <x v="1"/>
    <x v="2"/>
    <x v="55"/>
    <s v="2.3 - MATERIALES Y SUMINISTROS"/>
    <s v="2.3.3 - PAPEL, CARTÓN E IMPRESOS"/>
    <s v="N"/>
    <s v="00 - N/A"/>
    <s v="10 - FONDO GENERAL"/>
    <s v="(en blanco)"/>
    <s v="99 - MULTIPROVINCIAL"/>
    <n v="1150000"/>
    <n v="159999.78"/>
  </r>
  <r>
    <s v="2024"/>
    <x v="0"/>
    <x v="0"/>
    <x v="0"/>
    <x v="0"/>
    <s v="2 - Poder Ejecutivo"/>
    <s v="0212 - MINISTERIO DE INDUSTRIA, COMERCIO Y MIPYMES (MICM)"/>
    <s v="0008 - OFICINA NACIONAL DE DERECHO DE AUTOR"/>
    <x v="1"/>
    <x v="2"/>
    <x v="55"/>
    <s v="2.3 - MATERIALES Y SUMINISTROS"/>
    <s v="2.3.5 - CUERO, CAUCHO Y PLÁSTICO"/>
    <s v="N"/>
    <s v="00 - N/A"/>
    <s v="10 - FONDO GENERAL"/>
    <s v="(en blanco)"/>
    <s v="99 - MULTIPROVINCIAL"/>
    <n v="380000"/>
    <n v="43255.59"/>
  </r>
  <r>
    <s v="2024"/>
    <x v="0"/>
    <x v="0"/>
    <x v="0"/>
    <x v="0"/>
    <s v="2 - Poder Ejecutivo"/>
    <s v="0212 - MINISTERIO DE INDUSTRIA, COMERCIO Y MIPYMES (MICM)"/>
    <s v="0008 - OFICINA NACIONAL DE DERECHO DE AUTOR"/>
    <x v="1"/>
    <x v="2"/>
    <x v="55"/>
    <s v="2.3 - MATERIALES Y SUMINISTROS"/>
    <s v="2.3.6 - PRODUCTOS DE MINERALES, METÁLICOS Y NO METÁLICOS"/>
    <s v="N"/>
    <s v="00 - N/A"/>
    <s v="10 - FONDO GENERAL"/>
    <s v="(en blanco)"/>
    <s v="99 - MULTIPROVINCIAL"/>
    <n v="25000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en blanco)"/>
    <s v="99 - MULTIPROVINCIAL"/>
    <n v="3410000"/>
    <n v="166500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960000"/>
    <n v="517884.65999999992"/>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en blanco)"/>
    <s v="99 - MULTIPROVINCIAL"/>
    <n v="8800000"/>
    <n v="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31712900"/>
    <n v="11613295.34"/>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6480231"/>
    <n v="2167016.67"/>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en blanco)"/>
    <s v="99 - MULTIPROVINCIAL"/>
    <n v="4453245"/>
    <n v="1696142.3699999999"/>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1568284"/>
    <n v="661737.77999999991"/>
  </r>
  <r>
    <s v="2024"/>
    <x v="0"/>
    <x v="0"/>
    <x v="0"/>
    <x v="0"/>
    <s v="2 - Poder Ejecutivo"/>
    <s v="0212 - MINISTERIO DE INDUSTRIA, COMERCIO Y MIPYMES (MICM)"/>
    <s v="0009 - DIRECCION DE FOMENTO Y DESARROLLO DE LA ARTESANIA NACIONAL (FODEARTE)"/>
    <x v="1"/>
    <x v="2"/>
    <x v="55"/>
    <s v="2.2 - CONTRATACIÓN DE SERVICIOS"/>
    <s v="2.2.2 - PUBLICIDAD, IMPRESIÓN Y ENCUADERNACIÓN"/>
    <s v="N"/>
    <s v="00 - N/A"/>
    <s v="10 - FONDO GENERAL"/>
    <s v="(en blanco)"/>
    <s v="99 - MULTIPROVINCIAL"/>
    <n v="50000"/>
    <n v="0"/>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en blanco)"/>
    <s v="99 - MULTIPROVINCIAL"/>
    <n v="3800000"/>
    <n v="970386.62"/>
  </r>
  <r>
    <s v="2024"/>
    <x v="0"/>
    <x v="0"/>
    <x v="0"/>
    <x v="0"/>
    <s v="2 - Poder Ejecutivo"/>
    <s v="0212 - MINISTERIO DE INDUSTRIA, COMERCIO Y MIPYMES (MICM)"/>
    <s v="0009 - DIRECCION DE FOMENTO Y DESARROLLO DE LA ARTESANIA NACIONAL (FODEARTE)"/>
    <x v="1"/>
    <x v="2"/>
    <x v="55"/>
    <s v="2.2 - CONTRATACIÓN DE SERVICIOS"/>
    <s v="2.2.4 - TRANSPORTE Y ALMACENAJE"/>
    <s v="N"/>
    <s v="00 - N/A"/>
    <s v="10 - FONDO GENERAL"/>
    <s v="(en blanco)"/>
    <s v="99 - MULTIPROVINCIAL"/>
    <n v="1515000"/>
    <n v="273029.92"/>
  </r>
  <r>
    <s v="2024"/>
    <x v="0"/>
    <x v="0"/>
    <x v="0"/>
    <x v="0"/>
    <s v="2 - Poder Ejecutivo"/>
    <s v="0212 - MINISTERIO DE INDUSTRIA, COMERCIO Y MIPYMES (MICM)"/>
    <s v="0009 - DIRECCION DE FOMENTO Y DESARROLLO DE LA ARTESANIA NACIONAL (FODEARTE)"/>
    <x v="1"/>
    <x v="2"/>
    <x v="55"/>
    <s v="2.2 - CONTRATACIÓN DE SERVICIOS"/>
    <s v="2.2.5 - ALQUILERES Y RENTAS"/>
    <s v="N"/>
    <s v="00 - N/A"/>
    <s v="10 - FONDO GENERAL"/>
    <s v="(en blanco)"/>
    <s v="99 - MULTIPROVINCIAL"/>
    <n v="100000"/>
    <n v="24988.49"/>
  </r>
  <r>
    <s v="2024"/>
    <x v="0"/>
    <x v="0"/>
    <x v="0"/>
    <x v="0"/>
    <s v="2 - Poder Ejecutivo"/>
    <s v="0212 - MINISTERIO DE INDUSTRIA, COMERCIO Y MIPYMES (MICM)"/>
    <s v="0009 - DIRECCION DE FOMENTO Y DESARROLLO DE LA ARTESANIA NACIONAL (FODEARTE)"/>
    <x v="1"/>
    <x v="2"/>
    <x v="55"/>
    <s v="2.2 - CONTRATACIÓN DE SERVICIOS"/>
    <s v="2.2.6 - SEGUROS"/>
    <s v="N"/>
    <s v="00 - N/A"/>
    <s v="10 - FONDO GENERAL"/>
    <s v="(en blanco)"/>
    <s v="99 - MULTIPROVINCIAL"/>
    <n v="150000"/>
    <n v="0"/>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en blanco)"/>
    <s v="99 - MULTIPROVINCIAL"/>
    <n v="230000"/>
    <n v="45034.43"/>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4452942"/>
    <n v="18940"/>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en blanco)"/>
    <s v="99 - MULTIPROVINCIAL"/>
    <n v="250000"/>
    <n v="0"/>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en blanco)"/>
    <s v="99 - MULTIPROVINCIAL"/>
    <n v="100000"/>
    <n v="21247.9"/>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en blanco)"/>
    <s v="99 - MULTIPROVINCIAL"/>
    <n v="0"/>
    <n v="1132.8"/>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en blanco)"/>
    <s v="99 - MULTIPROVINCIAL"/>
    <n v="150000"/>
    <n v="1109.2"/>
  </r>
  <r>
    <s v="2024"/>
    <x v="0"/>
    <x v="0"/>
    <x v="0"/>
    <x v="0"/>
    <s v="2 - Poder Ejecutivo"/>
    <s v="0212 - MINISTERIO DE INDUSTRIA, COMERCIO Y MIPYMES (MICM)"/>
    <s v="0009 - DIRECCION DE FOMENTO Y DESARROLLO DE LA ARTESANIA NACIONAL (FODEARTE)"/>
    <x v="1"/>
    <x v="2"/>
    <x v="55"/>
    <s v="2.3 - MATERIALES Y SUMINISTROS"/>
    <s v="2.3.4 - PRODUCTOS FARMACÉUTICOS"/>
    <s v="N"/>
    <s v="00 - N/A"/>
    <s v="10 - FONDO GENERAL"/>
    <s v="(en blanco)"/>
    <s v="99 - MULTIPROVINCIAL"/>
    <n v="0"/>
    <n v="0"/>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en blanco)"/>
    <s v="99 - MULTIPROVINCIAL"/>
    <n v="780000"/>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70000"/>
    <n v="30133.66"/>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3112000"/>
    <n v="770318.38"/>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259998"/>
    <n v="216806.44"/>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52000000"/>
    <n v="18816155.399999999"/>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5185126"/>
    <n v="1250000"/>
  </r>
  <r>
    <s v="2024"/>
    <x v="0"/>
    <x v="0"/>
    <x v="0"/>
    <x v="0"/>
    <s v="2 - Poder Ejecutivo"/>
    <s v="0212 - MINISTERIO DE INDUSTRIA, COMERCIO Y MIPYMES (MICM)"/>
    <s v="0010 - CONSEJO DE COORDINACIÓN DE LA ZONA ESPECIAL DE DESARROLLO FRONTERIZO (CCDF)"/>
    <x v="1"/>
    <x v="2"/>
    <x v="55"/>
    <s v="2.1 - REMUNERACIONES Y CONTRIBUCIONES"/>
    <s v="2.1.3 - DIETAS Y GASTOS DE REPRESENTACIÓN"/>
    <s v="N"/>
    <s v="00 - N/A"/>
    <s v="10 - FONDO GENERAL"/>
    <s v="(en blanco)"/>
    <s v="99 - MULTIPROVINCIAL"/>
    <n v="160000"/>
    <n v="0"/>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en blanco)"/>
    <s v="99 - MULTIPROVINCIAL"/>
    <n v="7400000"/>
    <n v="2801850.6100000003"/>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2110000"/>
    <n v="736105.43000000017"/>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en blanco)"/>
    <s v="99 - MULTIPROVINCIAL"/>
    <n v="750000"/>
    <n v="0"/>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en blanco)"/>
    <s v="99 - MULTIPROVINCIAL"/>
    <n v="3100000"/>
    <n v="795400"/>
  </r>
  <r>
    <s v="2024"/>
    <x v="0"/>
    <x v="0"/>
    <x v="0"/>
    <x v="0"/>
    <s v="2 - Poder Ejecutivo"/>
    <s v="0212 - MINISTERIO DE INDUSTRIA, COMERCIO Y MIPYMES (MICM)"/>
    <s v="0010 - CONSEJO DE COORDINACIÓN DE LA ZONA ESPECIAL DE DESARROLLO FRONTERIZO (CCDF)"/>
    <x v="1"/>
    <x v="2"/>
    <x v="55"/>
    <s v="2.2 - CONTRATACIÓN DE SERVICIOS"/>
    <s v="2.2.4 - TRANSPORTE Y ALMACENAJE"/>
    <s v="N"/>
    <s v="00 - N/A"/>
    <s v="10 - FONDO GENERAL"/>
    <s v="(en blanco)"/>
    <s v="99 - MULTIPROVINCIAL"/>
    <n v="100000"/>
    <n v="0"/>
  </r>
  <r>
    <s v="2024"/>
    <x v="0"/>
    <x v="0"/>
    <x v="0"/>
    <x v="0"/>
    <s v="2 - Poder Ejecutivo"/>
    <s v="0212 - MINISTERIO DE INDUSTRIA, COMERCIO Y MIPYMES (MICM)"/>
    <s v="0010 - CONSEJO DE COORDINACIÓN DE LA ZONA ESPECIAL DE DESARROLLO FRONTERIZO (CCDF)"/>
    <x v="1"/>
    <x v="2"/>
    <x v="55"/>
    <s v="2.2 - CONTRATACIÓN DE SERVICIOS"/>
    <s v="2.2.5 - ALQUILERES Y RENTAS"/>
    <s v="N"/>
    <s v="00 - N/A"/>
    <s v="10 - FONDO GENERAL"/>
    <s v="(en blanco)"/>
    <s v="99 - MULTIPROVINCIAL"/>
    <n v="900000"/>
    <n v="160395.04"/>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en blanco)"/>
    <s v="99 - MULTIPROVINCIAL"/>
    <n v="532500"/>
    <n v="0"/>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en blanco)"/>
    <s v="99 - MULTIPROVINCIAL"/>
    <n v="500000"/>
    <n v="164976.76"/>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1150000"/>
    <n v="65546.06"/>
  </r>
  <r>
    <s v="2024"/>
    <x v="0"/>
    <x v="0"/>
    <x v="0"/>
    <x v="0"/>
    <s v="2 - Poder Ejecutivo"/>
    <s v="0212 - MINISTERIO DE INDUSTRIA, COMERCIO Y MIPYMES (MICM)"/>
    <s v="0010 - CONSEJO DE COORDINACIÓN DE LA ZONA ESPECIAL DE DESARROLLO FRONTERIZO (CCDF)"/>
    <x v="1"/>
    <x v="2"/>
    <x v="55"/>
    <s v="2.2 - CONTRATACIÓN DE SERVICIOS"/>
    <s v="2.2.9 - OTRAS CONTRATACIONES DE SERVICIOS"/>
    <s v="N"/>
    <s v="00 - N/A"/>
    <s v="10 - FONDO GENERAL"/>
    <s v="(en blanco)"/>
    <s v="99 - MULTIPROVINCIAL"/>
    <n v="1500000"/>
    <n v="356360"/>
  </r>
  <r>
    <s v="2024"/>
    <x v="0"/>
    <x v="0"/>
    <x v="0"/>
    <x v="0"/>
    <s v="2 - Poder Ejecutivo"/>
    <s v="0212 - MINISTERIO DE INDUSTRIA, COMERCIO Y MIPYMES (MICM)"/>
    <s v="0010 - CONSEJO DE COORDINACIÓN DE LA ZONA ESPECIAL DE DESARROLLO FRONTERIZO (CCDF)"/>
    <x v="1"/>
    <x v="2"/>
    <x v="55"/>
    <s v="2.3 - MATERIALES Y SUMINISTROS"/>
    <s v="2.3.1 - ALIMENTOS Y PRODUCTOS AGROFORESTALES"/>
    <s v="N"/>
    <s v="00 - N/A"/>
    <s v="10 - FONDO GENERAL"/>
    <s v="(en blanco)"/>
    <s v="99 - MULTIPROVINCIAL"/>
    <n v="500000"/>
    <n v="272645.3"/>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en blanco)"/>
    <s v="99 - MULTIPROVINCIAL"/>
    <n v="250000"/>
    <n v="0"/>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en blanco)"/>
    <s v="99 - MULTIPROVINCIAL"/>
    <n v="300000"/>
    <n v="84080.9"/>
  </r>
  <r>
    <s v="2024"/>
    <x v="0"/>
    <x v="0"/>
    <x v="0"/>
    <x v="0"/>
    <s v="2 - Poder Ejecutivo"/>
    <s v="0212 - MINISTERIO DE INDUSTRIA, COMERCIO Y MIPYMES (MICM)"/>
    <s v="0010 - CONSEJO DE COORDINACIÓN DE LA ZONA ESPECIAL DE DESARROLLO FRONTERIZO (CCDF)"/>
    <x v="1"/>
    <x v="2"/>
    <x v="55"/>
    <s v="2.3 - MATERIALES Y SUMINISTROS"/>
    <s v="2.3.4 - PRODUCTOS FARMACÉUTICOS"/>
    <s v="N"/>
    <s v="00 - N/A"/>
    <s v="10 - FONDO GENERAL"/>
    <s v="(en blanco)"/>
    <s v="99 - MULTIPROVINCIAL"/>
    <n v="100000"/>
    <n v="52042.95"/>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en blanco)"/>
    <s v="99 - MULTIPROVINCIAL"/>
    <n v="325000"/>
    <n v="63999.99"/>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en blanco)"/>
    <s v="99 - MULTIPROVINCIAL"/>
    <n v="60000"/>
    <n v="0"/>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en blanco)"/>
    <s v="99 - MULTIPROVINCIAL"/>
    <n v="5150000"/>
    <n v="152480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400000"/>
    <n v="376557.21000000008"/>
  </r>
  <r>
    <s v="2024"/>
    <x v="0"/>
    <x v="0"/>
    <x v="0"/>
    <x v="0"/>
    <s v="2 - Poder Ejecutivo"/>
    <s v="0213 - MINISTERIO DE TURISMO"/>
    <s v="0001 - MINISTERIO DE TURISMO"/>
    <x v="1"/>
    <x v="17"/>
    <x v="65"/>
    <s v="2.1 - REMUNERACIONES Y CONTRIBUCIONES"/>
    <s v="2.1.1 - REMUNERACIONES"/>
    <s v="N"/>
    <s v="00 - N/A"/>
    <s v="10 - FONDO GENERAL"/>
    <s v="(en blanco)"/>
    <s v="99 - MULTIPROVINCIAL"/>
    <n v="875165070"/>
    <n v="309288669.58999991"/>
  </r>
  <r>
    <s v="2024"/>
    <x v="0"/>
    <x v="0"/>
    <x v="0"/>
    <x v="0"/>
    <s v="2 - Poder Ejecutivo"/>
    <s v="0213 - MINISTERIO DE TURISMO"/>
    <s v="0001 - MINISTERIO DE TURISMO"/>
    <x v="1"/>
    <x v="17"/>
    <x v="65"/>
    <s v="2.1 - REMUNERACIONES Y CONTRIBUCIONES"/>
    <s v="2.1.2 - SOBRESUELDOS"/>
    <s v="N"/>
    <s v="00 - N/A"/>
    <s v="10 - FONDO GENERAL"/>
    <s v="(en blanco)"/>
    <s v="99 - MULTIPROVINCIAL"/>
    <n v="280744842"/>
    <n v="60015298.579999991"/>
  </r>
  <r>
    <s v="2024"/>
    <x v="0"/>
    <x v="0"/>
    <x v="0"/>
    <x v="0"/>
    <s v="2 - Poder Ejecutivo"/>
    <s v="0213 - MINISTERIO DE TURISMO"/>
    <s v="0001 - MINISTERIO DE TURISMO"/>
    <x v="1"/>
    <x v="17"/>
    <x v="65"/>
    <s v="2.1 - REMUNERACIONES Y CONTRIBUCIONES"/>
    <s v="2.1.2 - SOBRESUELDOS"/>
    <s v="N"/>
    <s v="00 - N/A"/>
    <s v="20 - FONDOS CON DESTINO ESPECÍFICO"/>
    <s v="(en blanco)"/>
    <s v="99 - MULTIPROVINCIAL"/>
    <n v="74302064"/>
    <n v="29785000"/>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141800000"/>
    <n v="44201060.25"/>
  </r>
  <r>
    <s v="2024"/>
    <x v="0"/>
    <x v="0"/>
    <x v="0"/>
    <x v="0"/>
    <s v="2 - Poder Ejecutivo"/>
    <s v="0213 - MINISTERIO DE TURISMO"/>
    <s v="0001 - MINISTERIO DE TURISMO"/>
    <x v="1"/>
    <x v="17"/>
    <x v="65"/>
    <s v="2.2 - CONTRATACIÓN DE SERVICIOS"/>
    <s v="2.2.1 - SERVICIOS BÁSICOS"/>
    <s v="N"/>
    <s v="00 - N/A"/>
    <s v="10 - FONDO GENERAL"/>
    <s v="(en blanco)"/>
    <s v="99 - MULTIPROVINCIAL"/>
    <n v="149702795"/>
    <n v="28231770.959999997"/>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1086913135"/>
    <n v="533372003.92000008"/>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118312658"/>
    <n v="43838458.890000001"/>
  </r>
  <r>
    <s v="2024"/>
    <x v="0"/>
    <x v="0"/>
    <x v="0"/>
    <x v="0"/>
    <s v="2 - Poder Ejecutivo"/>
    <s v="0213 - MINISTERIO DE TURISMO"/>
    <s v="0001 - MINISTERIO DE TURISMO"/>
    <x v="1"/>
    <x v="17"/>
    <x v="65"/>
    <s v="2.2 - CONTRATACIÓN DE SERVICIOS"/>
    <s v="2.2.4 - TRANSPORTE Y ALMACENAJE"/>
    <s v="N"/>
    <s v="00 - N/A"/>
    <s v="10 - FONDO GENERAL"/>
    <s v="(en blanco)"/>
    <s v="99 - MULTIPROVINCIAL"/>
    <n v="11900000"/>
    <n v="3354364.86"/>
  </r>
  <r>
    <s v="2024"/>
    <x v="0"/>
    <x v="0"/>
    <x v="0"/>
    <x v="0"/>
    <s v="2 - Poder Ejecutivo"/>
    <s v="0213 - MINISTERIO DE TURISMO"/>
    <s v="0001 - MINISTERIO DE TURISMO"/>
    <x v="1"/>
    <x v="17"/>
    <x v="65"/>
    <s v="2.2 - CONTRATACIÓN DE SERVICIOS"/>
    <s v="2.2.5 - ALQUILERES Y RENTAS"/>
    <s v="N"/>
    <s v="00 - N/A"/>
    <s v="10 - FONDO GENERAL"/>
    <s v="(en blanco)"/>
    <s v="99 - MULTIPROVINCIAL"/>
    <n v="185855586"/>
    <n v="46931066.29999999"/>
  </r>
  <r>
    <s v="2024"/>
    <x v="0"/>
    <x v="0"/>
    <x v="0"/>
    <x v="0"/>
    <s v="2 - Poder Ejecutivo"/>
    <s v="0213 - MINISTERIO DE TURISMO"/>
    <s v="0001 - MINISTERIO DE TURISMO"/>
    <x v="1"/>
    <x v="17"/>
    <x v="65"/>
    <s v="2.2 - CONTRATACIÓN DE SERVICIOS"/>
    <s v="2.2.6 - SEGUROS"/>
    <s v="N"/>
    <s v="00 - N/A"/>
    <s v="10 - FONDO GENERAL"/>
    <s v="(en blanco)"/>
    <s v="99 - MULTIPROVINCIAL"/>
    <n v="44314300"/>
    <n v="15326432.440000003"/>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22299449"/>
    <n v="3249905.3400000003"/>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38673396"/>
    <n v="8803476.0000000037"/>
  </r>
  <r>
    <s v="2024"/>
    <x v="0"/>
    <x v="0"/>
    <x v="0"/>
    <x v="0"/>
    <s v="2 - Poder Ejecutivo"/>
    <s v="0213 - MINISTERIO DE TURISMO"/>
    <s v="0001 - MINISTERIO DE TURISMO"/>
    <x v="1"/>
    <x v="17"/>
    <x v="65"/>
    <s v="2.2 - CONTRATACIÓN DE SERVICIOS"/>
    <s v="2.2.8 - OTROS SERVICIOS NO INCLUIDOS EN CONCEPTOS ANTERIORES"/>
    <s v="N"/>
    <s v="00 - N/A"/>
    <s v="70 - DONACION EXTERNA"/>
    <s v="(en blanco)"/>
    <s v="99 - MULTIPROVINCIAL"/>
    <n v="127059400"/>
    <n v="0"/>
  </r>
  <r>
    <s v="2024"/>
    <x v="0"/>
    <x v="0"/>
    <x v="0"/>
    <x v="0"/>
    <s v="2 - Poder Ejecutivo"/>
    <s v="0213 - MINISTERIO DE TURISMO"/>
    <s v="0001 - MINISTERIO DE TURISMO"/>
    <x v="1"/>
    <x v="17"/>
    <x v="65"/>
    <s v="2.2 - CONTRATACIÓN DE SERVICIOS"/>
    <s v="2.2.9 - OTRAS CONTRATACIONES DE SERVICIOS"/>
    <s v="N"/>
    <s v="00 - N/A"/>
    <s v="10 - FONDO GENERAL"/>
    <s v="(en blanco)"/>
    <s v="99 - MULTIPROVINCIAL"/>
    <n v="28340175"/>
    <n v="9019247.4000000004"/>
  </r>
  <r>
    <s v="2024"/>
    <x v="0"/>
    <x v="0"/>
    <x v="0"/>
    <x v="0"/>
    <s v="2 - Poder Ejecutivo"/>
    <s v="0213 - MINISTERIO DE TURISMO"/>
    <s v="0001 - MINISTERIO DE TURISMO"/>
    <x v="1"/>
    <x v="17"/>
    <x v="65"/>
    <s v="2.3 - MATERIALES Y SUMINISTROS"/>
    <s v="2.3.1 - ALIMENTOS Y PRODUCTOS AGROFORESTALES"/>
    <s v="N"/>
    <s v="00 - N/A"/>
    <s v="10 - FONDO GENERAL"/>
    <s v="(en blanco)"/>
    <s v="99 - MULTIPROVINCIAL"/>
    <n v="6198917"/>
    <n v="646253.28"/>
  </r>
  <r>
    <s v="2024"/>
    <x v="0"/>
    <x v="0"/>
    <x v="0"/>
    <x v="0"/>
    <s v="2 - Poder Ejecutivo"/>
    <s v="0213 - MINISTERIO DE TURISMO"/>
    <s v="0001 - MINISTERIO DE TURISMO"/>
    <x v="1"/>
    <x v="17"/>
    <x v="65"/>
    <s v="2.3 - MATERIALES Y SUMINISTROS"/>
    <s v="2.3.2 - TEXTILES Y VESTUARIOS"/>
    <s v="N"/>
    <s v="00 - N/A"/>
    <s v="10 - FONDO GENERAL"/>
    <s v="(en blanco)"/>
    <s v="99 - MULTIPROVINCIAL"/>
    <n v="19172485"/>
    <n v="1840.8"/>
  </r>
  <r>
    <s v="2024"/>
    <x v="0"/>
    <x v="0"/>
    <x v="0"/>
    <x v="0"/>
    <s v="2 - Poder Ejecutivo"/>
    <s v="0213 - MINISTERIO DE TURISMO"/>
    <s v="0001 - MINISTERIO DE TURISMO"/>
    <x v="1"/>
    <x v="17"/>
    <x v="65"/>
    <s v="2.3 - MATERIALES Y SUMINISTROS"/>
    <s v="2.3.3 - PAPEL, CARTÓN E IMPRESOS"/>
    <s v="N"/>
    <s v="00 - N/A"/>
    <s v="10 - FONDO GENERAL"/>
    <s v="(en blanco)"/>
    <s v="99 - MULTIPROVINCIAL"/>
    <n v="4625825"/>
    <n v="1182811.47"/>
  </r>
  <r>
    <s v="2024"/>
    <x v="0"/>
    <x v="0"/>
    <x v="0"/>
    <x v="0"/>
    <s v="2 - Poder Ejecutivo"/>
    <s v="0213 - MINISTERIO DE TURISMO"/>
    <s v="0001 - MINISTERIO DE TURISMO"/>
    <x v="1"/>
    <x v="17"/>
    <x v="65"/>
    <s v="2.3 - MATERIALES Y SUMINISTROS"/>
    <s v="2.3.4 - PRODUCTOS FARMACÉUTICOS"/>
    <s v="N"/>
    <s v="00 - N/A"/>
    <s v="10 - FONDO GENERAL"/>
    <s v="(en blanco)"/>
    <s v="99 - MULTIPROVINCIAL"/>
    <n v="500000"/>
    <n v="0"/>
  </r>
  <r>
    <s v="2024"/>
    <x v="0"/>
    <x v="0"/>
    <x v="0"/>
    <x v="0"/>
    <s v="2 - Poder Ejecutivo"/>
    <s v="0213 - MINISTERIO DE TURISMO"/>
    <s v="0001 - MINISTERIO DE TURISMO"/>
    <x v="1"/>
    <x v="17"/>
    <x v="65"/>
    <s v="2.3 - MATERIALES Y SUMINISTROS"/>
    <s v="2.3.5 - CUERO, CAUCHO Y PLÁSTICO"/>
    <s v="N"/>
    <s v="00 - N/A"/>
    <s v="10 - FONDO GENERAL"/>
    <s v="(en blanco)"/>
    <s v="99 - MULTIPROVINCIAL"/>
    <n v="791843"/>
    <n v="1931414.4600000002"/>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3036746"/>
    <n v="8525.5"/>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42325593"/>
    <n v="14553613.82"/>
  </r>
  <r>
    <s v="2024"/>
    <x v="0"/>
    <x v="0"/>
    <x v="0"/>
    <x v="0"/>
    <s v="2 - Poder Ejecutivo"/>
    <s v="0213 - MINISTERIO DE TURISMO"/>
    <s v="0001 - MINISTERIO DE TURISMO"/>
    <x v="1"/>
    <x v="17"/>
    <x v="65"/>
    <s v="2.3 - MATERIALES Y SUMINISTROS"/>
    <s v="2.3.9 - PRODUCTOS Y ÚTILES VARIOS"/>
    <s v="N"/>
    <s v="00 - N/A"/>
    <s v="10 - FONDO GENERAL"/>
    <s v="(en blanco)"/>
    <s v="99 - MULTIPROVINCIAL"/>
    <n v="11694752"/>
    <n v="1046170.7000000001"/>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320900000"/>
    <n v="119739572.48"/>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44000000"/>
    <n v="7773971.8899999997"/>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en blanco)"/>
    <s v="99 - MULTIPROVINCIAL"/>
    <n v="18500000"/>
    <n v="6699670.4499999993"/>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4350000"/>
    <n v="1176084.94"/>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en blanco)"/>
    <s v="99 - MULTIPROVINCIAL"/>
    <n v="6000000"/>
    <n v="800071.34"/>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en blanco)"/>
    <s v="99 - MULTIPROVINCIAL"/>
    <n v="15500000"/>
    <n v="5351327.5"/>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1600000"/>
    <n v="293474.09999999998"/>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22600000"/>
    <n v="4332371.4799999995"/>
  </r>
  <r>
    <s v="2024"/>
    <x v="0"/>
    <x v="0"/>
    <x v="0"/>
    <x v="0"/>
    <s v="2 - Poder Ejecutivo"/>
    <s v="0213 - MINISTERIO DE TURISMO"/>
    <s v="0002 - COMITE EJECUTOR DE INFRAESTRUCTA EN ZONAS TURISTICAS (CEIZTUR)"/>
    <x v="1"/>
    <x v="17"/>
    <x v="65"/>
    <s v="2.2 - CONTRATACIÓN DE SERVICIOS"/>
    <s v="2.2.6 - SEGUROS"/>
    <s v="N"/>
    <s v="00 - N/A"/>
    <s v="20 - FONDOS CON DESTINO ESPECÍFICO"/>
    <s v="(en blanco)"/>
    <s v="99 - MULTIPROVINCIAL"/>
    <n v="29000000"/>
    <n v="8065609.3399999999"/>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41400000"/>
    <n v="3410895.5300000003"/>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5850000"/>
    <n v="1076830.5399999998"/>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en blanco)"/>
    <s v="99 - MULTIPROVINCIAL"/>
    <n v="12000000"/>
    <n v="1633186.4"/>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en blanco)"/>
    <s v="99 - MULTIPROVINCIAL"/>
    <n v="2600000"/>
    <n v="103856.6"/>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en blanco)"/>
    <s v="99 - MULTIPROVINCIAL"/>
    <n v="3300000"/>
    <n v="11328"/>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1050000"/>
    <n v="199165.12"/>
  </r>
  <r>
    <s v="2024"/>
    <x v="0"/>
    <x v="0"/>
    <x v="0"/>
    <x v="0"/>
    <s v="2 - Poder Ejecutivo"/>
    <s v="0213 - MINISTERIO DE TURISMO"/>
    <s v="0002 - COMITE EJECUTOR DE INFRAESTRUCTA EN ZONAS TURISTICAS (CEIZTUR)"/>
    <x v="1"/>
    <x v="17"/>
    <x v="65"/>
    <s v="2.3 - MATERIALES Y SUMINISTROS"/>
    <s v="2.3.4 - PRODUCTOS FARMACÉUTICOS"/>
    <s v="N"/>
    <s v="00 - N/A"/>
    <s v="20 - FONDOS CON DESTINO ESPECÍFICO"/>
    <s v="(en blanco)"/>
    <s v="99 - MULTIPROVINCIAL"/>
    <n v="100000"/>
    <n v="25667"/>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en blanco)"/>
    <s v="99 - MULTIPROVINCIAL"/>
    <n v="2800000"/>
    <n v="8260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4300000"/>
    <n v="1669537.4"/>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27700000"/>
    <n v="5171965.5500000007"/>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20550000"/>
    <n v="1190030.9200000002"/>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4651744377"/>
    <n v="1613717275.0500002"/>
  </r>
  <r>
    <s v="2024"/>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en blanco)"/>
    <s v="99 - MULTIPROVINCIAL"/>
    <n v="700000"/>
    <n v="291666.65000000002"/>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962272666"/>
    <n v="649936518.76999998"/>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269897104"/>
    <n v="117047126.64999999"/>
  </r>
  <r>
    <s v="2024"/>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en blanco)"/>
    <s v="99 - MULTIPROVINCIAL"/>
    <n v="25509600"/>
    <n v="10629000"/>
  </r>
  <r>
    <s v="2024"/>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en blanco)"/>
    <s v="99 - MULTIPROVINCIAL"/>
    <n v="6000000"/>
    <n v="2500000"/>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344722060.10000002"/>
  </r>
  <r>
    <s v="2024"/>
    <x v="0"/>
    <x v="0"/>
    <x v="0"/>
    <x v="0"/>
    <s v="2 - Poder Ejecutivo"/>
    <s v="0214 - PROCURADURÍA GENERAL DE LA REPÚBLICA"/>
    <s v="0001 - PROCURADURIA GENERAL DE LA REPUBLICA DOMINICANA"/>
    <x v="0"/>
    <x v="1"/>
    <x v="1"/>
    <s v="2.2 - CONTRATACIÓN DE SERVICIOS"/>
    <s v="2.2.1 - SERVICIOS BÁSICOS"/>
    <s v="N"/>
    <s v="00 - N/A"/>
    <s v="10 - FONDO GENERAL"/>
    <s v="(en blanco)"/>
    <s v="99 - MULTIPROVINCIAL"/>
    <n v="76000000"/>
    <n v="31666666.649999999"/>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82897196"/>
    <n v="116297510.28999998"/>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7800000"/>
    <n v="3250000"/>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37480169"/>
    <n v="15616737.1"/>
  </r>
  <r>
    <s v="2024"/>
    <x v="0"/>
    <x v="0"/>
    <x v="0"/>
    <x v="0"/>
    <s v="2 - Poder Ejecutivo"/>
    <s v="0214 - PROCURADURÍA GENERAL DE LA REPÚBLICA"/>
    <s v="0001 - PROCURADURIA GENERAL DE LA REPUBLICA DOMINICANA"/>
    <x v="0"/>
    <x v="1"/>
    <x v="1"/>
    <s v="2.2 - CONTRATACIÓN DE SERVICIOS"/>
    <s v="2.2.4 - TRANSPORTE Y ALMACENAJE"/>
    <s v="N"/>
    <s v="00 - N/A"/>
    <s v="10 - FONDO GENERAL"/>
    <s v="(en blanco)"/>
    <s v="99 - MULTIPROVINCIAL"/>
    <n v="9090000"/>
    <n v="37875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13400000"/>
    <n v="5583333.3499999996"/>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33365000"/>
    <n v="55568750"/>
  </r>
  <r>
    <s v="2024"/>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27916000"/>
    <n v="11631666.699999999"/>
  </r>
  <r>
    <s v="2024"/>
    <x v="0"/>
    <x v="0"/>
    <x v="0"/>
    <x v="0"/>
    <s v="2 - Poder Ejecutivo"/>
    <s v="0214 - PROCURADURÍA GENERAL DE LA REPÚBLICA"/>
    <s v="0001 - PROCURADURIA GENERAL DE LA REPUBLICA DOMINICANA"/>
    <x v="0"/>
    <x v="1"/>
    <x v="1"/>
    <s v="2.2 - CONTRATACIÓN DE SERVICIOS"/>
    <s v="2.2.6 - SEGUROS"/>
    <s v="N"/>
    <s v="00 - N/A"/>
    <s v="20 - FONDOS CON DESTINO ESPECÍFICO"/>
    <s v="(en blanco)"/>
    <s v="99 - MULTIPROVINCIAL"/>
    <n v="105837602"/>
    <n v="44099000.849999994"/>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en blanco)"/>
    <s v="99 - MULTIPROVINCIAL"/>
    <n v="18000000"/>
    <n v="75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9764395"/>
    <n v="4068497.8000000026"/>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89101806"/>
    <n v="37592946.649999991"/>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70867353"/>
    <n v="25188483.599999994"/>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en blanco)"/>
    <s v="99 - MULTIPROVINCIAL"/>
    <n v="7499765"/>
    <n v="0"/>
  </r>
  <r>
    <s v="2024"/>
    <x v="0"/>
    <x v="0"/>
    <x v="0"/>
    <x v="0"/>
    <s v="2 - Poder Ejecutivo"/>
    <s v="0214 - PROCURADURÍA GENERAL DE LA REPÚBLICA"/>
    <s v="0001 - PROCURADURIA GENERAL DE LA REPUBLICA DOMINICANA"/>
    <x v="0"/>
    <x v="1"/>
    <x v="1"/>
    <s v="2.2 - CONTRATACIÓN DE SERVICIOS"/>
    <s v="2.2.9 - OTRAS CONTRATACIONES DE SERVICIOS"/>
    <s v="N"/>
    <s v="00 - N/A"/>
    <s v="10 - FONDO GENERAL"/>
    <s v="(en blanco)"/>
    <s v="99 - MULTIPROVINCIAL"/>
    <n v="3000000"/>
    <n v="125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12510679"/>
    <n v="4170226.3200000003"/>
  </r>
  <r>
    <s v="2024"/>
    <x v="0"/>
    <x v="0"/>
    <x v="0"/>
    <x v="0"/>
    <s v="2 - Poder Ejecutivo"/>
    <s v="0214 - PROCURADURÍA GENERAL DE LA REPÚBLICA"/>
    <s v="0001 - PROCURADURIA GENERAL DE LA REPUBLICA DOMINICANA"/>
    <x v="0"/>
    <x v="1"/>
    <x v="1"/>
    <s v="2.3 - MATERIALES Y SUMINISTROS"/>
    <s v="2.3.1 - ALIMENTOS Y PRODUCTOS AGROFORESTALES"/>
    <s v="N"/>
    <s v="00 - N/A"/>
    <s v="10 - FONDO GENERAL"/>
    <s v="(en blanco)"/>
    <s v="99 - MULTIPROVINCIAL"/>
    <n v="83396279"/>
    <n v="32411167.599999998"/>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430920430"/>
    <n v="151531259.07000002"/>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6880000"/>
    <n v="2293333.3599999994"/>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34654446"/>
    <n v="11551482.039999999"/>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275866"/>
    <n v="416955.31000000006"/>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15737449"/>
    <n v="5254149.6899999995"/>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4714953"/>
    <n v="4904984.32"/>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64385907"/>
    <n v="121461969.08000006"/>
  </r>
  <r>
    <s v="2024"/>
    <x v="0"/>
    <x v="0"/>
    <x v="0"/>
    <x v="0"/>
    <s v="2 - Poder Ejecutivo"/>
    <s v="0214 - PROCURADURÍA GENERAL DE LA REPÚBLICA"/>
    <s v="0001 - PROCURADURIA GENERAL DE LA REPUBLICA DOMINICANA"/>
    <x v="0"/>
    <x v="1"/>
    <x v="1"/>
    <s v="2.3 - MATERIALES Y SUMINISTROS"/>
    <s v="2.3.9 - PRODUCTOS Y ÚTILES VARIOS"/>
    <s v="N"/>
    <s v="00 - N/A"/>
    <s v="10 - FONDO GENERAL"/>
    <s v="(en blanco)"/>
    <s v="99 - MULTIPROVINCIAL"/>
    <n v="850000"/>
    <n v="354166.65"/>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48725200"/>
    <n v="75431122.919999957"/>
  </r>
  <r>
    <s v="2024"/>
    <x v="0"/>
    <x v="0"/>
    <x v="0"/>
    <x v="0"/>
    <s v="2 - Poder Ejecutivo"/>
    <s v="0214 - PROCURADURÍA GENERAL DE LA REPÚBLICA"/>
    <s v="0001 - PROCURADURIA GENERAL DE LA REPUBLICA DOMINICANA"/>
    <x v="0"/>
    <x v="1"/>
    <x v="1"/>
    <s v="2.3 - MATERIALES Y SUMINISTROS"/>
    <s v="2.3.9 - PRODUCTOS Y ÚTILES VARIOS"/>
    <s v="N"/>
    <s v="00 - N/A"/>
    <s v="70 - DONACION EXTERNA"/>
    <s v="(en blanco)"/>
    <s v="99 - MULTIPROVINCIAL"/>
    <n v="6479925"/>
    <n v="0"/>
  </r>
  <r>
    <s v="2024"/>
    <x v="0"/>
    <x v="0"/>
    <x v="0"/>
    <x v="0"/>
    <s v="2 - Poder Ejecutivo"/>
    <s v="0214 - PROCURADURÍA GENERAL DE LA REPÚBLICA"/>
    <s v="0001 - PROCURADURIA GENERAL DE LA REPUBLICA DOMINICANA"/>
    <x v="0"/>
    <x v="1"/>
    <x v="66"/>
    <s v="2.1 - REMUNERACIONES Y CONTRIBUCIONES"/>
    <s v="2.1.1 - REMUNERACIONES"/>
    <s v="N"/>
    <s v="00 - N/A"/>
    <s v="10 - FONDO GENERAL"/>
    <s v="(en blanco)"/>
    <s v="99 - MULTIPROVINCIAL"/>
    <n v="1229862782"/>
    <n v="512442822.37"/>
  </r>
  <r>
    <s v="2024"/>
    <x v="0"/>
    <x v="0"/>
    <x v="0"/>
    <x v="0"/>
    <s v="2 - Poder Ejecutivo"/>
    <s v="0214 - PROCURADURÍA GENERAL DE LA REPÚBLICA"/>
    <s v="0001 - PROCURADURIA GENERAL DE LA REPUBLICA DOMINICANA"/>
    <x v="0"/>
    <x v="1"/>
    <x v="66"/>
    <s v="2.3 - MATERIALES Y SUMINISTROS"/>
    <s v="2.3.9 - PRODUCTOS Y ÚTILES VARIOS"/>
    <s v="N"/>
    <s v="00 - N/A"/>
    <s v="10 - FONDO GENERAL"/>
    <s v="(en blanco)"/>
    <s v="99 - MULTIPROVINCIAL"/>
    <n v="8714088"/>
    <n v="3630870"/>
  </r>
  <r>
    <s v="2024"/>
    <x v="0"/>
    <x v="0"/>
    <x v="0"/>
    <x v="0"/>
    <s v="2 - Poder Ejecutivo"/>
    <s v="0214 - PROCURADURÍA GENERAL DE LA REPÚBLICA"/>
    <s v="0001 - PROCURADURIA GENERAL DE LA REPUBLICA DOMINICANA"/>
    <x v="0"/>
    <x v="1"/>
    <x v="67"/>
    <s v="2.1 - REMUNERACIONES Y CONTRIBUCIONES"/>
    <s v="2.1.1 - REMUNERACIONES"/>
    <s v="N"/>
    <s v="00 - N/A"/>
    <s v="10 - FONDO GENERAL"/>
    <s v="(en blanco)"/>
    <s v="99 - MULTIPROVINCIAL"/>
    <n v="69484140"/>
    <n v="28951725"/>
  </r>
  <r>
    <s v="2024"/>
    <x v="0"/>
    <x v="0"/>
    <x v="0"/>
    <x v="0"/>
    <s v="2 - Poder Ejecutivo"/>
    <s v="0214 - PROCURADURÍA GENERAL DE LA REPÚBLICA"/>
    <s v="0001 - PROCURADURIA GENERAL DE LA REPUBLICA DOMINICANA"/>
    <x v="0"/>
    <x v="1"/>
    <x v="67"/>
    <s v="2.2 - CONTRATACIÓN DE SERVICIOS"/>
    <s v="2.2.8 - OTROS SERVICIOS NO INCLUIDOS EN CONCEPTOS ANTERIORES"/>
    <s v="N"/>
    <s v="00 - N/A"/>
    <s v="70 - DONACION EXTERNA"/>
    <s v="(en blanco)"/>
    <s v="99 - MULTIPROVINCIAL"/>
    <n v="4595028"/>
    <n v="0"/>
  </r>
  <r>
    <s v="2024"/>
    <x v="0"/>
    <x v="0"/>
    <x v="0"/>
    <x v="0"/>
    <s v="2 - Poder Ejecutivo"/>
    <s v="0214 - PROCURADURÍA GENERAL DE LA REPÚBLICA"/>
    <s v="0001 - PROCURADURIA GENERAL DE LA REPUBLICA DOMINICANA"/>
    <x v="0"/>
    <x v="1"/>
    <x v="18"/>
    <s v="2.1 - REMUNERACIONES Y CONTRIBUCIONES"/>
    <s v="2.1.1 - REMUNERACIONES"/>
    <s v="N"/>
    <s v="00 - N/A"/>
    <s v="10 - FONDO GENERAL"/>
    <s v="(en blanco)"/>
    <s v="99 - MULTIPROVINCIAL"/>
    <n v="263952375"/>
    <n v="109980156.25"/>
  </r>
  <r>
    <s v="2024"/>
    <x v="0"/>
    <x v="0"/>
    <x v="0"/>
    <x v="0"/>
    <s v="2 - Poder Ejecutivo"/>
    <s v="0215 - MINISTERIO DE LA MUJER"/>
    <s v="0001 - MINISTERIO DE LA MUJER"/>
    <x v="0"/>
    <x v="0"/>
    <x v="10"/>
    <s v="2.1 - REMUNERACIONES Y CONTRIBUCIONES"/>
    <s v="2.1.1 - REMUNERACIONES"/>
    <s v="N"/>
    <s v="00 - N/A"/>
    <s v="10 - FONDO GENERAL"/>
    <s v="(en blanco)"/>
    <s v="99 - MULTIPROVINCIAL"/>
    <n v="337603931"/>
    <n v="121775005.49000001"/>
  </r>
  <r>
    <s v="2024"/>
    <x v="0"/>
    <x v="0"/>
    <x v="0"/>
    <x v="0"/>
    <s v="2 - Poder Ejecutivo"/>
    <s v="0215 - MINISTERIO DE LA MUJER"/>
    <s v="0001 - MINISTERIO DE LA MUJER"/>
    <x v="0"/>
    <x v="0"/>
    <x v="10"/>
    <s v="2.1 - REMUNERACIONES Y CONTRIBUCIONES"/>
    <s v="2.1.2 - SOBRESUELDOS"/>
    <s v="N"/>
    <s v="00 - N/A"/>
    <s v="10 - FONDO GENERAL"/>
    <s v="(en blanco)"/>
    <s v="99 - MULTIPROVINCIAL"/>
    <n v="82566157"/>
    <n v="1905655.57"/>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44780292"/>
    <n v="18230842.549999993"/>
  </r>
  <r>
    <s v="2024"/>
    <x v="0"/>
    <x v="0"/>
    <x v="0"/>
    <x v="0"/>
    <s v="2 - Poder Ejecutivo"/>
    <s v="0215 - MINISTERIO DE LA MUJER"/>
    <s v="0001 - MINISTERIO DE LA MUJER"/>
    <x v="0"/>
    <x v="0"/>
    <x v="10"/>
    <s v="2.2 - CONTRATACIÓN DE SERVICIOS"/>
    <s v="2.2.1 - SERVICIOS BÁSICOS"/>
    <s v="N"/>
    <s v="00 - N/A"/>
    <s v="10 - FONDO GENERAL"/>
    <s v="(en blanco)"/>
    <s v="99 - MULTIPROVINCIAL"/>
    <n v="25525000"/>
    <n v="10987804.82"/>
  </r>
  <r>
    <s v="2024"/>
    <x v="0"/>
    <x v="0"/>
    <x v="0"/>
    <x v="0"/>
    <s v="2 - Poder Ejecutivo"/>
    <s v="0215 - MINISTERIO DE LA MUJER"/>
    <s v="0001 - MINISTERIO DE LA MUJER"/>
    <x v="0"/>
    <x v="0"/>
    <x v="10"/>
    <s v="2.2 - CONTRATACIÓN DE SERVICIOS"/>
    <s v="2.2.2 - PUBLICIDAD, IMPRESIÓN Y ENCUADERNACIÓN"/>
    <s v="N"/>
    <s v="00 - N/A"/>
    <s v="10 - FONDO GENERAL"/>
    <s v="(en blanco)"/>
    <s v="99 - MULTIPROVINCIAL"/>
    <n v="7450000"/>
    <n v="1662363.5"/>
  </r>
  <r>
    <s v="2024"/>
    <x v="0"/>
    <x v="0"/>
    <x v="0"/>
    <x v="0"/>
    <s v="2 - Poder Ejecutivo"/>
    <s v="0215 - MINISTERIO DE LA MUJER"/>
    <s v="0001 - MINISTERIO DE LA MUJER"/>
    <x v="0"/>
    <x v="0"/>
    <x v="10"/>
    <s v="2.2 - CONTRATACIÓN DE SERVICIOS"/>
    <s v="2.2.2 - PUBLICIDAD, IMPRESIÓN Y ENCUADERNACIÓN"/>
    <s v="N"/>
    <s v="00 - N/A"/>
    <s v="70 - DONACION EXTERNA"/>
    <s v="(en blanco)"/>
    <s v="99 - MULTIPROVINCIAL"/>
    <n v="0"/>
    <n v="1056750.3999999999"/>
  </r>
  <r>
    <s v="2024"/>
    <x v="0"/>
    <x v="0"/>
    <x v="0"/>
    <x v="0"/>
    <s v="2 - Poder Ejecutivo"/>
    <s v="0215 - MINISTERIO DE LA MUJER"/>
    <s v="0001 - MINISTERIO DE LA MUJER"/>
    <x v="0"/>
    <x v="0"/>
    <x v="10"/>
    <s v="2.2 - CONTRATACIÓN DE SERVICIOS"/>
    <s v="2.2.3 - VIÁTICOS"/>
    <s v="N"/>
    <s v="00 - N/A"/>
    <s v="10 - FONDO GENERAL"/>
    <s v="(en blanco)"/>
    <s v="99 - MULTIPROVINCIAL"/>
    <n v="4560000"/>
    <n v="3153434.1599999997"/>
  </r>
  <r>
    <s v="2024"/>
    <x v="0"/>
    <x v="0"/>
    <x v="0"/>
    <x v="0"/>
    <s v="2 - Poder Ejecutivo"/>
    <s v="0215 - MINISTERIO DE LA MUJER"/>
    <s v="0001 - MINISTERIO DE LA MUJER"/>
    <x v="0"/>
    <x v="0"/>
    <x v="10"/>
    <s v="2.2 - CONTRATACIÓN DE SERVICIOS"/>
    <s v="2.2.3 - VIÁTICOS"/>
    <s v="N"/>
    <s v="00 - N/A"/>
    <s v="70 - DONACION EXTERNA"/>
    <s v="(en blanco)"/>
    <s v="99 - MULTIPROVINCIAL"/>
    <n v="0"/>
    <n v="0"/>
  </r>
  <r>
    <s v="2024"/>
    <x v="0"/>
    <x v="0"/>
    <x v="0"/>
    <x v="0"/>
    <s v="2 - Poder Ejecutivo"/>
    <s v="0215 - MINISTERIO DE LA MUJER"/>
    <s v="0001 - MINISTERIO DE LA MUJER"/>
    <x v="0"/>
    <x v="0"/>
    <x v="10"/>
    <s v="2.2 - CONTRATACIÓN DE SERVICIOS"/>
    <s v="2.2.4 - TRANSPORTE Y ALMACENAJE"/>
    <s v="N"/>
    <s v="00 - N/A"/>
    <s v="10 - FONDO GENERAL"/>
    <s v="(en blanco)"/>
    <s v="99 - MULTIPROVINCIAL"/>
    <n v="2230779"/>
    <n v="1412979.34"/>
  </r>
  <r>
    <s v="2024"/>
    <x v="0"/>
    <x v="0"/>
    <x v="0"/>
    <x v="0"/>
    <s v="2 - Poder Ejecutivo"/>
    <s v="0215 - MINISTERIO DE LA MUJER"/>
    <s v="0001 - MINISTERIO DE LA MUJER"/>
    <x v="0"/>
    <x v="0"/>
    <x v="10"/>
    <s v="2.2 - CONTRATACIÓN DE SERVICIOS"/>
    <s v="2.2.4 - TRANSPORTE Y ALMACENAJE"/>
    <s v="N"/>
    <s v="00 - N/A"/>
    <s v="70 - DONACION EXTERNA"/>
    <s v="(en blanco)"/>
    <s v="99 - MULTIPROVINCIAL"/>
    <n v="0"/>
    <n v="0"/>
  </r>
  <r>
    <s v="2024"/>
    <x v="0"/>
    <x v="0"/>
    <x v="0"/>
    <x v="0"/>
    <s v="2 - Poder Ejecutivo"/>
    <s v="0215 - MINISTERIO DE LA MUJER"/>
    <s v="0001 - MINISTERIO DE LA MUJER"/>
    <x v="0"/>
    <x v="0"/>
    <x v="10"/>
    <s v="2.2 - CONTRATACIÓN DE SERVICIOS"/>
    <s v="2.2.5 - ALQUILERES Y RENTAS"/>
    <s v="N"/>
    <s v="00 - N/A"/>
    <s v="10 - FONDO GENERAL"/>
    <s v="(en blanco)"/>
    <s v="99 - MULTIPROVINCIAL"/>
    <n v="36484000"/>
    <n v="19018179.100000009"/>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0"/>
  </r>
  <r>
    <s v="2024"/>
    <x v="0"/>
    <x v="0"/>
    <x v="0"/>
    <x v="0"/>
    <s v="2 - Poder Ejecutivo"/>
    <s v="0215 - MINISTERIO DE LA MUJER"/>
    <s v="0001 - MINISTERIO DE LA MUJER"/>
    <x v="0"/>
    <x v="0"/>
    <x v="10"/>
    <s v="2.2 - CONTRATACIÓN DE SERVICIOS"/>
    <s v="2.2.6 - SEGUROS"/>
    <s v="N"/>
    <s v="00 - N/A"/>
    <s v="10 - FONDO GENERAL"/>
    <s v="(en blanco)"/>
    <s v="99 - MULTIPROVINCIAL"/>
    <n v="4230000"/>
    <n v="1978598.4400000002"/>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7850000"/>
    <n v="1030025.66"/>
  </r>
  <r>
    <s v="2024"/>
    <x v="0"/>
    <x v="0"/>
    <x v="0"/>
    <x v="0"/>
    <s v="2 - Poder Ejecutivo"/>
    <s v="0215 - MINISTERIO DE LA MUJER"/>
    <s v="0001 - MINISTERIO DE LA MUJER"/>
    <x v="0"/>
    <x v="0"/>
    <x v="10"/>
    <s v="2.2 - CONTRATACIÓN DE SERVICIOS"/>
    <s v="2.2.7 - SERVICIOS DE CONSERVACIÓN, REPARACIONES MENORES E INSTALACIONES TEMPORALES"/>
    <s v="N"/>
    <s v="00 - N/A"/>
    <s v="70 - DONACION EXTERNA"/>
    <s v="(en blanco)"/>
    <s v="99 - MULTIPROVINCIAL"/>
    <n v="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1405126"/>
    <n v="8148301.6900000004"/>
  </r>
  <r>
    <s v="2024"/>
    <x v="0"/>
    <x v="0"/>
    <x v="0"/>
    <x v="0"/>
    <s v="2 - Poder Ejecutivo"/>
    <s v="0215 - MINISTERIO DE LA MUJER"/>
    <s v="0001 - MINISTERIO DE LA MUJER"/>
    <x v="0"/>
    <x v="0"/>
    <x v="10"/>
    <s v="2.2 - CONTRATACIÓN DE SERVICIOS"/>
    <s v="2.2.8 - OTROS SERVICIOS NO INCLUIDOS EN CONCEPTOS ANTERIORES"/>
    <s v="N"/>
    <s v="00 - N/A"/>
    <s v="70 - DONACION EXTERNA"/>
    <s v="(en blanco)"/>
    <s v="99 - MULTIPROVINCIAL"/>
    <n v="0"/>
    <n v="0"/>
  </r>
  <r>
    <s v="2024"/>
    <x v="0"/>
    <x v="0"/>
    <x v="0"/>
    <x v="0"/>
    <s v="2 - Poder Ejecutivo"/>
    <s v="0215 - MINISTERIO DE LA MUJER"/>
    <s v="0001 - MINISTERIO DE LA MUJER"/>
    <x v="0"/>
    <x v="0"/>
    <x v="10"/>
    <s v="2.2 - CONTRATACIÓN DE SERVICIOS"/>
    <s v="2.2.9 - OTRAS CONTRATACIONES DE SERVICIOS"/>
    <s v="N"/>
    <s v="00 - N/A"/>
    <s v="10 - FONDO GENERAL"/>
    <s v="(en blanco)"/>
    <s v="99 - MULTIPROVINCIAL"/>
    <n v="13116000"/>
    <n v="3990018.23"/>
  </r>
  <r>
    <s v="2024"/>
    <x v="0"/>
    <x v="0"/>
    <x v="0"/>
    <x v="0"/>
    <s v="2 - Poder Ejecutivo"/>
    <s v="0215 - MINISTERIO DE LA MUJER"/>
    <s v="0001 - MINISTERIO DE LA MUJER"/>
    <x v="0"/>
    <x v="0"/>
    <x v="10"/>
    <s v="2.2 - CONTRATACIÓN DE SERVICIOS"/>
    <s v="2.2.9 - OTRAS CONTRATACIONES DE SERVICIOS"/>
    <s v="N"/>
    <s v="00 - N/A"/>
    <s v="70 - DONACION EXTERNA"/>
    <s v="(en blanco)"/>
    <s v="99 - MULTIPROVINCIAL"/>
    <n v="0"/>
    <n v="109268"/>
  </r>
  <r>
    <s v="2024"/>
    <x v="0"/>
    <x v="0"/>
    <x v="0"/>
    <x v="0"/>
    <s v="2 - Poder Ejecutivo"/>
    <s v="0215 - MINISTERIO DE LA MUJER"/>
    <s v="0001 - MINISTERIO DE LA MUJER"/>
    <x v="0"/>
    <x v="0"/>
    <x v="10"/>
    <s v="2.3 - MATERIALES Y SUMINISTROS"/>
    <s v="2.3.1 - ALIMENTOS Y PRODUCTOS AGROFORESTALES"/>
    <s v="N"/>
    <s v="00 - N/A"/>
    <s v="10 - FONDO GENERAL"/>
    <s v="(en blanco)"/>
    <s v="99 - MULTIPROVINCIAL"/>
    <n v="2850000"/>
    <n v="921584.30999999994"/>
  </r>
  <r>
    <s v="2024"/>
    <x v="0"/>
    <x v="0"/>
    <x v="0"/>
    <x v="0"/>
    <s v="2 - Poder Ejecutivo"/>
    <s v="0215 - MINISTERIO DE LA MUJER"/>
    <s v="0001 - MINISTERIO DE LA MUJER"/>
    <x v="0"/>
    <x v="0"/>
    <x v="10"/>
    <s v="2.3 - MATERIALES Y SUMINISTROS"/>
    <s v="2.3.1 - ALIMENTOS Y PRODUCTOS AGROFORESTALES"/>
    <s v="N"/>
    <s v="00 - N/A"/>
    <s v="70 - DONACION EXTERNA"/>
    <s v="(en blanco)"/>
    <s v="99 - MULTIPROVINCIAL"/>
    <n v="0"/>
    <n v="0"/>
  </r>
  <r>
    <s v="2024"/>
    <x v="0"/>
    <x v="0"/>
    <x v="0"/>
    <x v="0"/>
    <s v="2 - Poder Ejecutivo"/>
    <s v="0215 - MINISTERIO DE LA MUJER"/>
    <s v="0001 - MINISTERIO DE LA MUJER"/>
    <x v="0"/>
    <x v="0"/>
    <x v="10"/>
    <s v="2.3 - MATERIALES Y SUMINISTROS"/>
    <s v="2.3.2 - TEXTILES Y VESTUARIOS"/>
    <s v="N"/>
    <s v="00 - N/A"/>
    <s v="10 - FONDO GENERAL"/>
    <s v="(en blanco)"/>
    <s v="99 - MULTIPROVINCIAL"/>
    <n v="1475000"/>
    <n v="0"/>
  </r>
  <r>
    <s v="2024"/>
    <x v="0"/>
    <x v="0"/>
    <x v="0"/>
    <x v="0"/>
    <s v="2 - Poder Ejecutivo"/>
    <s v="0215 - MINISTERIO DE LA MUJER"/>
    <s v="0001 - MINISTERIO DE LA MUJER"/>
    <x v="0"/>
    <x v="0"/>
    <x v="10"/>
    <s v="2.3 - MATERIALES Y SUMINISTROS"/>
    <s v="2.3.3 - PAPEL, CARTÓN E IMPRESOS"/>
    <s v="N"/>
    <s v="00 - N/A"/>
    <s v="10 - FONDO GENERAL"/>
    <s v="(en blanco)"/>
    <s v="99 - MULTIPROVINCIAL"/>
    <n v="1950000"/>
    <n v="482331.7"/>
  </r>
  <r>
    <s v="2024"/>
    <x v="0"/>
    <x v="0"/>
    <x v="0"/>
    <x v="0"/>
    <s v="2 - Poder Ejecutivo"/>
    <s v="0215 - MINISTERIO DE LA MUJER"/>
    <s v="0001 - MINISTERIO DE LA MUJER"/>
    <x v="0"/>
    <x v="0"/>
    <x v="10"/>
    <s v="2.3 - MATERIALES Y SUMINISTROS"/>
    <s v="2.3.3 - PAPEL, CARTÓN E IMPRESOS"/>
    <s v="N"/>
    <s v="00 - N/A"/>
    <s v="70 - DONACION EXTERNA"/>
    <s v="(en blanco)"/>
    <s v="99 - MULTIPROVINCIAL"/>
    <n v="0"/>
    <n v="0"/>
  </r>
  <r>
    <s v="2024"/>
    <x v="0"/>
    <x v="0"/>
    <x v="0"/>
    <x v="0"/>
    <s v="2 - Poder Ejecutivo"/>
    <s v="0215 - MINISTERIO DE LA MUJER"/>
    <s v="0001 - MINISTERIO DE LA MUJER"/>
    <x v="0"/>
    <x v="0"/>
    <x v="10"/>
    <s v="2.3 - MATERIALES Y SUMINISTROS"/>
    <s v="2.3.4 - PRODUCTOS FARMACÉUTICOS"/>
    <s v="N"/>
    <s v="00 - N/A"/>
    <s v="10 - FONDO GENERAL"/>
    <s v="(en blanco)"/>
    <s v="99 - MULTIPROVINCIAL"/>
    <n v="125000"/>
    <n v="1134.75"/>
  </r>
  <r>
    <s v="2024"/>
    <x v="0"/>
    <x v="0"/>
    <x v="0"/>
    <x v="0"/>
    <s v="2 - Poder Ejecutivo"/>
    <s v="0215 - MINISTERIO DE LA MUJER"/>
    <s v="0001 - MINISTERIO DE LA MUJER"/>
    <x v="0"/>
    <x v="0"/>
    <x v="10"/>
    <s v="2.3 - MATERIALES Y SUMINISTROS"/>
    <s v="2.3.5 - CUERO, CAUCHO Y PLÁSTICO"/>
    <s v="N"/>
    <s v="00 - N/A"/>
    <s v="10 - FONDO GENERAL"/>
    <s v="(en blanco)"/>
    <s v="99 - MULTIPROVINCIAL"/>
    <n v="925000"/>
    <n v="2069.02"/>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280000"/>
    <n v="9972.7100000000009"/>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8700000"/>
    <n v="3347389.6"/>
  </r>
  <r>
    <s v="2024"/>
    <x v="0"/>
    <x v="0"/>
    <x v="0"/>
    <x v="0"/>
    <s v="2 - Poder Ejecutivo"/>
    <s v="0215 - MINISTERIO DE LA MUJER"/>
    <s v="0001 - MINISTERIO DE LA MUJER"/>
    <x v="0"/>
    <x v="0"/>
    <x v="10"/>
    <s v="2.3 - MATERIALES Y SUMINISTROS"/>
    <s v="2.3.9 - PRODUCTOS Y ÚTILES VARIOS"/>
    <s v="N"/>
    <s v="00 - N/A"/>
    <s v="10 - FONDO GENERAL"/>
    <s v="(en blanco)"/>
    <s v="99 - MULTIPROVINCIAL"/>
    <n v="8121296"/>
    <n v="1892761.07"/>
  </r>
  <r>
    <s v="2024"/>
    <x v="0"/>
    <x v="0"/>
    <x v="0"/>
    <x v="0"/>
    <s v="2 - Poder Ejecutivo"/>
    <s v="0215 - MINISTERIO DE LA MUJER"/>
    <s v="0001 - MINISTERIO DE LA MUJER"/>
    <x v="0"/>
    <x v="0"/>
    <x v="10"/>
    <s v="2.3 - MATERIALES Y SUMINISTROS"/>
    <s v="2.3.9 - PRODUCTOS Y ÚTILES VARIOS"/>
    <s v="N"/>
    <s v="00 - N/A"/>
    <s v="70 - DONACION EXTERNA"/>
    <s v="(en blanco)"/>
    <s v="99 - MULTIPROVINCIAL"/>
    <n v="0"/>
    <n v="0"/>
  </r>
  <r>
    <s v="2024"/>
    <x v="0"/>
    <x v="0"/>
    <x v="0"/>
    <x v="0"/>
    <s v="2 - Poder Ejecutivo"/>
    <s v="0215 - MINISTERIO DE LA MUJER"/>
    <s v="0001 - MINISTERIO DE LA MUJER"/>
    <x v="1"/>
    <x v="2"/>
    <x v="3"/>
    <s v="2.2 - CONTRATACIÓN DE SERVICIOS"/>
    <s v="2.2.2 - PUBLICIDAD, IMPRESIÓN Y ENCUADERNACIÓN"/>
    <s v="N"/>
    <s v="00 - N/A"/>
    <s v="10 - FONDO GENERAL"/>
    <s v="(en blanco)"/>
    <s v="99 - MULTIPROVINCIAL"/>
    <n v="450000"/>
    <n v="133989"/>
  </r>
  <r>
    <s v="2024"/>
    <x v="0"/>
    <x v="0"/>
    <x v="0"/>
    <x v="0"/>
    <s v="2 - Poder Ejecutivo"/>
    <s v="0215 - MINISTERIO DE LA MUJER"/>
    <s v="0001 - MINISTERIO DE LA MUJER"/>
    <x v="1"/>
    <x v="2"/>
    <x v="3"/>
    <s v="2.2 - CONTRATACIÓN DE SERVICIOS"/>
    <s v="2.2.3 - VIÁTICOS"/>
    <s v="N"/>
    <s v="00 - N/A"/>
    <s v="10 - FONDO GENERAL"/>
    <s v="(en blanco)"/>
    <s v="99 - MULTIPROVINCIAL"/>
    <n v="110000"/>
    <n v="0"/>
  </r>
  <r>
    <s v="2024"/>
    <x v="0"/>
    <x v="0"/>
    <x v="0"/>
    <x v="0"/>
    <s v="2 - Poder Ejecutivo"/>
    <s v="0215 - MINISTERIO DE LA MUJER"/>
    <s v="0001 - MINISTERIO DE LA MUJER"/>
    <x v="1"/>
    <x v="2"/>
    <x v="3"/>
    <s v="2.2 - CONTRATACIÓN DE SERVICIOS"/>
    <s v="2.2.5 - ALQUILERES Y RENTAS"/>
    <s v="N"/>
    <s v="00 - N/A"/>
    <s v="10 - FONDO GENERAL"/>
    <s v="(en blanco)"/>
    <s v="99 - MULTIPROVINCIAL"/>
    <n v="150000"/>
    <n v="0"/>
  </r>
  <r>
    <s v="2024"/>
    <x v="0"/>
    <x v="0"/>
    <x v="0"/>
    <x v="0"/>
    <s v="2 - Poder Ejecutivo"/>
    <s v="0215 - MINISTERIO DE LA MUJER"/>
    <s v="0001 - MINISTERIO DE LA MUJER"/>
    <x v="1"/>
    <x v="2"/>
    <x v="3"/>
    <s v="2.2 - CONTRATACIÓN DE SERVICIOS"/>
    <s v="2.2.7 - SERVICIOS DE CONSERVACIÓN, REPARACIONES MENORES E INSTALACIONES TEMPORALES"/>
    <s v="N"/>
    <s v="00 - N/A"/>
    <s v="10 - FONDO GENERAL"/>
    <s v="(en blanco)"/>
    <s v="99 - MULTIPROVINCIAL"/>
    <n v="310000"/>
    <n v="0"/>
  </r>
  <r>
    <s v="2024"/>
    <x v="0"/>
    <x v="0"/>
    <x v="0"/>
    <x v="0"/>
    <s v="2 - Poder Ejecutivo"/>
    <s v="0215 - MINISTERIO DE LA MUJER"/>
    <s v="0001 - MINISTERIO DE LA MUJER"/>
    <x v="1"/>
    <x v="2"/>
    <x v="3"/>
    <s v="2.2 - CONTRATACIÓN DE SERVICIOS"/>
    <s v="2.2.8 - OTROS SERVICIOS NO INCLUIDOS EN CONCEPTOS ANTERIORES"/>
    <s v="N"/>
    <s v="00 - N/A"/>
    <s v="10 - FONDO GENERAL"/>
    <s v="(en blanco)"/>
    <s v="99 - MULTIPROVINCIAL"/>
    <n v="500000"/>
    <n v="0"/>
  </r>
  <r>
    <s v="2024"/>
    <x v="0"/>
    <x v="0"/>
    <x v="0"/>
    <x v="0"/>
    <s v="2 - Poder Ejecutivo"/>
    <s v="0215 - MINISTERIO DE LA MUJER"/>
    <s v="0001 - MINISTERIO DE LA MUJER"/>
    <x v="1"/>
    <x v="2"/>
    <x v="3"/>
    <s v="2.2 - CONTRATACIÓN DE SERVICIOS"/>
    <s v="2.2.9 - OTRAS CONTRATACIONES DE SERVICIOS"/>
    <s v="N"/>
    <s v="00 - N/A"/>
    <s v="10 - FONDO GENERAL"/>
    <s v="(en blanco)"/>
    <s v="99 - MULTIPROVINCIAL"/>
    <n v="1500000"/>
    <n v="0"/>
  </r>
  <r>
    <s v="2024"/>
    <x v="0"/>
    <x v="0"/>
    <x v="0"/>
    <x v="0"/>
    <s v="2 - Poder Ejecutivo"/>
    <s v="0215 - MINISTERIO DE LA MUJER"/>
    <s v="0001 - MINISTERIO DE LA MUJER"/>
    <x v="1"/>
    <x v="2"/>
    <x v="3"/>
    <s v="2.3 - MATERIALES Y SUMINISTROS"/>
    <s v="2.3.1 - ALIMENTOS Y PRODUCTOS AGROFORESTALES"/>
    <s v="N"/>
    <s v="00 - N/A"/>
    <s v="10 - FONDO GENERAL"/>
    <s v="(en blanco)"/>
    <s v="99 - MULTIPROVINCIAL"/>
    <n v="40000"/>
    <n v="0"/>
  </r>
  <r>
    <s v="2024"/>
    <x v="0"/>
    <x v="0"/>
    <x v="0"/>
    <x v="0"/>
    <s v="2 - Poder Ejecutivo"/>
    <s v="0215 - MINISTERIO DE LA MUJER"/>
    <s v="0001 - MINISTERIO DE LA MUJER"/>
    <x v="2"/>
    <x v="3"/>
    <x v="4"/>
    <s v="2.2 - CONTRATACIÓN DE SERVICIOS"/>
    <s v="2.2.2 - PUBLICIDAD, IMPRESIÓN Y ENCUADERNACIÓN"/>
    <s v="N"/>
    <s v="00 - N/A"/>
    <s v="10 - FONDO GENERAL"/>
    <s v="(en blanco)"/>
    <s v="99 - MULTIPROVINCIAL"/>
    <n v="4000000"/>
    <n v="29462"/>
  </r>
  <r>
    <s v="2024"/>
    <x v="0"/>
    <x v="0"/>
    <x v="0"/>
    <x v="0"/>
    <s v="2 - Poder Ejecutivo"/>
    <s v="0215 - MINISTERIO DE LA MUJER"/>
    <s v="0001 - MINISTERIO DE LA MUJER"/>
    <x v="2"/>
    <x v="3"/>
    <x v="4"/>
    <s v="2.2 - CONTRATACIÓN DE SERVICIOS"/>
    <s v="2.2.3 - VIÁTICOS"/>
    <s v="N"/>
    <s v="00 - N/A"/>
    <s v="10 - FONDO GENERAL"/>
    <s v="(en blanco)"/>
    <s v="99 - MULTIPROVINCIAL"/>
    <n v="750000"/>
    <n v="0"/>
  </r>
  <r>
    <s v="2024"/>
    <x v="0"/>
    <x v="0"/>
    <x v="0"/>
    <x v="0"/>
    <s v="2 - Poder Ejecutivo"/>
    <s v="0215 - MINISTERIO DE LA MUJER"/>
    <s v="0001 - MINISTERIO DE LA MUJER"/>
    <x v="2"/>
    <x v="3"/>
    <x v="4"/>
    <s v="2.2 - CONTRATACIÓN DE SERVICIOS"/>
    <s v="2.2.4 - TRANSPORTE Y ALMACENAJE"/>
    <s v="N"/>
    <s v="00 - N/A"/>
    <s v="10 - FONDO GENERAL"/>
    <s v="(en blanco)"/>
    <s v="99 - MULTIPROVINCIAL"/>
    <n v="100000"/>
    <n v="0"/>
  </r>
  <r>
    <s v="2024"/>
    <x v="0"/>
    <x v="0"/>
    <x v="0"/>
    <x v="0"/>
    <s v="2 - Poder Ejecutivo"/>
    <s v="0215 - MINISTERIO DE LA MUJER"/>
    <s v="0001 - MINISTERIO DE LA MUJER"/>
    <x v="2"/>
    <x v="3"/>
    <x v="4"/>
    <s v="2.2 - CONTRATACIÓN DE SERVICIOS"/>
    <s v="2.2.5 - ALQUILERES Y RENTAS"/>
    <s v="N"/>
    <s v="00 - N/A"/>
    <s v="10 - FONDO GENERAL"/>
    <s v="(en blanco)"/>
    <s v="99 - MULTIPROVINCIAL"/>
    <n v="4408000"/>
    <n v="0"/>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1200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5230000"/>
    <n v="0"/>
  </r>
  <r>
    <s v="2024"/>
    <x v="0"/>
    <x v="0"/>
    <x v="0"/>
    <x v="0"/>
    <s v="2 - Poder Ejecutivo"/>
    <s v="0215 - MINISTERIO DE LA MUJER"/>
    <s v="0001 - MINISTERIO DE LA MUJER"/>
    <x v="2"/>
    <x v="3"/>
    <x v="4"/>
    <s v="2.2 - CONTRATACIÓN DE SERVICIOS"/>
    <s v="2.2.9 - OTRAS CONTRATACIONES DE SERVICIOS"/>
    <s v="N"/>
    <s v="00 - N/A"/>
    <s v="10 - FONDO GENERAL"/>
    <s v="(en blanco)"/>
    <s v="99 - MULTIPROVINCIAL"/>
    <n v="3420000"/>
    <n v="312050.58"/>
  </r>
  <r>
    <s v="2024"/>
    <x v="0"/>
    <x v="0"/>
    <x v="0"/>
    <x v="0"/>
    <s v="2 - Poder Ejecutivo"/>
    <s v="0215 - MINISTERIO DE LA MUJER"/>
    <s v="0001 - MINISTERIO DE LA MUJER"/>
    <x v="2"/>
    <x v="3"/>
    <x v="4"/>
    <s v="2.3 - MATERIALES Y SUMINISTROS"/>
    <s v="2.3.1 - ALIMENTOS Y PRODUCTOS AGROFORESTALES"/>
    <s v="N"/>
    <s v="00 - N/A"/>
    <s v="10 - FONDO GENERAL"/>
    <s v="(en blanco)"/>
    <s v="99 - MULTIPROVINCIAL"/>
    <n v="1000000"/>
    <n v="0"/>
  </r>
  <r>
    <s v="2024"/>
    <x v="0"/>
    <x v="0"/>
    <x v="0"/>
    <x v="0"/>
    <s v="2 - Poder Ejecutivo"/>
    <s v="0215 - MINISTERIO DE LA MUJER"/>
    <s v="0001 - MINISTERIO DE LA MUJER"/>
    <x v="2"/>
    <x v="3"/>
    <x v="4"/>
    <s v="2.3 - MATERIALES Y SUMINISTROS"/>
    <s v="2.3.2 - TEXTILES Y VESTUARIOS"/>
    <s v="N"/>
    <s v="00 - N/A"/>
    <s v="10 - FONDO GENERAL"/>
    <s v="(en blanco)"/>
    <s v="99 - MULTIPROVINCIAL"/>
    <n v="700000"/>
    <n v="0"/>
  </r>
  <r>
    <s v="2024"/>
    <x v="0"/>
    <x v="0"/>
    <x v="0"/>
    <x v="0"/>
    <s v="2 - Poder Ejecutivo"/>
    <s v="0215 - MINISTERIO DE LA MUJER"/>
    <s v="0001 - MINISTERIO DE LA MUJER"/>
    <x v="2"/>
    <x v="3"/>
    <x v="4"/>
    <s v="2.3 - MATERIALES Y SUMINISTROS"/>
    <s v="2.3.3 - PAPEL, CARTÓN E IMPRESOS"/>
    <s v="N"/>
    <s v="00 - N/A"/>
    <s v="10 - FONDO GENERAL"/>
    <s v="(en blanco)"/>
    <s v="99 - MULTIPROVINCIAL"/>
    <n v="400000"/>
    <n v="0"/>
  </r>
  <r>
    <s v="2024"/>
    <x v="0"/>
    <x v="0"/>
    <x v="0"/>
    <x v="0"/>
    <s v="2 - Poder Ejecutivo"/>
    <s v="0215 - MINISTERIO DE LA MUJER"/>
    <s v="0001 - MINISTERIO DE LA MUJER"/>
    <x v="2"/>
    <x v="3"/>
    <x v="4"/>
    <s v="2.3 - MATERIALES Y SUMINISTROS"/>
    <s v="2.3.4 - PRODUCTOS FARMACÉUTICOS"/>
    <s v="N"/>
    <s v="00 - N/A"/>
    <s v="10 - FONDO GENERAL"/>
    <s v="(en blanco)"/>
    <s v="99 - MULTIPROVINCIAL"/>
    <n v="400000"/>
    <n v="0"/>
  </r>
  <r>
    <s v="2024"/>
    <x v="0"/>
    <x v="0"/>
    <x v="0"/>
    <x v="0"/>
    <s v="2 - Poder Ejecutivo"/>
    <s v="0215 - MINISTERIO DE LA MUJER"/>
    <s v="0001 - MINISTERIO DE LA MUJER"/>
    <x v="2"/>
    <x v="3"/>
    <x v="4"/>
    <s v="2.3 - MATERIALES Y SUMINISTROS"/>
    <s v="2.3.5 - CUERO, CAUCHO Y PLÁSTICO"/>
    <s v="N"/>
    <s v="00 - N/A"/>
    <s v="10 - FONDO GENERAL"/>
    <s v="(en blanco)"/>
    <s v="99 - MULTIPROVINCIAL"/>
    <n v="50000"/>
    <n v="0"/>
  </r>
  <r>
    <s v="2024"/>
    <x v="0"/>
    <x v="0"/>
    <x v="0"/>
    <x v="0"/>
    <s v="2 - Poder Ejecutivo"/>
    <s v="0215 - MINISTERIO DE LA MUJER"/>
    <s v="0001 - MINISTERIO DE LA MUJER"/>
    <x v="2"/>
    <x v="3"/>
    <x v="4"/>
    <s v="2.3 - MATERIALES Y SUMINISTROS"/>
    <s v="2.3.7 - COMBUSTIBLES, LUBRICANTES, PRODUCTOS QUÍMICOS Y CONEXOS"/>
    <s v="N"/>
    <s v="00 - N/A"/>
    <s v="10 - FONDO GENERAL"/>
    <s v="(en blanco)"/>
    <s v="99 - MULTIPROVINCIAL"/>
    <n v="500000"/>
    <n v="60000"/>
  </r>
  <r>
    <s v="2024"/>
    <x v="0"/>
    <x v="0"/>
    <x v="0"/>
    <x v="0"/>
    <s v="2 - Poder Ejecutivo"/>
    <s v="0215 - MINISTERIO DE LA MUJER"/>
    <s v="0001 - MINISTERIO DE LA MUJER"/>
    <x v="2"/>
    <x v="3"/>
    <x v="4"/>
    <s v="2.3 - MATERIALES Y SUMINISTROS"/>
    <s v="2.3.9 - PRODUCTOS Y ÚTILES VARIOS"/>
    <s v="N"/>
    <s v="00 - N/A"/>
    <s v="10 - FONDO GENERAL"/>
    <s v="(en blanco)"/>
    <s v="99 - MULTIPROVINCIAL"/>
    <n v="1900000"/>
    <n v="370912.37"/>
  </r>
  <r>
    <s v="2024"/>
    <x v="0"/>
    <x v="0"/>
    <x v="0"/>
    <x v="0"/>
    <s v="2 - Poder Ejecutivo"/>
    <s v="0215 - MINISTERIO DE LA MUJER"/>
    <s v="0001 - MINISTERIO DE LA MUJER"/>
    <x v="2"/>
    <x v="4"/>
    <x v="68"/>
    <s v="2.2 - CONTRATACIÓN DE SERVICIOS"/>
    <s v="2.2.2 - PUBLICIDAD, IMPRESIÓN Y ENCUADERNACIÓN"/>
    <s v="N"/>
    <s v="00 - N/A"/>
    <s v="10 - FONDO GENERAL"/>
    <s v="(en blanco)"/>
    <s v="99 - MULTIPROVINCIAL"/>
    <n v="550000"/>
    <n v="0"/>
  </r>
  <r>
    <s v="2024"/>
    <x v="0"/>
    <x v="0"/>
    <x v="0"/>
    <x v="0"/>
    <s v="2 - Poder Ejecutivo"/>
    <s v="0215 - MINISTERIO DE LA MUJER"/>
    <s v="0001 - MINISTERIO DE LA MUJER"/>
    <x v="2"/>
    <x v="4"/>
    <x v="68"/>
    <s v="2.2 - CONTRATACIÓN DE SERVICIOS"/>
    <s v="2.2.3 - VIÁTICOS"/>
    <s v="N"/>
    <s v="00 - N/A"/>
    <s v="10 - FONDO GENERAL"/>
    <s v="(en blanco)"/>
    <s v="99 - MULTIPROVINCIAL"/>
    <n v="50000"/>
    <n v="0"/>
  </r>
  <r>
    <s v="2024"/>
    <x v="0"/>
    <x v="0"/>
    <x v="0"/>
    <x v="0"/>
    <s v="2 - Poder Ejecutivo"/>
    <s v="0215 - MINISTERIO DE LA MUJER"/>
    <s v="0001 - MINISTERIO DE LA MUJER"/>
    <x v="2"/>
    <x v="4"/>
    <x v="68"/>
    <s v="2.2 - CONTRATACIÓN DE SERVICIOS"/>
    <s v="2.2.5 - ALQUILERES Y RENTAS"/>
    <s v="N"/>
    <s v="00 - N/A"/>
    <s v="10 - FONDO GENERAL"/>
    <s v="(en blanco)"/>
    <s v="99 - MULTIPROVINCIAL"/>
    <n v="100000"/>
    <n v="0"/>
  </r>
  <r>
    <s v="2024"/>
    <x v="0"/>
    <x v="0"/>
    <x v="0"/>
    <x v="0"/>
    <s v="2 - Poder Ejecutivo"/>
    <s v="0215 - MINISTERIO DE LA MUJER"/>
    <s v="0001 - MINISTERIO DE LA MUJER"/>
    <x v="2"/>
    <x v="4"/>
    <x v="68"/>
    <s v="2.2 - CONTRATACIÓN DE SERVICIOS"/>
    <s v="2.2.8 - OTROS SERVICIOS NO INCLUIDOS EN CONCEPTOS ANTERIORES"/>
    <s v="N"/>
    <s v="00 - N/A"/>
    <s v="10 - FONDO GENERAL"/>
    <s v="(en blanco)"/>
    <s v="99 - MULTIPROVINCIAL"/>
    <n v="400000"/>
    <n v="0"/>
  </r>
  <r>
    <s v="2024"/>
    <x v="0"/>
    <x v="0"/>
    <x v="0"/>
    <x v="0"/>
    <s v="2 - Poder Ejecutivo"/>
    <s v="0215 - MINISTERIO DE LA MUJER"/>
    <s v="0001 - MINISTERIO DE LA MUJER"/>
    <x v="2"/>
    <x v="4"/>
    <x v="68"/>
    <s v="2.2 - CONTRATACIÓN DE SERVICIOS"/>
    <s v="2.2.9 - OTRAS CONTRATACIONES DE SERVICIOS"/>
    <s v="N"/>
    <s v="00 - N/A"/>
    <s v="10 - FONDO GENERAL"/>
    <s v="(en blanco)"/>
    <s v="99 - MULTIPROVINCIAL"/>
    <n v="400000"/>
    <n v="0"/>
  </r>
  <r>
    <s v="2024"/>
    <x v="0"/>
    <x v="0"/>
    <x v="0"/>
    <x v="0"/>
    <s v="2 - Poder Ejecutivo"/>
    <s v="0215 - MINISTERIO DE LA MUJER"/>
    <s v="0001 - MINISTERIO DE LA MUJER"/>
    <x v="2"/>
    <x v="4"/>
    <x v="68"/>
    <s v="2.3 - MATERIALES Y SUMINISTROS"/>
    <s v="2.3.1 - ALIMENTOS Y PRODUCTOS AGROFORESTALES"/>
    <s v="N"/>
    <s v="00 - N/A"/>
    <s v="10 - FONDO GENERAL"/>
    <s v="(en blanco)"/>
    <s v="99 - MULTIPROVINCIAL"/>
    <n v="100000"/>
    <n v="0"/>
  </r>
  <r>
    <s v="2024"/>
    <x v="0"/>
    <x v="0"/>
    <x v="0"/>
    <x v="0"/>
    <s v="2 - Poder Ejecutivo"/>
    <s v="0215 - MINISTERIO DE LA MUJER"/>
    <s v="0001 - MINISTERIO DE LA MUJER"/>
    <x v="2"/>
    <x v="5"/>
    <x v="7"/>
    <s v="2.2 - CONTRATACIÓN DE SERVICIOS"/>
    <s v="2.2.2 - PUBLICIDAD, IMPRESIÓN Y ENCUADERNACIÓN"/>
    <s v="N"/>
    <s v="00 - N/A"/>
    <s v="10 - FONDO GENERAL"/>
    <s v="(en blanco)"/>
    <s v="99 - MULTIPROVINCIAL"/>
    <n v="650000"/>
    <n v="26550"/>
  </r>
  <r>
    <s v="2024"/>
    <x v="0"/>
    <x v="0"/>
    <x v="0"/>
    <x v="0"/>
    <s v="2 - Poder Ejecutivo"/>
    <s v="0215 - MINISTERIO DE LA MUJER"/>
    <s v="0001 - MINISTERIO DE LA MUJER"/>
    <x v="2"/>
    <x v="5"/>
    <x v="7"/>
    <s v="2.2 - CONTRATACIÓN DE SERVICIOS"/>
    <s v="2.2.3 - VIÁTICOS"/>
    <s v="N"/>
    <s v="00 - N/A"/>
    <s v="10 - FONDO GENERAL"/>
    <s v="(en blanco)"/>
    <s v="99 - MULTIPROVINCIAL"/>
    <n v="100000"/>
    <n v="0"/>
  </r>
  <r>
    <s v="2024"/>
    <x v="0"/>
    <x v="0"/>
    <x v="0"/>
    <x v="0"/>
    <s v="2 - Poder Ejecutivo"/>
    <s v="0215 - MINISTERIO DE LA MUJER"/>
    <s v="0001 - MINISTERIO DE LA MUJER"/>
    <x v="2"/>
    <x v="5"/>
    <x v="7"/>
    <s v="2.2 - CONTRATACIÓN DE SERVICIOS"/>
    <s v="2.2.5 - ALQUILERES Y RENTAS"/>
    <s v="N"/>
    <s v="00 - N/A"/>
    <s v="10 - FONDO GENERAL"/>
    <s v="(en blanco)"/>
    <s v="99 - MULTIPROVINCIAL"/>
    <n v="750000"/>
    <n v="0"/>
  </r>
  <r>
    <s v="2024"/>
    <x v="0"/>
    <x v="0"/>
    <x v="0"/>
    <x v="0"/>
    <s v="2 - Poder Ejecutivo"/>
    <s v="0215 - MINISTERIO DE LA MUJER"/>
    <s v="0001 - MINISTERIO DE LA MUJER"/>
    <x v="2"/>
    <x v="5"/>
    <x v="7"/>
    <s v="2.2 - CONTRATACIÓN DE SERVICIOS"/>
    <s v="2.2.8 - OTROS SERVICIOS NO INCLUIDOS EN CONCEPTOS ANTERIORES"/>
    <s v="N"/>
    <s v="00 - N/A"/>
    <s v="10 - FONDO GENERAL"/>
    <s v="(en blanco)"/>
    <s v="99 - MULTIPROVINCIAL"/>
    <n v="1310000"/>
    <n v="888100"/>
  </r>
  <r>
    <s v="2024"/>
    <x v="0"/>
    <x v="0"/>
    <x v="0"/>
    <x v="0"/>
    <s v="2 - Poder Ejecutivo"/>
    <s v="0215 - MINISTERIO DE LA MUJER"/>
    <s v="0001 - MINISTERIO DE LA MUJER"/>
    <x v="2"/>
    <x v="5"/>
    <x v="7"/>
    <s v="2.2 - CONTRATACIÓN DE SERVICIOS"/>
    <s v="2.2.9 - OTRAS CONTRATACIONES DE SERVICIOS"/>
    <s v="N"/>
    <s v="00 - N/A"/>
    <s v="10 - FONDO GENERAL"/>
    <s v="(en blanco)"/>
    <s v="99 - MULTIPROVINCIAL"/>
    <n v="2300000"/>
    <n v="115050"/>
  </r>
  <r>
    <s v="2024"/>
    <x v="0"/>
    <x v="0"/>
    <x v="0"/>
    <x v="0"/>
    <s v="2 - Poder Ejecutivo"/>
    <s v="0215 - MINISTERIO DE LA MUJER"/>
    <s v="0001 - MINISTERIO DE LA MUJER"/>
    <x v="2"/>
    <x v="5"/>
    <x v="8"/>
    <s v="2.2 - CONTRATACIÓN DE SERVICIOS"/>
    <s v="2.2.2 - PUBLICIDAD, IMPRESIÓN Y ENCUADERNACIÓN"/>
    <s v="N"/>
    <s v="00 - N/A"/>
    <s v="10 - FONDO GENERAL"/>
    <s v="(en blanco)"/>
    <s v="99 - MULTIPROVINCIAL"/>
    <n v="899000"/>
    <n v="46591.12"/>
  </r>
  <r>
    <s v="2024"/>
    <x v="0"/>
    <x v="0"/>
    <x v="0"/>
    <x v="0"/>
    <s v="2 - Poder Ejecutivo"/>
    <s v="0215 - MINISTERIO DE LA MUJER"/>
    <s v="0001 - MINISTERIO DE LA MUJER"/>
    <x v="2"/>
    <x v="5"/>
    <x v="8"/>
    <s v="2.2 - CONTRATACIÓN DE SERVICIOS"/>
    <s v="2.2.3 - VIÁTICOS"/>
    <s v="N"/>
    <s v="00 - N/A"/>
    <s v="10 - FONDO GENERAL"/>
    <s v="(en blanco)"/>
    <s v="99 - MULTIPROVINCIAL"/>
    <n v="700000"/>
    <n v="0"/>
  </r>
  <r>
    <s v="2024"/>
    <x v="0"/>
    <x v="0"/>
    <x v="0"/>
    <x v="0"/>
    <s v="2 - Poder Ejecutivo"/>
    <s v="0215 - MINISTERIO DE LA MUJER"/>
    <s v="0001 - MINISTERIO DE LA MUJER"/>
    <x v="2"/>
    <x v="5"/>
    <x v="8"/>
    <s v="2.2 - CONTRATACIÓN DE SERVICIOS"/>
    <s v="2.2.5 - ALQUILERES Y RENTAS"/>
    <s v="N"/>
    <s v="00 - N/A"/>
    <s v="10 - FONDO GENERAL"/>
    <s v="(en blanco)"/>
    <s v="99 - MULTIPROVINCIAL"/>
    <n v="22048472"/>
    <n v="4415796"/>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en blanco)"/>
    <s v="99 - MULTIPROVINCIAL"/>
    <n v="0"/>
    <n v="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4864000"/>
    <n v="52808.82"/>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6185000"/>
    <n v="0"/>
  </r>
  <r>
    <s v="2024"/>
    <x v="0"/>
    <x v="0"/>
    <x v="0"/>
    <x v="0"/>
    <s v="2 - Poder Ejecutivo"/>
    <s v="0215 - MINISTERIO DE LA MUJER"/>
    <s v="0001 - MINISTERIO DE LA MUJER"/>
    <x v="2"/>
    <x v="5"/>
    <x v="8"/>
    <s v="2.3 - MATERIALES Y SUMINISTROS"/>
    <s v="2.3.1 - ALIMENTOS Y PRODUCTOS AGROFORESTALES"/>
    <s v="N"/>
    <s v="00 - N/A"/>
    <s v="10 - FONDO GENERAL"/>
    <s v="(en blanco)"/>
    <s v="99 - MULTIPROVINCIAL"/>
    <n v="480310"/>
    <n v="0"/>
  </r>
  <r>
    <s v="2024"/>
    <x v="0"/>
    <x v="0"/>
    <x v="0"/>
    <x v="0"/>
    <s v="2 - Poder Ejecutivo"/>
    <s v="0215 - MINISTERIO DE LA MUJER"/>
    <s v="0001 - MINISTERIO DE LA MUJER"/>
    <x v="2"/>
    <x v="5"/>
    <x v="8"/>
    <s v="2.3 - MATERIALES Y SUMINISTROS"/>
    <s v="2.3.2 - TEXTILES Y VESTUARIOS"/>
    <s v="N"/>
    <s v="00 - N/A"/>
    <s v="10 - FONDO GENERAL"/>
    <s v="(en blanco)"/>
    <s v="99 - MULTIPROVINCIAL"/>
    <n v="114034"/>
    <n v="0"/>
  </r>
  <r>
    <s v="2024"/>
    <x v="0"/>
    <x v="0"/>
    <x v="0"/>
    <x v="0"/>
    <s v="2 - Poder Ejecutivo"/>
    <s v="0215 - MINISTERIO DE LA MUJER"/>
    <s v="0001 - MINISTERIO DE LA MUJER"/>
    <x v="2"/>
    <x v="5"/>
    <x v="8"/>
    <s v="2.3 - MATERIALES Y SUMINISTROS"/>
    <s v="2.3.3 - PAPEL, CARTÓN E IMPRESOS"/>
    <s v="N"/>
    <s v="00 - N/A"/>
    <s v="10 - FONDO GENERAL"/>
    <s v="(en blanco)"/>
    <s v="99 - MULTIPROVINCIAL"/>
    <n v="65500"/>
    <n v="0"/>
  </r>
  <r>
    <s v="2024"/>
    <x v="0"/>
    <x v="0"/>
    <x v="0"/>
    <x v="0"/>
    <s v="2 - Poder Ejecutivo"/>
    <s v="0215 - MINISTERIO DE LA MUJER"/>
    <s v="0001 - MINISTERIO DE LA MUJER"/>
    <x v="2"/>
    <x v="5"/>
    <x v="8"/>
    <s v="2.3 - MATERIALES Y SUMINISTROS"/>
    <s v="2.3.7 - COMBUSTIBLES, LUBRICANTES, PRODUCTOS QUÍMICOS Y CONEXOS"/>
    <s v="N"/>
    <s v="00 - N/A"/>
    <s v="10 - FONDO GENERAL"/>
    <s v="(en blanco)"/>
    <s v="99 - MULTIPROVINCIAL"/>
    <n v="332000"/>
    <n v="0"/>
  </r>
  <r>
    <s v="2024"/>
    <x v="0"/>
    <x v="0"/>
    <x v="0"/>
    <x v="0"/>
    <s v="2 - Poder Ejecutivo"/>
    <s v="0215 - MINISTERIO DE LA MUJER"/>
    <s v="0001 - MINISTERIO DE LA MUJER"/>
    <x v="2"/>
    <x v="5"/>
    <x v="8"/>
    <s v="2.3 - MATERIALES Y SUMINISTROS"/>
    <s v="2.3.9 - PRODUCTOS Y ÚTILES VARIOS"/>
    <s v="N"/>
    <s v="00 - N/A"/>
    <s v="10 - FONDO GENERAL"/>
    <s v="(en blanco)"/>
    <s v="99 - MULTIPROVINCIAL"/>
    <n v="200000"/>
    <n v="0"/>
  </r>
  <r>
    <s v="2024"/>
    <x v="0"/>
    <x v="0"/>
    <x v="0"/>
    <x v="0"/>
    <s v="2 - Poder Ejecutivo"/>
    <s v="0215 - MINISTERIO DE LA MUJER"/>
    <s v="0001 - MINISTERIO DE LA MUJER"/>
    <x v="2"/>
    <x v="5"/>
    <x v="9"/>
    <s v="2.1 - REMUNERACIONES Y CONTRIBUCIONES"/>
    <s v="2.1.1 - REMUNERACIONES"/>
    <s v="N"/>
    <s v="00 - N/A"/>
    <s v="10 - FONDO GENERAL"/>
    <s v="(en blanco)"/>
    <s v="99 - MULTIPROVINCIAL"/>
    <n v="190477123"/>
    <n v="0"/>
  </r>
  <r>
    <s v="2024"/>
    <x v="0"/>
    <x v="0"/>
    <x v="0"/>
    <x v="0"/>
    <s v="2 - Poder Ejecutivo"/>
    <s v="0215 - MINISTERIO DE LA MUJER"/>
    <s v="0001 - MINISTERIO DE LA MUJER"/>
    <x v="2"/>
    <x v="5"/>
    <x v="9"/>
    <s v="2.1 - REMUNERACIONES Y CONTRIBUCIONES"/>
    <s v="2.1.2 - SOBRESUELDOS"/>
    <s v="N"/>
    <s v="00 - N/A"/>
    <s v="10 - FONDO GENERAL"/>
    <s v="(en blanco)"/>
    <s v="99 - MULTIPROVINCIAL"/>
    <n v="69762599"/>
    <n v="0"/>
  </r>
  <r>
    <s v="2024"/>
    <x v="0"/>
    <x v="0"/>
    <x v="0"/>
    <x v="0"/>
    <s v="2 - Poder Ejecutivo"/>
    <s v="0215 - MINISTERIO DE LA MUJER"/>
    <s v="0001 - MINISTERIO DE LA MUJER"/>
    <x v="2"/>
    <x v="5"/>
    <x v="9"/>
    <s v="2.1 - REMUNERACIONES Y CONTRIBUCIONES"/>
    <s v="2.1.5 - CONTRIBUCIONES A LA SEGURIDAD SOCIAL"/>
    <s v="N"/>
    <s v="00 - N/A"/>
    <s v="10 - FONDO GENERAL"/>
    <s v="(en blanco)"/>
    <s v="99 - MULTIPROVINCIAL"/>
    <n v="26193360"/>
    <n v="0"/>
  </r>
  <r>
    <s v="2024"/>
    <x v="0"/>
    <x v="0"/>
    <x v="0"/>
    <x v="0"/>
    <s v="2 - Poder Ejecutivo"/>
    <s v="0215 - MINISTERIO DE LA MUJER"/>
    <s v="0001 - MINISTERIO DE LA MUJER"/>
    <x v="2"/>
    <x v="5"/>
    <x v="9"/>
    <s v="2.2 - CONTRATACIÓN DE SERVICIOS"/>
    <s v="2.2.1 - SERVICIOS BÁSICOS"/>
    <s v="N"/>
    <s v="00 - N/A"/>
    <s v="10 - FONDO GENERAL"/>
    <s v="(en blanco)"/>
    <s v="99 - MULTIPROVINCIAL"/>
    <n v="8500000"/>
    <n v="3134878.0300000003"/>
  </r>
  <r>
    <s v="2024"/>
    <x v="0"/>
    <x v="0"/>
    <x v="0"/>
    <x v="0"/>
    <s v="2 - Poder Ejecutivo"/>
    <s v="0215 - MINISTERIO DE LA MUJER"/>
    <s v="0001 - MINISTERIO DE LA MUJER"/>
    <x v="2"/>
    <x v="5"/>
    <x v="9"/>
    <s v="2.2 - CONTRATACIÓN DE SERVICIOS"/>
    <s v="2.2.2 - PUBLICIDAD, IMPRESIÓN Y ENCUADERNACIÓN"/>
    <s v="N"/>
    <s v="00 - N/A"/>
    <s v="10 - FONDO GENERAL"/>
    <s v="(en blanco)"/>
    <s v="99 - MULTIPROVINCIAL"/>
    <n v="13100000"/>
    <n v="34220"/>
  </r>
  <r>
    <s v="2024"/>
    <x v="0"/>
    <x v="0"/>
    <x v="0"/>
    <x v="0"/>
    <s v="2 - Poder Ejecutivo"/>
    <s v="0215 - MINISTERIO DE LA MUJER"/>
    <s v="0001 - MINISTERIO DE LA MUJER"/>
    <x v="2"/>
    <x v="5"/>
    <x v="9"/>
    <s v="2.2 - CONTRATACIÓN DE SERVICIOS"/>
    <s v="2.2.2 - PUBLICIDAD, IMPRESIÓN Y ENCUADERNACIÓN"/>
    <s v="N"/>
    <s v="00 - N/A"/>
    <s v="70 - DONACION EXTERNA"/>
    <s v="(en blanco)"/>
    <s v="99 - MULTIPROVINCIAL"/>
    <n v="0"/>
    <n v="1091736"/>
  </r>
  <r>
    <s v="2024"/>
    <x v="0"/>
    <x v="0"/>
    <x v="0"/>
    <x v="0"/>
    <s v="2 - Poder Ejecutivo"/>
    <s v="0215 - MINISTERIO DE LA MUJER"/>
    <s v="0001 - MINISTERIO DE LA MUJER"/>
    <x v="2"/>
    <x v="5"/>
    <x v="9"/>
    <s v="2.2 - CONTRATACIÓN DE SERVICIOS"/>
    <s v="2.2.3 - VIÁTICOS"/>
    <s v="N"/>
    <s v="00 - N/A"/>
    <s v="10 - FONDO GENERAL"/>
    <s v="(en blanco)"/>
    <s v="99 - MULTIPROVINCIAL"/>
    <n v="1850000"/>
    <n v="395675.5"/>
  </r>
  <r>
    <s v="2024"/>
    <x v="0"/>
    <x v="0"/>
    <x v="0"/>
    <x v="0"/>
    <s v="2 - Poder Ejecutivo"/>
    <s v="0215 - MINISTERIO DE LA MUJER"/>
    <s v="0001 - MINISTERIO DE LA MUJER"/>
    <x v="2"/>
    <x v="5"/>
    <x v="9"/>
    <s v="2.2 - CONTRATACIÓN DE SERVICIOS"/>
    <s v="2.2.3 - VIÁTICOS"/>
    <s v="N"/>
    <s v="00 - N/A"/>
    <s v="70 - DONACION EXTERNA"/>
    <s v="(en blanco)"/>
    <s v="99 - MULTIPROVINCIAL"/>
    <n v="0"/>
    <n v="0"/>
  </r>
  <r>
    <s v="2024"/>
    <x v="0"/>
    <x v="0"/>
    <x v="0"/>
    <x v="0"/>
    <s v="2 - Poder Ejecutivo"/>
    <s v="0215 - MINISTERIO DE LA MUJER"/>
    <s v="0001 - MINISTERIO DE LA MUJER"/>
    <x v="2"/>
    <x v="5"/>
    <x v="9"/>
    <s v="2.2 - CONTRATACIÓN DE SERVICIOS"/>
    <s v="2.2.4 - TRANSPORTE Y ALMACENAJE"/>
    <s v="N"/>
    <s v="00 - N/A"/>
    <s v="10 - FONDO GENERAL"/>
    <s v="(en blanco)"/>
    <s v="99 - MULTIPROVINCIAL"/>
    <n v="50000"/>
    <n v="800"/>
  </r>
  <r>
    <s v="2024"/>
    <x v="0"/>
    <x v="0"/>
    <x v="0"/>
    <x v="0"/>
    <s v="2 - Poder Ejecutivo"/>
    <s v="0215 - MINISTERIO DE LA MUJER"/>
    <s v="0001 - MINISTERIO DE LA MUJER"/>
    <x v="2"/>
    <x v="5"/>
    <x v="9"/>
    <s v="2.2 - CONTRATACIÓN DE SERVICIOS"/>
    <s v="2.2.5 - ALQUILERES Y RENTAS"/>
    <s v="N"/>
    <s v="00 - N/A"/>
    <s v="10 - FONDO GENERAL"/>
    <s v="(en blanco)"/>
    <s v="99 - MULTIPROVINCIAL"/>
    <n v="29200000"/>
    <n v="8855117.7799999993"/>
  </r>
  <r>
    <s v="2024"/>
    <x v="0"/>
    <x v="0"/>
    <x v="0"/>
    <x v="0"/>
    <s v="2 - Poder Ejecutivo"/>
    <s v="0215 - MINISTERIO DE LA MUJER"/>
    <s v="0001 - MINISTERIO DE LA MUJER"/>
    <x v="2"/>
    <x v="5"/>
    <x v="9"/>
    <s v="2.2 - CONTRATACIÓN DE SERVICIOS"/>
    <s v="2.2.5 - ALQUILERES Y RENTAS"/>
    <s v="N"/>
    <s v="00 - N/A"/>
    <s v="70 - DONACION EXTERNA"/>
    <s v="(en blanco)"/>
    <s v="99 - MULTIPROVINCIAL"/>
    <n v="0"/>
    <n v="0"/>
  </r>
  <r>
    <s v="2024"/>
    <x v="0"/>
    <x v="0"/>
    <x v="0"/>
    <x v="0"/>
    <s v="2 - Poder Ejecutivo"/>
    <s v="0215 - MINISTERIO DE LA MUJER"/>
    <s v="0001 - MINISTERIO DE LA MUJER"/>
    <x v="2"/>
    <x v="5"/>
    <x v="9"/>
    <s v="2.2 - CONTRATACIÓN DE SERVICIOS"/>
    <s v="2.2.6 - SEGUROS"/>
    <s v="N"/>
    <s v="00 - N/A"/>
    <s v="10 - FONDO GENERAL"/>
    <s v="(en blanco)"/>
    <s v="99 - MULTIPROVINCIAL"/>
    <n v="4400000"/>
    <n v="6413737.1699999999"/>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7050000"/>
    <n v="235595.46"/>
  </r>
  <r>
    <s v="2024"/>
    <x v="0"/>
    <x v="0"/>
    <x v="0"/>
    <x v="0"/>
    <s v="2 - Poder Ejecutivo"/>
    <s v="0215 - MINISTERIO DE LA MUJER"/>
    <s v="0001 - MINISTERIO DE LA MUJER"/>
    <x v="2"/>
    <x v="5"/>
    <x v="9"/>
    <s v="2.2 - CONTRATACIÓN DE SERVICIOS"/>
    <s v="2.2.7 - SERVICIOS DE CONSERVACIÓN, REPARACIONES MENORES E INSTALACIONES TEMPORALES"/>
    <s v="N"/>
    <s v="00 - N/A"/>
    <s v="70 - DONACION EXTERNA"/>
    <s v="(en blanco)"/>
    <s v="99 - MULTIPROVINCIAL"/>
    <n v="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6345000"/>
    <n v="355847.14"/>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0"/>
  </r>
  <r>
    <s v="2024"/>
    <x v="0"/>
    <x v="0"/>
    <x v="0"/>
    <x v="0"/>
    <s v="2 - Poder Ejecutivo"/>
    <s v="0215 - MINISTERIO DE LA MUJER"/>
    <s v="0001 - MINISTERIO DE LA MUJER"/>
    <x v="2"/>
    <x v="5"/>
    <x v="9"/>
    <s v="2.2 - CONTRATACIÓN DE SERVICIOS"/>
    <s v="2.2.9 - OTRAS CONTRATACIONES DE SERVICIOS"/>
    <s v="N"/>
    <s v="00 - N/A"/>
    <s v="10 - FONDO GENERAL"/>
    <s v="(en blanco)"/>
    <s v="99 - MULTIPROVINCIAL"/>
    <n v="7070000"/>
    <n v="1411985.3199999998"/>
  </r>
  <r>
    <s v="2024"/>
    <x v="0"/>
    <x v="0"/>
    <x v="0"/>
    <x v="0"/>
    <s v="2 - Poder Ejecutivo"/>
    <s v="0215 - MINISTERIO DE LA MUJER"/>
    <s v="0001 - MINISTERIO DE LA MUJER"/>
    <x v="2"/>
    <x v="5"/>
    <x v="9"/>
    <s v="2.2 - CONTRATACIÓN DE SERVICIOS"/>
    <s v="2.2.9 - OTRAS CONTRATACIONES DE SERVICIOS"/>
    <s v="N"/>
    <s v="00 - N/A"/>
    <s v="70 - DONACION EXTERNA"/>
    <s v="(en blanco)"/>
    <s v="99 - MULTIPROVINCIAL"/>
    <n v="0"/>
    <n v="148680"/>
  </r>
  <r>
    <s v="2024"/>
    <x v="0"/>
    <x v="0"/>
    <x v="0"/>
    <x v="0"/>
    <s v="2 - Poder Ejecutivo"/>
    <s v="0215 - MINISTERIO DE LA MUJER"/>
    <s v="0001 - MINISTERIO DE LA MUJER"/>
    <x v="2"/>
    <x v="5"/>
    <x v="9"/>
    <s v="2.3 - MATERIALES Y SUMINISTROS"/>
    <s v="2.3.1 - ALIMENTOS Y PRODUCTOS AGROFORESTALES"/>
    <s v="N"/>
    <s v="00 - N/A"/>
    <s v="10 - FONDO GENERAL"/>
    <s v="(en blanco)"/>
    <s v="99 - MULTIPROVINCIAL"/>
    <n v="4450000"/>
    <n v="1694743.78"/>
  </r>
  <r>
    <s v="2024"/>
    <x v="0"/>
    <x v="0"/>
    <x v="0"/>
    <x v="0"/>
    <s v="2 - Poder Ejecutivo"/>
    <s v="0215 - MINISTERIO DE LA MUJER"/>
    <s v="0001 - MINISTERIO DE LA MUJER"/>
    <x v="2"/>
    <x v="5"/>
    <x v="9"/>
    <s v="2.3 - MATERIALES Y SUMINISTROS"/>
    <s v="2.3.1 - ALIMENTOS Y PRODUCTOS AGROFORESTALES"/>
    <s v="N"/>
    <s v="00 - N/A"/>
    <s v="70 - DONACION EXTERNA"/>
    <s v="(en blanco)"/>
    <s v="99 - MULTIPROVINCIAL"/>
    <n v="0"/>
    <n v="0"/>
  </r>
  <r>
    <s v="2024"/>
    <x v="0"/>
    <x v="0"/>
    <x v="0"/>
    <x v="0"/>
    <s v="2 - Poder Ejecutivo"/>
    <s v="0215 - MINISTERIO DE LA MUJER"/>
    <s v="0001 - MINISTERIO DE LA MUJER"/>
    <x v="2"/>
    <x v="5"/>
    <x v="9"/>
    <s v="2.3 - MATERIALES Y SUMINISTROS"/>
    <s v="2.3.2 - TEXTILES Y VESTUARIOS"/>
    <s v="N"/>
    <s v="00 - N/A"/>
    <s v="10 - FONDO GENERAL"/>
    <s v="(en blanco)"/>
    <s v="99 - MULTIPROVINCIAL"/>
    <n v="1800000"/>
    <n v="569649.41999999993"/>
  </r>
  <r>
    <s v="2024"/>
    <x v="0"/>
    <x v="0"/>
    <x v="0"/>
    <x v="0"/>
    <s v="2 - Poder Ejecutivo"/>
    <s v="0215 - MINISTERIO DE LA MUJER"/>
    <s v="0001 - MINISTERIO DE LA MUJER"/>
    <x v="2"/>
    <x v="5"/>
    <x v="9"/>
    <s v="2.3 - MATERIALES Y SUMINISTROS"/>
    <s v="2.3.2 - TEXTILES Y VESTUARIOS"/>
    <s v="N"/>
    <s v="00 - N/A"/>
    <s v="70 - DONACION EXTERNA"/>
    <s v="(en blanco)"/>
    <s v="99 - MULTIPROVINCIAL"/>
    <n v="0"/>
    <n v="0"/>
  </r>
  <r>
    <s v="2024"/>
    <x v="0"/>
    <x v="0"/>
    <x v="0"/>
    <x v="0"/>
    <s v="2 - Poder Ejecutivo"/>
    <s v="0215 - MINISTERIO DE LA MUJER"/>
    <s v="0001 - MINISTERIO DE LA MUJER"/>
    <x v="2"/>
    <x v="5"/>
    <x v="9"/>
    <s v="2.3 - MATERIALES Y SUMINISTROS"/>
    <s v="2.3.3 - PAPEL, CARTÓN E IMPRESOS"/>
    <s v="N"/>
    <s v="00 - N/A"/>
    <s v="10 - FONDO GENERAL"/>
    <s v="(en blanco)"/>
    <s v="99 - MULTIPROVINCIAL"/>
    <n v="1062000"/>
    <n v="64820.7"/>
  </r>
  <r>
    <s v="2024"/>
    <x v="0"/>
    <x v="0"/>
    <x v="0"/>
    <x v="0"/>
    <s v="2 - Poder Ejecutivo"/>
    <s v="0215 - MINISTERIO DE LA MUJER"/>
    <s v="0001 - MINISTERIO DE LA MUJER"/>
    <x v="2"/>
    <x v="5"/>
    <x v="9"/>
    <s v="2.3 - MATERIALES Y SUMINISTROS"/>
    <s v="2.3.3 - PAPEL, CARTÓN E IMPRESOS"/>
    <s v="N"/>
    <s v="00 - N/A"/>
    <s v="70 - DONACION EXTERNA"/>
    <s v="(en blanco)"/>
    <s v="99 - MULTIPROVINCIAL"/>
    <n v="0"/>
    <n v="0"/>
  </r>
  <r>
    <s v="2024"/>
    <x v="0"/>
    <x v="0"/>
    <x v="0"/>
    <x v="0"/>
    <s v="2 - Poder Ejecutivo"/>
    <s v="0215 - MINISTERIO DE LA MUJER"/>
    <s v="0001 - MINISTERIO DE LA MUJER"/>
    <x v="2"/>
    <x v="5"/>
    <x v="9"/>
    <s v="2.3 - MATERIALES Y SUMINISTROS"/>
    <s v="2.3.4 - PRODUCTOS FARMACÉUTICOS"/>
    <s v="N"/>
    <s v="00 - N/A"/>
    <s v="10 - FONDO GENERAL"/>
    <s v="(en blanco)"/>
    <s v="99 - MULTIPROVINCIAL"/>
    <n v="0"/>
    <n v="17271.349999999999"/>
  </r>
  <r>
    <s v="2024"/>
    <x v="0"/>
    <x v="0"/>
    <x v="0"/>
    <x v="0"/>
    <s v="2 - Poder Ejecutivo"/>
    <s v="0215 - MINISTERIO DE LA MUJER"/>
    <s v="0001 - MINISTERIO DE LA MUJER"/>
    <x v="2"/>
    <x v="5"/>
    <x v="9"/>
    <s v="2.3 - MATERIALES Y SUMINISTROS"/>
    <s v="2.3.5 - CUERO, CAUCHO Y PLÁSTICO"/>
    <s v="N"/>
    <s v="00 - N/A"/>
    <s v="10 - FONDO GENERAL"/>
    <s v="(en blanco)"/>
    <s v="99 - MULTIPROVINCIAL"/>
    <n v="700000"/>
    <n v="1076093.6000000001"/>
  </r>
  <r>
    <s v="2024"/>
    <x v="0"/>
    <x v="0"/>
    <x v="0"/>
    <x v="0"/>
    <s v="2 - Poder Ejecutivo"/>
    <s v="0215 - MINISTERIO DE LA MUJER"/>
    <s v="0001 - MINISTERIO DE LA MUJER"/>
    <x v="2"/>
    <x v="5"/>
    <x v="9"/>
    <s v="2.3 - MATERIALES Y SUMINISTROS"/>
    <s v="2.3.5 - CUERO, CAUCHO Y PLÁSTICO"/>
    <s v="N"/>
    <s v="00 - N/A"/>
    <s v="70 - DONACION EXTERNA"/>
    <s v="(en blanco)"/>
    <s v="99 - MULTIPROVINCIAL"/>
    <n v="0"/>
    <n v="0"/>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350000"/>
    <n v="23426.63"/>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8125000"/>
    <n v="2247035.36"/>
  </r>
  <r>
    <s v="2024"/>
    <x v="0"/>
    <x v="0"/>
    <x v="0"/>
    <x v="0"/>
    <s v="2 - Poder Ejecutivo"/>
    <s v="0215 - MINISTERIO DE LA MUJER"/>
    <s v="0001 - MINISTERIO DE LA MUJER"/>
    <x v="2"/>
    <x v="5"/>
    <x v="9"/>
    <s v="2.3 - MATERIALES Y SUMINISTROS"/>
    <s v="2.3.7 - COMBUSTIBLES, LUBRICANTES, PRODUCTOS QUÍMICOS Y CONEXOS"/>
    <s v="N"/>
    <s v="00 - N/A"/>
    <s v="70 - DONACION EXTERNA"/>
    <s v="(en blanco)"/>
    <s v="99 - MULTIPROVINCIAL"/>
    <n v="0"/>
    <n v="0"/>
  </r>
  <r>
    <s v="2024"/>
    <x v="0"/>
    <x v="0"/>
    <x v="0"/>
    <x v="0"/>
    <s v="2 - Poder Ejecutivo"/>
    <s v="0215 - MINISTERIO DE LA MUJER"/>
    <s v="0001 - MINISTERIO DE LA MUJER"/>
    <x v="2"/>
    <x v="5"/>
    <x v="9"/>
    <s v="2.3 - MATERIALES Y SUMINISTROS"/>
    <s v="2.3.9 - PRODUCTOS Y ÚTILES VARIOS"/>
    <s v="N"/>
    <s v="00 - N/A"/>
    <s v="10 - FONDO GENERAL"/>
    <s v="(en blanco)"/>
    <s v="99 - MULTIPROVINCIAL"/>
    <n v="5768000"/>
    <n v="1853111.6199999999"/>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56881.01"/>
  </r>
  <r>
    <s v="2024"/>
    <x v="0"/>
    <x v="0"/>
    <x v="0"/>
    <x v="0"/>
    <s v="2 - Poder Ejecutivo"/>
    <s v="0216 - MINISTERIO DE CULTURA"/>
    <s v="0001 - MINISTERIO DE CULTURA"/>
    <x v="0"/>
    <x v="0"/>
    <x v="10"/>
    <s v="2.1 - REMUNERACIONES Y CONTRIBUCIONES"/>
    <s v="2.1.1 - REMUNERACIONES"/>
    <s v="N"/>
    <s v="00 - N/A"/>
    <s v="10 - FONDO GENERAL"/>
    <s v="(en blanco)"/>
    <s v="99 - MULTIPROVINCIAL"/>
    <n v="1625000"/>
    <n v="110000"/>
  </r>
  <r>
    <s v="2024"/>
    <x v="0"/>
    <x v="0"/>
    <x v="0"/>
    <x v="0"/>
    <s v="2 - Poder Ejecutivo"/>
    <s v="0216 - MINISTERIO DE CULTURA"/>
    <s v="0001 - MINISTERIO DE CULTURA"/>
    <x v="0"/>
    <x v="0"/>
    <x v="10"/>
    <s v="2.1 - REMUNERACIONES Y CONTRIBUCIONES"/>
    <s v="2.1.2 - SOBRESUELDOS"/>
    <s v="N"/>
    <s v="00 - N/A"/>
    <s v="10 - FONDO GENERAL"/>
    <s v="(en blanco)"/>
    <s v="99 - MULTIPROVINCIAL"/>
    <n v="375000"/>
    <n v="0"/>
  </r>
  <r>
    <s v="2024"/>
    <x v="0"/>
    <x v="0"/>
    <x v="0"/>
    <x v="0"/>
    <s v="2 - Poder Ejecutivo"/>
    <s v="0216 - MINISTERIO DE CULTURA"/>
    <s v="0001 - MINISTERIO DE CULTURA"/>
    <x v="0"/>
    <x v="0"/>
    <x v="10"/>
    <s v="2.1 - REMUNERACIONES Y CONTRIBUCIONES"/>
    <s v="2.1.5 - CONTRIBUCIONES A LA SEGURIDAD SOCIAL"/>
    <s v="N"/>
    <s v="00 - N/A"/>
    <s v="10 - FONDO GENERAL"/>
    <s v="(en blanco)"/>
    <s v="99 - MULTIPROVINCIAL"/>
    <n v="183480"/>
    <n v="16460.510000000002"/>
  </r>
  <r>
    <s v="2024"/>
    <x v="0"/>
    <x v="0"/>
    <x v="0"/>
    <x v="0"/>
    <s v="2 - Poder Ejecutivo"/>
    <s v="0216 - MINISTERIO DE CULTURA"/>
    <s v="0001 - MINISTERIO DE CULTURA"/>
    <x v="0"/>
    <x v="0"/>
    <x v="10"/>
    <s v="2.2 - CONTRATACIÓN DE SERVICIOS"/>
    <s v="2.2.2 - PUBLICIDAD, IMPRESIÓN Y ENCUADERNACIÓN"/>
    <s v="N"/>
    <s v="00 - N/A"/>
    <s v="10 - FONDO GENERAL"/>
    <s v="(en blanco)"/>
    <s v="99 - MULTIPROVINCIAL"/>
    <n v="300000"/>
    <n v="0"/>
  </r>
  <r>
    <s v="2024"/>
    <x v="0"/>
    <x v="0"/>
    <x v="0"/>
    <x v="0"/>
    <s v="2 - Poder Ejecutivo"/>
    <s v="0216 - MINISTERIO DE CULTURA"/>
    <s v="0001 - MINISTERIO DE CULTURA"/>
    <x v="0"/>
    <x v="0"/>
    <x v="10"/>
    <s v="2.2 - CONTRATACIÓN DE SERVICIOS"/>
    <s v="2.2.8 - OTROS SERVICIOS NO INCLUIDOS EN CONCEPTOS ANTERIORES"/>
    <s v="N"/>
    <s v="00 - N/A"/>
    <s v="10 - FONDO GENERAL"/>
    <s v="(en blanco)"/>
    <s v="99 - MULTIPROVINCIAL"/>
    <n v="200000"/>
    <n v="0"/>
  </r>
  <r>
    <s v="2024"/>
    <x v="0"/>
    <x v="0"/>
    <x v="0"/>
    <x v="0"/>
    <s v="2 - Poder Ejecutivo"/>
    <s v="0216 - MINISTERIO DE CULTURA"/>
    <s v="0001 - MINISTERIO DE CULTURA"/>
    <x v="0"/>
    <x v="0"/>
    <x v="10"/>
    <s v="2.2 - CONTRATACIÓN DE SERVICIOS"/>
    <s v="2.2.9 - OTRAS CONTRATACIONES DE SERVICIOS"/>
    <s v="N"/>
    <s v="00 - N/A"/>
    <s v="10 - FONDO GENERAL"/>
    <s v="(en blanco)"/>
    <s v="99 - MULTIPROVINCIAL"/>
    <n v="200000"/>
    <n v="0"/>
  </r>
  <r>
    <s v="2024"/>
    <x v="0"/>
    <x v="0"/>
    <x v="0"/>
    <x v="0"/>
    <s v="2 - Poder Ejecutivo"/>
    <s v="0216 - MINISTERIO DE CULTURA"/>
    <s v="0001 - MINISTERIO DE CULTURA"/>
    <x v="0"/>
    <x v="0"/>
    <x v="10"/>
    <s v="2.3 - MATERIALES Y SUMINISTROS"/>
    <s v="2.3.3 - PAPEL, CARTÓN E IMPRESOS"/>
    <s v="N"/>
    <s v="00 - N/A"/>
    <s v="10 - FONDO GENERAL"/>
    <s v="(en blanco)"/>
    <s v="99 - MULTIPROVINCIAL"/>
    <n v="100000"/>
    <n v="0"/>
  </r>
  <r>
    <s v="2024"/>
    <x v="0"/>
    <x v="0"/>
    <x v="0"/>
    <x v="0"/>
    <s v="2 - Poder Ejecutivo"/>
    <s v="0216 - MINISTERIO DE CULTURA"/>
    <s v="0001 - MINISTERIO DE CULTURA"/>
    <x v="0"/>
    <x v="0"/>
    <x v="10"/>
    <s v="2.3 - MATERIALES Y SUMINISTROS"/>
    <s v="2.3.9 - PRODUCTOS Y ÚTILES VARIOS"/>
    <s v="N"/>
    <s v="00 - N/A"/>
    <s v="10 - FONDO GENERAL"/>
    <s v="(en blanco)"/>
    <s v="99 - MULTIPROVINCIAL"/>
    <n v="200000"/>
    <n v="0"/>
  </r>
  <r>
    <s v="2024"/>
    <x v="0"/>
    <x v="0"/>
    <x v="0"/>
    <x v="0"/>
    <s v="2 - Poder Ejecutivo"/>
    <s v="0216 - MINISTERIO DE CULTURA"/>
    <s v="0001 - MINISTERIO DE CULTURA"/>
    <x v="2"/>
    <x v="8"/>
    <x v="20"/>
    <s v="2.1 - REMUNERACIONES Y CONTRIBUCIONES"/>
    <s v="2.1.1 - REMUNERACIONES"/>
    <s v="N"/>
    <s v="00 - N/A"/>
    <s v="10 - FONDO GENERAL"/>
    <s v="(en blanco)"/>
    <s v="99 - MULTIPROVINCIAL"/>
    <n v="673043105"/>
    <n v="263887219.00000009"/>
  </r>
  <r>
    <s v="2024"/>
    <x v="0"/>
    <x v="0"/>
    <x v="0"/>
    <x v="0"/>
    <s v="2 - Poder Ejecutivo"/>
    <s v="0216 - MINISTERIO DE CULTURA"/>
    <s v="0001 - MINISTERIO DE CULTURA"/>
    <x v="2"/>
    <x v="8"/>
    <x v="20"/>
    <s v="2.1 - REMUNERACIONES Y CONTRIBUCIONES"/>
    <s v="2.1.2 - SOBRESUELDOS"/>
    <s v="N"/>
    <s v="00 - N/A"/>
    <s v="10 - FONDO GENERAL"/>
    <s v="(en blanco)"/>
    <s v="99 - MULTIPROVINCIAL"/>
    <n v="277993000"/>
    <n v="56489813.159999996"/>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93648251"/>
    <n v="39314449.379999995"/>
  </r>
  <r>
    <s v="2024"/>
    <x v="0"/>
    <x v="0"/>
    <x v="0"/>
    <x v="0"/>
    <s v="2 - Poder Ejecutivo"/>
    <s v="0216 - MINISTERIO DE CULTURA"/>
    <s v="0001 - MINISTERIO DE CULTURA"/>
    <x v="2"/>
    <x v="8"/>
    <x v="20"/>
    <s v="2.2 - CONTRATACIÓN DE SERVICIOS"/>
    <s v="2.2.1 - SERVICIOS BÁSICOS"/>
    <s v="N"/>
    <s v="00 - N/A"/>
    <s v="10 - FONDO GENERAL"/>
    <s v="(en blanco)"/>
    <s v="99 - MULTIPROVINCIAL"/>
    <n v="101406732"/>
    <n v="34947308.919999994"/>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18700000"/>
    <n v="3923605.46"/>
  </r>
  <r>
    <s v="2024"/>
    <x v="0"/>
    <x v="0"/>
    <x v="0"/>
    <x v="0"/>
    <s v="2 - Poder Ejecutivo"/>
    <s v="0216 - MINISTERIO DE CULTURA"/>
    <s v="0001 - MINISTERIO DE CULTURA"/>
    <x v="2"/>
    <x v="8"/>
    <x v="20"/>
    <s v="2.2 - CONTRATACIÓN DE SERVICIOS"/>
    <s v="2.2.3 - VIÁTICOS"/>
    <s v="N"/>
    <s v="00 - N/A"/>
    <s v="10 - FONDO GENERAL"/>
    <s v="(en blanco)"/>
    <s v="99 - MULTIPROVINCIAL"/>
    <n v="17100000"/>
    <n v="450857.5"/>
  </r>
  <r>
    <s v="2024"/>
    <x v="0"/>
    <x v="0"/>
    <x v="0"/>
    <x v="0"/>
    <s v="2 - Poder Ejecutivo"/>
    <s v="0216 - MINISTERIO DE CULTURA"/>
    <s v="0001 - MINISTERIO DE CULTURA"/>
    <x v="2"/>
    <x v="8"/>
    <x v="20"/>
    <s v="2.2 - CONTRATACIÓN DE SERVICIOS"/>
    <s v="2.2.4 - TRANSPORTE Y ALMACENAJE"/>
    <s v="N"/>
    <s v="00 - N/A"/>
    <s v="10 - FONDO GENERAL"/>
    <s v="(en blanco)"/>
    <s v="99 - MULTIPROVINCIAL"/>
    <n v="1680000"/>
    <n v="0"/>
  </r>
  <r>
    <s v="2024"/>
    <x v="0"/>
    <x v="0"/>
    <x v="0"/>
    <x v="0"/>
    <s v="2 - Poder Ejecutivo"/>
    <s v="0216 - MINISTERIO DE CULTURA"/>
    <s v="0001 - MINISTERIO DE CULTURA"/>
    <x v="2"/>
    <x v="8"/>
    <x v="20"/>
    <s v="2.2 - CONTRATACIÓN DE SERVICIOS"/>
    <s v="2.2.5 - ALQUILERES Y RENTAS"/>
    <s v="N"/>
    <s v="00 - N/A"/>
    <s v="10 - FONDO GENERAL"/>
    <s v="(en blanco)"/>
    <s v="99 - MULTIPROVINCIAL"/>
    <n v="21540000"/>
    <n v="1570917.8"/>
  </r>
  <r>
    <s v="2024"/>
    <x v="0"/>
    <x v="0"/>
    <x v="0"/>
    <x v="0"/>
    <s v="2 - Poder Ejecutivo"/>
    <s v="0216 - MINISTERIO DE CULTURA"/>
    <s v="0001 - MINISTERIO DE CULTURA"/>
    <x v="2"/>
    <x v="8"/>
    <x v="20"/>
    <s v="2.2 - CONTRATACIÓN DE SERVICIOS"/>
    <s v="2.2.6 - SEGUROS"/>
    <s v="N"/>
    <s v="00 - N/A"/>
    <s v="10 - FONDO GENERAL"/>
    <s v="(en blanco)"/>
    <s v="99 - MULTIPROVINCIAL"/>
    <n v="12251000"/>
    <n v="4017196.98"/>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76695138"/>
    <n v="10645905.599999998"/>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29590000"/>
    <n v="31207450.48"/>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26119244"/>
    <n v="12727210.18"/>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2200000"/>
    <n v="619877.80000000005"/>
  </r>
  <r>
    <s v="2024"/>
    <x v="0"/>
    <x v="0"/>
    <x v="0"/>
    <x v="0"/>
    <s v="2 - Poder Ejecutivo"/>
    <s v="0216 - MINISTERIO DE CULTURA"/>
    <s v="0001 - MINISTERIO DE CULTURA"/>
    <x v="2"/>
    <x v="8"/>
    <x v="20"/>
    <s v="2.3 - MATERIALES Y SUMINISTROS"/>
    <s v="2.3.2 - TEXTILES Y VESTUARIOS"/>
    <s v="N"/>
    <s v="00 - N/A"/>
    <s v="10 - FONDO GENERAL"/>
    <s v="(en blanco)"/>
    <s v="99 - MULTIPROVINCIAL"/>
    <n v="2090000"/>
    <n v="237892.72"/>
  </r>
  <r>
    <s v="2024"/>
    <x v="0"/>
    <x v="0"/>
    <x v="0"/>
    <x v="0"/>
    <s v="2 - Poder Ejecutivo"/>
    <s v="0216 - MINISTERIO DE CULTURA"/>
    <s v="0001 - MINISTERIO DE CULTURA"/>
    <x v="2"/>
    <x v="8"/>
    <x v="20"/>
    <s v="2.3 - MATERIALES Y SUMINISTROS"/>
    <s v="2.3.3 - PAPEL, CARTÓN E IMPRESOS"/>
    <s v="N"/>
    <s v="00 - N/A"/>
    <s v="10 - FONDO GENERAL"/>
    <s v="(en blanco)"/>
    <s v="99 - MULTIPROVINCIAL"/>
    <n v="4000000"/>
    <n v="1152586.24"/>
  </r>
  <r>
    <s v="2024"/>
    <x v="0"/>
    <x v="0"/>
    <x v="0"/>
    <x v="0"/>
    <s v="2 - Poder Ejecutivo"/>
    <s v="0216 - MINISTERIO DE CULTURA"/>
    <s v="0001 - MINISTERIO DE CULTURA"/>
    <x v="2"/>
    <x v="8"/>
    <x v="20"/>
    <s v="2.3 - MATERIALES Y SUMINISTROS"/>
    <s v="2.3.4 - PRODUCTOS FARMACÉUTICOS"/>
    <s v="N"/>
    <s v="00 - N/A"/>
    <s v="10 - FONDO GENERAL"/>
    <s v="(en blanco)"/>
    <s v="99 - MULTIPROVINCIAL"/>
    <n v="10000"/>
    <n v="0"/>
  </r>
  <r>
    <s v="2024"/>
    <x v="0"/>
    <x v="0"/>
    <x v="0"/>
    <x v="0"/>
    <s v="2 - Poder Ejecutivo"/>
    <s v="0216 - MINISTERIO DE CULTURA"/>
    <s v="0001 - MINISTERIO DE CULTURA"/>
    <x v="2"/>
    <x v="8"/>
    <x v="20"/>
    <s v="2.3 - MATERIALES Y SUMINISTROS"/>
    <s v="2.3.5 - CUERO, CAUCHO Y PLÁSTICO"/>
    <s v="N"/>
    <s v="00 - N/A"/>
    <s v="10 - FONDO GENERAL"/>
    <s v="(en blanco)"/>
    <s v="99 - MULTIPROVINCIAL"/>
    <n v="440000"/>
    <n v="260214.39"/>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50000"/>
    <n v="179294.06"/>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21300000"/>
    <n v="2475430.27"/>
  </r>
  <r>
    <s v="2024"/>
    <x v="0"/>
    <x v="0"/>
    <x v="0"/>
    <x v="0"/>
    <s v="2 - Poder Ejecutivo"/>
    <s v="0216 - MINISTERIO DE CULTURA"/>
    <s v="0001 - MINISTERIO DE CULTURA"/>
    <x v="2"/>
    <x v="8"/>
    <x v="20"/>
    <s v="2.3 - MATERIALES Y SUMINISTROS"/>
    <s v="2.3.9 - PRODUCTOS Y ÚTILES VARIOS"/>
    <s v="N"/>
    <s v="00 - N/A"/>
    <s v="10 - FONDO GENERAL"/>
    <s v="(en blanco)"/>
    <s v="99 - MULTIPROVINCIAL"/>
    <n v="11150000"/>
    <n v="2367232.87"/>
  </r>
  <r>
    <s v="2024"/>
    <x v="0"/>
    <x v="0"/>
    <x v="0"/>
    <x v="0"/>
    <s v="2 - Poder Ejecutivo"/>
    <s v="0216 - MINISTERIO DE CULTURA"/>
    <s v="0002 - ORQUESTA SINFÓNICA NACIONAL"/>
    <x v="2"/>
    <x v="8"/>
    <x v="20"/>
    <s v="2.1 - REMUNERACIONES Y CONTRIBUCIONES"/>
    <s v="2.1.1 - REMUNERACIONES"/>
    <s v="N"/>
    <s v="00 - N/A"/>
    <s v="10 - FONDO GENERAL"/>
    <s v="(en blanco)"/>
    <s v="99 - MULTIPROVINCIAL"/>
    <n v="86715841"/>
    <n v="34198216.840000004"/>
  </r>
  <r>
    <s v="2024"/>
    <x v="0"/>
    <x v="0"/>
    <x v="0"/>
    <x v="0"/>
    <s v="2 - Poder Ejecutivo"/>
    <s v="0216 - MINISTERIO DE CULTURA"/>
    <s v="0002 - ORQUESTA SINFÓNICA NACIONAL"/>
    <x v="2"/>
    <x v="8"/>
    <x v="20"/>
    <s v="2.1 - REMUNERACIONES Y CONTRIBUCIONES"/>
    <s v="2.1.2 - SOBRESUELDOS"/>
    <s v="N"/>
    <s v="00 - N/A"/>
    <s v="10 - FONDO GENERAL"/>
    <s v="(en blanco)"/>
    <s v="99 - MULTIPROVINCIAL"/>
    <n v="7091797"/>
    <n v="771795.36"/>
  </r>
  <r>
    <s v="2024"/>
    <x v="0"/>
    <x v="0"/>
    <x v="0"/>
    <x v="0"/>
    <s v="2 - Poder Ejecutivo"/>
    <s v="0216 - MINISTERIO DE CULTURA"/>
    <s v="0002 - ORQUESTA SINFÓNICA NACIONAL"/>
    <x v="2"/>
    <x v="8"/>
    <x v="20"/>
    <s v="2.1 - REMUNERACIONES Y CONTRIBUCIONES"/>
    <s v="2.1.5 - CONTRIBUCIONES A LA SEGURIDAD SOCIAL"/>
    <s v="N"/>
    <s v="00 - N/A"/>
    <s v="10 - FONDO GENERAL"/>
    <s v="(en blanco)"/>
    <s v="99 - MULTIPROVINCIAL"/>
    <n v="9907020"/>
    <n v="4678524.43"/>
  </r>
  <r>
    <s v="2024"/>
    <x v="0"/>
    <x v="0"/>
    <x v="0"/>
    <x v="0"/>
    <s v="2 - Poder Ejecutivo"/>
    <s v="0216 - MINISTERIO DE CULTURA"/>
    <s v="0002 - ORQUESTA SINFÓNICA NACIONAL"/>
    <x v="2"/>
    <x v="8"/>
    <x v="20"/>
    <s v="2.2 - CONTRATACIÓN DE SERVICIOS"/>
    <s v="2.2.2 - PUBLICIDAD, IMPRESIÓN Y ENCUADERNACIÓN"/>
    <s v="N"/>
    <s v="00 - N/A"/>
    <s v="10 - FONDO GENERAL"/>
    <s v="(en blanco)"/>
    <s v="99 - MULTIPROVINCIAL"/>
    <n v="810000"/>
    <n v="0"/>
  </r>
  <r>
    <s v="2024"/>
    <x v="0"/>
    <x v="0"/>
    <x v="0"/>
    <x v="0"/>
    <s v="2 - Poder Ejecutivo"/>
    <s v="0216 - MINISTERIO DE CULTURA"/>
    <s v="0002 - ORQUESTA SINFÓNICA NACIONAL"/>
    <x v="2"/>
    <x v="8"/>
    <x v="20"/>
    <s v="2.2 - CONTRATACIÓN DE SERVICIOS"/>
    <s v="2.2.2 - PUBLICIDAD, IMPRESIÓN Y ENCUADERNACIÓN"/>
    <s v="N"/>
    <s v="00 - N/A"/>
    <s v="20 - FONDOS CON DESTINO ESPECÍFICO"/>
    <s v="(en blanco)"/>
    <s v="99 - MULTIPROVINCIAL"/>
    <n v="0"/>
    <n v="0"/>
  </r>
  <r>
    <s v="2024"/>
    <x v="0"/>
    <x v="0"/>
    <x v="0"/>
    <x v="0"/>
    <s v="2 - Poder Ejecutivo"/>
    <s v="0216 - MINISTERIO DE CULTURA"/>
    <s v="0002 - ORQUESTA SINFÓNICA NACIONAL"/>
    <x v="2"/>
    <x v="8"/>
    <x v="20"/>
    <s v="2.2 - CONTRATACIÓN DE SERVICIOS"/>
    <s v="2.2.4 - TRANSPORTE Y ALMACENAJE"/>
    <s v="N"/>
    <s v="00 - N/A"/>
    <s v="10 - FONDO GENERAL"/>
    <s v="(en blanco)"/>
    <s v="99 - MULTIPROVINCIAL"/>
    <n v="2715000"/>
    <n v="0"/>
  </r>
  <r>
    <s v="2024"/>
    <x v="0"/>
    <x v="0"/>
    <x v="0"/>
    <x v="0"/>
    <s v="2 - Poder Ejecutivo"/>
    <s v="0216 - MINISTERIO DE CULTURA"/>
    <s v="0002 - ORQUESTA SINFÓNICA NACIONAL"/>
    <x v="2"/>
    <x v="8"/>
    <x v="20"/>
    <s v="2.2 - CONTRATACIÓN DE SERVICIOS"/>
    <s v="2.2.4 - TRANSPORTE Y ALMACENAJE"/>
    <s v="N"/>
    <s v="00 - N/A"/>
    <s v="20 - FONDOS CON DESTINO ESPECÍFICO"/>
    <s v="(en blanco)"/>
    <s v="99 - MULTIPROVINCIAL"/>
    <n v="0"/>
    <n v="387000"/>
  </r>
  <r>
    <s v="2024"/>
    <x v="0"/>
    <x v="0"/>
    <x v="0"/>
    <x v="0"/>
    <s v="2 - Poder Ejecutivo"/>
    <s v="0216 - MINISTERIO DE CULTURA"/>
    <s v="0002 - ORQUESTA SINFÓNICA NACIONAL"/>
    <x v="2"/>
    <x v="8"/>
    <x v="20"/>
    <s v="2.2 - CONTRATACIÓN DE SERVICIOS"/>
    <s v="2.2.5 - ALQUILERES Y RENTAS"/>
    <s v="N"/>
    <s v="00 - N/A"/>
    <s v="20 - FONDOS CON DESTINO ESPECÍFICO"/>
    <s v="(en blanco)"/>
    <s v="99 - MULTIPROVINCIAL"/>
    <n v="0"/>
    <n v="317586.38"/>
  </r>
  <r>
    <s v="2024"/>
    <x v="0"/>
    <x v="0"/>
    <x v="0"/>
    <x v="0"/>
    <s v="2 - Poder Ejecutivo"/>
    <s v="0216 - MINISTERIO DE CULTURA"/>
    <s v="0002 - ORQUESTA SINFÓNICA NACIONAL"/>
    <x v="2"/>
    <x v="8"/>
    <x v="20"/>
    <s v="2.2 - CONTRATACIÓN DE SERVICIOS"/>
    <s v="2.2.6 - SEGUROS"/>
    <s v="N"/>
    <s v="00 - N/A"/>
    <s v="10 - FONDO GENERAL"/>
    <s v="(en blanco)"/>
    <s v="99 - MULTIPROVINCIAL"/>
    <n v="1192686"/>
    <n v="674791.23"/>
  </r>
  <r>
    <s v="2024"/>
    <x v="0"/>
    <x v="0"/>
    <x v="0"/>
    <x v="0"/>
    <s v="2 - Poder Ejecutivo"/>
    <s v="0216 - MINISTERIO DE CULTURA"/>
    <s v="0002 - ORQUESTA SINFÓNICA NACIONAL"/>
    <x v="2"/>
    <x v="8"/>
    <x v="20"/>
    <s v="2.2 - CONTRATACIÓN DE SERVICIOS"/>
    <s v="2.2.8 - OTROS SERVICIOS NO INCLUIDOS EN CONCEPTOS ANTERIORES"/>
    <s v="N"/>
    <s v="00 - N/A"/>
    <s v="10 - FONDO GENERAL"/>
    <s v="(en blanco)"/>
    <s v="99 - MULTIPROVINCIAL"/>
    <n v="4808192"/>
    <n v="520000"/>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en blanco)"/>
    <s v="99 - MULTIPROVINCIAL"/>
    <n v="0"/>
    <n v="143333.36000000002"/>
  </r>
  <r>
    <s v="2024"/>
    <x v="0"/>
    <x v="0"/>
    <x v="0"/>
    <x v="0"/>
    <s v="2 - Poder Ejecutivo"/>
    <s v="0216 - MINISTERIO DE CULTURA"/>
    <s v="0002 - ORQUESTA SINFÓNICA NACIONAL"/>
    <x v="2"/>
    <x v="8"/>
    <x v="20"/>
    <s v="2.3 - MATERIALES Y SUMINISTROS"/>
    <s v="2.3.1 - ALIMENTOS Y PRODUCTOS AGROFORESTALES"/>
    <s v="N"/>
    <s v="00 - N/A"/>
    <s v="10 - FONDO GENERAL"/>
    <s v="(en blanco)"/>
    <s v="99 - MULTIPROVINCIAL"/>
    <n v="354000"/>
    <n v="0"/>
  </r>
  <r>
    <s v="2024"/>
    <x v="0"/>
    <x v="0"/>
    <x v="0"/>
    <x v="0"/>
    <s v="2 - Poder Ejecutivo"/>
    <s v="0216 - MINISTERIO DE CULTURA"/>
    <s v="0002 - ORQUESTA SINFÓNICA NACIONAL"/>
    <x v="2"/>
    <x v="8"/>
    <x v="20"/>
    <s v="2.3 - MATERIALES Y SUMINISTROS"/>
    <s v="2.3.1 - ALIMENTOS Y PRODUCTOS AGROFORESTALES"/>
    <s v="N"/>
    <s v="00 - N/A"/>
    <s v="20 - FONDOS CON DESTINO ESPECÍFICO"/>
    <s v="(en blanco)"/>
    <s v="99 - MULTIPROVINCIAL"/>
    <n v="0"/>
    <n v="62111"/>
  </r>
  <r>
    <s v="2024"/>
    <x v="0"/>
    <x v="0"/>
    <x v="0"/>
    <x v="0"/>
    <s v="2 - Poder Ejecutivo"/>
    <s v="0216 - MINISTERIO DE CULTURA"/>
    <s v="0002 - ORQUESTA SINFÓNICA NACIONAL"/>
    <x v="2"/>
    <x v="8"/>
    <x v="20"/>
    <s v="2.3 - MATERIALES Y SUMINISTROS"/>
    <s v="2.3.2 - TEXTILES Y VESTUARIOS"/>
    <s v="N"/>
    <s v="00 - N/A"/>
    <s v="10 - FONDO GENERAL"/>
    <s v="(en blanco)"/>
    <s v="99 - MULTIPROVINCIAL"/>
    <n v="600000"/>
    <n v="0"/>
  </r>
  <r>
    <s v="2024"/>
    <x v="0"/>
    <x v="0"/>
    <x v="0"/>
    <x v="0"/>
    <s v="2 - Poder Ejecutivo"/>
    <s v="0216 - MINISTERIO DE CULTURA"/>
    <s v="0002 - ORQUESTA SINFÓNICA NACIONAL"/>
    <x v="2"/>
    <x v="8"/>
    <x v="20"/>
    <s v="2.3 - MATERIALES Y SUMINISTROS"/>
    <s v="2.3.3 - PAPEL, CARTÓN E IMPRESOS"/>
    <s v="N"/>
    <s v="00 - N/A"/>
    <s v="10 - FONDO GENERAL"/>
    <s v="(en blanco)"/>
    <s v="99 - MULTIPROVINCIAL"/>
    <n v="150000"/>
    <n v="0"/>
  </r>
  <r>
    <s v="2024"/>
    <x v="0"/>
    <x v="0"/>
    <x v="0"/>
    <x v="0"/>
    <s v="2 - Poder Ejecutivo"/>
    <s v="0216 - MINISTERIO DE CULTURA"/>
    <s v="0002 - ORQUESTA SINFÓNICA NACIONAL"/>
    <x v="2"/>
    <x v="8"/>
    <x v="20"/>
    <s v="2.3 - MATERIALES Y SUMINISTROS"/>
    <s v="2.3.3 - PAPEL, CARTÓN E IMPRESOS"/>
    <s v="N"/>
    <s v="00 - N/A"/>
    <s v="20 - FONDOS CON DESTINO ESPECÍFICO"/>
    <s v="(en blanco)"/>
    <s v="99 - MULTIPROVINCIAL"/>
    <n v="0"/>
    <n v="44722"/>
  </r>
  <r>
    <s v="2024"/>
    <x v="0"/>
    <x v="0"/>
    <x v="0"/>
    <x v="0"/>
    <s v="2 - Poder Ejecutivo"/>
    <s v="0216 - MINISTERIO DE CULTURA"/>
    <s v="0002 - ORQUESTA SINFÓNICA NACIONAL"/>
    <x v="2"/>
    <x v="8"/>
    <x v="20"/>
    <s v="2.3 - MATERIALES Y SUMINISTROS"/>
    <s v="2.3.7 - COMBUSTIBLES, LUBRICANTES, PRODUCTOS QUÍMICOS Y CONEXOS"/>
    <s v="N"/>
    <s v="00 - N/A"/>
    <s v="10 - FONDO GENERAL"/>
    <s v="(en blanco)"/>
    <s v="99 - MULTIPROVINCIAL"/>
    <n v="1000000"/>
    <n v="0"/>
  </r>
  <r>
    <s v="2024"/>
    <x v="0"/>
    <x v="0"/>
    <x v="0"/>
    <x v="0"/>
    <s v="2 - Poder Ejecutivo"/>
    <s v="0216 - MINISTERIO DE CULTURA"/>
    <s v="0002 - ORQUESTA SINFÓNICA NACIONAL"/>
    <x v="2"/>
    <x v="8"/>
    <x v="20"/>
    <s v="2.3 - MATERIALES Y SUMINISTROS"/>
    <s v="2.3.7 - COMBUSTIBLES, LUBRICANTES, PRODUCTOS QUÍMICOS Y CONEXOS"/>
    <s v="N"/>
    <s v="00 - N/A"/>
    <s v="20 - FONDOS CON DESTINO ESPECÍFICO"/>
    <s v="(en blanco)"/>
    <s v="99 - MULTIPROVINCIAL"/>
    <n v="0"/>
    <n v="350000"/>
  </r>
  <r>
    <s v="2024"/>
    <x v="0"/>
    <x v="0"/>
    <x v="0"/>
    <x v="0"/>
    <s v="2 - Poder Ejecutivo"/>
    <s v="0216 - MINISTERIO DE CULTURA"/>
    <s v="0002 - ORQUESTA SINFÓNICA NACIONAL"/>
    <x v="2"/>
    <x v="8"/>
    <x v="20"/>
    <s v="2.3 - MATERIALES Y SUMINISTROS"/>
    <s v="2.3.9 - PRODUCTOS Y ÚTILES VARIOS"/>
    <s v="N"/>
    <s v="00 - N/A"/>
    <s v="10 - FONDO GENERAL"/>
    <s v="(en blanco)"/>
    <s v="99 - MULTIPROVINCIAL"/>
    <n v="180000"/>
    <n v="0"/>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157138.22000000003"/>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53295808"/>
    <n v="20219958.479999997"/>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41477752"/>
    <n v="15197684.199999999"/>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24340100"/>
    <n v="8002804.4400000004"/>
  </r>
  <r>
    <s v="2024"/>
    <x v="0"/>
    <x v="0"/>
    <x v="0"/>
    <x v="0"/>
    <s v="2 - Poder Ejecutivo"/>
    <s v="0216 - MINISTERIO DE CULTURA"/>
    <s v="0003 - BIBLIOTECA NACIONAL PEDRO HENRÍQUEZ UREÑA"/>
    <x v="2"/>
    <x v="8"/>
    <x v="20"/>
    <s v="2.1 - REMUNERACIONES Y CONTRIBUCIONES"/>
    <s v="2.1.2 - SOBRESUELDOS"/>
    <s v="N"/>
    <s v="00 - N/A"/>
    <s v="10 - FONDO GENERAL"/>
    <s v="(en blanco)"/>
    <s v="99 - MULTIPROVINCIAL"/>
    <n v="825900"/>
    <n v="0"/>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7528200"/>
    <n v="2943757.79"/>
  </r>
  <r>
    <s v="2024"/>
    <x v="0"/>
    <x v="0"/>
    <x v="0"/>
    <x v="0"/>
    <s v="2 - Poder Ejecutivo"/>
    <s v="0216 - MINISTERIO DE CULTURA"/>
    <s v="0003 - BIBLIOTECA NACIONAL PEDRO HENRÍQUEZ UREÑA"/>
    <x v="2"/>
    <x v="8"/>
    <x v="20"/>
    <s v="2.1 - REMUNERACIONES Y CONTRIBUCIONES"/>
    <s v="2.1.5 - CONTRIBUCIONES A LA SEGURIDAD SOCIAL"/>
    <s v="N"/>
    <s v="00 - N/A"/>
    <s v="10 - FONDO GENERAL"/>
    <s v="(en blanco)"/>
    <s v="99 - MULTIPROVINCIAL"/>
    <n v="5750800"/>
    <n v="2325606.0200000005"/>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27491000"/>
    <n v="10634374.9"/>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en blanco)"/>
    <s v="99 - MULTIPROVINCIAL"/>
    <n v="310000"/>
    <n v="41363.26"/>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en blanco)"/>
    <s v="99 - MULTIPROVINCIAL"/>
    <n v="9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en blanco)"/>
    <s v="99 - MULTIPROVINCIAL"/>
    <n v="6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1076000"/>
    <n v="535688.65999999992"/>
  </r>
  <r>
    <s v="2024"/>
    <x v="0"/>
    <x v="0"/>
    <x v="0"/>
    <x v="0"/>
    <s v="2 - Poder Ejecutivo"/>
    <s v="0216 - MINISTERIO DE CULTURA"/>
    <s v="0003 - BIBLIOTECA NACIONAL PEDRO HENRÍQUEZ UREÑA"/>
    <x v="2"/>
    <x v="8"/>
    <x v="20"/>
    <s v="2.2 - CONTRATACIÓN DE SERVICIOS"/>
    <s v="2.2.5 - ALQUILERES Y RENTAS"/>
    <s v="N"/>
    <s v="00 - N/A"/>
    <s v="10 - FONDO GENERAL"/>
    <s v="(en blanco)"/>
    <s v="99 - MULTIPROVINCIAL"/>
    <n v="680000"/>
    <n v="0"/>
  </r>
  <r>
    <s v="2024"/>
    <x v="0"/>
    <x v="0"/>
    <x v="0"/>
    <x v="0"/>
    <s v="2 - Poder Ejecutivo"/>
    <s v="0216 - MINISTERIO DE CULTURA"/>
    <s v="0003 - BIBLIOTECA NACIONAL PEDRO HENRÍQUEZ UREÑA"/>
    <x v="2"/>
    <x v="8"/>
    <x v="20"/>
    <s v="2.2 - CONTRATACIÓN DE SERVICIOS"/>
    <s v="2.2.6 - SEGUROS"/>
    <s v="N"/>
    <s v="00 - Dirección y coordinación de servicios bibliotecarios a los productos 02, 06 y 07"/>
    <s v="10 - FONDO GENERAL"/>
    <s v="(en blanco)"/>
    <s v="99 - MULTIPROVINCIAL"/>
    <n v="2500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6627500"/>
    <n v="863239.89000000013"/>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681000"/>
    <n v="262660"/>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en blanco)"/>
    <s v="99 - MULTIPROVINCIAL"/>
    <n v="600600"/>
    <n v="0"/>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600000"/>
    <n v="145000"/>
  </r>
  <r>
    <s v="2024"/>
    <x v="0"/>
    <x v="0"/>
    <x v="0"/>
    <x v="0"/>
    <s v="2 - Poder Ejecutivo"/>
    <s v="0216 - MINISTERIO DE CULTURA"/>
    <s v="0003 - BIBLIOTECA NACIONAL PEDRO HENRÍQUEZ UREÑA"/>
    <x v="2"/>
    <x v="8"/>
    <x v="20"/>
    <s v="2.2 - CONTRATACIÓN DE SERVICIOS"/>
    <s v="2.2.9 - OTRAS CONTRATACIONES DE SERVICIOS"/>
    <s v="N"/>
    <s v="00 - N/A"/>
    <s v="10 - FONDO GENERAL"/>
    <s v="(en blanco)"/>
    <s v="99 - MULTIPROVINCIAL"/>
    <n v="0"/>
    <n v="0"/>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en blanco)"/>
    <s v="99 - MULTIPROVINCIAL"/>
    <n v="1100000"/>
    <n v="274564.90000000002"/>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280000"/>
    <n v="0"/>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3361000"/>
    <n v="150714.32"/>
  </r>
  <r>
    <s v="2024"/>
    <x v="0"/>
    <x v="0"/>
    <x v="0"/>
    <x v="0"/>
    <s v="2 - Poder Ejecutivo"/>
    <s v="0216 - MINISTERIO DE CULTURA"/>
    <s v="0003 - BIBLIOTECA NACIONAL PEDRO HENRÍQUEZ UREÑA"/>
    <x v="2"/>
    <x v="8"/>
    <x v="20"/>
    <s v="2.3 - MATERIALES Y SUMINISTROS"/>
    <s v="2.3.3 - PAPEL, CARTÓN E IMPRESOS"/>
    <s v="N"/>
    <s v="00 - N/A"/>
    <s v="10 - FONDO GENERAL"/>
    <s v="(en blanco)"/>
    <s v="99 - MULTIPROVINCIAL"/>
    <n v="500500"/>
    <n v="0"/>
  </r>
  <r>
    <s v="2024"/>
    <x v="0"/>
    <x v="0"/>
    <x v="0"/>
    <x v="0"/>
    <s v="2 - Poder Ejecutivo"/>
    <s v="0216 - MINISTERIO DE CULTURA"/>
    <s v="0003 - BIBLIOTECA NACIONAL PEDRO HENRÍQUEZ UREÑA"/>
    <x v="2"/>
    <x v="8"/>
    <x v="20"/>
    <s v="2.3 - MATERIALES Y SUMINISTROS"/>
    <s v="2.3.4 - PRODUCTOS FARMACÉUTICOS"/>
    <s v="N"/>
    <s v="00 - Dirección y coordinación de servicios bibliotecarios a los productos 02, 06 y 07"/>
    <s v="10 - FONDO GENERAL"/>
    <s v="(en blanco)"/>
    <s v="99 - MULTIPROVINCIAL"/>
    <n v="100000"/>
    <n v="21459.7"/>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en blanco)"/>
    <s v="99 - MULTIPROVINCIAL"/>
    <n v="50500"/>
    <n v="32426.400000000001"/>
  </r>
  <r>
    <s v="2024"/>
    <x v="0"/>
    <x v="0"/>
    <x v="0"/>
    <x v="0"/>
    <s v="2 - Poder Ejecutivo"/>
    <s v="0216 - MINISTERIO DE CULTURA"/>
    <s v="0003 - BIBLIOTECA NACIONAL PEDRO HENRÍQUEZ UREÑA"/>
    <x v="2"/>
    <x v="8"/>
    <x v="20"/>
    <s v="2.3 - MATERIALES Y SUMINISTROS"/>
    <s v="2.3.6 - PRODUCTOS DE MINERALES, METÁLICOS Y NO METÁLICOS"/>
    <s v="N"/>
    <s v="00 - Dirección y coordinación de servicios bibliotecarios a los productos 02, 06 y 07"/>
    <s v="10 - FONDO GENERAL"/>
    <s v="(en blanco)"/>
    <s v="99 - MULTIPROVINCIAL"/>
    <n v="30000"/>
    <n v="0"/>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4725000"/>
    <n v="1217480.8999999999"/>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en blanco)"/>
    <s v="99 - MULTIPROVINCIAL"/>
    <n v="295000"/>
    <n v="0"/>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958828"/>
    <n v="560514.98999999987"/>
  </r>
  <r>
    <s v="2024"/>
    <x v="0"/>
    <x v="0"/>
    <x v="0"/>
    <x v="0"/>
    <s v="2 - Poder Ejecutivo"/>
    <s v="0216 - MINISTERIO DE CULTURA"/>
    <s v="0003 - BIBLIOTECA NACIONAL PEDRO HENRÍQUEZ UREÑA"/>
    <x v="2"/>
    <x v="8"/>
    <x v="20"/>
    <s v="2.3 - MATERIALES Y SUMINISTROS"/>
    <s v="2.3.9 - PRODUCTOS Y ÚTILES VARIOS"/>
    <s v="N"/>
    <s v="00 - N/A"/>
    <s v="10 - FONDO GENERAL"/>
    <s v="(en blanco)"/>
    <s v="99 - MULTIPROVINCIAL"/>
    <n v="90000"/>
    <n v="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461312208"/>
    <n v="183535230.60000002"/>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72135688"/>
    <n v="2002434.82"/>
  </r>
  <r>
    <s v="2024"/>
    <x v="0"/>
    <x v="0"/>
    <x v="0"/>
    <x v="0"/>
    <s v="2 - Poder Ejecutivo"/>
    <s v="0216 - MINISTERIO DE CULTURA"/>
    <s v="0005 - DIRECCIÓN GENERAL DE BELLAS ARTES"/>
    <x v="2"/>
    <x v="8"/>
    <x v="20"/>
    <s v="2.1 - REMUNERACIONES Y CONTRIBUCIONES"/>
    <s v="2.1.3 - DIETAS Y GASTOS DE REPRESENTACIÓN"/>
    <s v="N"/>
    <s v="00 - N/A"/>
    <s v="10 - FONDO GENERAL"/>
    <s v="(en blanco)"/>
    <s v="99 - MULTIPROVINCIAL"/>
    <n v="330000"/>
    <n v="18816"/>
  </r>
  <r>
    <s v="2024"/>
    <x v="0"/>
    <x v="0"/>
    <x v="0"/>
    <x v="0"/>
    <s v="2 - Poder Ejecutivo"/>
    <s v="0216 - MINISTERIO DE CULTURA"/>
    <s v="0005 - DIRECCIÓN GENERAL DE BELLAS ARTES"/>
    <x v="2"/>
    <x v="8"/>
    <x v="20"/>
    <s v="2.1 - REMUNERACIONES Y CONTRIBUCIONES"/>
    <s v="2.1.5 - CONTRIBUCIONES A LA SEGURIDAD SOCIAL"/>
    <s v="N"/>
    <s v="00 - N/A"/>
    <s v="10 - FONDO GENERAL"/>
    <s v="(en blanco)"/>
    <s v="99 - MULTIPROVINCIAL"/>
    <n v="64222105"/>
    <n v="27874189.789999999"/>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38715000"/>
    <n v="12390531.100000001"/>
  </r>
  <r>
    <s v="2024"/>
    <x v="0"/>
    <x v="0"/>
    <x v="0"/>
    <x v="0"/>
    <s v="2 - Poder Ejecutivo"/>
    <s v="0216 - MINISTERIO DE CULTURA"/>
    <s v="0005 - DIRECCIÓN GENERAL DE BELLAS ARTES"/>
    <x v="2"/>
    <x v="8"/>
    <x v="20"/>
    <s v="2.2 - CONTRATACIÓN DE SERVICIOS"/>
    <s v="2.2.2 - PUBLICIDAD, IMPRESIÓN Y ENCUADERNACIÓN"/>
    <s v="N"/>
    <s v="00 - N/A"/>
    <s v="10 - FONDO GENERAL"/>
    <s v="(en blanco)"/>
    <s v="99 - MULTIPROVINCIAL"/>
    <n v="1676300"/>
    <n v="319514.5"/>
  </r>
  <r>
    <s v="2024"/>
    <x v="0"/>
    <x v="0"/>
    <x v="0"/>
    <x v="0"/>
    <s v="2 - Poder Ejecutivo"/>
    <s v="0216 - MINISTERIO DE CULTURA"/>
    <s v="0005 - DIRECCIÓN GENERAL DE BELLAS ARTES"/>
    <x v="2"/>
    <x v="8"/>
    <x v="20"/>
    <s v="2.2 - CONTRATACIÓN DE SERVICIOS"/>
    <s v="2.2.3 - VIÁTICOS"/>
    <s v="N"/>
    <s v="00 - N/A"/>
    <s v="10 - FONDO GENERAL"/>
    <s v="(en blanco)"/>
    <s v="99 - MULTIPROVINCIAL"/>
    <n v="3405031"/>
    <n v="0"/>
  </r>
  <r>
    <s v="2024"/>
    <x v="0"/>
    <x v="0"/>
    <x v="0"/>
    <x v="0"/>
    <s v="2 - Poder Ejecutivo"/>
    <s v="0216 - MINISTERIO DE CULTURA"/>
    <s v="0005 - DIRECCIÓN GENERAL DE BELLAS ARTES"/>
    <x v="2"/>
    <x v="8"/>
    <x v="20"/>
    <s v="2.2 - CONTRATACIÓN DE SERVICIOS"/>
    <s v="2.2.4 - TRANSPORTE Y ALMACENAJE"/>
    <s v="N"/>
    <s v="00 - N/A"/>
    <s v="10 - FONDO GENERAL"/>
    <s v="(en blanco)"/>
    <s v="99 - MULTIPROVINCIAL"/>
    <n v="260980"/>
    <n v="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3043000"/>
    <n v="452765.58000000007"/>
  </r>
  <r>
    <s v="2024"/>
    <x v="0"/>
    <x v="0"/>
    <x v="0"/>
    <x v="0"/>
    <s v="2 - Poder Ejecutivo"/>
    <s v="0216 - MINISTERIO DE CULTURA"/>
    <s v="0005 - DIRECCIÓN GENERAL DE BELLAS ARTES"/>
    <x v="2"/>
    <x v="8"/>
    <x v="20"/>
    <s v="2.2 - CONTRATACIÓN DE SERVICIOS"/>
    <s v="2.2.6 - SEGUROS"/>
    <s v="N"/>
    <s v="00 - N/A"/>
    <s v="10 - FONDO GENERAL"/>
    <s v="(en blanco)"/>
    <s v="99 - MULTIPROVINCIAL"/>
    <n v="5450000"/>
    <n v="1499698.4900000002"/>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3000000"/>
    <n v="354581.13"/>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9900000"/>
    <n v="1913296.8399999999"/>
  </r>
  <r>
    <s v="2024"/>
    <x v="0"/>
    <x v="0"/>
    <x v="0"/>
    <x v="0"/>
    <s v="2 - Poder Ejecutivo"/>
    <s v="0216 - MINISTERIO DE CULTURA"/>
    <s v="0005 - DIRECCIÓN GENERAL DE BELLAS ARTES"/>
    <x v="2"/>
    <x v="8"/>
    <x v="20"/>
    <s v="2.2 - CONTRATACIÓN DE SERVICIOS"/>
    <s v="2.2.9 - OTRAS CONTRATACIONES DE SERVICIOS"/>
    <s v="N"/>
    <s v="00 - N/A"/>
    <s v="10 - FONDO GENERAL"/>
    <s v="(en blanco)"/>
    <s v="99 - MULTIPROVINCIAL"/>
    <n v="8833600"/>
    <n v="1365598.17"/>
  </r>
  <r>
    <s v="2024"/>
    <x v="0"/>
    <x v="0"/>
    <x v="0"/>
    <x v="0"/>
    <s v="2 - Poder Ejecutivo"/>
    <s v="0216 - MINISTERIO DE CULTURA"/>
    <s v="0005 - DIRECCIÓN GENERAL DE BELLAS ARTES"/>
    <x v="2"/>
    <x v="8"/>
    <x v="20"/>
    <s v="2.3 - MATERIALES Y SUMINISTROS"/>
    <s v="2.3.1 - ALIMENTOS Y PRODUCTOS AGROFORESTALES"/>
    <s v="N"/>
    <s v="00 - N/A"/>
    <s v="10 - FONDO GENERAL"/>
    <s v="(en blanco)"/>
    <s v="99 - MULTIPROVINCIAL"/>
    <n v="2203999"/>
    <n v="271375.78999999998"/>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2170000"/>
    <n v="0"/>
  </r>
  <r>
    <s v="2024"/>
    <x v="0"/>
    <x v="0"/>
    <x v="0"/>
    <x v="0"/>
    <s v="2 - Poder Ejecutivo"/>
    <s v="0216 - MINISTERIO DE CULTURA"/>
    <s v="0005 - DIRECCIÓN GENERAL DE BELLAS ARTES"/>
    <x v="2"/>
    <x v="8"/>
    <x v="20"/>
    <s v="2.3 - MATERIALES Y SUMINISTROS"/>
    <s v="2.3.3 - PAPEL, CARTÓN E IMPRESOS"/>
    <s v="N"/>
    <s v="00 - N/A"/>
    <s v="10 - FONDO GENERAL"/>
    <s v="(en blanco)"/>
    <s v="99 - MULTIPROVINCIAL"/>
    <n v="1250000"/>
    <n v="91705.3"/>
  </r>
  <r>
    <s v="2024"/>
    <x v="0"/>
    <x v="0"/>
    <x v="0"/>
    <x v="0"/>
    <s v="2 - Poder Ejecutivo"/>
    <s v="0216 - MINISTERIO DE CULTURA"/>
    <s v="0005 - DIRECCIÓN GENERAL DE BELLAS ARTES"/>
    <x v="2"/>
    <x v="8"/>
    <x v="20"/>
    <s v="2.3 - MATERIALES Y SUMINISTROS"/>
    <s v="2.3.4 - PRODUCTOS FARMACÉUTICOS"/>
    <s v="N"/>
    <s v="00 - N/A"/>
    <s v="10 - FONDO GENERAL"/>
    <s v="(en blanco)"/>
    <s v="99 - MULTIPROVINCIAL"/>
    <n v="0"/>
    <n v="0"/>
  </r>
  <r>
    <s v="2024"/>
    <x v="0"/>
    <x v="0"/>
    <x v="0"/>
    <x v="0"/>
    <s v="2 - Poder Ejecutivo"/>
    <s v="0216 - MINISTERIO DE CULTURA"/>
    <s v="0005 - DIRECCIÓN GENERAL DE BELLAS ARTES"/>
    <x v="2"/>
    <x v="8"/>
    <x v="20"/>
    <s v="2.3 - MATERIALES Y SUMINISTROS"/>
    <s v="2.3.5 - CUERO, CAUCHO Y PLÁSTICO"/>
    <s v="N"/>
    <s v="00 - N/A"/>
    <s v="10 - FONDO GENERAL"/>
    <s v="(en blanco)"/>
    <s v="99 - MULTIPROVINCIAL"/>
    <n v="60000"/>
    <n v="17204.400000000001"/>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151706.07"/>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10550000"/>
    <n v="1749905.1099999999"/>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4499750"/>
    <n v="760350.82999999984"/>
  </r>
  <r>
    <s v="2024"/>
    <x v="0"/>
    <x v="0"/>
    <x v="0"/>
    <x v="0"/>
    <s v="2 - Poder Ejecutivo"/>
    <s v="0216 - MINISTERIO DE CULTURA"/>
    <s v="0006 - DIRECCIÓN GENERAL DE MUSEOS"/>
    <x v="2"/>
    <x v="8"/>
    <x v="20"/>
    <s v="2.1 - REMUNERACIONES Y CONTRIBUCIONES"/>
    <s v="2.1.1 - REMUNERACIONES"/>
    <s v="N"/>
    <s v="00 - N/A"/>
    <s v="10 - FONDO GENERAL"/>
    <s v="(en blanco)"/>
    <s v="99 - MULTIPROVINCIAL"/>
    <n v="188288076"/>
    <n v="74175184.650000006"/>
  </r>
  <r>
    <s v="2024"/>
    <x v="0"/>
    <x v="0"/>
    <x v="0"/>
    <x v="0"/>
    <s v="2 - Poder Ejecutivo"/>
    <s v="0216 - MINISTERIO DE CULTURA"/>
    <s v="0006 - DIRECCIÓN GENERAL DE MUSEOS"/>
    <x v="2"/>
    <x v="8"/>
    <x v="20"/>
    <s v="2.1 - REMUNERACIONES Y CONTRIBUCIONES"/>
    <s v="2.1.2 - SOBRESUELDOS"/>
    <s v="N"/>
    <s v="00 - N/A"/>
    <s v="10 - FONDO GENERAL"/>
    <s v="(en blanco)"/>
    <s v="99 - MULTIPROVINCIAL"/>
    <n v="28665000"/>
    <n v="25000"/>
  </r>
  <r>
    <s v="2024"/>
    <x v="0"/>
    <x v="0"/>
    <x v="0"/>
    <x v="0"/>
    <s v="2 - Poder Ejecutivo"/>
    <s v="0216 - MINISTERIO DE CULTURA"/>
    <s v="0006 - DIRECCIÓN GENERAL DE MUSEOS"/>
    <x v="2"/>
    <x v="8"/>
    <x v="20"/>
    <s v="2.1 - REMUNERACIONES Y CONTRIBUCIONES"/>
    <s v="2.1.5 - CONTRIBUCIONES A LA SEGURIDAD SOCIAL"/>
    <s v="N"/>
    <s v="00 - N/A"/>
    <s v="10 - FONDO GENERAL"/>
    <s v="(en blanco)"/>
    <s v="99 - MULTIPROVINCIAL"/>
    <n v="28315698"/>
    <n v="11276862.790000001"/>
  </r>
  <r>
    <s v="2024"/>
    <x v="0"/>
    <x v="0"/>
    <x v="0"/>
    <x v="0"/>
    <s v="2 - Poder Ejecutivo"/>
    <s v="0216 - MINISTERIO DE CULTURA"/>
    <s v="0006 - DIRECCIÓN GENERAL DE MUSEOS"/>
    <x v="2"/>
    <x v="8"/>
    <x v="20"/>
    <s v="2.2 - CONTRATACIÓN DE SERVICIOS"/>
    <s v="2.2.1 - SERVICIOS BÁSICOS"/>
    <s v="N"/>
    <s v="00 - N/A"/>
    <s v="10 - FONDO GENERAL"/>
    <s v="(en blanco)"/>
    <s v="99 - MULTIPROVINCIAL"/>
    <n v="51443702"/>
    <n v="17210197.949999999"/>
  </r>
  <r>
    <s v="2024"/>
    <x v="0"/>
    <x v="0"/>
    <x v="0"/>
    <x v="0"/>
    <s v="2 - Poder Ejecutivo"/>
    <s v="0216 - MINISTERIO DE CULTURA"/>
    <s v="0006 - DIRECCIÓN GENERAL DE MUSEOS"/>
    <x v="2"/>
    <x v="8"/>
    <x v="20"/>
    <s v="2.2 - CONTRATACIÓN DE SERVICIOS"/>
    <s v="2.2.2 - PUBLICIDAD, IMPRESIÓN Y ENCUADERNACIÓN"/>
    <s v="N"/>
    <s v="00 - N/A"/>
    <s v="10 - FONDO GENERAL"/>
    <s v="(en blanco)"/>
    <s v="99 - MULTIPROVINCIAL"/>
    <n v="2500000"/>
    <n v="86092.800000000003"/>
  </r>
  <r>
    <s v="2024"/>
    <x v="0"/>
    <x v="0"/>
    <x v="0"/>
    <x v="0"/>
    <s v="2 - Poder Ejecutivo"/>
    <s v="0216 - MINISTERIO DE CULTURA"/>
    <s v="0006 - DIRECCIÓN GENERAL DE MUSEOS"/>
    <x v="2"/>
    <x v="8"/>
    <x v="20"/>
    <s v="2.2 - CONTRATACIÓN DE SERVICIOS"/>
    <s v="2.2.3 - VIÁTICOS"/>
    <s v="N"/>
    <s v="00 - N/A"/>
    <s v="10 - FONDO GENERAL"/>
    <s v="(en blanco)"/>
    <s v="99 - MULTIPROVINCIAL"/>
    <n v="1450000"/>
    <n v="0"/>
  </r>
  <r>
    <s v="2024"/>
    <x v="0"/>
    <x v="0"/>
    <x v="0"/>
    <x v="0"/>
    <s v="2 - Poder Ejecutivo"/>
    <s v="0216 - MINISTERIO DE CULTURA"/>
    <s v="0006 - DIRECCIÓN GENERAL DE MUSEOS"/>
    <x v="2"/>
    <x v="8"/>
    <x v="20"/>
    <s v="2.2 - CONTRATACIÓN DE SERVICIOS"/>
    <s v="2.2.5 - ALQUILERES Y RENTAS"/>
    <s v="N"/>
    <s v="00 - N/A"/>
    <s v="10 - FONDO GENERAL"/>
    <s v="(en blanco)"/>
    <s v="99 - MULTIPROVINCIAL"/>
    <n v="250000"/>
    <n v="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6700000"/>
    <n v="669039.93999999994"/>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4862524"/>
    <n v="0"/>
  </r>
  <r>
    <s v="2024"/>
    <x v="0"/>
    <x v="0"/>
    <x v="0"/>
    <x v="0"/>
    <s v="2 - Poder Ejecutivo"/>
    <s v="0216 - MINISTERIO DE CULTURA"/>
    <s v="0006 - DIRECCIÓN GENERAL DE MUSEOS"/>
    <x v="2"/>
    <x v="8"/>
    <x v="20"/>
    <s v="2.2 - CONTRATACIÓN DE SERVICIOS"/>
    <s v="2.2.9 - OTRAS CONTRATACIONES DE SERVICIOS"/>
    <s v="N"/>
    <s v="00 - N/A"/>
    <s v="10 - FONDO GENERAL"/>
    <s v="(en blanco)"/>
    <s v="99 - MULTIPROVINCIAL"/>
    <n v="700000"/>
    <n v="0"/>
  </r>
  <r>
    <s v="2024"/>
    <x v="0"/>
    <x v="0"/>
    <x v="0"/>
    <x v="0"/>
    <s v="2 - Poder Ejecutivo"/>
    <s v="0216 - MINISTERIO DE CULTURA"/>
    <s v="0006 - DIRECCIÓN GENERAL DE MUSEOS"/>
    <x v="2"/>
    <x v="8"/>
    <x v="20"/>
    <s v="2.3 - MATERIALES Y SUMINISTROS"/>
    <s v="2.3.1 - ALIMENTOS Y PRODUCTOS AGROFORESTALES"/>
    <s v="N"/>
    <s v="00 - N/A"/>
    <s v="10 - FONDO GENERAL"/>
    <s v="(en blanco)"/>
    <s v="99 - MULTIPROVINCIAL"/>
    <n v="75000"/>
    <n v="199998.12"/>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0"/>
  </r>
  <r>
    <s v="2024"/>
    <x v="0"/>
    <x v="0"/>
    <x v="0"/>
    <x v="0"/>
    <s v="2 - Poder Ejecutivo"/>
    <s v="0216 - MINISTERIO DE CULTURA"/>
    <s v="0006 - DIRECCIÓN GENERAL DE MUSEOS"/>
    <x v="2"/>
    <x v="8"/>
    <x v="20"/>
    <s v="2.3 - MATERIALES Y SUMINISTROS"/>
    <s v="2.3.3 - PAPEL, CARTÓN E IMPRESOS"/>
    <s v="N"/>
    <s v="00 - N/A"/>
    <s v="10 - FONDO GENERAL"/>
    <s v="(en blanco)"/>
    <s v="99 - MULTIPROVINCIAL"/>
    <n v="0"/>
    <n v="209118.72"/>
  </r>
  <r>
    <s v="2024"/>
    <x v="0"/>
    <x v="0"/>
    <x v="0"/>
    <x v="0"/>
    <s v="2 - Poder Ejecutivo"/>
    <s v="0216 - MINISTERIO DE CULTURA"/>
    <s v="0006 - DIRECCIÓN GENERAL DE MUSEOS"/>
    <x v="2"/>
    <x v="8"/>
    <x v="20"/>
    <s v="2.3 - MATERIALES Y SUMINISTROS"/>
    <s v="2.3.5 - CUERO, CAUCHO Y PLÁSTICO"/>
    <s v="N"/>
    <s v="00 - N/A"/>
    <s v="10 - FONDO GENERAL"/>
    <s v="(en blanco)"/>
    <s v="99 - MULTIPROVINCIAL"/>
    <n v="100000"/>
    <n v="0"/>
  </r>
  <r>
    <s v="2024"/>
    <x v="0"/>
    <x v="0"/>
    <x v="0"/>
    <x v="0"/>
    <s v="2 - Poder Ejecutivo"/>
    <s v="0216 - MINISTERIO DE CULTURA"/>
    <s v="0006 - DIRECCIÓN GENERAL DE MUSEOS"/>
    <x v="2"/>
    <x v="8"/>
    <x v="20"/>
    <s v="2.3 - MATERIALES Y SUMINISTROS"/>
    <s v="2.3.6 - PRODUCTOS DE MINERALES, METÁLICOS Y NO METÁLICOS"/>
    <s v="N"/>
    <s v="00 - N/A"/>
    <s v="10 - FONDO GENERAL"/>
    <s v="(en blanco)"/>
    <s v="99 - MULTIPROVINCIAL"/>
    <n v="0"/>
    <n v="302.55"/>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4525000"/>
    <n v="1004130"/>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4275000"/>
    <n v="804913.12"/>
  </r>
  <r>
    <s v="2024"/>
    <x v="0"/>
    <x v="0"/>
    <x v="0"/>
    <x v="0"/>
    <s v="2 - Poder Ejecutivo"/>
    <s v="0217 - MINISTERIO DE LA JUVENTUD"/>
    <s v="0001 - MINISTERIO DE LA JUVENTUD"/>
    <x v="0"/>
    <x v="0"/>
    <x v="10"/>
    <s v="2.2 - CONTRATACIÓN DE SERVICIOS"/>
    <s v="2.2.8 - OTROS SERVICIOS NO INCLUIDOS EN CONCEPTOS ANTERIORES"/>
    <s v="N"/>
    <s v="00 - N/A"/>
    <s v="10 - FONDO GENERAL"/>
    <s v="(en blanco)"/>
    <s v="99 - MULTIPROVINCIAL"/>
    <n v="1850000"/>
    <n v="0"/>
  </r>
  <r>
    <s v="2024"/>
    <x v="0"/>
    <x v="0"/>
    <x v="0"/>
    <x v="0"/>
    <s v="2 - Poder Ejecutivo"/>
    <s v="0217 - MINISTERIO DE LA JUVENTUD"/>
    <s v="0001 - MINISTERIO DE LA JUVENTUD"/>
    <x v="2"/>
    <x v="4"/>
    <x v="5"/>
    <s v="2.1 - REMUNERACIONES Y CONTRIBUCIONES"/>
    <s v="2.1.1 - REMUNERACIONES"/>
    <s v="N"/>
    <s v="00 - N/A"/>
    <s v="10 - FONDO GENERAL"/>
    <s v="(en blanco)"/>
    <s v="99 - MULTIPROVINCIAL"/>
    <n v="253699532"/>
    <n v="96565357.820000008"/>
  </r>
  <r>
    <s v="2024"/>
    <x v="0"/>
    <x v="0"/>
    <x v="0"/>
    <x v="0"/>
    <s v="2 - Poder Ejecutivo"/>
    <s v="0217 - MINISTERIO DE LA JUVENTUD"/>
    <s v="0001 - MINISTERIO DE LA JUVENTUD"/>
    <x v="2"/>
    <x v="4"/>
    <x v="5"/>
    <s v="2.1 - REMUNERACIONES Y CONTRIBUCIONES"/>
    <s v="2.1.2 - SOBRESUELDOS"/>
    <s v="N"/>
    <s v="00 - N/A"/>
    <s v="10 - FONDO GENERAL"/>
    <s v="(en blanco)"/>
    <s v="99 - MULTIPROVINCIAL"/>
    <n v="54255312"/>
    <n v="21707997.199999999"/>
  </r>
  <r>
    <s v="2024"/>
    <x v="0"/>
    <x v="0"/>
    <x v="0"/>
    <x v="0"/>
    <s v="2 - Poder Ejecutivo"/>
    <s v="0217 - MINISTERIO DE LA JUVENTUD"/>
    <s v="0001 - MINISTERIO DE LA JUVENTUD"/>
    <x v="2"/>
    <x v="4"/>
    <x v="5"/>
    <s v="2.1 - REMUNERACIONES Y CONTRIBUCIONES"/>
    <s v="2.1.3 - DIETAS Y GASTOS DE REPRESENTACIÓN"/>
    <s v="N"/>
    <s v="00 - N/A"/>
    <s v="10 - FONDO GENERAL"/>
    <s v="(en blanco)"/>
    <s v="99 - MULTIPROVINCIAL"/>
    <n v="300000"/>
    <n v="0"/>
  </r>
  <r>
    <s v="2024"/>
    <x v="0"/>
    <x v="0"/>
    <x v="0"/>
    <x v="0"/>
    <s v="2 - Poder Ejecutivo"/>
    <s v="0217 - MINISTERIO DE LA JUVENTUD"/>
    <s v="0001 - MINISTERIO DE LA JUVENTUD"/>
    <x v="2"/>
    <x v="4"/>
    <x v="5"/>
    <s v="2.1 - REMUNERACIONES Y CONTRIBUCIONES"/>
    <s v="2.1.5 - CONTRIBUCIONES A LA SEGURIDAD SOCIAL"/>
    <s v="N"/>
    <s v="00 - N/A"/>
    <s v="10 - FONDO GENERAL"/>
    <s v="(en blanco)"/>
    <s v="99 - MULTIPROVINCIAL"/>
    <n v="35242208"/>
    <n v="14487635.010000002"/>
  </r>
  <r>
    <s v="2024"/>
    <x v="0"/>
    <x v="0"/>
    <x v="0"/>
    <x v="0"/>
    <s v="2 - Poder Ejecutivo"/>
    <s v="0217 - MINISTERIO DE LA JUVENTUD"/>
    <s v="0001 - MINISTERIO DE LA JUVENTUD"/>
    <x v="2"/>
    <x v="4"/>
    <x v="5"/>
    <s v="2.2 - CONTRATACIÓN DE SERVICIOS"/>
    <s v="2.2.1 - SERVICIOS BÁSICOS"/>
    <s v="N"/>
    <s v="00 - N/A"/>
    <s v="10 - FONDO GENERAL"/>
    <s v="(en blanco)"/>
    <s v="99 - MULTIPROVINCIAL"/>
    <n v="19750200"/>
    <n v="7315693.7700000014"/>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3913220"/>
    <n v="1581920.18"/>
  </r>
  <r>
    <s v="2024"/>
    <x v="0"/>
    <x v="0"/>
    <x v="0"/>
    <x v="0"/>
    <s v="2 - Poder Ejecutivo"/>
    <s v="0217 - MINISTERIO DE LA JUVENTUD"/>
    <s v="0001 - MINISTERIO DE LA JUVENTUD"/>
    <x v="2"/>
    <x v="4"/>
    <x v="5"/>
    <s v="2.2 - CONTRATACIÓN DE SERVICIOS"/>
    <s v="2.2.3 - VIÁTICOS"/>
    <s v="N"/>
    <s v="00 - N/A"/>
    <s v="10 - FONDO GENERAL"/>
    <s v="(en blanco)"/>
    <s v="99 - MULTIPROVINCIAL"/>
    <n v="5000000"/>
    <n v="2618041.3699999996"/>
  </r>
  <r>
    <s v="2024"/>
    <x v="0"/>
    <x v="0"/>
    <x v="0"/>
    <x v="0"/>
    <s v="2 - Poder Ejecutivo"/>
    <s v="0217 - MINISTERIO DE LA JUVENTUD"/>
    <s v="0001 - MINISTERIO DE LA JUVENTUD"/>
    <x v="2"/>
    <x v="4"/>
    <x v="5"/>
    <s v="2.2 - CONTRATACIÓN DE SERVICIOS"/>
    <s v="2.2.4 - TRANSPORTE Y ALMACENAJE"/>
    <s v="N"/>
    <s v="00 - N/A"/>
    <s v="10 - FONDO GENERAL"/>
    <s v="(en blanco)"/>
    <s v="99 - MULTIPROVINCIAL"/>
    <n v="1284490"/>
    <n v="662610.14"/>
  </r>
  <r>
    <s v="2024"/>
    <x v="0"/>
    <x v="0"/>
    <x v="0"/>
    <x v="0"/>
    <s v="2 - Poder Ejecutivo"/>
    <s v="0217 - MINISTERIO DE LA JUVENTUD"/>
    <s v="0001 - MINISTERIO DE LA JUVENTUD"/>
    <x v="2"/>
    <x v="4"/>
    <x v="5"/>
    <s v="2.2 - CONTRATACIÓN DE SERVICIOS"/>
    <s v="2.2.5 - ALQUILERES Y RENTAS"/>
    <s v="N"/>
    <s v="00 - N/A"/>
    <s v="10 - FONDO GENERAL"/>
    <s v="(en blanco)"/>
    <s v="99 - MULTIPROVINCIAL"/>
    <n v="19234495"/>
    <n v="6126253.9400000004"/>
  </r>
  <r>
    <s v="2024"/>
    <x v="0"/>
    <x v="0"/>
    <x v="0"/>
    <x v="0"/>
    <s v="2 - Poder Ejecutivo"/>
    <s v="0217 - MINISTERIO DE LA JUVENTUD"/>
    <s v="0001 - MINISTERIO DE LA JUVENTUD"/>
    <x v="2"/>
    <x v="4"/>
    <x v="5"/>
    <s v="2.2 - CONTRATACIÓN DE SERVICIOS"/>
    <s v="2.2.6 - SEGUROS"/>
    <s v="N"/>
    <s v="00 - N/A"/>
    <s v="10 - FONDO GENERAL"/>
    <s v="(en blanco)"/>
    <s v="99 - MULTIPROVINCIAL"/>
    <n v="395679"/>
    <n v="11270013.1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7420000"/>
    <n v="1906118.6800000002"/>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29948616"/>
    <n v="8425250.7800000012"/>
  </r>
  <r>
    <s v="2024"/>
    <x v="0"/>
    <x v="0"/>
    <x v="0"/>
    <x v="0"/>
    <s v="2 - Poder Ejecutivo"/>
    <s v="0217 - MINISTERIO DE LA JUVENTUD"/>
    <s v="0001 - MINISTERIO DE LA JUVENTUD"/>
    <x v="2"/>
    <x v="4"/>
    <x v="5"/>
    <s v="2.2 - CONTRATACIÓN DE SERVICIOS"/>
    <s v="2.2.9 - OTRAS CONTRATACIONES DE SERVICIOS"/>
    <s v="N"/>
    <s v="00 - N/A"/>
    <s v="10 - FONDO GENERAL"/>
    <s v="(en blanco)"/>
    <s v="99 - MULTIPROVINCIAL"/>
    <n v="6262000"/>
    <n v="477052.9"/>
  </r>
  <r>
    <s v="2024"/>
    <x v="0"/>
    <x v="0"/>
    <x v="0"/>
    <x v="0"/>
    <s v="2 - Poder Ejecutivo"/>
    <s v="0217 - MINISTERIO DE LA JUVENTUD"/>
    <s v="0001 - MINISTERIO DE LA JUVENTUD"/>
    <x v="2"/>
    <x v="4"/>
    <x v="5"/>
    <s v="2.3 - MATERIALES Y SUMINISTROS"/>
    <s v="2.3.1 - ALIMENTOS Y PRODUCTOS AGROFORESTALES"/>
    <s v="N"/>
    <s v="00 - N/A"/>
    <s v="10 - FONDO GENERAL"/>
    <s v="(en blanco)"/>
    <s v="99 - MULTIPROVINCIAL"/>
    <n v="884000"/>
    <n v="194125.06"/>
  </r>
  <r>
    <s v="2024"/>
    <x v="0"/>
    <x v="0"/>
    <x v="0"/>
    <x v="0"/>
    <s v="2 - Poder Ejecutivo"/>
    <s v="0217 - MINISTERIO DE LA JUVENTUD"/>
    <s v="0001 - MINISTERIO DE LA JUVENTUD"/>
    <x v="2"/>
    <x v="4"/>
    <x v="5"/>
    <s v="2.3 - MATERIALES Y SUMINISTROS"/>
    <s v="2.3.2 - TEXTILES Y VESTUARIOS"/>
    <s v="N"/>
    <s v="00 - N/A"/>
    <s v="10 - FONDO GENERAL"/>
    <s v="(en blanco)"/>
    <s v="99 - MULTIPROVINCIAL"/>
    <n v="660000"/>
    <n v="54162"/>
  </r>
  <r>
    <s v="2024"/>
    <x v="0"/>
    <x v="0"/>
    <x v="0"/>
    <x v="0"/>
    <s v="2 - Poder Ejecutivo"/>
    <s v="0217 - MINISTERIO DE LA JUVENTUD"/>
    <s v="0001 - MINISTERIO DE LA JUVENTUD"/>
    <x v="2"/>
    <x v="4"/>
    <x v="5"/>
    <s v="2.3 - MATERIALES Y SUMINISTROS"/>
    <s v="2.3.3 - PAPEL, CARTÓN E IMPRESOS"/>
    <s v="N"/>
    <s v="00 - N/A"/>
    <s v="10 - FONDO GENERAL"/>
    <s v="(en blanco)"/>
    <s v="99 - MULTIPROVINCIAL"/>
    <n v="844000"/>
    <n v="153765.79999999999"/>
  </r>
  <r>
    <s v="2024"/>
    <x v="0"/>
    <x v="0"/>
    <x v="0"/>
    <x v="0"/>
    <s v="2 - Poder Ejecutivo"/>
    <s v="0217 - MINISTERIO DE LA JUVENTUD"/>
    <s v="0001 - MINISTERIO DE LA JUVENTUD"/>
    <x v="2"/>
    <x v="4"/>
    <x v="5"/>
    <s v="2.3 - MATERIALES Y SUMINISTROS"/>
    <s v="2.3.4 - PRODUCTOS FARMACÉUTICOS"/>
    <s v="N"/>
    <s v="00 - N/A"/>
    <s v="10 - FONDO GENERAL"/>
    <s v="(en blanco)"/>
    <s v="99 - MULTIPROVINCIAL"/>
    <n v="150000"/>
    <n v="0"/>
  </r>
  <r>
    <s v="2024"/>
    <x v="0"/>
    <x v="0"/>
    <x v="0"/>
    <x v="0"/>
    <s v="2 - Poder Ejecutivo"/>
    <s v="0217 - MINISTERIO DE LA JUVENTUD"/>
    <s v="0001 - MINISTERIO DE LA JUVENTUD"/>
    <x v="2"/>
    <x v="4"/>
    <x v="5"/>
    <s v="2.3 - MATERIALES Y SUMINISTROS"/>
    <s v="2.3.5 - CUERO, CAUCHO Y PLÁSTICO"/>
    <s v="N"/>
    <s v="00 - N/A"/>
    <s v="10 - FONDO GENERAL"/>
    <s v="(en blanco)"/>
    <s v="99 - MULTIPROVINCIAL"/>
    <n v="275248"/>
    <n v="0"/>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120480"/>
    <n v="46593.099999999991"/>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12557877"/>
    <n v="5024237.6000000006"/>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6048000"/>
    <n v="1274136.22"/>
  </r>
  <r>
    <s v="2024"/>
    <x v="0"/>
    <x v="0"/>
    <x v="0"/>
    <x v="0"/>
    <s v="2 - Poder Ejecutivo"/>
    <s v="0217 - MINISTERIO DE LA JUVENTUD"/>
    <s v="0001 - MINISTERIO DE LA JUVENTUD"/>
    <x v="2"/>
    <x v="5"/>
    <x v="8"/>
    <s v="2.2 - CONTRATACIÓN DE SERVICIOS"/>
    <s v="2.2.2 - PUBLICIDAD, IMPRESIÓN Y ENCUADERNACIÓN"/>
    <s v="N"/>
    <s v="00 - N/A"/>
    <s v="10 - FONDO GENERAL"/>
    <s v="(en blanco)"/>
    <s v="99 - MULTIPROVINCIAL"/>
    <n v="300000"/>
    <n v="0"/>
  </r>
  <r>
    <s v="2024"/>
    <x v="0"/>
    <x v="0"/>
    <x v="0"/>
    <x v="0"/>
    <s v="2 - Poder Ejecutivo"/>
    <s v="0217 - MINISTERIO DE LA JUVENTUD"/>
    <s v="0001 - MINISTERIO DE LA JUVENTUD"/>
    <x v="2"/>
    <x v="5"/>
    <x v="8"/>
    <s v="2.2 - CONTRATACIÓN DE SERVICIOS"/>
    <s v="2.2.5 - ALQUILERES Y RENTAS"/>
    <s v="N"/>
    <s v="00 - N/A"/>
    <s v="10 - FONDO GENERAL"/>
    <s v="(en blanco)"/>
    <s v="99 - MULTIPROVINCIAL"/>
    <n v="300000"/>
    <n v="0"/>
  </r>
  <r>
    <s v="2024"/>
    <x v="0"/>
    <x v="0"/>
    <x v="0"/>
    <x v="0"/>
    <s v="2 - Poder Ejecutivo"/>
    <s v="0217 - MINISTERIO DE LA JUVENTUD"/>
    <s v="0001 - MINISTERIO DE LA JUVENTUD"/>
    <x v="2"/>
    <x v="5"/>
    <x v="8"/>
    <s v="2.2 - CONTRATACIÓN DE SERVICIOS"/>
    <s v="2.2.8 - OTROS SERVICIOS NO INCLUIDOS EN CONCEPTOS ANTERIORES"/>
    <s v="N"/>
    <s v="00 - N/A"/>
    <s v="10 - FONDO GENERAL"/>
    <s v="(en blanco)"/>
    <s v="99 - MULTIPROVINCIAL"/>
    <n v="250000"/>
    <n v="0"/>
  </r>
  <r>
    <s v="2024"/>
    <x v="0"/>
    <x v="0"/>
    <x v="0"/>
    <x v="0"/>
    <s v="2 - Poder Ejecutivo"/>
    <s v="0217 - MINISTERIO DE LA JUVENTUD"/>
    <s v="0001 - MINISTERIO DE LA JUVENTUD"/>
    <x v="2"/>
    <x v="5"/>
    <x v="8"/>
    <s v="2.2 - CONTRATACIÓN DE SERVICIOS"/>
    <s v="2.2.9 - OTRAS CONTRATACIONES DE SERVICIOS"/>
    <s v="N"/>
    <s v="00 - N/A"/>
    <s v="10 - FONDO GENERAL"/>
    <s v="(en blanco)"/>
    <s v="99 - MULTIPROVINCIAL"/>
    <n v="25000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15427108"/>
    <n v="4337994.9399999995"/>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en blanco)"/>
    <s v="99 - MULTIPROVINCIAL"/>
    <n v="1778400"/>
    <n v="32000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3144300"/>
    <n v="870230.96"/>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en blanco)"/>
    <s v="99 - MULTIPROVINCIAL"/>
    <n v="273600"/>
    <n v="0"/>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2019916"/>
    <n v="593142.86"/>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251821"/>
    <n v="48768.509999999995"/>
  </r>
  <r>
    <s v="2024"/>
    <x v="0"/>
    <x v="0"/>
    <x v="0"/>
    <x v="0"/>
    <s v="2 - Poder Ejecutivo"/>
    <s v="0218 - MINISTERIO DE MEDIO AMBIENTE Y RECURSOS NATURALES"/>
    <s v="0001 - MINISTERIO  DE MEDIO AMBIENTE Y RECURSOS NATURALES"/>
    <x v="0"/>
    <x v="0"/>
    <x v="10"/>
    <s v="2.2 - CONTRATACIÓN DE SERVICIOS"/>
    <s v="2.2.3 - VIÁTICOS"/>
    <s v="N"/>
    <s v="00 - N/A"/>
    <s v="10 - FONDO GENERAL"/>
    <s v="(en blanco)"/>
    <s v="99 - MULTIPROVINCIAL"/>
    <n v="537500"/>
    <n v="0"/>
  </r>
  <r>
    <s v="2024"/>
    <x v="0"/>
    <x v="0"/>
    <x v="0"/>
    <x v="0"/>
    <s v="2 - Poder Ejecutivo"/>
    <s v="0218 - MINISTERIO DE MEDIO AMBIENTE Y RECURSOS NATURALES"/>
    <s v="0001 - MINISTERIO  DE MEDIO AMBIENTE Y RECURSOS NATURALES"/>
    <x v="0"/>
    <x v="0"/>
    <x v="10"/>
    <s v="2.2 - CONTRATACIÓN DE SERVICIOS"/>
    <s v="2.2.9 - OTRAS CONTRATACIONES DE SERVICIOS"/>
    <s v="N"/>
    <s v="00 - N/A"/>
    <s v="10 - FONDO GENERAL"/>
    <s v="(en blanco)"/>
    <s v="99 - MULTIPROVINCIAL"/>
    <n v="7950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en blanco)"/>
    <s v="99 - MULTIPROVINCIAL"/>
    <n v="290750"/>
    <n v="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en blanco)"/>
    <s v="99 - MULTIPROVINCIAL"/>
    <n v="19555"/>
    <n v="0"/>
  </r>
  <r>
    <s v="2024"/>
    <x v="0"/>
    <x v="0"/>
    <x v="0"/>
    <x v="0"/>
    <s v="2 - Poder Ejecutivo"/>
    <s v="0218 - MINISTERIO DE MEDIO AMBIENTE Y RECURSOS NATURALES"/>
    <s v="0001 - MINISTERIO  DE MEDIO AMBIENTE Y RECURSOS NATURALES"/>
    <x v="0"/>
    <x v="0"/>
    <x v="10"/>
    <s v="2.3 - MATERIALES Y SUMINISTROS"/>
    <s v="2.3.6 - PRODUCTOS DE MINERALES, METÁLICOS Y NO METÁLICOS"/>
    <s v="N"/>
    <s v="00 - N/A"/>
    <s v="10 - FONDO GENERAL"/>
    <s v="(en blanco)"/>
    <s v="99 - MULTIPROVINCIAL"/>
    <n v="33908"/>
    <n v="0"/>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32322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en blanco)"/>
    <s v="99 - MULTIPROVINCIAL"/>
    <n v="495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173931737"/>
    <n v="63941945.049999997"/>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en blanco)"/>
    <s v="99 - MULTIPROVINCIAL"/>
    <n v="6988800"/>
    <n v="383500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25612707"/>
    <n v="8854379.4900000002"/>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en blanco)"/>
    <s v="99 - MULTIPROVINCIAL"/>
    <n v="1075200"/>
    <n v="533083.31000000006"/>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en blanco)"/>
    <s v="99 - MULTIPROVINCIAL"/>
    <n v="22699838"/>
    <n v="9792205.3800000027"/>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en blanco)"/>
    <s v="99 - MULTIPROVINCIAL"/>
    <n v="989614"/>
    <n v="588289"/>
  </r>
  <r>
    <s v="2024"/>
    <x v="0"/>
    <x v="0"/>
    <x v="0"/>
    <x v="0"/>
    <s v="2 - Poder Ejecutivo"/>
    <s v="0218 - MINISTERIO DE MEDIO AMBIENTE Y RECURSOS NATURALES"/>
    <s v="0001 - MINISTERIO  DE MEDIO AMBIENTE Y RECURSOS NATURALES"/>
    <x v="1"/>
    <x v="12"/>
    <x v="69"/>
    <s v="2.2 - CONTRATACIÓN DE SERVICIOS"/>
    <s v="2.2.3 - VIÁTICOS"/>
    <s v="N"/>
    <s v="00 - N/A"/>
    <s v="10 - FONDO GENERAL"/>
    <s v="(en blanco)"/>
    <s v="99 - MULTIPROVINCIAL"/>
    <n v="351560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en blanco)"/>
    <s v="99 - MULTIPROVINCIAL"/>
    <n v="6847624"/>
    <n v="89306"/>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en blanco)"/>
    <s v="99 - MULTIPROVINCIAL"/>
    <n v="12030000"/>
    <n v="0"/>
  </r>
  <r>
    <s v="2024"/>
    <x v="0"/>
    <x v="0"/>
    <x v="0"/>
    <x v="0"/>
    <s v="2 - Poder Ejecutivo"/>
    <s v="0218 - MINISTERIO DE MEDIO AMBIENTE Y RECURSOS NATURALES"/>
    <s v="0001 - MINISTERIO  DE MEDIO AMBIENTE Y RECURSOS NATURALES"/>
    <x v="1"/>
    <x v="12"/>
    <x v="69"/>
    <s v="2.2 - CONTRATACIÓN DE SERVICIOS"/>
    <s v="2.2.8 - OTROS SERVICIOS NO INCLUIDOS EN CONCEPTOS ANTERIORES"/>
    <s v="N"/>
    <s v="00 - N/A"/>
    <s v="10 - FONDO GENERAL"/>
    <s v="(en blanco)"/>
    <s v="99 - MULTIPROVINCIAL"/>
    <n v="10000000"/>
    <n v="0"/>
  </r>
  <r>
    <s v="2024"/>
    <x v="0"/>
    <x v="0"/>
    <x v="0"/>
    <x v="0"/>
    <s v="2 - Poder Ejecutivo"/>
    <s v="0218 - MINISTERIO DE MEDIO AMBIENTE Y RECURSOS NATURALES"/>
    <s v="0001 - MINISTERIO  DE MEDIO AMBIENTE Y RECURSOS NATURALES"/>
    <x v="1"/>
    <x v="12"/>
    <x v="69"/>
    <s v="2.2 - CONTRATACIÓN DE SERVICIOS"/>
    <s v="2.2.9 - OTRAS CONTRATACIONES DE SERVICIOS"/>
    <s v="N"/>
    <s v="00 - N/A"/>
    <s v="10 - FONDO GENERAL"/>
    <s v="(en blanco)"/>
    <s v="99 - MULTIPROVINCIAL"/>
    <n v="465800"/>
    <n v="0"/>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en blanco)"/>
    <s v="99 - MULTIPROVINCIAL"/>
    <n v="6252403"/>
    <n v="131560.01999999999"/>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20455225"/>
    <n v="1000000"/>
  </r>
  <r>
    <s v="2024"/>
    <x v="0"/>
    <x v="0"/>
    <x v="0"/>
    <x v="0"/>
    <s v="2 - Poder Ejecutivo"/>
    <s v="0218 - MINISTERIO DE MEDIO AMBIENTE Y RECURSOS NATURALES"/>
    <s v="0001 - MINISTERIO  DE MEDIO AMBIENTE Y RECURSOS NATURALES"/>
    <x v="1"/>
    <x v="12"/>
    <x v="69"/>
    <s v="2.3 - MATERIALES Y SUMINISTROS"/>
    <s v="2.3.3 - PAPEL, CARTÓN E IMPRESOS"/>
    <s v="N"/>
    <s v="00 - N/A"/>
    <s v="10 - FONDO GENERAL"/>
    <s v="(en blanco)"/>
    <s v="99 - MULTIPROVINCIAL"/>
    <n v="88340"/>
    <n v="88340"/>
  </r>
  <r>
    <s v="2024"/>
    <x v="0"/>
    <x v="0"/>
    <x v="0"/>
    <x v="0"/>
    <s v="2 - Poder Ejecutivo"/>
    <s v="0218 - MINISTERIO DE MEDIO AMBIENTE Y RECURSOS NATURALES"/>
    <s v="0001 - MINISTERIO  DE MEDIO AMBIENTE Y RECURSOS NATURALES"/>
    <x v="1"/>
    <x v="12"/>
    <x v="69"/>
    <s v="2.3 - MATERIALES Y SUMINISTROS"/>
    <s v="2.3.4 - PRODUCTOS FARMACÉUTICOS"/>
    <s v="N"/>
    <s v="00 - N/A"/>
    <s v="10 - FONDO GENERAL"/>
    <s v="(en blanco)"/>
    <s v="99 - MULTIPROVINCIAL"/>
    <n v="10725"/>
    <n v="0"/>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en blanco)"/>
    <s v="99 - MULTIPROVINCIAL"/>
    <n v="2842566"/>
    <n v="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3157662"/>
    <n v="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5471331"/>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8309161"/>
    <n v="103601.44"/>
  </r>
  <r>
    <s v="2024"/>
    <x v="0"/>
    <x v="0"/>
    <x v="0"/>
    <x v="0"/>
    <s v="2 - Poder Ejecutivo"/>
    <s v="0218 - MINISTERIO DE MEDIO AMBIENTE Y RECURSOS NATURALES"/>
    <s v="0001 - MINISTERIO  DE MEDIO AMBIENTE Y RECURSOS NATURALES"/>
    <x v="1"/>
    <x v="18"/>
    <x v="70"/>
    <s v="2.2 - CONTRATACIÓN DE SERVICIOS"/>
    <s v="2.2.3 - VIÁTICOS"/>
    <s v="N"/>
    <s v="00 - N/A"/>
    <s v="10 - FONDO GENERAL"/>
    <s v="(en blanco)"/>
    <s v="99 - MULTIPROVINCIAL"/>
    <n v="1000000"/>
    <n v="0"/>
  </r>
  <r>
    <s v="2024"/>
    <x v="0"/>
    <x v="0"/>
    <x v="0"/>
    <x v="0"/>
    <s v="2 - Poder Ejecutivo"/>
    <s v="0218 - MINISTERIO DE MEDIO AMBIENTE Y RECURSOS NATURALES"/>
    <s v="0001 - MINISTERIO  DE MEDIO AMBIENTE Y RECURSOS NATURALES"/>
    <x v="1"/>
    <x v="18"/>
    <x v="70"/>
    <s v="2.2 - CONTRATACIÓN DE SERVICIOS"/>
    <s v="2.2.4 - TRANSPORTE Y ALMACENAJE"/>
    <s v="N"/>
    <s v="00 - N/A"/>
    <s v="10 - FONDO GENERAL"/>
    <s v="(en blanco)"/>
    <s v="99 - MULTIPROVINCIAL"/>
    <n v="17000"/>
    <n v="0"/>
  </r>
  <r>
    <s v="2024"/>
    <x v="0"/>
    <x v="0"/>
    <x v="0"/>
    <x v="0"/>
    <s v="2 - Poder Ejecutivo"/>
    <s v="0218 - MINISTERIO DE MEDIO AMBIENTE Y RECURSOS NATURALES"/>
    <s v="0001 - MINISTERIO  DE MEDIO AMBIENTE Y RECURSOS NATURALES"/>
    <x v="1"/>
    <x v="18"/>
    <x v="70"/>
    <s v="2.2 - CONTRATACIÓN DE SERVICIOS"/>
    <s v="2.2.5 - ALQUILERES Y RENTAS"/>
    <s v="N"/>
    <s v="00 - N/A"/>
    <s v="10 - FONDO GENERAL"/>
    <s v="(en blanco)"/>
    <s v="99 - MULTIPROVINCIAL"/>
    <n v="2000000"/>
    <n v="0"/>
  </r>
  <r>
    <s v="2024"/>
    <x v="0"/>
    <x v="0"/>
    <x v="0"/>
    <x v="0"/>
    <s v="2 - Poder Ejecutivo"/>
    <s v="0218 - MINISTERIO DE MEDIO AMBIENTE Y RECURSOS NATURALES"/>
    <s v="0001 - MINISTERIO  DE MEDIO AMBIENTE Y RECURSOS NATURALES"/>
    <x v="1"/>
    <x v="18"/>
    <x v="70"/>
    <s v="2.2 - CONTRATACIÓN DE SERVICIOS"/>
    <s v="2.2.5 - ALQUILERES Y RENTAS"/>
    <s v="N"/>
    <s v="00 - N/A"/>
    <s v="20 - FONDOS CON DESTINO ESPECÍFICO"/>
    <s v="(en blanco)"/>
    <s v="99 - MULTIPROVINCIAL"/>
    <n v="0"/>
    <n v="0"/>
  </r>
  <r>
    <s v="2024"/>
    <x v="0"/>
    <x v="0"/>
    <x v="0"/>
    <x v="0"/>
    <s v="2 - Poder Ejecutivo"/>
    <s v="0218 - MINISTERIO DE MEDIO AMBIENTE Y RECURSOS NATURALES"/>
    <s v="0001 - MINISTERIO  DE MEDIO AMBIENTE Y RECURSOS NATURALES"/>
    <x v="1"/>
    <x v="18"/>
    <x v="70"/>
    <s v="2.2 - CONTRATACIÓN DE SERVICIOS"/>
    <s v="2.2.7 - SERVICIOS DE CONSERVACIÓN, REPARACIONES MENORES E INSTALACIONES TEMPORALES"/>
    <s v="N"/>
    <s v="00 - N/A"/>
    <s v="10 - FONDO GENERAL"/>
    <s v="(en blanco)"/>
    <s v="99 - MULTIPROVINCIAL"/>
    <n v="500000"/>
    <n v="0"/>
  </r>
  <r>
    <s v="2024"/>
    <x v="0"/>
    <x v="0"/>
    <x v="0"/>
    <x v="0"/>
    <s v="2 - Poder Ejecutivo"/>
    <s v="0218 - MINISTERIO DE MEDIO AMBIENTE Y RECURSOS NATURALES"/>
    <s v="0001 - MINISTERIO  DE MEDIO AMBIENTE Y RECURSOS NATURALES"/>
    <x v="1"/>
    <x v="18"/>
    <x v="70"/>
    <s v="2.3 - MATERIALES Y SUMINISTROS"/>
    <s v="2.3.1 - ALIMENTOS Y PRODUCTOS AGROFORESTALES"/>
    <s v="N"/>
    <s v="00 - N/A"/>
    <s v="10 - FONDO GENERAL"/>
    <s v="(en blanco)"/>
    <s v="99 - MULTIPROVINCIAL"/>
    <n v="20545"/>
    <n v="0"/>
  </r>
  <r>
    <s v="2024"/>
    <x v="0"/>
    <x v="0"/>
    <x v="0"/>
    <x v="0"/>
    <s v="2 - Poder Ejecutivo"/>
    <s v="0218 - MINISTERIO DE MEDIO AMBIENTE Y RECURSOS NATURALES"/>
    <s v="0001 - MINISTERIO  DE MEDIO AMBIENTE Y RECURSOS NATURALES"/>
    <x v="1"/>
    <x v="18"/>
    <x v="70"/>
    <s v="2.3 - MATERIALES Y SUMINISTROS"/>
    <s v="2.3.6 - PRODUCTOS DE MINERALES, METÁLICOS Y NO METÁLICOS"/>
    <s v="N"/>
    <s v="00 - N/A"/>
    <s v="10 - FONDO GENERAL"/>
    <s v="(en blanco)"/>
    <s v="99 - MULTIPROVINCIAL"/>
    <n v="23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en blanco)"/>
    <s v="99 - MULTIPROVINCIAL"/>
    <n v="81000"/>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en blanco)"/>
    <s v="99 - MULTIPROVINCIAL"/>
    <n v="40870"/>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318064956"/>
    <n v="133127882.34999999"/>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en blanco)"/>
    <s v="99 - MULTIPROVINCIAL"/>
    <n v="416000"/>
    <n v="48000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2627046"/>
    <n v="556500"/>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en blanco)"/>
    <s v="99 - MULTIPROVINCIAL"/>
    <n v="64000"/>
    <n v="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1543836"/>
    <n v="656539.52"/>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58906"/>
    <n v="72192.44"/>
  </r>
  <r>
    <s v="2024"/>
    <x v="0"/>
    <x v="0"/>
    <x v="0"/>
    <x v="0"/>
    <s v="2 - Poder Ejecutivo"/>
    <s v="0218 - MINISTERIO DE MEDIO AMBIENTE Y RECURSOS NATURALES"/>
    <s v="0001 - MINISTERIO  DE MEDIO AMBIENTE Y RECURSOS NATURALES"/>
    <x v="3"/>
    <x v="19"/>
    <x v="71"/>
    <s v="2.2 - CONTRATACIÓN DE SERVICIOS"/>
    <s v="2.2.2 - PUBLICIDAD, IMPRESIÓN Y ENCUADERNACIÓN"/>
    <s v="N"/>
    <s v="00 - N/A"/>
    <s v="10 - FONDO GENERAL"/>
    <s v="(en blanco)"/>
    <s v="99 - MULTIPROVINCIAL"/>
    <n v="3000"/>
    <n v="0"/>
  </r>
  <r>
    <s v="2024"/>
    <x v="0"/>
    <x v="0"/>
    <x v="0"/>
    <x v="0"/>
    <s v="2 - Poder Ejecutivo"/>
    <s v="0218 - MINISTERIO DE MEDIO AMBIENTE Y RECURSOS NATURALES"/>
    <s v="0001 - MINISTERIO  DE MEDIO AMBIENTE Y RECURSOS NATURALES"/>
    <x v="3"/>
    <x v="19"/>
    <x v="71"/>
    <s v="2.2 - CONTRATACIÓN DE SERVICIOS"/>
    <s v="2.2.3 - VIÁTICOS"/>
    <s v="N"/>
    <s v="00 - N/A"/>
    <s v="10 - FONDO GENERAL"/>
    <s v="(en blanco)"/>
    <s v="99 - MULTIPROVINCIAL"/>
    <n v="1500000"/>
    <n v="0"/>
  </r>
  <r>
    <s v="2024"/>
    <x v="0"/>
    <x v="0"/>
    <x v="0"/>
    <x v="0"/>
    <s v="2 - Poder Ejecutivo"/>
    <s v="0218 - MINISTERIO DE MEDIO AMBIENTE Y RECURSOS NATURALES"/>
    <s v="0001 - MINISTERIO  DE MEDIO AMBIENTE Y RECURSOS NATURALES"/>
    <x v="3"/>
    <x v="19"/>
    <x v="71"/>
    <s v="2.2 - CONTRATACIÓN DE SERVICIOS"/>
    <s v="2.2.4 - TRANSPORTE Y ALMACENAJE"/>
    <s v="N"/>
    <s v="00 - N/A"/>
    <s v="10 - FONDO GENERAL"/>
    <s v="(en blanco)"/>
    <s v="99 - MULTIPROVINCIAL"/>
    <n v="95000"/>
    <n v="9500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4000000"/>
    <n v="0"/>
  </r>
  <r>
    <s v="2024"/>
    <x v="0"/>
    <x v="0"/>
    <x v="0"/>
    <x v="0"/>
    <s v="2 - Poder Ejecutivo"/>
    <s v="0218 - MINISTERIO DE MEDIO AMBIENTE Y RECURSOS NATURALES"/>
    <s v="0001 - MINISTERIO  DE MEDIO AMBIENTE Y RECURSOS NATURALES"/>
    <x v="3"/>
    <x v="19"/>
    <x v="71"/>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en blanco)"/>
    <s v="99 - MULTIPROVINCIAL"/>
    <n v="1050000"/>
    <n v="0"/>
  </r>
  <r>
    <s v="2024"/>
    <x v="0"/>
    <x v="0"/>
    <x v="0"/>
    <x v="0"/>
    <s v="2 - Poder Ejecutivo"/>
    <s v="0218 - MINISTERIO DE MEDIO AMBIENTE Y RECURSOS NATURALES"/>
    <s v="0001 - MINISTERIO  DE MEDIO AMBIENTE Y RECURSOS NATURALES"/>
    <x v="3"/>
    <x v="19"/>
    <x v="71"/>
    <s v="2.2 - CONTRATACIÓN DE SERVICIOS"/>
    <s v="2.2.9 - OTRAS CONTRATACIONES DE SERVICIOS"/>
    <s v="N"/>
    <s v="00 - N/A"/>
    <s v="10 - FONDO GENERAL"/>
    <s v="(en blanco)"/>
    <s v="99 - MULTIPROVINCIAL"/>
    <n v="0"/>
    <n v="0"/>
  </r>
  <r>
    <s v="2024"/>
    <x v="0"/>
    <x v="0"/>
    <x v="0"/>
    <x v="0"/>
    <s v="2 - Poder Ejecutivo"/>
    <s v="0218 - MINISTERIO DE MEDIO AMBIENTE Y RECURSOS NATURALES"/>
    <s v="0001 - MINISTERIO  DE MEDIO AMBIENTE Y RECURSOS NATURALES"/>
    <x v="3"/>
    <x v="19"/>
    <x v="71"/>
    <s v="2.3 - MATERIALES Y SUMINISTROS"/>
    <s v="2.3.2 - TEXTILES Y VESTUARIOS"/>
    <s v="N"/>
    <s v="00 - N/A"/>
    <s v="10 - FONDO GENERAL"/>
    <s v="(en blanco)"/>
    <s v="99 - MULTIPROVINCIAL"/>
    <n v="143050"/>
    <n v="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en blanco)"/>
    <s v="99 - MULTIPROVINCIAL"/>
    <n v="51530"/>
    <n v="0"/>
  </r>
  <r>
    <s v="2024"/>
    <x v="0"/>
    <x v="0"/>
    <x v="0"/>
    <x v="0"/>
    <s v="2 - Poder Ejecutivo"/>
    <s v="0218 - MINISTERIO DE MEDIO AMBIENTE Y RECURSOS NATURALES"/>
    <s v="0001 - MINISTERIO  DE MEDIO AMBIENTE Y RECURSOS NATURALES"/>
    <x v="3"/>
    <x v="19"/>
    <x v="71"/>
    <s v="2.3 - MATERIALES Y SUMINISTROS"/>
    <s v="2.3.6 - PRODUCTOS DE MINERALES, METÁLICOS Y NO METÁLICOS"/>
    <s v="N"/>
    <s v="00 - N/A"/>
    <s v="10 - FONDO GENERAL"/>
    <s v="(en blanco)"/>
    <s v="99 - MULTIPROVINCIAL"/>
    <n v="1000000"/>
    <n v="0"/>
  </r>
  <r>
    <s v="2024"/>
    <x v="0"/>
    <x v="0"/>
    <x v="0"/>
    <x v="0"/>
    <s v="2 - Poder Ejecutivo"/>
    <s v="0218 - MINISTERIO DE MEDIO AMBIENTE Y RECURSOS NATURALES"/>
    <s v="0001 - MINISTERIO  DE MEDIO AMBIENTE Y RECURSOS NATURALES"/>
    <x v="3"/>
    <x v="19"/>
    <x v="71"/>
    <s v="2.3 - MATERIALES Y SUMINISTROS"/>
    <s v="2.3.7 - COMBUSTIBLES, LUBRICANTES, PRODUCTOS QUÍMICOS Y CONEXOS"/>
    <s v="N"/>
    <s v="00 - N/A"/>
    <s v="10 - FONDO GENERAL"/>
    <s v="(en blanco)"/>
    <s v="99 - MULTIPROVINCIAL"/>
    <n v="1464240"/>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445282"/>
    <n v="0"/>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40890128"/>
    <n v="6047254.6300000008"/>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en blanco)"/>
    <s v="99 - MULTIPROVINCIAL"/>
    <n v="24117600"/>
    <n v="914700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8603485"/>
    <n v="892097.42999999993"/>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en blanco)"/>
    <s v="99 - MULTIPROVINCIAL"/>
    <n v="3710400"/>
    <n v="1665027.78"/>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en blanco)"/>
    <s v="99 - MULTIPROVINCIAL"/>
    <n v="5296354"/>
    <n v="926607.58000000007"/>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en blanco)"/>
    <s v="99 - MULTIPROVINCIAL"/>
    <n v="3415053"/>
    <n v="1389422.3999999997"/>
  </r>
  <r>
    <s v="2024"/>
    <x v="0"/>
    <x v="0"/>
    <x v="0"/>
    <x v="0"/>
    <s v="2 - Poder Ejecutivo"/>
    <s v="0218 - MINISTERIO DE MEDIO AMBIENTE Y RECURSOS NATURALES"/>
    <s v="0001 - MINISTERIO  DE MEDIO AMBIENTE Y RECURSOS NATURALES"/>
    <x v="3"/>
    <x v="19"/>
    <x v="72"/>
    <s v="2.2 - CONTRATACIÓN DE SERVICIOS"/>
    <s v="2.2.2 - PUBLICIDAD, IMPRESIÓN Y ENCUADERNACIÓN"/>
    <s v="N"/>
    <s v="00 - N/A"/>
    <s v="10 - FONDO GENERAL"/>
    <s v="(en blanco)"/>
    <s v="99 - MULTIPROVINCIAL"/>
    <n v="7200"/>
    <n v="0"/>
  </r>
  <r>
    <s v="2024"/>
    <x v="0"/>
    <x v="0"/>
    <x v="0"/>
    <x v="0"/>
    <s v="2 - Poder Ejecutivo"/>
    <s v="0218 - MINISTERIO DE MEDIO AMBIENTE Y RECURSOS NATURALES"/>
    <s v="0001 - MINISTERIO  DE MEDIO AMBIENTE Y RECURSOS NATURALES"/>
    <x v="3"/>
    <x v="19"/>
    <x v="72"/>
    <s v="2.2 - CONTRATACIÓN DE SERVICIOS"/>
    <s v="2.2.3 - VIÁTICOS"/>
    <s v="N"/>
    <s v="00 - N/A"/>
    <s v="10 - FONDO GENERAL"/>
    <s v="(en blanco)"/>
    <s v="99 - MULTIPROVINCIAL"/>
    <n v="3353805"/>
    <n v="0"/>
  </r>
  <r>
    <s v="2024"/>
    <x v="0"/>
    <x v="0"/>
    <x v="0"/>
    <x v="0"/>
    <s v="2 - Poder Ejecutivo"/>
    <s v="0218 - MINISTERIO DE MEDIO AMBIENTE Y RECURSOS NATURALES"/>
    <s v="0001 - MINISTERIO  DE MEDIO AMBIENTE Y RECURSOS NATURALES"/>
    <x v="3"/>
    <x v="19"/>
    <x v="72"/>
    <s v="2.2 - CONTRATACIÓN DE SERVICIOS"/>
    <s v="2.2.4 - TRANSPORTE Y ALMACENAJE"/>
    <s v="N"/>
    <s v="00 - N/A"/>
    <s v="10 - FONDO GENERAL"/>
    <s v="(en blanco)"/>
    <s v="99 - MULTIPROVINCIAL"/>
    <n v="719800"/>
    <n v="500000"/>
  </r>
  <r>
    <s v="2024"/>
    <x v="0"/>
    <x v="0"/>
    <x v="0"/>
    <x v="0"/>
    <s v="2 - Poder Ejecutivo"/>
    <s v="0218 - MINISTERIO DE MEDIO AMBIENTE Y RECURSOS NATURALES"/>
    <s v="0001 - MINISTERIO  DE MEDIO AMBIENTE Y RECURSOS NATURALES"/>
    <x v="3"/>
    <x v="19"/>
    <x v="72"/>
    <s v="2.2 - CONTRATACIÓN DE SERVICIOS"/>
    <s v="2.2.5 - ALQUILERES Y RENTAS"/>
    <s v="N"/>
    <s v="00 - N/A"/>
    <s v="10 - FONDO GENERAL"/>
    <s v="(en blanco)"/>
    <s v="99 - MULTIPROVINCIAL"/>
    <n v="8000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en blanco)"/>
    <s v="99 - MULTIPROVINCIAL"/>
    <n v="2152375"/>
    <n v="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en blanco)"/>
    <s v="99 - MULTIPROVINCIAL"/>
    <n v="2596000"/>
    <n v="0"/>
  </r>
  <r>
    <s v="2024"/>
    <x v="0"/>
    <x v="0"/>
    <x v="0"/>
    <x v="0"/>
    <s v="2 - Poder Ejecutivo"/>
    <s v="0218 - MINISTERIO DE MEDIO AMBIENTE Y RECURSOS NATURALES"/>
    <s v="0001 - MINISTERIO  DE MEDIO AMBIENTE Y RECURSOS NATURALES"/>
    <x v="3"/>
    <x v="19"/>
    <x v="72"/>
    <s v="2.2 - CONTRATACIÓN DE SERVICIOS"/>
    <s v="2.2.8 - OTROS SERVICIOS NO INCLUIDOS EN CONCEPTOS ANTERIORES"/>
    <s v="N"/>
    <s v="00 - N/A"/>
    <s v="10 - FONDO GENERAL"/>
    <s v="(en blanco)"/>
    <s v="99 - MULTIPROVINCIAL"/>
    <n v="260000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en blanco)"/>
    <s v="99 - MULTIPROVINCIAL"/>
    <n v="132000"/>
    <n v="0"/>
  </r>
  <r>
    <s v="2024"/>
    <x v="0"/>
    <x v="0"/>
    <x v="0"/>
    <x v="0"/>
    <s v="2 - Poder Ejecutivo"/>
    <s v="0218 - MINISTERIO DE MEDIO AMBIENTE Y RECURSOS NATURALES"/>
    <s v="0001 - MINISTERIO  DE MEDIO AMBIENTE Y RECURSOS NATURALES"/>
    <x v="3"/>
    <x v="19"/>
    <x v="72"/>
    <s v="2.3 - MATERIALES Y SUMINISTROS"/>
    <s v="2.3.1 - ALIMENTOS Y PRODUCTOS AGROFORESTALES"/>
    <s v="N"/>
    <s v="00 - N/A"/>
    <s v="10 - FONDO GENERAL"/>
    <s v="(en blanco)"/>
    <s v="99 - MULTIPROVINCIAL"/>
    <n v="1314"/>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en blanco)"/>
    <s v="99 - MULTIPROVINCIAL"/>
    <n v="371375"/>
    <n v="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en blanco)"/>
    <s v="99 - MULTIPROVINCIAL"/>
    <n v="75985"/>
    <n v="0"/>
  </r>
  <r>
    <s v="2024"/>
    <x v="0"/>
    <x v="0"/>
    <x v="0"/>
    <x v="0"/>
    <s v="2 - Poder Ejecutivo"/>
    <s v="0218 - MINISTERIO DE MEDIO AMBIENTE Y RECURSOS NATURALES"/>
    <s v="0001 - MINISTERIO  DE MEDIO AMBIENTE Y RECURSOS NATURALES"/>
    <x v="3"/>
    <x v="19"/>
    <x v="72"/>
    <s v="2.3 - MATERIALES Y SUMINISTROS"/>
    <s v="2.3.6 - PRODUCTOS DE MINERALES, METÁLICOS Y NO METÁLICOS"/>
    <s v="N"/>
    <s v="00 - N/A"/>
    <s v="10 - FONDO GENERAL"/>
    <s v="(en blanco)"/>
    <s v="99 - MULTIPROVINCIAL"/>
    <n v="56313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en blanco)"/>
    <s v="99 - MULTIPROVINCIAL"/>
    <n v="159400"/>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158254"/>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65210044"/>
    <n v="21957567.170000002"/>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en blanco)"/>
    <s v="99 - MULTIPROVINCIAL"/>
    <n v="11783200"/>
    <n v="599500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11574111"/>
    <n v="3455228.88"/>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en blanco)"/>
    <s v="99 - MULTIPROVINCIAL"/>
    <n v="1812800"/>
    <n v="849333.33"/>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8904618"/>
    <n v="3186806.5399999996"/>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1668501"/>
    <n v="918672.62"/>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en blanco)"/>
    <s v="99 - MULTIPROVINCIAL"/>
    <n v="378200"/>
    <n v="246235.56"/>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en blanco)"/>
    <s v="99 - MULTIPROVINCIAL"/>
    <n v="2485110"/>
    <n v="0"/>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en blanco)"/>
    <s v="99 - MULTIPROVINCIAL"/>
    <n v="86000"/>
    <n v="0"/>
  </r>
  <r>
    <s v="2024"/>
    <x v="0"/>
    <x v="0"/>
    <x v="0"/>
    <x v="0"/>
    <s v="2 - Poder Ejecutivo"/>
    <s v="0218 - MINISTERIO DE MEDIO AMBIENTE Y RECURSOS NATURALES"/>
    <s v="0001 - MINISTERIO  DE MEDIO AMBIENTE Y RECURSOS NATURALES"/>
    <x v="3"/>
    <x v="9"/>
    <x v="73"/>
    <s v="2.2 - CONTRATACIÓN DE SERVICIOS"/>
    <s v="2.2.5 - ALQUILERES Y RENTAS"/>
    <s v="N"/>
    <s v="00 - N/A"/>
    <s v="10 - FONDO GENERAL"/>
    <s v="(en blanco)"/>
    <s v="99 - MULTIPROVINCIAL"/>
    <n v="400000"/>
    <n v="0"/>
  </r>
  <r>
    <s v="2024"/>
    <x v="0"/>
    <x v="0"/>
    <x v="0"/>
    <x v="0"/>
    <s v="2 - Poder Ejecutivo"/>
    <s v="0218 - MINISTERIO DE MEDIO AMBIENTE Y RECURSOS NATURALES"/>
    <s v="0001 - MINISTERIO  DE MEDIO AMBIENTE Y RECURSOS NATURALES"/>
    <x v="3"/>
    <x v="9"/>
    <x v="73"/>
    <s v="2.2 - CONTRATACIÓN DE SERVICIOS"/>
    <s v="2.2.5 - ALQUILERES Y RENTAS"/>
    <s v="N"/>
    <s v="00 - N/A"/>
    <s v="20 - FONDOS CON DESTINO ESPECÍFICO"/>
    <s v="(en blanco)"/>
    <s v="99 - MULTIPROVINCIAL"/>
    <n v="140000"/>
    <n v="0"/>
  </r>
  <r>
    <s v="2024"/>
    <x v="0"/>
    <x v="0"/>
    <x v="0"/>
    <x v="0"/>
    <s v="2 - Poder Ejecutivo"/>
    <s v="0218 - MINISTERIO DE MEDIO AMBIENTE Y RECURSOS NATURALES"/>
    <s v="0001 - MINISTERIO  DE MEDIO AMBIENTE Y RECURSOS NATURALES"/>
    <x v="3"/>
    <x v="9"/>
    <x v="73"/>
    <s v="2.2 - CONTRATACIÓN DE SERVICIOS"/>
    <s v="2.2.7 - SERVICIOS DE CONSERVACIÓN, REPARACIONES MENORES E INSTALACIONES TEMPORALES"/>
    <s v="N"/>
    <s v="00 - N/A"/>
    <s v="10 - FONDO GENERAL"/>
    <s v="(en blanco)"/>
    <s v="99 - MULTIPROVINCIAL"/>
    <n v="4080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en blanco)"/>
    <s v="99 - MULTIPROVINCIAL"/>
    <n v="37100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en blanco)"/>
    <s v="99 - MULTIPROVINCIAL"/>
    <n v="97045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en blanco)"/>
    <s v="99 - MULTIPROVINCIAL"/>
    <n v="6805064"/>
    <n v="2265.6"/>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en blanco)"/>
    <s v="99 - MULTIPROVINCIAL"/>
    <n v="253950"/>
    <n v="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en blanco)"/>
    <s v="99 - MULTIPROVINCIAL"/>
    <n v="900910"/>
    <n v="130110"/>
  </r>
  <r>
    <s v="2024"/>
    <x v="0"/>
    <x v="0"/>
    <x v="0"/>
    <x v="0"/>
    <s v="2 - Poder Ejecutivo"/>
    <s v="0218 - MINISTERIO DE MEDIO AMBIENTE Y RECURSOS NATURALES"/>
    <s v="0001 - MINISTERIO  DE MEDIO AMBIENTE Y RECURSOS NATURALES"/>
    <x v="3"/>
    <x v="9"/>
    <x v="73"/>
    <s v="2.3 - MATERIALES Y SUMINISTROS"/>
    <s v="2.3.4 - PRODUCTOS FARMACÉUTICOS"/>
    <s v="N"/>
    <s v="00 - N/A"/>
    <s v="10 - FONDO GENERAL"/>
    <s v="(en blanco)"/>
    <s v="99 - MULTIPROVINCIAL"/>
    <n v="433440"/>
    <n v="0"/>
  </r>
  <r>
    <s v="2024"/>
    <x v="0"/>
    <x v="0"/>
    <x v="0"/>
    <x v="0"/>
    <s v="2 - Poder Ejecutivo"/>
    <s v="0218 - MINISTERIO DE MEDIO AMBIENTE Y RECURSOS NATURALES"/>
    <s v="0001 - MINISTERIO  DE MEDIO AMBIENTE Y RECURSOS NATURALES"/>
    <x v="3"/>
    <x v="9"/>
    <x v="73"/>
    <s v="2.3 - MATERIALES Y SUMINISTROS"/>
    <s v="2.3.5 - CUERO, CAUCHO Y PLÁSTICO"/>
    <s v="N"/>
    <s v="00 - N/A"/>
    <s v="10 - FONDO GENERAL"/>
    <s v="(en blanco)"/>
    <s v="99 - MULTIPROVINCIAL"/>
    <n v="359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en blanco)"/>
    <s v="99 - MULTIPROVINCIAL"/>
    <n v="40305"/>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1572926"/>
    <n v="76722"/>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3166450"/>
    <n v="532000"/>
  </r>
  <r>
    <s v="2024"/>
    <x v="0"/>
    <x v="0"/>
    <x v="0"/>
    <x v="0"/>
    <s v="2 - Poder Ejecutivo"/>
    <s v="0218 - MINISTERIO DE MEDIO AMBIENTE Y RECURSOS NATURALES"/>
    <s v="0001 - MINISTERIO  DE MEDIO AMBIENTE Y RECURSOS NATURALES"/>
    <x v="3"/>
    <x v="9"/>
    <x v="73"/>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en blanco)"/>
    <s v="99 - MULTIPROVINCIAL"/>
    <n v="51000"/>
    <n v="0"/>
  </r>
  <r>
    <s v="2024"/>
    <x v="0"/>
    <x v="0"/>
    <x v="0"/>
    <x v="0"/>
    <s v="2 - Poder Ejecutivo"/>
    <s v="0218 - MINISTERIO DE MEDIO AMBIENTE Y RECURSOS NATURALES"/>
    <s v="0001 - MINISTERIO  DE MEDIO AMBIENTE Y RECURSOS NATURALES"/>
    <x v="3"/>
    <x v="9"/>
    <x v="74"/>
    <s v="2.2 - CONTRATACIÓN DE SERVICIOS"/>
    <s v="2.2.3 - VIÁTICOS"/>
    <s v="N"/>
    <s v="00 - N/A"/>
    <s v="10 - FONDO GENERAL"/>
    <s v="(en blanco)"/>
    <s v="99 - MULTIPROVINCIAL"/>
    <n v="200000"/>
    <n v="0"/>
  </r>
  <r>
    <s v="2024"/>
    <x v="0"/>
    <x v="0"/>
    <x v="0"/>
    <x v="0"/>
    <s v="2 - Poder Ejecutivo"/>
    <s v="0218 - MINISTERIO DE MEDIO AMBIENTE Y RECURSOS NATURALES"/>
    <s v="0001 - MINISTERIO  DE MEDIO AMBIENTE Y RECURSOS NATURALES"/>
    <x v="3"/>
    <x v="9"/>
    <x v="74"/>
    <s v="2.3 - MATERIALES Y SUMINISTROS"/>
    <s v="2.3.3 - PAPEL, CARTÓN E IMPRESOS"/>
    <s v="N"/>
    <s v="00 - N/A"/>
    <s v="10 - FONDO GENERAL"/>
    <s v="(en blanco)"/>
    <s v="99 - MULTIPROVINCIAL"/>
    <n v="30475"/>
    <n v="0"/>
  </r>
  <r>
    <s v="2024"/>
    <x v="0"/>
    <x v="0"/>
    <x v="0"/>
    <x v="0"/>
    <s v="2 - Poder Ejecutivo"/>
    <s v="0218 - MINISTERIO DE MEDIO AMBIENTE Y RECURSOS NATURALES"/>
    <s v="0001 - MINISTERIO  DE MEDIO AMBIENTE Y RECURSOS NATURALES"/>
    <x v="3"/>
    <x v="9"/>
    <x v="74"/>
    <s v="2.3 - MATERIALES Y SUMINISTROS"/>
    <s v="2.3.9 - PRODUCTOS Y ÚTILES VARIOS"/>
    <s v="N"/>
    <s v="00 - N/A"/>
    <s v="10 - FONDO GENERAL"/>
    <s v="(en blanco)"/>
    <s v="99 - MULTIPROVINCIAL"/>
    <n v="29170"/>
    <n v="0"/>
  </r>
  <r>
    <s v="2024"/>
    <x v="0"/>
    <x v="0"/>
    <x v="0"/>
    <x v="0"/>
    <s v="2 - Poder Ejecutivo"/>
    <s v="0218 - MINISTERIO DE MEDIO AMBIENTE Y RECURSOS NATURALES"/>
    <s v="0001 - MINISTERIO  DE MEDIO AMBIENTE Y RECURSOS NATURALES"/>
    <x v="3"/>
    <x v="9"/>
    <x v="75"/>
    <s v="2.2 - CONTRATACIÓN DE SERVICIOS"/>
    <s v="2.2.3 - VIÁTICOS"/>
    <s v="N"/>
    <s v="00 - N/A"/>
    <s v="10 - FONDO GENERAL"/>
    <s v="(en blanco)"/>
    <s v="99 - MULTIPROVINCIAL"/>
    <n v="200000"/>
    <n v="0"/>
  </r>
  <r>
    <s v="2024"/>
    <x v="0"/>
    <x v="0"/>
    <x v="0"/>
    <x v="0"/>
    <s v="2 - Poder Ejecutivo"/>
    <s v="0218 - MINISTERIO DE MEDIO AMBIENTE Y RECURSOS NATURALES"/>
    <s v="0001 - MINISTERIO  DE MEDIO AMBIENTE Y RECURSOS NATURALES"/>
    <x v="3"/>
    <x v="9"/>
    <x v="75"/>
    <s v="2.2 - CONTRATACIÓN DE SERVICIOS"/>
    <s v="2.2.9 - OTRAS CONTRATACIONES DE SERVICIOS"/>
    <s v="N"/>
    <s v="00 - N/A"/>
    <s v="10 - FONDO GENERAL"/>
    <s v="(en blanco)"/>
    <s v="99 - MULTIPROVINCIAL"/>
    <n v="65000"/>
    <n v="0"/>
  </r>
  <r>
    <s v="2024"/>
    <x v="0"/>
    <x v="0"/>
    <x v="0"/>
    <x v="0"/>
    <s v="2 - Poder Ejecutivo"/>
    <s v="0218 - MINISTERIO DE MEDIO AMBIENTE Y RECURSOS NATURALES"/>
    <s v="0001 - MINISTERIO  DE MEDIO AMBIENTE Y RECURSOS NATURALES"/>
    <x v="3"/>
    <x v="9"/>
    <x v="75"/>
    <s v="2.3 - MATERIALES Y SUMINISTROS"/>
    <s v="2.3.2 - TEXTILES Y VESTUARIOS"/>
    <s v="N"/>
    <s v="00 - N/A"/>
    <s v="10 - FONDO GENERAL"/>
    <s v="(en blanco)"/>
    <s v="99 - MULTIPROVINCIAL"/>
    <n v="4875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en blanco)"/>
    <s v="99 - MULTIPROVINCIAL"/>
    <n v="35587"/>
    <n v="0"/>
  </r>
  <r>
    <s v="2024"/>
    <x v="0"/>
    <x v="0"/>
    <x v="0"/>
    <x v="0"/>
    <s v="2 - Poder Ejecutivo"/>
    <s v="0218 - MINISTERIO DE MEDIO AMBIENTE Y RECURSOS NATURALES"/>
    <s v="0001 - MINISTERIO  DE MEDIO AMBIENTE Y RECURSOS NATURALES"/>
    <x v="3"/>
    <x v="9"/>
    <x v="76"/>
    <s v="2.2 - CONTRATACIÓN DE SERVICIOS"/>
    <s v="2.2.2 - PUBLICIDAD, IMPRESIÓN Y ENCUADERNACIÓN"/>
    <s v="N"/>
    <s v="00 - N/A"/>
    <s v="10 - FONDO GENERAL"/>
    <s v="(en blanco)"/>
    <s v="99 - MULTIPROVINCIAL"/>
    <n v="135000"/>
    <n v="57551.97"/>
  </r>
  <r>
    <s v="2024"/>
    <x v="0"/>
    <x v="0"/>
    <x v="0"/>
    <x v="0"/>
    <s v="2 - Poder Ejecutivo"/>
    <s v="0218 - MINISTERIO DE MEDIO AMBIENTE Y RECURSOS NATURALES"/>
    <s v="0001 - MINISTERIO  DE MEDIO AMBIENTE Y RECURSOS NATURALES"/>
    <x v="3"/>
    <x v="9"/>
    <x v="76"/>
    <s v="2.2 - CONTRATACIÓN DE SERVICIOS"/>
    <s v="2.2.3 - VIÁTICOS"/>
    <s v="N"/>
    <s v="00 - N/A"/>
    <s v="10 - FONDO GENERAL"/>
    <s v="(en blanco)"/>
    <s v="99 - MULTIPROVINCIAL"/>
    <n v="1852500"/>
    <n v="0"/>
  </r>
  <r>
    <s v="2024"/>
    <x v="0"/>
    <x v="0"/>
    <x v="0"/>
    <x v="0"/>
    <s v="2 - Poder Ejecutivo"/>
    <s v="0218 - MINISTERIO DE MEDIO AMBIENTE Y RECURSOS NATURALES"/>
    <s v="0001 - MINISTERIO  DE MEDIO AMBIENTE Y RECURSOS NATURALES"/>
    <x v="3"/>
    <x v="9"/>
    <x v="76"/>
    <s v="2.2 - CONTRATACIÓN DE SERVICIOS"/>
    <s v="2.2.4 - TRANSPORTE Y ALMACENAJE"/>
    <s v="N"/>
    <s v="00 - N/A"/>
    <s v="10 - FONDO GENERAL"/>
    <s v="(en blanco)"/>
    <s v="99 - MULTIPROVINCIAL"/>
    <n v="62300"/>
    <n v="0"/>
  </r>
  <r>
    <s v="2024"/>
    <x v="0"/>
    <x v="0"/>
    <x v="0"/>
    <x v="0"/>
    <s v="2 - Poder Ejecutivo"/>
    <s v="0218 - MINISTERIO DE MEDIO AMBIENTE Y RECURSOS NATURALES"/>
    <s v="0001 - MINISTERIO  DE MEDIO AMBIENTE Y RECURSOS NATURALES"/>
    <x v="3"/>
    <x v="9"/>
    <x v="76"/>
    <s v="2.2 - CONTRATACIÓN DE SERVICIOS"/>
    <s v="2.2.9 - OTRAS CONTRATACIONES DE SERVICIOS"/>
    <s v="N"/>
    <s v="00 - N/A"/>
    <s v="10 - FONDO GENERAL"/>
    <s v="(en blanco)"/>
    <s v="99 - MULTIPROVINCIAL"/>
    <n v="136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en blanco)"/>
    <s v="99 - MULTIPROVINCIAL"/>
    <n v="115500"/>
    <n v="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en blanco)"/>
    <s v="99 - MULTIPROVINCIAL"/>
    <n v="58500"/>
    <n v="52920"/>
  </r>
  <r>
    <s v="2024"/>
    <x v="0"/>
    <x v="0"/>
    <x v="0"/>
    <x v="0"/>
    <s v="2 - Poder Ejecutivo"/>
    <s v="0218 - MINISTERIO DE MEDIO AMBIENTE Y RECURSOS NATURALES"/>
    <s v="0001 - MINISTERIO  DE MEDIO AMBIENTE Y RECURSOS NATURALES"/>
    <x v="3"/>
    <x v="9"/>
    <x v="76"/>
    <s v="2.3 - MATERIALES Y SUMINISTROS"/>
    <s v="2.3.5 - CUERO, CAUCHO Y PLÁSTICO"/>
    <s v="N"/>
    <s v="00 - N/A"/>
    <s v="10 - FONDO GENERAL"/>
    <s v="(en blanco)"/>
    <s v="99 - MULTIPROVINCIAL"/>
    <n v="5500"/>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en blanco)"/>
    <s v="99 - MULTIPROVINCIAL"/>
    <n v="250169"/>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77092"/>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488156"/>
    <n v="0"/>
  </r>
  <r>
    <s v="2024"/>
    <x v="0"/>
    <x v="0"/>
    <x v="0"/>
    <x v="0"/>
    <s v="2 - Poder Ejecutivo"/>
    <s v="0218 - MINISTERIO DE MEDIO AMBIENTE Y RECURSOS NATURALES"/>
    <s v="0001 - MINISTERIO  DE MEDIO AMBIENTE Y RECURSOS NATURALES"/>
    <x v="3"/>
    <x v="9"/>
    <x v="76"/>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12620743"/>
    <n v="1568933.33"/>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en blanco)"/>
    <s v="99 - MULTIPROVINCIAL"/>
    <n v="8112000"/>
    <n v="230000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3483451"/>
    <n v="324925.09000000003"/>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en blanco)"/>
    <s v="99 - MULTIPROVINCIAL"/>
    <n v="1248000"/>
    <n v="18500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1457972"/>
    <n v="237620.54"/>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1148660"/>
    <n v="340387.33999999997"/>
  </r>
  <r>
    <s v="2024"/>
    <x v="0"/>
    <x v="0"/>
    <x v="0"/>
    <x v="0"/>
    <s v="2 - Poder Ejecutivo"/>
    <s v="0218 - MINISTERIO DE MEDIO AMBIENTE Y RECURSOS NATURALES"/>
    <s v="0001 - MINISTERIO  DE MEDIO AMBIENTE Y RECURSOS NATURALES"/>
    <x v="3"/>
    <x v="9"/>
    <x v="38"/>
    <s v="2.2 - CONTRATACIÓN DE SERVICIOS"/>
    <s v="2.2.2 - PUBLICIDAD, IMPRESIÓN Y ENCUADERNACIÓN"/>
    <s v="N"/>
    <s v="00 - N/A"/>
    <s v="10 - FONDO GENERAL"/>
    <s v="(en blanco)"/>
    <s v="99 - MULTIPROVINCIAL"/>
    <n v="270750"/>
    <n v="270000"/>
  </r>
  <r>
    <s v="2024"/>
    <x v="0"/>
    <x v="0"/>
    <x v="0"/>
    <x v="0"/>
    <s v="2 - Poder Ejecutivo"/>
    <s v="0218 - MINISTERIO DE MEDIO AMBIENTE Y RECURSOS NATURALES"/>
    <s v="0001 - MINISTERIO  DE MEDIO AMBIENTE Y RECURSOS NATURALES"/>
    <x v="3"/>
    <x v="9"/>
    <x v="38"/>
    <s v="2.2 - CONTRATACIÓN DE SERVICIOS"/>
    <s v="2.2.3 - VIÁTICOS"/>
    <s v="N"/>
    <s v="00 - N/A"/>
    <s v="10 - FONDO GENERAL"/>
    <s v="(en blanco)"/>
    <s v="99 - MULTIPROVINCIAL"/>
    <n v="255000"/>
    <n v="0"/>
  </r>
  <r>
    <s v="2024"/>
    <x v="0"/>
    <x v="0"/>
    <x v="0"/>
    <x v="0"/>
    <s v="2 - Poder Ejecutivo"/>
    <s v="0218 - MINISTERIO DE MEDIO AMBIENTE Y RECURSOS NATURALES"/>
    <s v="0001 - MINISTERIO  DE MEDIO AMBIENTE Y RECURSOS NATURALES"/>
    <x v="3"/>
    <x v="9"/>
    <x v="38"/>
    <s v="2.2 - CONTRATACIÓN DE SERVICIOS"/>
    <s v="2.2.4 - TRANSPORTE Y ALMACENAJE"/>
    <s v="N"/>
    <s v="00 - N/A"/>
    <s v="10 - FONDO GENERAL"/>
    <s v="(en blanco)"/>
    <s v="99 - MULTIPROVINCIAL"/>
    <n v="420000"/>
    <n v="0"/>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en blanco)"/>
    <s v="99 - MULTIPROVINCIAL"/>
    <n v="3018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en blanco)"/>
    <s v="99 - MULTIPROVINCIAL"/>
    <n v="185000"/>
    <n v="0"/>
  </r>
  <r>
    <s v="2024"/>
    <x v="0"/>
    <x v="0"/>
    <x v="0"/>
    <x v="0"/>
    <s v="2 - Poder Ejecutivo"/>
    <s v="0218 - MINISTERIO DE MEDIO AMBIENTE Y RECURSOS NATURALES"/>
    <s v="0001 - MINISTERIO  DE MEDIO AMBIENTE Y RECURSOS NATURALES"/>
    <x v="3"/>
    <x v="9"/>
    <x v="38"/>
    <s v="2.2 - CONTRATACIÓN DE SERVICIOS"/>
    <s v="2.2.9 - OTRAS CONTRATACIONES DE SERVICIOS"/>
    <s v="N"/>
    <s v="00 - N/A"/>
    <s v="10 - FONDO GENERAL"/>
    <s v="(en blanco)"/>
    <s v="99 - MULTIPROVINCIAL"/>
    <n v="2674360"/>
    <n v="0"/>
  </r>
  <r>
    <s v="2024"/>
    <x v="0"/>
    <x v="0"/>
    <x v="0"/>
    <x v="0"/>
    <s v="2 - Poder Ejecutivo"/>
    <s v="0218 - MINISTERIO DE MEDIO AMBIENTE Y RECURSOS NATURALES"/>
    <s v="0001 - MINISTERIO  DE MEDIO AMBIENTE Y RECURSOS NATURALES"/>
    <x v="3"/>
    <x v="9"/>
    <x v="38"/>
    <s v="2.3 - MATERIALES Y SUMINISTROS"/>
    <s v="2.3.1 - ALIMENTOS Y PRODUCTOS AGROFORESTALES"/>
    <s v="N"/>
    <s v="00 - N/A"/>
    <s v="10 - FONDO GENERAL"/>
    <s v="(en blanco)"/>
    <s v="99 - MULTIPROVINCIAL"/>
    <n v="497"/>
    <n v="0"/>
  </r>
  <r>
    <s v="2024"/>
    <x v="0"/>
    <x v="0"/>
    <x v="0"/>
    <x v="0"/>
    <s v="2 - Poder Ejecutivo"/>
    <s v="0218 - MINISTERIO DE MEDIO AMBIENTE Y RECURSOS NATURALES"/>
    <s v="0001 - MINISTERIO  DE MEDIO AMBIENTE Y RECURSOS NATURALES"/>
    <x v="3"/>
    <x v="9"/>
    <x v="38"/>
    <s v="2.3 - MATERIALES Y SUMINISTROS"/>
    <s v="2.3.2 - TEXTILES Y VESTUARIOS"/>
    <s v="N"/>
    <s v="00 - N/A"/>
    <s v="10 - FONDO GENERAL"/>
    <s v="(en blanco)"/>
    <s v="99 - MULTIPROVINCIAL"/>
    <n v="19750"/>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en blanco)"/>
    <s v="99 - MULTIPROVINCIAL"/>
    <n v="39775"/>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en blanco)"/>
    <s v="99 - MULTIPROVINCIAL"/>
    <n v="99560"/>
    <n v="0"/>
  </r>
  <r>
    <s v="2024"/>
    <x v="0"/>
    <x v="0"/>
    <x v="0"/>
    <x v="0"/>
    <s v="2 - Poder Ejecutivo"/>
    <s v="0218 - MINISTERIO DE MEDIO AMBIENTE Y RECURSOS NATURALES"/>
    <s v="0001 - MINISTERIO  DE MEDIO AMBIENTE Y RECURSOS NATURALES"/>
    <x v="3"/>
    <x v="9"/>
    <x v="38"/>
    <s v="2.3 - MATERIALES Y SUMINISTROS"/>
    <s v="2.3.7 - COMBUSTIBLES, LUBRICANTES, PRODUCTOS QUÍMICOS Y CONEXOS"/>
    <s v="N"/>
    <s v="00 - N/A"/>
    <s v="10 - FONDO GENERAL"/>
    <s v="(en blanco)"/>
    <s v="99 - MULTIPROVINCIAL"/>
    <n v="96000"/>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116308"/>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36418606"/>
    <n v="11799858.6"/>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en blanco)"/>
    <s v="99 - MULTIPROVINCIAL"/>
    <n v="11608480"/>
    <n v="266750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7915559"/>
    <n v="2094958.33"/>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en blanco)"/>
    <s v="99 - MULTIPROVINCIAL"/>
    <n v="1785920"/>
    <n v="733500"/>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4663188"/>
    <n v="1795252.61"/>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1643760"/>
    <n v="406428.17"/>
  </r>
  <r>
    <s v="2024"/>
    <x v="0"/>
    <x v="0"/>
    <x v="0"/>
    <x v="0"/>
    <s v="2 - Poder Ejecutivo"/>
    <s v="0218 - MINISTERIO DE MEDIO AMBIENTE Y RECURSOS NATURALES"/>
    <s v="0001 - MINISTERIO  DE MEDIO AMBIENTE Y RECURSOS NATURALES"/>
    <x v="3"/>
    <x v="9"/>
    <x v="77"/>
    <s v="2.2 - CONTRATACIÓN DE SERVICIOS"/>
    <s v="2.2.1 - SERVICIOS BÁSICOS"/>
    <s v="N"/>
    <s v="00 - N/A"/>
    <s v="10 - FONDO GENERAL"/>
    <s v="(en blanco)"/>
    <s v="99 - MULTIPROVINCIAL"/>
    <n v="225000"/>
    <n v="0"/>
  </r>
  <r>
    <s v="2024"/>
    <x v="0"/>
    <x v="0"/>
    <x v="0"/>
    <x v="0"/>
    <s v="2 - Poder Ejecutivo"/>
    <s v="0218 - MINISTERIO DE MEDIO AMBIENTE Y RECURSOS NATURALES"/>
    <s v="0001 - MINISTERIO  DE MEDIO AMBIENTE Y RECURSOS NATURALES"/>
    <x v="3"/>
    <x v="9"/>
    <x v="77"/>
    <s v="2.2 - CONTRATACIÓN DE SERVICIOS"/>
    <s v="2.2.2 - PUBLICIDAD, IMPRESIÓN Y ENCUADERNACIÓN"/>
    <s v="N"/>
    <s v="00 - N/A"/>
    <s v="10 - FONDO GENERAL"/>
    <s v="(en blanco)"/>
    <s v="99 - MULTIPROVINCIAL"/>
    <n v="202635"/>
    <n v="149155"/>
  </r>
  <r>
    <s v="2024"/>
    <x v="0"/>
    <x v="0"/>
    <x v="0"/>
    <x v="0"/>
    <s v="2 - Poder Ejecutivo"/>
    <s v="0218 - MINISTERIO DE MEDIO AMBIENTE Y RECURSOS NATURALES"/>
    <s v="0001 - MINISTERIO  DE MEDIO AMBIENTE Y RECURSOS NATURALES"/>
    <x v="3"/>
    <x v="9"/>
    <x v="77"/>
    <s v="2.2 - CONTRATACIÓN DE SERVICIOS"/>
    <s v="2.2.3 - VIÁTICOS"/>
    <s v="N"/>
    <s v="00 - N/A"/>
    <s v="10 - FONDO GENERAL"/>
    <s v="(en blanco)"/>
    <s v="99 - MULTIPROVINCIAL"/>
    <n v="185260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en blanco)"/>
    <s v="99 - MULTIPROVINCIAL"/>
    <n v="21980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4050160"/>
    <n v="0"/>
  </r>
  <r>
    <s v="2024"/>
    <x v="0"/>
    <x v="0"/>
    <x v="0"/>
    <x v="0"/>
    <s v="2 - Poder Ejecutivo"/>
    <s v="0218 - MINISTERIO DE MEDIO AMBIENTE Y RECURSOS NATURALES"/>
    <s v="0001 - MINISTERIO  DE MEDIO AMBIENTE Y RECURSOS NATURALES"/>
    <x v="3"/>
    <x v="9"/>
    <x v="77"/>
    <s v="2.2 - CONTRATACIÓN DE SERVICIOS"/>
    <s v="2.2.8 - OTROS SERVICIOS NO INCLUIDOS EN CONCEPTOS ANTERIORES"/>
    <s v="N"/>
    <s v="00 - N/A"/>
    <s v="10 - FONDO GENERAL"/>
    <s v="(en blanco)"/>
    <s v="99 - MULTIPROVINCIAL"/>
    <n v="3360000"/>
    <n v="2284660"/>
  </r>
  <r>
    <s v="2024"/>
    <x v="0"/>
    <x v="0"/>
    <x v="0"/>
    <x v="0"/>
    <s v="2 - Poder Ejecutivo"/>
    <s v="0218 - MINISTERIO DE MEDIO AMBIENTE Y RECURSOS NATURALES"/>
    <s v="0001 - MINISTERIO  DE MEDIO AMBIENTE Y RECURSOS NATURALES"/>
    <x v="3"/>
    <x v="9"/>
    <x v="77"/>
    <s v="2.2 - CONTRATACIÓN DE SERVICIOS"/>
    <s v="2.2.9 - OTRAS CONTRATACIONES DE SERVICIOS"/>
    <s v="N"/>
    <s v="00 - N/A"/>
    <s v="10 - FONDO GENERAL"/>
    <s v="(en blanco)"/>
    <s v="99 - MULTIPROVINCIAL"/>
    <n v="1116600"/>
    <n v="0"/>
  </r>
  <r>
    <s v="2024"/>
    <x v="0"/>
    <x v="0"/>
    <x v="0"/>
    <x v="0"/>
    <s v="2 - Poder Ejecutivo"/>
    <s v="0218 - MINISTERIO DE MEDIO AMBIENTE Y RECURSOS NATURALES"/>
    <s v="0001 - MINISTERIO  DE MEDIO AMBIENTE Y RECURSOS NATURALES"/>
    <x v="3"/>
    <x v="9"/>
    <x v="77"/>
    <s v="2.3 - MATERIALES Y SUMINISTROS"/>
    <s v="2.3.1 - ALIMENTOS Y PRODUCTOS AGROFORESTALES"/>
    <s v="N"/>
    <s v="00 - N/A"/>
    <s v="10 - FONDO GENERAL"/>
    <s v="(en blanco)"/>
    <s v="99 - MULTIPROVINCIAL"/>
    <n v="45620"/>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en blanco)"/>
    <s v="99 - MULTIPROVINCIAL"/>
    <n v="649545"/>
    <n v="0"/>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en blanco)"/>
    <s v="99 - MULTIPROVINCIAL"/>
    <n v="148165"/>
    <n v="3550"/>
  </r>
  <r>
    <s v="2024"/>
    <x v="0"/>
    <x v="0"/>
    <x v="0"/>
    <x v="0"/>
    <s v="2 - Poder Ejecutivo"/>
    <s v="0218 - MINISTERIO DE MEDIO AMBIENTE Y RECURSOS NATURALES"/>
    <s v="0001 - MINISTERIO  DE MEDIO AMBIENTE Y RECURSOS NATURALES"/>
    <x v="3"/>
    <x v="9"/>
    <x v="77"/>
    <s v="2.3 - MATERIALES Y SUMINISTROS"/>
    <s v="2.3.4 - PRODUCTOS FARMACÉUTICOS"/>
    <s v="N"/>
    <s v="00 - N/A"/>
    <s v="10 - FONDO GENERAL"/>
    <s v="(en blanco)"/>
    <s v="99 - MULTIPROVINCIAL"/>
    <n v="1500"/>
    <n v="0"/>
  </r>
  <r>
    <s v="2024"/>
    <x v="0"/>
    <x v="0"/>
    <x v="0"/>
    <x v="0"/>
    <s v="2 - Poder Ejecutivo"/>
    <s v="0218 - MINISTERIO DE MEDIO AMBIENTE Y RECURSOS NATURALES"/>
    <s v="0001 - MINISTERIO  DE MEDIO AMBIENTE Y RECURSOS NATURALES"/>
    <x v="3"/>
    <x v="9"/>
    <x v="77"/>
    <s v="2.3 - MATERIALES Y SUMINISTROS"/>
    <s v="2.3.5 - CUERO, CAUCHO Y PLÁSTICO"/>
    <s v="N"/>
    <s v="00 - N/A"/>
    <s v="10 - FONDO GENERAL"/>
    <s v="(en blanco)"/>
    <s v="99 - MULTIPROVINCIAL"/>
    <n v="119914"/>
    <n v="0"/>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en blanco)"/>
    <s v="99 - MULTIPROVINCIAL"/>
    <n v="2750"/>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1099618"/>
    <n v="85200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264248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380844164"/>
    <n v="138500455.71000004"/>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30043000"/>
    <n v="16938833.329999998"/>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62661012"/>
    <n v="16146955.41"/>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en blanco)"/>
    <s v="99 - MULTIPROVINCIAL"/>
    <n v="4622000"/>
    <n v="1980666.66"/>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32864586"/>
    <n v="11941367.250000006"/>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4254089"/>
    <n v="2301197.2999999998"/>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en blanco)"/>
    <s v="99 - MULTIPROVINCIAL"/>
    <n v="5492499"/>
    <n v="200185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en blanco)"/>
    <s v="99 - MULTIPROVINCIAL"/>
    <n v="6407150"/>
    <n v="1290468.3999999999"/>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en blanco)"/>
    <s v="99 - MULTIPROVINCIAL"/>
    <n v="25920"/>
    <n v="0"/>
  </r>
  <r>
    <s v="2024"/>
    <x v="0"/>
    <x v="0"/>
    <x v="0"/>
    <x v="0"/>
    <s v="2 - Poder Ejecutivo"/>
    <s v="0218 - MINISTERIO DE MEDIO AMBIENTE Y RECURSOS NATURALES"/>
    <s v="0001 - MINISTERIO  DE MEDIO AMBIENTE Y RECURSOS NATURALES"/>
    <x v="3"/>
    <x v="9"/>
    <x v="35"/>
    <s v="2.2 - CONTRATACIÓN DE SERVICIOS"/>
    <s v="2.2.5 - ALQUILERES Y RENTAS"/>
    <s v="N"/>
    <s v="00 - N/A"/>
    <s v="10 - FONDO GENERAL"/>
    <s v="(en blanco)"/>
    <s v="99 - MULTIPROVINCIAL"/>
    <n v="170520"/>
    <n v="0"/>
  </r>
  <r>
    <s v="2024"/>
    <x v="0"/>
    <x v="0"/>
    <x v="0"/>
    <x v="0"/>
    <s v="2 - Poder Ejecutivo"/>
    <s v="0218 - MINISTERIO DE MEDIO AMBIENTE Y RECURSOS NATURALES"/>
    <s v="0001 - MINISTERIO  DE MEDIO AMBIENTE Y RECURSOS NATURALES"/>
    <x v="3"/>
    <x v="9"/>
    <x v="35"/>
    <s v="2.2 - CONTRATACIÓN DE SERVICIOS"/>
    <s v="2.2.5 - ALQUILERES Y RENTAS"/>
    <s v="N"/>
    <s v="00 - N/A"/>
    <s v="20 - FONDOS CON DESTINO ESPECÍFICO"/>
    <s v="(en blanco)"/>
    <s v="99 - MULTIPROVINCIAL"/>
    <n v="11960356"/>
    <n v="0"/>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en blanco)"/>
    <s v="99 - MULTIPROVINCIAL"/>
    <n v="16559000"/>
    <n v="0"/>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4112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37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5"/>
    <s v="2.3 - MATERIALES Y SUMINISTROS"/>
    <s v="2.3.1 - ALIMENTOS Y PRODUCTOS AGROFORESTALES"/>
    <s v="N"/>
    <s v="00 - N/A"/>
    <s v="10 - FONDO GENERAL"/>
    <s v="(en blanco)"/>
    <s v="99 - MULTIPROVINCIAL"/>
    <n v="95000"/>
    <n v="0"/>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10998440"/>
    <n v="2954787.7699999996"/>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1931810"/>
    <n v="465175"/>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en blanco)"/>
    <s v="99 - MULTIPROVINCIAL"/>
    <n v="225000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2636612"/>
    <n v="192150.02"/>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44507860"/>
    <n v="11649356"/>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6503012"/>
    <n v="58027.209999999992"/>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347943828"/>
    <n v="291367702.08000004"/>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en blanco)"/>
    <s v="99 - MULTIPROVINCIAL"/>
    <n v="202103809"/>
    <n v="32352985"/>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19093719"/>
    <n v="6429842.9199999999"/>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en blanco)"/>
    <s v="99 - MULTIPROVINCIAL"/>
    <n v="10481756"/>
    <n v="5226912.32"/>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en blanco)"/>
    <s v="99 - MULTIPROVINCIAL"/>
    <n v="16807126"/>
    <n v="6208090.7899999991"/>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en blanco)"/>
    <s v="99 - MULTIPROVINCIAL"/>
    <n v="9647408"/>
    <n v="4957775.5999999996"/>
  </r>
  <r>
    <s v="2024"/>
    <x v="0"/>
    <x v="0"/>
    <x v="0"/>
    <x v="0"/>
    <s v="2 - Poder Ejecutivo"/>
    <s v="0218 - MINISTERIO DE MEDIO AMBIENTE Y RECURSOS NATURALES"/>
    <s v="0001 - MINISTERIO  DE MEDIO AMBIENTE Y RECURSOS NATURALES"/>
    <x v="3"/>
    <x v="9"/>
    <x v="78"/>
    <s v="2.2 - CONTRATACIÓN DE SERVICIOS"/>
    <s v="2.2.3 - VIÁTICOS"/>
    <s v="N"/>
    <s v="00 - N/A"/>
    <s v="10 - FONDO GENERAL"/>
    <s v="(en blanco)"/>
    <s v="99 - MULTIPROVINCIAL"/>
    <n v="905000"/>
    <n v="0"/>
  </r>
  <r>
    <s v="2024"/>
    <x v="0"/>
    <x v="0"/>
    <x v="0"/>
    <x v="0"/>
    <s v="2 - Poder Ejecutivo"/>
    <s v="0218 - MINISTERIO DE MEDIO AMBIENTE Y RECURSOS NATURALES"/>
    <s v="0001 - MINISTERIO  DE MEDIO AMBIENTE Y RECURSOS NATURALES"/>
    <x v="3"/>
    <x v="9"/>
    <x v="78"/>
    <s v="2.2 - CONTRATACIÓN DE SERVICIOS"/>
    <s v="2.2.4 - TRANSPORTE Y ALMACENAJE"/>
    <s v="N"/>
    <s v="00 - N/A"/>
    <s v="10 - FONDO GENERAL"/>
    <s v="(en blanco)"/>
    <s v="99 - MULTIPROVINCIAL"/>
    <n v="1840"/>
    <n v="0"/>
  </r>
  <r>
    <s v="2024"/>
    <x v="0"/>
    <x v="0"/>
    <x v="0"/>
    <x v="0"/>
    <s v="2 - Poder Ejecutivo"/>
    <s v="0218 - MINISTERIO DE MEDIO AMBIENTE Y RECURSOS NATURALES"/>
    <s v="0001 - MINISTERIO  DE MEDIO AMBIENTE Y RECURSOS NATURALES"/>
    <x v="3"/>
    <x v="9"/>
    <x v="78"/>
    <s v="2.2 - CONTRATACIÓN DE SERVICIOS"/>
    <s v="2.2.5 - ALQUILERES Y RENTAS"/>
    <s v="N"/>
    <s v="00 - N/A"/>
    <s v="20 - FONDOS CON DESTINO ESPECÍFICO"/>
    <s v="(en blanco)"/>
    <s v="99 - MULTIPROVINCIAL"/>
    <n v="2000000"/>
    <n v="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en blanco)"/>
    <s v="99 - MULTIPROVINCIAL"/>
    <n v="1500000"/>
    <n v="0"/>
  </r>
  <r>
    <s v="2024"/>
    <x v="0"/>
    <x v="0"/>
    <x v="0"/>
    <x v="0"/>
    <s v="2 - Poder Ejecutivo"/>
    <s v="0218 - MINISTERIO DE MEDIO AMBIENTE Y RECURSOS NATURALES"/>
    <s v="0001 - MINISTERIO  DE MEDIO AMBIENTE Y RECURSOS NATURALES"/>
    <x v="3"/>
    <x v="9"/>
    <x v="78"/>
    <s v="2.2 - CONTRATACIÓN DE SERVICIOS"/>
    <s v="2.2.8 - OTROS SERVICIOS NO INCLUIDOS EN CONCEPTOS ANTERIORES"/>
    <s v="N"/>
    <s v="00 - N/A"/>
    <s v="10 - FONDO GENERAL"/>
    <s v="(en blanco)"/>
    <s v="99 - MULTIPROVINCIAL"/>
    <n v="5000000"/>
    <n v="0"/>
  </r>
  <r>
    <s v="2024"/>
    <x v="0"/>
    <x v="0"/>
    <x v="0"/>
    <x v="0"/>
    <s v="2 - Poder Ejecutivo"/>
    <s v="0218 - MINISTERIO DE MEDIO AMBIENTE Y RECURSOS NATURALES"/>
    <s v="0001 - MINISTERIO  DE MEDIO AMBIENTE Y RECURSOS NATURALES"/>
    <x v="3"/>
    <x v="9"/>
    <x v="78"/>
    <s v="2.3 - MATERIALES Y SUMINISTROS"/>
    <s v="2.3.1 - ALIMENTOS Y PRODUCTOS AGROFORESTALES"/>
    <s v="N"/>
    <s v="00 - N/A"/>
    <s v="10 - FONDO GENERAL"/>
    <s v="(en blanco)"/>
    <s v="99 - MULTIPROVINCIAL"/>
    <n v="431829"/>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1552500"/>
    <n v="0"/>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en blanco)"/>
    <s v="99 - MULTIPROVINCIAL"/>
    <n v="37500"/>
    <n v="0"/>
  </r>
  <r>
    <s v="2024"/>
    <x v="0"/>
    <x v="0"/>
    <x v="0"/>
    <x v="0"/>
    <s v="2 - Poder Ejecutivo"/>
    <s v="0218 - MINISTERIO DE MEDIO AMBIENTE Y RECURSOS NATURALES"/>
    <s v="0001 - MINISTERIO  DE MEDIO AMBIENTE Y RECURSOS NATURALES"/>
    <x v="3"/>
    <x v="9"/>
    <x v="78"/>
    <s v="2.3 - MATERIALES Y SUMINISTROS"/>
    <s v="2.3.5 - CUERO, CAUCHO Y PLÁSTICO"/>
    <s v="N"/>
    <s v="00 - N/A"/>
    <s v="10 - FONDO GENERAL"/>
    <s v="(en blanco)"/>
    <s v="99 - MULTIPROVINCIAL"/>
    <n v="456388"/>
    <n v="0"/>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en blanco)"/>
    <s v="99 - MULTIPROVINCIAL"/>
    <n v="325059"/>
    <n v="0"/>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5812000"/>
    <n v="425000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3357607"/>
    <n v="0"/>
  </r>
  <r>
    <s v="2024"/>
    <x v="0"/>
    <x v="0"/>
    <x v="0"/>
    <x v="0"/>
    <s v="2 - Poder Ejecutivo"/>
    <s v="0218 - MINISTERIO DE MEDIO AMBIENTE Y RECURSOS NATURALES"/>
    <s v="0001 - MINISTERIO  DE MEDIO AMBIENTE Y RECURSOS NATURALES"/>
    <x v="3"/>
    <x v="9"/>
    <x v="21"/>
    <s v="2.2 - CONTRATACIÓN DE SERVICIOS"/>
    <s v="2.2.2 - PUBLICIDAD, IMPRESIÓN Y ENCUADERNACIÓN"/>
    <s v="N"/>
    <s v="00 - N/A"/>
    <s v="10 - FONDO GENERAL"/>
    <s v="(en blanco)"/>
    <s v="99 - MULTIPROVINCIAL"/>
    <n v="70000"/>
    <n v="0"/>
  </r>
  <r>
    <s v="2024"/>
    <x v="0"/>
    <x v="0"/>
    <x v="0"/>
    <x v="0"/>
    <s v="2 - Poder Ejecutivo"/>
    <s v="0218 - MINISTERIO DE MEDIO AMBIENTE Y RECURSOS NATURALES"/>
    <s v="0001 - MINISTERIO  DE MEDIO AMBIENTE Y RECURSOS NATURALES"/>
    <x v="3"/>
    <x v="9"/>
    <x v="21"/>
    <s v="2.2 - CONTRATACIÓN DE SERVICIOS"/>
    <s v="2.2.3 - VIÁTICOS"/>
    <s v="N"/>
    <s v="00 - N/A"/>
    <s v="10 - FONDO GENERAL"/>
    <s v="(en blanco)"/>
    <s v="99 - MULTIPROVINCIAL"/>
    <n v="500000"/>
    <n v="0"/>
  </r>
  <r>
    <s v="2024"/>
    <x v="0"/>
    <x v="0"/>
    <x v="0"/>
    <x v="0"/>
    <s v="2 - Poder Ejecutivo"/>
    <s v="0218 - MINISTERIO DE MEDIO AMBIENTE Y RECURSOS NATURALES"/>
    <s v="0001 - MINISTERIO  DE MEDIO AMBIENTE Y RECURSOS NATURALES"/>
    <x v="3"/>
    <x v="9"/>
    <x v="21"/>
    <s v="2.2 - CONTRATACIÓN DE SERVICIOS"/>
    <s v="2.2.5 - ALQUILERES Y RENTAS"/>
    <s v="N"/>
    <s v="00 - N/A"/>
    <s v="20 - FONDOS CON DESTINO ESPECÍFICO"/>
    <s v="(en blanco)"/>
    <s v="99 - MULTIPROVINCIAL"/>
    <n v="2000000"/>
    <n v="0"/>
  </r>
  <r>
    <s v="2024"/>
    <x v="0"/>
    <x v="0"/>
    <x v="0"/>
    <x v="0"/>
    <s v="2 - Poder Ejecutivo"/>
    <s v="0218 - MINISTERIO DE MEDIO AMBIENTE Y RECURSOS NATURALES"/>
    <s v="0001 - MINISTERIO  DE MEDIO AMBIENTE Y RECURSOS NATURALES"/>
    <x v="3"/>
    <x v="9"/>
    <x v="21"/>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s v="0001 - MINISTERIO  DE MEDIO AMBIENTE Y RECURSOS NATURALES"/>
    <x v="3"/>
    <x v="9"/>
    <x v="21"/>
    <s v="2.2 - CONTRATACIÓN DE SERVICIOS"/>
    <s v="2.2.8 - OTROS SERVICIOS NO INCLUIDOS EN CONCEPTOS ANTERIORES"/>
    <s v="N"/>
    <s v="00 - N/A"/>
    <s v="10 - FONDO GENERAL"/>
    <s v="(en blanco)"/>
    <s v="99 - MULTIPROVINCIAL"/>
    <n v="5000000"/>
    <n v="0"/>
  </r>
  <r>
    <s v="2024"/>
    <x v="0"/>
    <x v="0"/>
    <x v="0"/>
    <x v="0"/>
    <s v="2 - Poder Ejecutivo"/>
    <s v="0218 - MINISTERIO DE MEDIO AMBIENTE Y RECURSOS NATURALES"/>
    <s v="0001 - MINISTERIO  DE MEDIO AMBIENTE Y RECURSOS NATURALES"/>
    <x v="3"/>
    <x v="9"/>
    <x v="21"/>
    <s v="2.3 - MATERIALES Y SUMINISTROS"/>
    <s v="2.3.7 - COMBUSTIBLES, LUBRICANTES, PRODUCTOS QUÍMICOS Y CONEXOS"/>
    <s v="N"/>
    <s v="00 - N/A"/>
    <s v="10 - FONDO GENERAL"/>
    <s v="(en blanco)"/>
    <s v="99 - MULTIPROVINCIAL"/>
    <n v="5000000"/>
    <n v="0"/>
  </r>
  <r>
    <s v="2024"/>
    <x v="0"/>
    <x v="0"/>
    <x v="0"/>
    <x v="0"/>
    <s v="2 - Poder Ejecutivo"/>
    <s v="0218 - MINISTERIO DE MEDIO AMBIENTE Y RECURSOS NATURALES"/>
    <s v="0001 - MINISTERIO  DE MEDIO AMBIENTE Y RECURSOS NATURALES"/>
    <x v="3"/>
    <x v="9"/>
    <x v="79"/>
    <s v="2.2 - CONTRATACIÓN DE SERVICIOS"/>
    <s v="2.2.4 - TRANSPORTE Y ALMACENAJE"/>
    <s v="N"/>
    <s v="00 - N/A"/>
    <s v="10 - FONDO GENERAL"/>
    <s v="(en blanco)"/>
    <s v="99 - MULTIPROVINCIAL"/>
    <n v="2400"/>
    <n v="0"/>
  </r>
  <r>
    <s v="2024"/>
    <x v="0"/>
    <x v="0"/>
    <x v="0"/>
    <x v="0"/>
    <s v="2 - Poder Ejecutivo"/>
    <s v="0218 - MINISTERIO DE MEDIO AMBIENTE Y RECURSOS NATURALES"/>
    <s v="0001 - MINISTERIO  DE MEDIO AMBIENTE Y RECURSOS NATURALES"/>
    <x v="3"/>
    <x v="9"/>
    <x v="79"/>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en blanco)"/>
    <s v="99 - MULTIPROVINCIAL"/>
    <n v="1051084"/>
    <n v="0"/>
  </r>
  <r>
    <s v="2024"/>
    <x v="0"/>
    <x v="0"/>
    <x v="0"/>
    <x v="0"/>
    <s v="2 - Poder Ejecutivo"/>
    <s v="0218 - MINISTERIO DE MEDIO AMBIENTE Y RECURSOS NATURALES"/>
    <s v="0001 - MINISTERIO  DE MEDIO AMBIENTE Y RECURSOS NATURALES"/>
    <x v="3"/>
    <x v="9"/>
    <x v="79"/>
    <s v="2.2 - CONTRATACIÓN DE SERVICIOS"/>
    <s v="2.2.9 - OTRAS CONTRATACIONES DE SERVICIOS"/>
    <s v="N"/>
    <s v="00 - N/A"/>
    <s v="10 - FONDO GENERAL"/>
    <s v="(en blanco)"/>
    <s v="99 - MULTIPROVINCIAL"/>
    <n v="16100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en blanco)"/>
    <s v="99 - MULTIPROVINCIAL"/>
    <n v="100760"/>
    <n v="0"/>
  </r>
  <r>
    <s v="2024"/>
    <x v="0"/>
    <x v="0"/>
    <x v="0"/>
    <x v="0"/>
    <s v="2 - Poder Ejecutivo"/>
    <s v="0218 - MINISTERIO DE MEDIO AMBIENTE Y RECURSOS NATURALES"/>
    <s v="0001 - MINISTERIO  DE MEDIO AMBIENTE Y RECURSOS NATURALES"/>
    <x v="3"/>
    <x v="9"/>
    <x v="79"/>
    <s v="2.3 - MATERIALES Y SUMINISTROS"/>
    <s v="2.3.3 - PAPEL, CARTÓN E IMPRESOS"/>
    <s v="N"/>
    <s v="00 - N/A"/>
    <s v="10 - FONDO GENERAL"/>
    <s v="(en blanco)"/>
    <s v="99 - MULTIPROVINCIAL"/>
    <n v="1340"/>
    <n v="0"/>
  </r>
  <r>
    <s v="2024"/>
    <x v="0"/>
    <x v="0"/>
    <x v="0"/>
    <x v="0"/>
    <s v="2 - Poder Ejecutivo"/>
    <s v="0218 - MINISTERIO DE MEDIO AMBIENTE Y RECURSOS NATURALES"/>
    <s v="0001 - MINISTERIO  DE MEDIO AMBIENTE Y RECURSOS NATURALES"/>
    <x v="3"/>
    <x v="9"/>
    <x v="79"/>
    <s v="2.3 - MATERIALES Y SUMINISTROS"/>
    <s v="2.3.5 - CUERO, CAUCHO Y PLÁSTICO"/>
    <s v="N"/>
    <s v="00 - N/A"/>
    <s v="10 - FONDO GENERAL"/>
    <s v="(en blanco)"/>
    <s v="99 - MULTIPROVINCIAL"/>
    <n v="2000"/>
    <n v="0"/>
  </r>
  <r>
    <s v="2024"/>
    <x v="0"/>
    <x v="0"/>
    <x v="0"/>
    <x v="0"/>
    <s v="2 - Poder Ejecutivo"/>
    <s v="0218 - MINISTERIO DE MEDIO AMBIENTE Y RECURSOS NATURALES"/>
    <s v="0001 - MINISTERIO  DE MEDIO AMBIENTE Y RECURSOS NATURALES"/>
    <x v="3"/>
    <x v="9"/>
    <x v="79"/>
    <s v="2.3 - MATERIALES Y SUMINISTROS"/>
    <s v="2.3.6 - PRODUCTOS DE MINERALES, METÁLICOS Y NO METÁLICOS"/>
    <s v="N"/>
    <s v="00 - N/A"/>
    <s v="10 - FONDO GENERAL"/>
    <s v="(en blanco)"/>
    <s v="99 - MULTIPROVINCIAL"/>
    <n v="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169205"/>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11772420"/>
    <n v="2287853.5"/>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en blanco)"/>
    <s v="99 - MULTIPROVINCIAL"/>
    <n v="4524000"/>
    <n v="57500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2582041"/>
    <n v="474272.73"/>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en blanco)"/>
    <s v="99 - MULTIPROVINCIAL"/>
    <n v="696000"/>
    <n v="70944.44"/>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1502413"/>
    <n v="348803.88000000006"/>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640598"/>
    <n v="88205"/>
  </r>
  <r>
    <s v="2024"/>
    <x v="0"/>
    <x v="0"/>
    <x v="0"/>
    <x v="0"/>
    <s v="2 - Poder Ejecutivo"/>
    <s v="0218 - MINISTERIO DE MEDIO AMBIENTE Y RECURSOS NATURALES"/>
    <s v="0001 - MINISTERIO  DE MEDIO AMBIENTE Y RECURSOS NATURALES"/>
    <x v="3"/>
    <x v="9"/>
    <x v="80"/>
    <s v="2.2 - CONTRATACIÓN DE SERVICIOS"/>
    <s v="2.2.3 - VIÁTICOS"/>
    <s v="N"/>
    <s v="00 - N/A"/>
    <s v="10 - FONDO GENERAL"/>
    <s v="(en blanco)"/>
    <s v="99 - MULTIPROVINCIAL"/>
    <n v="500000"/>
    <n v="0"/>
  </r>
  <r>
    <s v="2024"/>
    <x v="0"/>
    <x v="0"/>
    <x v="0"/>
    <x v="0"/>
    <s v="2 - Poder Ejecutivo"/>
    <s v="0218 - MINISTERIO DE MEDIO AMBIENTE Y RECURSOS NATURALES"/>
    <s v="0001 - MINISTERIO  DE MEDIO AMBIENTE Y RECURSOS NATURALES"/>
    <x v="3"/>
    <x v="9"/>
    <x v="80"/>
    <s v="2.2 - CONTRATACIÓN DE SERVICIOS"/>
    <s v="2.2.7 - SERVICIOS DE CONSERVACIÓN, REPARACIONES MENORES E INSTALACIONES TEMPORALES"/>
    <s v="N"/>
    <s v="00 - N/A"/>
    <s v="10 - FONDO GENERAL"/>
    <s v="(en blanco)"/>
    <s v="99 - MULTIPROVINCIAL"/>
    <n v="4000000"/>
    <n v="0"/>
  </r>
  <r>
    <s v="2024"/>
    <x v="0"/>
    <x v="0"/>
    <x v="0"/>
    <x v="0"/>
    <s v="2 - Poder Ejecutivo"/>
    <s v="0218 - MINISTERIO DE MEDIO AMBIENTE Y RECURSOS NATURALES"/>
    <s v="0001 - MINISTERIO  DE MEDIO AMBIENTE Y RECURSOS NATURALES"/>
    <x v="3"/>
    <x v="9"/>
    <x v="80"/>
    <s v="2.2 - CONTRATACIÓN DE SERVICIOS"/>
    <s v="2.2.9 - OTRAS CONTRATACIONES DE SERVICIOS"/>
    <s v="N"/>
    <s v="00 - N/A"/>
    <s v="10 - FONDO GENERAL"/>
    <s v="(en blanco)"/>
    <s v="99 - MULTIPROVINCIAL"/>
    <n v="172000"/>
    <n v="0"/>
  </r>
  <r>
    <s v="2024"/>
    <x v="0"/>
    <x v="0"/>
    <x v="0"/>
    <x v="0"/>
    <s v="2 - Poder Ejecutivo"/>
    <s v="0218 - MINISTERIO DE MEDIO AMBIENTE Y RECURSOS NATURALES"/>
    <s v="0001 - MINISTERIO  DE MEDIO AMBIENTE Y RECURSOS NATURALES"/>
    <x v="3"/>
    <x v="9"/>
    <x v="80"/>
    <s v="2.3 - MATERIALES Y SUMINISTROS"/>
    <s v="2.3.1 - ALIMENTOS Y PRODUCTOS AGROFORESTALES"/>
    <s v="N"/>
    <s v="00 - N/A"/>
    <s v="10 - FONDO GENERAL"/>
    <s v="(en blanco)"/>
    <s v="99 - MULTIPROVINCIAL"/>
    <n v="3475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en blanco)"/>
    <s v="99 - MULTIPROVINCIAL"/>
    <n v="232700"/>
    <n v="0"/>
  </r>
  <r>
    <s v="2024"/>
    <x v="0"/>
    <x v="0"/>
    <x v="0"/>
    <x v="0"/>
    <s v="2 - Poder Ejecutivo"/>
    <s v="0218 - MINISTERIO DE MEDIO AMBIENTE Y RECURSOS NATURALES"/>
    <s v="0001 - MINISTERIO  DE MEDIO AMBIENTE Y RECURSOS NATURALES"/>
    <x v="3"/>
    <x v="9"/>
    <x v="80"/>
    <s v="2.3 - MATERIALES Y SUMINISTROS"/>
    <s v="2.3.3 - PAPEL, CARTÓN E IMPRESOS"/>
    <s v="N"/>
    <s v="00 - N/A"/>
    <s v="10 - FONDO GENERAL"/>
    <s v="(en blanco)"/>
    <s v="99 - MULTIPROVINCIAL"/>
    <n v="11700"/>
    <n v="0"/>
  </r>
  <r>
    <s v="2024"/>
    <x v="0"/>
    <x v="0"/>
    <x v="0"/>
    <x v="0"/>
    <s v="2 - Poder Ejecutivo"/>
    <s v="0218 - MINISTERIO DE MEDIO AMBIENTE Y RECURSOS NATURALES"/>
    <s v="0001 - MINISTERIO  DE MEDIO AMBIENTE Y RECURSOS NATURALES"/>
    <x v="3"/>
    <x v="9"/>
    <x v="80"/>
    <s v="2.3 - MATERIALES Y SUMINISTROS"/>
    <s v="2.3.5 - CUERO, CAUCHO Y PLÁSTICO"/>
    <s v="N"/>
    <s v="00 - N/A"/>
    <s v="10 - FONDO GENERAL"/>
    <s v="(en blanco)"/>
    <s v="99 - MULTIPROVINCIAL"/>
    <n v="145935"/>
    <n v="0"/>
  </r>
  <r>
    <s v="2024"/>
    <x v="0"/>
    <x v="0"/>
    <x v="0"/>
    <x v="0"/>
    <s v="2 - Poder Ejecutivo"/>
    <s v="0218 - MINISTERIO DE MEDIO AMBIENTE Y RECURSOS NATURALES"/>
    <s v="0001 - MINISTERIO  DE MEDIO AMBIENTE Y RECURSOS NATURALES"/>
    <x v="3"/>
    <x v="9"/>
    <x v="80"/>
    <s v="2.3 - MATERIALES Y SUMINISTROS"/>
    <s v="2.3.6 - PRODUCTOS DE MINERALES, METÁLICOS Y NO METÁLICOS"/>
    <s v="N"/>
    <s v="00 - N/A"/>
    <s v="10 - FONDO GENERAL"/>
    <s v="(en blanco)"/>
    <s v="99 - MULTIPROVINCIAL"/>
    <n v="1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32447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801832875"/>
    <n v="267576613.10999995"/>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264710880"/>
    <n v="122115833.33"/>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210227345"/>
    <n v="71117299.980000004"/>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90902018"/>
    <n v="18581734.66"/>
  </r>
  <r>
    <s v="2024"/>
    <x v="0"/>
    <x v="0"/>
    <x v="0"/>
    <x v="0"/>
    <s v="2 - Poder Ejecutivo"/>
    <s v="0218 - MINISTERIO DE MEDIO AMBIENTE Y RECURSOS NATURALES"/>
    <s v="0001 - MINISTERIO  DE MEDIO AMBIENTE Y RECURSOS NATURALES"/>
    <x v="3"/>
    <x v="9"/>
    <x v="81"/>
    <s v="2.1 - REMUNERACIONES Y CONTRIBUCIONES"/>
    <s v="2.1.4 - GRATIFICACIONES Y BONIFICACIONES"/>
    <s v="N"/>
    <s v="00 - N/A"/>
    <s v="10 - FONDO GENERAL"/>
    <s v="(en blanco)"/>
    <s v="99 - MULTIPROVINCIAL"/>
    <n v="0"/>
    <n v="5650000"/>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116848300"/>
    <n v="39232643.090000026"/>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37713344"/>
    <n v="18482599.420000006"/>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88400000"/>
    <n v="22011326.949999999"/>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10360467"/>
    <n v="426380.38"/>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12080250"/>
    <n v="0"/>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en blanco)"/>
    <s v="99 - MULTIPROVINCIAL"/>
    <n v="3888080"/>
    <n v="1006451.66"/>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58798486"/>
    <n v="10744354.219999999"/>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3903250.75"/>
  </r>
  <r>
    <s v="2024"/>
    <x v="0"/>
    <x v="0"/>
    <x v="0"/>
    <x v="0"/>
    <s v="2 - Poder Ejecutivo"/>
    <s v="0218 - MINISTERIO DE MEDIO AMBIENTE Y RECURSOS NATURALES"/>
    <s v="0001 - MINISTERIO  DE MEDIO AMBIENTE Y RECURSOS NATURALES"/>
    <x v="3"/>
    <x v="9"/>
    <x v="81"/>
    <s v="2.2 - CONTRATACIÓN DE SERVICIOS"/>
    <s v="2.2.6 - SEGUROS"/>
    <s v="N"/>
    <s v="00 - N/A"/>
    <s v="10 - FONDO GENERAL"/>
    <s v="(en blanco)"/>
    <s v="99 - MULTIPROVINCIAL"/>
    <n v="22712600"/>
    <n v="23780072.189999998"/>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12328220"/>
    <n v="5346429.18"/>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20129885"/>
    <n v="10248053.050000003"/>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3636150"/>
    <n v="4314001.3999999994"/>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en blanco)"/>
    <s v="99 - MULTIPROVINCIAL"/>
    <n v="3058559"/>
    <n v="2293918.7400000002"/>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3964094"/>
    <n v="66665.279999999999"/>
  </r>
  <r>
    <s v="2024"/>
    <x v="0"/>
    <x v="0"/>
    <x v="0"/>
    <x v="0"/>
    <s v="2 - Poder Ejecutivo"/>
    <s v="0218 - MINISTERIO DE MEDIO AMBIENTE Y RECURSOS NATURALES"/>
    <s v="0001 - MINISTERIO  DE MEDIO AMBIENTE Y RECURSOS NATURALES"/>
    <x v="3"/>
    <x v="9"/>
    <x v="81"/>
    <s v="2.3 - MATERIALES Y SUMINISTROS"/>
    <s v="2.3.2 - TEXTILES Y VESTU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4564030"/>
    <n v="916973.54"/>
  </r>
  <r>
    <s v="2024"/>
    <x v="0"/>
    <x v="0"/>
    <x v="0"/>
    <x v="0"/>
    <s v="2 - Poder Ejecutivo"/>
    <s v="0218 - MINISTERIO DE MEDIO AMBIENTE Y RECURSOS NATURALES"/>
    <s v="0001 - MINISTERIO  DE MEDIO AMBIENTE Y RECURSOS NATURALES"/>
    <x v="3"/>
    <x v="9"/>
    <x v="81"/>
    <s v="2.3 - MATERIALES Y SUMINISTROS"/>
    <s v="2.3.3 - PAPEL, CARTÓN E IMPRES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3 - MATERIALES Y SUMINISTROS"/>
    <s v="2.3.4 - PRODUCTOS FARMACÉUTICOS"/>
    <s v="N"/>
    <s v="00 - N/A"/>
    <s v="10 - FONDO GENERAL"/>
    <s v="(en blanco)"/>
    <s v="99 - MULTIPROVINCIAL"/>
    <n v="1800"/>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1004594"/>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1794647"/>
    <n v="770804.59"/>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31667140"/>
    <n v="21949434.460000001"/>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2811638"/>
    <n v="8405865.1099999994"/>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680034"/>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3754324"/>
    <n v="0"/>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en blanco)"/>
    <s v="99 - MULTIPROVINCIAL"/>
    <n v="5720000"/>
    <n v="137500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2119386"/>
    <n v="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en blanco)"/>
    <s v="99 - MULTIPROVINCIAL"/>
    <n v="880000"/>
    <n v="14500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202488"/>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809952"/>
    <n v="206544.55000000002"/>
  </r>
  <r>
    <s v="2024"/>
    <x v="0"/>
    <x v="0"/>
    <x v="0"/>
    <x v="0"/>
    <s v="2 - Poder Ejecutivo"/>
    <s v="0218 - MINISTERIO DE MEDIO AMBIENTE Y RECURSOS NATURALES"/>
    <s v="0001 - MINISTERIO  DE MEDIO AMBIENTE Y RECURSOS NATURALES"/>
    <x v="3"/>
    <x v="6"/>
    <x v="82"/>
    <s v="2.2 - CONTRATACIÓN DE SERVICIOS"/>
    <s v="2.2.2 - PUBLICIDAD, IMPRESIÓN Y ENCUADERNACIÓN"/>
    <s v="N"/>
    <s v="00 - N/A"/>
    <s v="10 - FONDO GENERAL"/>
    <s v="(en blanco)"/>
    <s v="99 - MULTIPROVINCIAL"/>
    <n v="20000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en blanco)"/>
    <s v="99 - MULTIPROVINCIAL"/>
    <n v="2645900"/>
    <n v="2263079.2000000002"/>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en blanco)"/>
    <s v="99 - MULTIPROVINCIAL"/>
    <n v="2815280"/>
    <n v="332000"/>
  </r>
  <r>
    <s v="2024"/>
    <x v="0"/>
    <x v="0"/>
    <x v="0"/>
    <x v="0"/>
    <s v="2 - Poder Ejecutivo"/>
    <s v="0218 - MINISTERIO DE MEDIO AMBIENTE Y RECURSOS NATURALES"/>
    <s v="0001 - MINISTERIO  DE MEDIO AMBIENTE Y RECURSOS NATURALES"/>
    <x v="3"/>
    <x v="6"/>
    <x v="82"/>
    <s v="2.2 - CONTRATACIÓN DE SERVICIOS"/>
    <s v="2.2.5 - ALQUILERES Y RENTAS"/>
    <s v="N"/>
    <s v="00 - N/A"/>
    <s v="10 - FONDO GENERAL"/>
    <s v="(en blanco)"/>
    <s v="99 - MULTIPROVINCIAL"/>
    <n v="800000"/>
    <n v="0"/>
  </r>
  <r>
    <s v="2024"/>
    <x v="0"/>
    <x v="0"/>
    <x v="0"/>
    <x v="0"/>
    <s v="2 - Poder Ejecutivo"/>
    <s v="0218 - MINISTERIO DE MEDIO AMBIENTE Y RECURSOS NATURALES"/>
    <s v="0001 - MINISTERIO  DE MEDIO AMBIENTE Y RECURSOS NATURALES"/>
    <x v="3"/>
    <x v="6"/>
    <x v="82"/>
    <s v="2.2 - CONTRATACIÓN DE SERVICIOS"/>
    <s v="2.2.6 - SEGUROS"/>
    <s v="N"/>
    <s v="00 - N/A"/>
    <s v="10 - FONDO GENERAL"/>
    <s v="(en blanco)"/>
    <s v="99 - MULTIPROVINCIAL"/>
    <n v="15687400"/>
    <n v="0"/>
  </r>
  <r>
    <s v="2024"/>
    <x v="0"/>
    <x v="0"/>
    <x v="0"/>
    <x v="0"/>
    <s v="2 - Poder Ejecutivo"/>
    <s v="0218 - MINISTERIO DE MEDIO AMBIENTE Y RECURSOS NATURALES"/>
    <s v="0001 - MINISTERIO  DE MEDIO AMBIENTE Y RECURSOS NATURALES"/>
    <x v="3"/>
    <x v="6"/>
    <x v="82"/>
    <s v="2.2 - CONTRATACIÓN DE SERVICIOS"/>
    <s v="2.2.7 - SERVICIOS DE CONSERVACIÓN, REPARACIONES MENORES E INSTALACIONES TEMPORALES"/>
    <s v="N"/>
    <s v="00 - N/A"/>
    <s v="10 - FONDO GENERAL"/>
    <s v="(en blanco)"/>
    <s v="99 - MULTIPROVINCIAL"/>
    <n v="60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16209000"/>
    <n v="0"/>
  </r>
  <r>
    <s v="2024"/>
    <x v="0"/>
    <x v="0"/>
    <x v="0"/>
    <x v="0"/>
    <s v="2 - Poder Ejecutivo"/>
    <s v="0218 - MINISTERIO DE MEDIO AMBIENTE Y RECURSOS NATURALES"/>
    <s v="0001 - MINISTERIO  DE MEDIO AMBIENTE Y RECURSOS NATURALES"/>
    <x v="3"/>
    <x v="6"/>
    <x v="82"/>
    <s v="2.2 - CONTRATACIÓN DE SERVICIOS"/>
    <s v="2.2.9 - OTRAS CONTRATACIONES DE SERVICIOS"/>
    <s v="N"/>
    <s v="00 - N/A"/>
    <s v="10 - FONDO GENERAL"/>
    <s v="(en blanco)"/>
    <s v="99 - MULTIPROVINCIAL"/>
    <n v="1509180"/>
    <n v="0"/>
  </r>
  <r>
    <s v="2024"/>
    <x v="0"/>
    <x v="0"/>
    <x v="0"/>
    <x v="0"/>
    <s v="2 - Poder Ejecutivo"/>
    <s v="0218 - MINISTERIO DE MEDIO AMBIENTE Y RECURSOS NATURALES"/>
    <s v="0001 - MINISTERIO  DE MEDIO AMBIENTE Y RECURSOS NATURALES"/>
    <x v="3"/>
    <x v="6"/>
    <x v="82"/>
    <s v="2.3 - MATERIALES Y SUMINISTROS"/>
    <s v="2.3.1 - ALIMENTOS Y PRODUCTOS AGROFORESTALES"/>
    <s v="N"/>
    <s v="00 - N/A"/>
    <s v="10 - FONDO GENERAL"/>
    <s v="(en blanco)"/>
    <s v="99 - MULTIPROVINCIAL"/>
    <n v="5193991"/>
    <n v="0"/>
  </r>
  <r>
    <s v="2024"/>
    <x v="0"/>
    <x v="0"/>
    <x v="0"/>
    <x v="0"/>
    <s v="2 - Poder Ejecutivo"/>
    <s v="0218 - MINISTERIO DE MEDIO AMBIENTE Y RECURSOS NATURALES"/>
    <s v="0001 - MINISTERIO  DE MEDIO AMBIENTE Y RECURSOS NATURALES"/>
    <x v="3"/>
    <x v="6"/>
    <x v="82"/>
    <s v="2.3 - MATERIALES Y SUMINISTROS"/>
    <s v="2.3.2 - TEXTILES Y VESTUARIOS"/>
    <s v="N"/>
    <s v="00 - N/A"/>
    <s v="10 - FONDO GENERAL"/>
    <s v="(en blanco)"/>
    <s v="99 - MULTIPROVINCIAL"/>
    <n v="47450"/>
    <n v="0"/>
  </r>
  <r>
    <s v="2024"/>
    <x v="0"/>
    <x v="0"/>
    <x v="0"/>
    <x v="0"/>
    <s v="2 - Poder Ejecutivo"/>
    <s v="0218 - MINISTERIO DE MEDIO AMBIENTE Y RECURSOS NATURALES"/>
    <s v="0001 - MINISTERIO  DE MEDIO AMBIENTE Y RECURSOS NATURALES"/>
    <x v="3"/>
    <x v="6"/>
    <x v="82"/>
    <s v="2.3 - MATERIALES Y SUMINISTROS"/>
    <s v="2.3.3 - PAPEL, CARTÓN E IMPRESOS"/>
    <s v="N"/>
    <s v="00 - N/A"/>
    <s v="10 - FONDO GENERAL"/>
    <s v="(en blanco)"/>
    <s v="99 - MULTIPROVINCIAL"/>
    <n v="4525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en blanco)"/>
    <s v="99 - MULTIPROVINCIAL"/>
    <n v="1000"/>
    <n v="0"/>
  </r>
  <r>
    <s v="2024"/>
    <x v="0"/>
    <x v="0"/>
    <x v="0"/>
    <x v="0"/>
    <s v="2 - Poder Ejecutivo"/>
    <s v="0218 - MINISTERIO DE MEDIO AMBIENTE Y RECURSOS NATURALES"/>
    <s v="0001 - MINISTERIO  DE MEDIO AMBIENTE Y RECURSOS NATURALES"/>
    <x v="3"/>
    <x v="6"/>
    <x v="82"/>
    <s v="2.3 - MATERIALES Y SUMINISTROS"/>
    <s v="2.3.7 - COMBUSTIBLES, LUBRICANTES, PRODUCTOS QUÍMICOS Y CONEXOS"/>
    <s v="N"/>
    <s v="00 - N/A"/>
    <s v="10 - FONDO GENERAL"/>
    <s v="(en blanco)"/>
    <s v="99 - MULTIPROVINCIAL"/>
    <n v="30590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479872"/>
    <n v="0"/>
  </r>
  <r>
    <s v="2024"/>
    <x v="0"/>
    <x v="0"/>
    <x v="0"/>
    <x v="0"/>
    <s v="2 - Poder Ejecutivo"/>
    <s v="0218 - MINISTERIO DE MEDIO AMBIENTE Y RECURSOS NATURALES"/>
    <s v="0001 - MINISTERIO  DE MEDIO AMBIENTE Y RECURSOS NATURALES"/>
    <x v="3"/>
    <x v="6"/>
    <x v="82"/>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16732274"/>
    <n v="3050000"/>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en blanco)"/>
    <s v="99 - MULTIPROVINCIAL"/>
    <n v="14758900"/>
    <n v="10067125"/>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2261343"/>
    <n v="150000"/>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en blanco)"/>
    <s v="99 - MULTIPROVINCIAL"/>
    <n v="2270600"/>
    <n v="1017125"/>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en blanco)"/>
    <s v="99 - MULTIPROVINCIAL"/>
    <n v="2282907"/>
    <n v="459773.13999999996"/>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en blanco)"/>
    <s v="99 - MULTIPROVINCIAL"/>
    <n v="2089860"/>
    <n v="1530084.1100000003"/>
  </r>
  <r>
    <s v="2024"/>
    <x v="0"/>
    <x v="0"/>
    <x v="0"/>
    <x v="0"/>
    <s v="2 - Poder Ejecutivo"/>
    <s v="0218 - MINISTERIO DE MEDIO AMBIENTE Y RECURSOS NATURALES"/>
    <s v="0001 - MINISTERIO  DE MEDIO AMBIENTE Y RECURSOS NATURALES"/>
    <x v="3"/>
    <x v="6"/>
    <x v="83"/>
    <s v="2.2 - CONTRATACIÓN DE SERVICIOS"/>
    <s v="2.2.3 - VIÁTICOS"/>
    <s v="N"/>
    <s v="00 - N/A"/>
    <s v="10 - FONDO GENERAL"/>
    <s v="(en blanco)"/>
    <s v="99 - MULTIPROVINCIAL"/>
    <n v="500000"/>
    <n v="0"/>
  </r>
  <r>
    <s v="2024"/>
    <x v="0"/>
    <x v="0"/>
    <x v="0"/>
    <x v="0"/>
    <s v="2 - Poder Ejecutivo"/>
    <s v="0218 - MINISTERIO DE MEDIO AMBIENTE Y RECURSOS NATURALES"/>
    <s v="0001 - MINISTERIO  DE MEDIO AMBIENTE Y RECURSOS NATURALES"/>
    <x v="3"/>
    <x v="6"/>
    <x v="83"/>
    <s v="2.2 - CONTRATACIÓN DE SERVICIOS"/>
    <s v="2.2.8 - OTROS SERVICIOS NO INCLUIDOS EN CONCEPTOS ANTERIORES"/>
    <s v="N"/>
    <s v="00 - N/A"/>
    <s v="10 - FONDO GENERAL"/>
    <s v="(en blanco)"/>
    <s v="99 - MULTIPROVINCIAL"/>
    <n v="2000000"/>
    <n v="0"/>
  </r>
  <r>
    <s v="2024"/>
    <x v="0"/>
    <x v="0"/>
    <x v="0"/>
    <x v="0"/>
    <s v="2 - Poder Ejecutivo"/>
    <s v="0218 - MINISTERIO DE MEDIO AMBIENTE Y RECURSOS NATURALES"/>
    <s v="0001 - MINISTERIO  DE MEDIO AMBIENTE Y RECURSOS NATURALES"/>
    <x v="3"/>
    <x v="6"/>
    <x v="83"/>
    <s v="2.2 - CONTRATACIÓN DE SERVICIOS"/>
    <s v="2.2.9 - OTRAS CONTRATACIONES DE SERVICIOS"/>
    <s v="N"/>
    <s v="00 - N/A"/>
    <s v="10 - FONDO GENERAL"/>
    <s v="(en blanco)"/>
    <s v="99 - MULTIPROVINCIAL"/>
    <n v="300000"/>
    <n v="0"/>
  </r>
  <r>
    <s v="2024"/>
    <x v="0"/>
    <x v="0"/>
    <x v="0"/>
    <x v="0"/>
    <s v="2 - Poder Ejecutivo"/>
    <s v="0218 - MINISTERIO DE MEDIO AMBIENTE Y RECURSOS NATURALES"/>
    <s v="0001 - MINISTERIO  DE MEDIO AMBIENTE Y RECURSOS NATURALES"/>
    <x v="3"/>
    <x v="6"/>
    <x v="83"/>
    <s v="2.3 - MATERIALES Y SUMINISTROS"/>
    <s v="2.3.2 - TEXTILES Y VESTUARIOS"/>
    <s v="N"/>
    <s v="00 - N/A"/>
    <s v="10 - FONDO GENERAL"/>
    <s v="(en blanco)"/>
    <s v="99 - MULTIPROVINCIAL"/>
    <n v="118900"/>
    <n v="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en blanco)"/>
    <s v="99 - MULTIPROVINCIAL"/>
    <n v="2310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17077961"/>
    <n v="4927500"/>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en blanco)"/>
    <s v="99 - MULTIPROVINCIAL"/>
    <n v="9997520"/>
    <n v="155000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3398278"/>
    <n v="887555.55"/>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en blanco)"/>
    <s v="99 - MULTIPROVINCIAL"/>
    <n v="1538080"/>
    <n v="300000"/>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2253677"/>
    <n v="705730.24999999988"/>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1415649"/>
    <n v="237767.79"/>
  </r>
  <r>
    <s v="2024"/>
    <x v="0"/>
    <x v="0"/>
    <x v="0"/>
    <x v="0"/>
    <s v="2 - Poder Ejecutivo"/>
    <s v="0218 - MINISTERIO DE MEDIO AMBIENTE Y RECURSOS NATURALES"/>
    <s v="0001 - MINISTERIO  DE MEDIO AMBIENTE Y RECURSOS NATURALES"/>
    <x v="3"/>
    <x v="6"/>
    <x v="17"/>
    <s v="2.2 - CONTRATACIÓN DE SERVICIOS"/>
    <s v="2.2.2 - PUBLICIDAD, IMPRESIÓN Y ENCUADERNACIÓN"/>
    <s v="N"/>
    <s v="00 - N/A"/>
    <s v="10 - FONDO GENERAL"/>
    <s v="(en blanco)"/>
    <s v="99 - MULTIPROVINCIAL"/>
    <n v="1000000"/>
    <n v="200000"/>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en blanco)"/>
    <s v="99 - MULTIPROVINCIAL"/>
    <n v="2483100"/>
    <n v="1497445.2200000002"/>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en blanco)"/>
    <s v="99 - MULTIPROVINCIAL"/>
    <n v="1501200"/>
    <n v="1407864.8800000001"/>
  </r>
  <r>
    <s v="2024"/>
    <x v="0"/>
    <x v="0"/>
    <x v="0"/>
    <x v="0"/>
    <s v="2 - Poder Ejecutivo"/>
    <s v="0218 - MINISTERIO DE MEDIO AMBIENTE Y RECURSOS NATURALES"/>
    <s v="0001 - MINISTERIO  DE MEDIO AMBIENTE Y RECURSOS NATURALES"/>
    <x v="3"/>
    <x v="6"/>
    <x v="17"/>
    <s v="2.2 - CONTRATACIÓN DE SERVICIOS"/>
    <s v="2.2.5 - ALQUILERES Y RENTAS"/>
    <s v="N"/>
    <s v="00 - N/A"/>
    <s v="10 - FONDO GENERAL"/>
    <s v="(en blanco)"/>
    <s v="99 - MULTIPROVINCIAL"/>
    <n v="1000000"/>
    <n v="0"/>
  </r>
  <r>
    <s v="2024"/>
    <x v="0"/>
    <x v="0"/>
    <x v="0"/>
    <x v="0"/>
    <s v="2 - Poder Ejecutivo"/>
    <s v="0218 - MINISTERIO DE MEDIO AMBIENTE Y RECURSOS NATURALES"/>
    <s v="0001 - MINISTERIO  DE MEDIO AMBIENTE Y RECURSOS NATURALES"/>
    <x v="3"/>
    <x v="6"/>
    <x v="17"/>
    <s v="2.2 - CONTRATACIÓN DE SERVICIOS"/>
    <s v="2.2.5 - ALQUILERES Y RENTA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17"/>
    <s v="2.2 - CONTRATACIÓN DE SERVICIOS"/>
    <s v="2.2.7 - SERVICIOS DE CONSERVACIÓN, REPARACIONES MENORES E INSTALACIONES TEMPORALES"/>
    <s v="N"/>
    <s v="00 - N/A"/>
    <s v="10 - FONDO GENERAL"/>
    <s v="(en blanco)"/>
    <s v="99 - MULTIPROVINCIAL"/>
    <n v="20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19480000"/>
    <n v="533478"/>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70 - DONACION EXTERNA"/>
    <s v="(en blanco)"/>
    <s v="99 - MULTIPROVINCIAL"/>
    <n v="9698822"/>
    <n v="0"/>
  </r>
  <r>
    <s v="2024"/>
    <x v="0"/>
    <x v="0"/>
    <x v="0"/>
    <x v="0"/>
    <s v="2 - Poder Ejecutivo"/>
    <s v="0218 - MINISTERIO DE MEDIO AMBIENTE Y RECURSOS NATURALES"/>
    <s v="0001 - MINISTERIO  DE MEDIO AMBIENTE Y RECURSOS NATURALES"/>
    <x v="3"/>
    <x v="6"/>
    <x v="17"/>
    <s v="2.2 - CONTRATACIÓN DE SERVICIOS"/>
    <s v="2.2.9 - OTRAS CONTRATACIONES DE SERVICIOS"/>
    <s v="N"/>
    <s v="00 - N/A"/>
    <s v="10 - FONDO GENERAL"/>
    <s v="(en blanco)"/>
    <s v="99 - MULTIPROVINCIAL"/>
    <n v="3000000"/>
    <n v="0"/>
  </r>
  <r>
    <s v="2024"/>
    <x v="0"/>
    <x v="0"/>
    <x v="0"/>
    <x v="0"/>
    <s v="2 - Poder Ejecutivo"/>
    <s v="0218 - MINISTERIO DE MEDIO AMBIENTE Y RECURSOS NATURALES"/>
    <s v="0001 - MINISTERIO  DE MEDIO AMBIENTE Y RECURSOS NATURALES"/>
    <x v="3"/>
    <x v="6"/>
    <x v="17"/>
    <s v="2.3 - MATERIALES Y SUMINISTROS"/>
    <s v="2.3.1 - ALIMENTOS Y PRODUCTOS AGROFORESTALES"/>
    <s v="N"/>
    <s v="00 - N/A"/>
    <s v="10 - FONDO GENERAL"/>
    <s v="(en blanco)"/>
    <s v="99 - MULTIPROVINCIAL"/>
    <n v="1988"/>
    <n v="0"/>
  </r>
  <r>
    <s v="2024"/>
    <x v="0"/>
    <x v="0"/>
    <x v="0"/>
    <x v="0"/>
    <s v="2 - Poder Ejecutivo"/>
    <s v="0218 - MINISTERIO DE MEDIO AMBIENTE Y RECURSOS NATURALES"/>
    <s v="0001 - MINISTERIO  DE MEDIO AMBIENTE Y RECURSOS NATURALES"/>
    <x v="3"/>
    <x v="6"/>
    <x v="17"/>
    <s v="2.3 - MATERIALES Y SUMINISTROS"/>
    <s v="2.3.2 - TEXTILES Y VESTUARIOS"/>
    <s v="N"/>
    <s v="00 - N/A"/>
    <s v="10 - FONDO GENERAL"/>
    <s v="(en blanco)"/>
    <s v="99 - MULTIPROVINCIAL"/>
    <n v="17995"/>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en blanco)"/>
    <s v="99 - MULTIPROVINCIAL"/>
    <n v="722720"/>
    <n v="0"/>
  </r>
  <r>
    <s v="2024"/>
    <x v="0"/>
    <x v="0"/>
    <x v="0"/>
    <x v="0"/>
    <s v="2 - Poder Ejecutivo"/>
    <s v="0218 - MINISTERIO DE MEDIO AMBIENTE Y RECURSOS NATURALES"/>
    <s v="0001 - MINISTERIO  DE MEDIO AMBIENTE Y RECURSOS NATURALES"/>
    <x v="3"/>
    <x v="6"/>
    <x v="17"/>
    <s v="2.3 - MATERIALES Y SUMINISTROS"/>
    <s v="2.3.4 - PRODUCTOS FARMACÉUTICOS"/>
    <s v="N"/>
    <s v="00 - N/A"/>
    <s v="10 - FONDO GENERAL"/>
    <s v="(en blanco)"/>
    <s v="99 - MULTIPROVINCIAL"/>
    <n v="4000"/>
    <n v="0"/>
  </r>
  <r>
    <s v="2024"/>
    <x v="0"/>
    <x v="0"/>
    <x v="0"/>
    <x v="0"/>
    <s v="2 - Poder Ejecutivo"/>
    <s v="0218 - MINISTERIO DE MEDIO AMBIENTE Y RECURSOS NATURALES"/>
    <s v="0001 - MINISTERIO  DE MEDIO AMBIENTE Y RECURSOS NATURALES"/>
    <x v="3"/>
    <x v="6"/>
    <x v="17"/>
    <s v="2.3 - MATERIALES Y SUMINISTROS"/>
    <s v="2.3.5 - CUERO, CAUCHO Y PLÁSTICO"/>
    <s v="N"/>
    <s v="00 - N/A"/>
    <s v="10 - FONDO GENERAL"/>
    <s v="(en blanco)"/>
    <s v="99 - MULTIPROVINCIAL"/>
    <n v="9560"/>
    <n v="0"/>
  </r>
  <r>
    <s v="2024"/>
    <x v="0"/>
    <x v="0"/>
    <x v="0"/>
    <x v="0"/>
    <s v="2 - Poder Ejecutivo"/>
    <s v="0218 - MINISTERIO DE MEDIO AMBIENTE Y RECURSOS NATURALES"/>
    <s v="0001 - MINISTERIO  DE MEDIO AMBIENTE Y RECURSOS NATURALES"/>
    <x v="3"/>
    <x v="6"/>
    <x v="17"/>
    <s v="2.3 - MATERIALES Y SUMINISTROS"/>
    <s v="2.3.6 - PRODUCTOS DE MINERALES, METÁLICOS Y NO METÁLICOS"/>
    <s v="N"/>
    <s v="00 - N/A"/>
    <s v="10 - FONDO GENERAL"/>
    <s v="(en blanco)"/>
    <s v="99 - MULTIPROVINCIAL"/>
    <n v="11000"/>
    <n v="0"/>
  </r>
  <r>
    <s v="2024"/>
    <x v="0"/>
    <x v="0"/>
    <x v="0"/>
    <x v="0"/>
    <s v="2 - Poder Ejecutivo"/>
    <s v="0218 - MINISTERIO DE MEDIO AMBIENTE Y RECURSOS NATURALES"/>
    <s v="0001 - MINISTERIO  DE MEDIO AMBIENTE Y RECURSOS NATURALES"/>
    <x v="3"/>
    <x v="6"/>
    <x v="17"/>
    <s v="2.3 - MATERIALES Y SUMINISTROS"/>
    <s v="2.3.7 - COMBUSTIBLES, LUBRICANTES, PRODUCTOS QUÍMICOS Y CONEXOS"/>
    <s v="N"/>
    <s v="00 - N/A"/>
    <s v="10 - FONDO GENERAL"/>
    <s v="(en blanco)"/>
    <s v="99 - MULTIPROVINCIAL"/>
    <n v="171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570684"/>
    <n v="22664.41"/>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en blanco)"/>
    <s v="99 - MULTIPROVINCIAL"/>
    <n v="28212650"/>
    <n v="8562500"/>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en blanco)"/>
    <s v="99 - MULTIPROVINCIAL"/>
    <n v="4926000"/>
    <n v="367500"/>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en blanco)"/>
    <s v="99 - MULTIPROVINCIAL"/>
    <n v="2726984"/>
    <n v="962400.73"/>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7625500"/>
    <n v="2296556.06"/>
  </r>
  <r>
    <s v="2024"/>
    <x v="0"/>
    <x v="0"/>
    <x v="0"/>
    <x v="0"/>
    <s v="2 - Poder Ejecutivo"/>
    <s v="0218 - MINISTERIO DE MEDIO AMBIENTE Y RECURSOS NATURALES"/>
    <s v="0007 - UNIDAD TÉCNICA EJECUTORA DE PROYECTOS DE DESARROLLO AGROFORESTAL"/>
    <x v="3"/>
    <x v="9"/>
    <x v="81"/>
    <s v="2.2 - CONTRATACIÓN DE SERVICIOS"/>
    <s v="2.2.5 - ALQUILERES Y RENTAS"/>
    <s v="N"/>
    <s v="00 - N/A"/>
    <s v="10 - FONDO GENERAL"/>
    <s v="(en blanco)"/>
    <s v="99 - MULTIPROVINCIAL"/>
    <n v="1000000"/>
    <n v="463114.95"/>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en blanco)"/>
    <s v="99 - MULTIPROVINCIAL"/>
    <n v="2761000"/>
    <n v="1976433.6500000001"/>
  </r>
  <r>
    <s v="2024"/>
    <x v="0"/>
    <x v="0"/>
    <x v="0"/>
    <x v="0"/>
    <s v="2 - Poder Ejecutivo"/>
    <s v="0218 - MINISTERIO DE MEDIO AMBIENTE Y RECURSOS NATURALES"/>
    <s v="0007 - UNIDAD TÉCNICA EJECUTORA DE PROYECTOS DE DESARROLLO AGROFORESTAL"/>
    <x v="3"/>
    <x v="9"/>
    <x v="81"/>
    <s v="2.2 - CONTRATACIÓN DE SERVICIOS"/>
    <s v="2.2.8 - OTROS SERVICIOS NO INCLUIDOS EN CONCEPTOS ANTERIORES"/>
    <s v="N"/>
    <s v="00 - N/A"/>
    <s v="10 - FONDO GENERAL"/>
    <s v="(en blanco)"/>
    <s v="99 - MULTIPROVINCIAL"/>
    <n v="150000"/>
    <n v="67260"/>
  </r>
  <r>
    <s v="2024"/>
    <x v="0"/>
    <x v="0"/>
    <x v="0"/>
    <x v="0"/>
    <s v="2 - Poder Ejecutivo"/>
    <s v="0218 - MINISTERIO DE MEDIO AMBIENTE Y RECURSOS NATURALES"/>
    <s v="0007 - UNIDAD TÉCNICA EJECUTORA DE PROYECTOS DE DESARROLLO AGROFORESTAL"/>
    <x v="3"/>
    <x v="9"/>
    <x v="81"/>
    <s v="2.3 - MATERIALES Y SUMINISTROS"/>
    <s v="2.3.2 - TEXTILES Y VESTUARIOS"/>
    <s v="N"/>
    <s v="00 - N/A"/>
    <s v="10 - FONDO GENERAL"/>
    <s v="(en blanco)"/>
    <s v="99 - MULTIPROVINCIAL"/>
    <n v="500000"/>
    <n v="0"/>
  </r>
  <r>
    <s v="2024"/>
    <x v="0"/>
    <x v="0"/>
    <x v="0"/>
    <x v="0"/>
    <s v="2 - Poder Ejecutivo"/>
    <s v="0218 - MINISTERIO DE MEDIO AMBIENTE Y RECURSOS NATURALES"/>
    <s v="0007 - UNIDAD TÉCNICA EJECUTORA DE PROYECTOS DE DESARROLLO AGROFORESTAL"/>
    <x v="3"/>
    <x v="9"/>
    <x v="81"/>
    <s v="2.3 - MATERIALES Y SUMINISTROS"/>
    <s v="2.3.3 - PAPEL, CARTÓN E IMPRESOS"/>
    <s v="N"/>
    <s v="00 - N/A"/>
    <s v="10 - FONDO GENERAL"/>
    <s v="(en blanco)"/>
    <s v="99 - MULTIPROVINCIAL"/>
    <n v="300000"/>
    <n v="0"/>
  </r>
  <r>
    <s v="2024"/>
    <x v="0"/>
    <x v="0"/>
    <x v="0"/>
    <x v="0"/>
    <s v="2 - Poder Ejecutivo"/>
    <s v="0218 - MINISTERIO DE MEDIO AMBIENTE Y RECURSOS NATURALES"/>
    <s v="0007 - UNIDAD TÉCNICA EJECUTORA DE PROYECTOS DE DESARROLLO AGROFORESTAL"/>
    <x v="3"/>
    <x v="9"/>
    <x v="81"/>
    <s v="2.3 - MATERIALES Y SUMINISTROS"/>
    <s v="2.3.5 - CUERO, CAUCHO Y PLÁSTICO"/>
    <s v="N"/>
    <s v="00 - N/A"/>
    <s v="10 - FONDO GENERAL"/>
    <s v="(en blanco)"/>
    <s v="99 - MULTIPROVINCIAL"/>
    <n v="75000"/>
    <n v="0"/>
  </r>
  <r>
    <s v="2024"/>
    <x v="0"/>
    <x v="0"/>
    <x v="0"/>
    <x v="0"/>
    <s v="2 - Poder Ejecutivo"/>
    <s v="0218 - MINISTERIO DE MEDIO AMBIENTE Y RECURSOS NATURALES"/>
    <s v="0007 - UNIDAD TÉCNICA EJECUTORA DE PROYECTOS DE DESARROLLO AGROFORESTAL"/>
    <x v="3"/>
    <x v="9"/>
    <x v="81"/>
    <s v="2.3 - MATERIALES Y SUMINISTROS"/>
    <s v="2.3.7 - COMBUSTIBLES, LUBRICANTES, PRODUCTOS QUÍMICOS Y CONEXOS"/>
    <s v="N"/>
    <s v="00 - N/A"/>
    <s v="10 - FONDO GENERAL"/>
    <s v="(en blanco)"/>
    <s v="99 - MULTIPROVINCIAL"/>
    <n v="23060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2580812"/>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808764913"/>
    <n v="258903678.89000002"/>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152728693"/>
    <n v="47649515.240000002"/>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93564554"/>
    <n v="38951836.289999969"/>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25150000"/>
    <n v="10115430.989999998"/>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15280500"/>
    <n v="963873.44"/>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en blanco)"/>
    <s v="99 - MULTIPROVINCIAL"/>
    <n v="8884200"/>
    <n v="367089.09"/>
  </r>
  <r>
    <s v="2024"/>
    <x v="0"/>
    <x v="0"/>
    <x v="0"/>
    <x v="0"/>
    <s v="2 - Poder Ejecutivo"/>
    <s v="0219 - MINISTERIO DE EDUCACIÓN SUPERIOR CIENCIA Y TECNOLOGÍA"/>
    <s v="0001 - MINISTERIO DE EDUCACION SUPERIOR, CIENCIA Y TECNOLOGIA"/>
    <x v="2"/>
    <x v="10"/>
    <x v="24"/>
    <s v="2.2 - CONTRATACIÓN DE SERVICIOS"/>
    <s v="2.2.3 - VIÁTICOS"/>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en blanco)"/>
    <s v="99 - MULTIPROVINCIAL"/>
    <n v="3923044"/>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51399000"/>
    <n v="12720792.92"/>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12485000"/>
    <n v="6541420.21"/>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14246000"/>
    <n v="773088.73"/>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84927345"/>
    <n v="56496014.729999997"/>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649000"/>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10548852"/>
    <n v="1518236.38"/>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10 - FONDO GENERAL"/>
    <s v="(en blanco)"/>
    <s v="99 - MULTIPROVINCIAL"/>
    <n v="100000"/>
    <n v="0"/>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3450000"/>
    <n v="1786623.0799999998"/>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5567169"/>
    <n v="295360.01"/>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en blanco)"/>
    <s v="99 - MULTIPROVINCIAL"/>
    <n v="0"/>
    <n v="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40475000"/>
    <n v="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42904711"/>
    <n v="0"/>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10 - FONDO GENERAL"/>
    <s v="(en blanco)"/>
    <s v="99 - MULTIPROVINCIAL"/>
    <n v="250000"/>
    <n v="51416.59"/>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en blanco)"/>
    <s v="99 - MULTIPROVINCIAL"/>
    <n v="2500000"/>
    <n v="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20 - FONDOS CON DESTINO ESPECÍFICO"/>
    <s v="(en blanco)"/>
    <s v="99 - MULTIPROVINCIAL"/>
    <n v="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2076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en blanco)"/>
    <s v="99 - MULTIPROVINCIAL"/>
    <n v="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1750000"/>
    <n v="216132.33000000002"/>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20 - FONDOS CON DESTINO ESPECÍFICO"/>
    <s v="(en blanco)"/>
    <s v="99 - MULTIPROVINCIAL"/>
    <n v="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199000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29505044"/>
    <n v="5416527.2199999997"/>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606201281"/>
    <n v="165714290.71000001"/>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en blanco)"/>
    <s v="99 - MULTIPROVINCIAL"/>
    <n v="4000000"/>
    <n v="352782.64999999997"/>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en blanco)"/>
    <s v="99 - MULTIPROVINCIAL"/>
    <n v="0"/>
    <n v="26414302.030000001"/>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56406568"/>
    <n v="0"/>
  </r>
  <r>
    <s v="2024"/>
    <x v="0"/>
    <x v="0"/>
    <x v="0"/>
    <x v="0"/>
    <s v="2 - Poder Ejecutivo"/>
    <s v="0219 - MINISTERIO DE EDUCACIÓN SUPERIOR CIENCIA Y TECNOLOGÍA"/>
    <s v="0002 - INSTITUTO TECNOLÓGICO DE LAS AMÉRICAS"/>
    <x v="2"/>
    <x v="10"/>
    <x v="45"/>
    <s v="2.1 - REMUNERACIONES Y CONTRIBUCIONES"/>
    <s v="2.1.3 - DIETAS Y GASTOS DE REPRESENTACIÓN"/>
    <s v="N"/>
    <s v="00 - N/A"/>
    <s v="10 - FONDO GENERAL"/>
    <s v="(en blanco)"/>
    <s v="99 - MULTIPROVINCIAL"/>
    <n v="0"/>
    <n v="60568.3"/>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64923843"/>
    <n v="25250634.369999997"/>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47100000"/>
    <n v="23663593.419999991"/>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en blanco)"/>
    <s v="99 - MULTIPROVINCIAL"/>
    <n v="5000000"/>
    <n v="1276055.24"/>
  </r>
  <r>
    <s v="2024"/>
    <x v="0"/>
    <x v="0"/>
    <x v="0"/>
    <x v="0"/>
    <s v="2 - Poder Ejecutivo"/>
    <s v="0219 - MINISTERIO DE EDUCACIÓN SUPERIOR CIENCIA Y TECNOLOGÍA"/>
    <s v="0002 - INSTITUTO TECNOLÓGICO DE LAS AMÉRICAS"/>
    <x v="2"/>
    <x v="10"/>
    <x v="45"/>
    <s v="2.2 - CONTRATACIÓN DE SERVICIOS"/>
    <s v="2.2.3 - VIÁTICOS"/>
    <s v="N"/>
    <s v="00 - N/A"/>
    <s v="10 - FONDO GENERAL"/>
    <s v="(en blanco)"/>
    <s v="99 - MULTIPROVINCIAL"/>
    <n v="0"/>
    <n v="168870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en blanco)"/>
    <s v="99 - MULTIPROVINCIAL"/>
    <n v="700000"/>
    <n v="224176.69999999998"/>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2200000"/>
    <n v="1523021.18"/>
  </r>
  <r>
    <s v="2024"/>
    <x v="0"/>
    <x v="0"/>
    <x v="0"/>
    <x v="0"/>
    <s v="2 - Poder Ejecutivo"/>
    <s v="0219 - MINISTERIO DE EDUCACIÓN SUPERIOR CIENCIA Y TECNOLOGÍA"/>
    <s v="0002 - INSTITUTO TECNOLÓGICO DE LAS AMÉRICAS"/>
    <x v="2"/>
    <x v="10"/>
    <x v="45"/>
    <s v="2.2 - CONTRATACIÓN DE SERVICIOS"/>
    <s v="2.2.5 - ALQUILERES Y RENTAS"/>
    <s v="N"/>
    <s v="00 - N/A"/>
    <s v="10 - FONDO GENERAL"/>
    <s v="(en blanco)"/>
    <s v="99 - MULTIPROVINCIAL"/>
    <n v="0"/>
    <n v="0"/>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3700000"/>
    <n v="13256769.190000001"/>
  </r>
  <r>
    <s v="2024"/>
    <x v="0"/>
    <x v="0"/>
    <x v="0"/>
    <x v="0"/>
    <s v="2 - Poder Ejecutivo"/>
    <s v="0219 - MINISTERIO DE EDUCACIÓN SUPERIOR CIENCIA Y TECNOLOGÍA"/>
    <s v="0002 - INSTITUTO TECNOLÓGICO DE LAS AMÉRICAS"/>
    <x v="2"/>
    <x v="10"/>
    <x v="45"/>
    <s v="2.2 - CONTRATACIÓN DE SERVICIOS"/>
    <s v="2.2.6 - SEGUROS"/>
    <s v="N"/>
    <s v="00 - N/A"/>
    <s v="10 - FONDO GENERAL"/>
    <s v="(en blanco)"/>
    <s v="99 - MULTIPROVINCIAL"/>
    <n v="3900185"/>
    <n v="1346542.8199999998"/>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en blanco)"/>
    <s v="99 - MULTIPROVINCIAL"/>
    <n v="5400000"/>
    <n v="2250207.5699999998"/>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en blanco)"/>
    <s v="99 - MULTIPROVINCIAL"/>
    <n v="0"/>
    <n v="0"/>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34250000"/>
    <n v="9544819.7100000009"/>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en blanco)"/>
    <s v="99 - MULTIPROVINCIAL"/>
    <n v="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6600000"/>
    <n v="599904.67000000004"/>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10 - FONDO GENERAL"/>
    <s v="(en blanco)"/>
    <s v="99 - MULTIPROVINCIAL"/>
    <n v="0"/>
    <n v="0"/>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en blanco)"/>
    <s v="99 - MULTIPROVINCIAL"/>
    <n v="2600000"/>
    <n v="414320"/>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en blanco)"/>
    <s v="99 - MULTIPROVINCIAL"/>
    <n v="1800000"/>
    <n v="432516.3"/>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en blanco)"/>
    <s v="99 - MULTIPROVINCIAL"/>
    <n v="2200000"/>
    <n v="715776.2"/>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1800000"/>
    <n v="0"/>
  </r>
  <r>
    <s v="2024"/>
    <x v="0"/>
    <x v="0"/>
    <x v="0"/>
    <x v="0"/>
    <s v="2 - Poder Ejecutivo"/>
    <s v="0219 - MINISTERIO DE EDUCACIÓN SUPERIOR CIENCIA Y TECNOLOGÍA"/>
    <s v="0002 - INSTITUTO TECNOLÓGICO DE LAS AMÉRICAS"/>
    <x v="2"/>
    <x v="10"/>
    <x v="45"/>
    <s v="2.3 - MATERIALES Y SUMINISTROS"/>
    <s v="2.3.4 - PRODUCTOS FARMACÉUTICOS"/>
    <s v="N"/>
    <s v="00 - N/A"/>
    <s v="20 - FONDOS CON DESTINO ESPECÍFICO"/>
    <s v="(en blanco)"/>
    <s v="99 - MULTIPROVINCIAL"/>
    <n v="250000"/>
    <n v="0"/>
  </r>
  <r>
    <s v="2024"/>
    <x v="0"/>
    <x v="0"/>
    <x v="0"/>
    <x v="0"/>
    <s v="2 - Poder Ejecutivo"/>
    <s v="0219 - MINISTERIO DE EDUCACIÓN SUPERIOR CIENCIA Y TECNOLOGÍA"/>
    <s v="0002 - INSTITUTO TECNOLÓGICO DE LAS AMÉRICAS"/>
    <x v="2"/>
    <x v="10"/>
    <x v="45"/>
    <s v="2.3 - MATERIALES Y SUMINISTROS"/>
    <s v="2.3.5 - CUERO, CAUCHO Y PLÁSTICO"/>
    <s v="N"/>
    <s v="00 - N/A"/>
    <s v="10 - FONDO GENERAL"/>
    <s v="(en blanco)"/>
    <s v="99 - MULTIPROVINCIAL"/>
    <n v="0"/>
    <n v="0"/>
  </r>
  <r>
    <s v="2024"/>
    <x v="0"/>
    <x v="0"/>
    <x v="0"/>
    <x v="0"/>
    <s v="2 - Poder Ejecutivo"/>
    <s v="0219 - MINISTERIO DE EDUCACIÓN SUPERIOR CIENCIA Y TECNOLOGÍA"/>
    <s v="0002 - INSTITUTO TECNOLÓGICO DE LAS AMÉRICAS"/>
    <x v="2"/>
    <x v="10"/>
    <x v="45"/>
    <s v="2.3 - MATERIALES Y SUMINISTROS"/>
    <s v="2.3.5 - CUERO, CAUCHO Y PLÁSTICO"/>
    <s v="N"/>
    <s v="00 - N/A"/>
    <s v="20 - FONDOS CON DESTINO ESPECÍFICO"/>
    <s v="(en blanco)"/>
    <s v="99 - MULTIPROVINCIAL"/>
    <n v="250000"/>
    <n v="44368"/>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3200000"/>
    <n v="176799.4"/>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21050000"/>
    <n v="4452124"/>
  </r>
  <r>
    <s v="2024"/>
    <x v="0"/>
    <x v="0"/>
    <x v="0"/>
    <x v="0"/>
    <s v="2 - Poder Ejecutivo"/>
    <s v="0219 - MINISTERIO DE EDUCACIÓN SUPERIOR CIENCIA Y TECNOLOGÍA"/>
    <s v="0002 - INSTITUTO TECNOLÓGICO DE LAS AMÉRICAS"/>
    <x v="2"/>
    <x v="10"/>
    <x v="45"/>
    <s v="2.3 - MATERIALES Y SUMINISTROS"/>
    <s v="2.3.9 - PRODUCTOS Y ÚTILES VARIOS"/>
    <s v="N"/>
    <s v="00 - N/A"/>
    <s v="10 - FONDO GENERAL"/>
    <s v="(en blanco)"/>
    <s v="99 - MULTIPROVINCIAL"/>
    <n v="0"/>
    <n v="0"/>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1210000"/>
    <n v="3151407.96"/>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419037260"/>
    <n v="145543684.83999997"/>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52155290"/>
    <n v="22289369.260000002"/>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59431548"/>
    <n v="22147142.879999995"/>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28187655"/>
    <n v="13358584.110000001"/>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en blanco)"/>
    <s v="99 - MULTIPROVINCIAL"/>
    <n v="1500000"/>
    <n v="90000"/>
  </r>
  <r>
    <s v="2024"/>
    <x v="0"/>
    <x v="0"/>
    <x v="0"/>
    <x v="0"/>
    <s v="2 - Poder Ejecutivo"/>
    <s v="0219 - MINISTERIO DE EDUCACIÓN SUPERIOR CIENCIA Y TECNOLOGÍA"/>
    <s v="0003 - INSTITUTO TECNICO SUPERIOR COMUNITARIO"/>
    <x v="2"/>
    <x v="10"/>
    <x v="24"/>
    <s v="2.2 - CONTRATACIÓN DE SERVICIOS"/>
    <s v="2.2.3 - VIÁTICOS"/>
    <s v="N"/>
    <s v="00 - N/A"/>
    <s v="10 - FONDO GENERAL"/>
    <s v="(en blanco)"/>
    <s v="99 - MULTIPROVINCIAL"/>
    <n v="50000"/>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en blanco)"/>
    <s v="99 - MULTIPROVINCIAL"/>
    <n v="12000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580000"/>
    <n v="0"/>
  </r>
  <r>
    <s v="2024"/>
    <x v="0"/>
    <x v="0"/>
    <x v="0"/>
    <x v="0"/>
    <s v="2 - Poder Ejecutivo"/>
    <s v="0219 - MINISTERIO DE EDUCACIÓN SUPERIOR CIENCIA Y TECNOLOGÍA"/>
    <s v="0003 - INSTITUTO TECNICO SUPERIOR COMUNITARIO"/>
    <x v="2"/>
    <x v="10"/>
    <x v="24"/>
    <s v="2.2 - CONTRATACIÓN DE SERVICIOS"/>
    <s v="2.2.5 - ALQUILERES Y RENTAS"/>
    <s v="N"/>
    <s v="00 - N/A"/>
    <s v="20 - FONDOS CON DESTINO ESPECÍFICO"/>
    <s v="(en blanco)"/>
    <s v="99 - MULTIPROVINCIAL"/>
    <n v="0"/>
    <n v="5579120"/>
  </r>
  <r>
    <s v="2024"/>
    <x v="0"/>
    <x v="0"/>
    <x v="0"/>
    <x v="0"/>
    <s v="2 - Poder Ejecutivo"/>
    <s v="0219 - MINISTERIO DE EDUCACIÓN SUPERIOR CIENCIA Y TECNOLOGÍA"/>
    <s v="0003 - INSTITUTO TECNICO SUPERIOR COMUNITARIO"/>
    <x v="2"/>
    <x v="10"/>
    <x v="24"/>
    <s v="2.2 - CONTRATACIÓN DE SERVICIOS"/>
    <s v="2.2.6 - SEGUROS"/>
    <s v="N"/>
    <s v="00 - N/A"/>
    <s v="10 - FONDO GENERAL"/>
    <s v="(en blanco)"/>
    <s v="99 - MULTIPROVINCIAL"/>
    <n v="14600000"/>
    <n v="3694197.71"/>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450000"/>
    <n v="590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500000"/>
    <n v="909072"/>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en blanco)"/>
    <s v="99 - MULTIPROVINCIAL"/>
    <n v="200000"/>
    <n v="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4353399"/>
    <n v="347682.6"/>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1280000"/>
    <n v="533407.19999999995"/>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2200000"/>
    <n v="54362.6"/>
  </r>
  <r>
    <s v="2024"/>
    <x v="0"/>
    <x v="0"/>
    <x v="0"/>
    <x v="0"/>
    <s v="2 - Poder Ejecutivo"/>
    <s v="0219 - MINISTERIO DE EDUCACIÓN SUPERIOR CIENCIA Y TECNOLOGÍA"/>
    <s v="0003 - INSTITUTO TECNICO SUPERIOR COMUNITARIO"/>
    <x v="2"/>
    <x v="10"/>
    <x v="24"/>
    <s v="2.3 - MATERIALES Y SUMINISTROS"/>
    <s v="2.3.4 - PRODUCTOS FARMACÉUTICOS"/>
    <s v="N"/>
    <s v="00 - N/A"/>
    <s v="10 - FONDO GENERAL"/>
    <s v="(en blanco)"/>
    <s v="99 - MULTIPROVINCIAL"/>
    <n v="100000"/>
    <n v="0"/>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en blanco)"/>
    <s v="99 - MULTIPROVINCIAL"/>
    <n v="250000"/>
    <n v="100488.79999999999"/>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600000"/>
    <n v="1434.88"/>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9650000"/>
    <n v="4585183.92"/>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7300000"/>
    <n v="1110642.4500000002"/>
  </r>
  <r>
    <s v="2024"/>
    <x v="0"/>
    <x v="0"/>
    <x v="0"/>
    <x v="0"/>
    <s v="2 - Poder Ejecutivo"/>
    <s v="0219 - MINISTERIO DE EDUCACIÓN SUPERIOR CIENCIA Y TECNOLOGÍA"/>
    <s v="0003 - INSTITUTO TECNICO SUPERIOR COMUNITARIO"/>
    <x v="2"/>
    <x v="10"/>
    <x v="24"/>
    <s v="2.3 - MATERIALES Y SUMINISTROS"/>
    <s v="2.3.9 - PRODUCTOS Y ÚTILES VARIOS"/>
    <s v="N"/>
    <s v="00 - N/A"/>
    <s v="20 - FONDOS CON DESTINO ESPECÍFICO"/>
    <s v="(en blanco)"/>
    <s v="99 - MULTIPROVINCIAL"/>
    <n v="1210000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26684796"/>
    <n v="10243662.5"/>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en blanco)"/>
    <s v="99 - MULTIPROVINCIAL"/>
    <n v="771000"/>
    <n v="321250"/>
  </r>
  <r>
    <s v="2024"/>
    <x v="0"/>
    <x v="0"/>
    <x v="0"/>
    <x v="0"/>
    <s v="2 - Poder Ejecutivo"/>
    <s v="0219 - MINISTERIO DE EDUCACIÓN SUPERIOR CIENCIA Y TECNOLOGÍA"/>
    <s v="0004 - COMISION INTERNACIONAL ASESORA CIENCIA Y TECNOLOGIA"/>
    <x v="2"/>
    <x v="10"/>
    <x v="24"/>
    <s v="2.1 - REMUNERACIONES Y CONTRIBUCIONES"/>
    <s v="2.1.3 - DIETAS Y GASTOS DE REPRESENTACIÓN"/>
    <s v="N"/>
    <s v="00 - N/A"/>
    <s v="10 - FONDO GENERAL"/>
    <s v="(en blanco)"/>
    <s v="99 - MULTIPROVINCIAL"/>
    <n v="60000"/>
    <n v="0"/>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3652200"/>
    <n v="1524184.98"/>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980000"/>
    <n v="419801.50000000006"/>
  </r>
  <r>
    <s v="2024"/>
    <x v="0"/>
    <x v="0"/>
    <x v="0"/>
    <x v="0"/>
    <s v="2 - Poder Ejecutivo"/>
    <s v="0219 - MINISTERIO DE EDUCACIÓN SUPERIOR CIENCIA Y TECNOLOGÍA"/>
    <s v="0004 - COMISION INTERNACIONAL ASESORA CIENCIA Y TECNOLOGIA"/>
    <x v="2"/>
    <x v="10"/>
    <x v="24"/>
    <s v="2.2 - CONTRATACIÓN DE SERVICIOS"/>
    <s v="2.2.2 - PUBLICIDAD, IMPRESIÓN Y ENCUADERNACIÓN"/>
    <s v="N"/>
    <s v="00 - N/A"/>
    <s v="10 - FONDO GENERAL"/>
    <s v="(en blanco)"/>
    <s v="99 - MULTIPROVINCIAL"/>
    <n v="48000"/>
    <n v="0"/>
  </r>
  <r>
    <s v="2024"/>
    <x v="0"/>
    <x v="0"/>
    <x v="0"/>
    <x v="0"/>
    <s v="2 - Poder Ejecutivo"/>
    <s v="0219 - MINISTERIO DE EDUCACIÓN SUPERIOR CIENCIA Y TECNOLOGÍA"/>
    <s v="0004 - COMISION INTERNACIONAL ASESORA CIENCIA Y TECNOLOGIA"/>
    <x v="2"/>
    <x v="10"/>
    <x v="24"/>
    <s v="2.2 - CONTRATACIÓN DE SERVICIOS"/>
    <s v="2.2.5 - ALQUILERES Y RENTAS"/>
    <s v="N"/>
    <s v="00 - N/A"/>
    <s v="10 - FONDO GENERAL"/>
    <s v="(en blanco)"/>
    <s v="99 - MULTIPROVINCIAL"/>
    <n v="1635000"/>
    <n v="583395.44999999995"/>
  </r>
  <r>
    <s v="2024"/>
    <x v="0"/>
    <x v="0"/>
    <x v="0"/>
    <x v="0"/>
    <s v="2 - Poder Ejecutivo"/>
    <s v="0219 - MINISTERIO DE EDUCACIÓN SUPERIOR CIENCIA Y TECNOLOGÍA"/>
    <s v="0004 - COMISION INTERNACIONAL ASESORA CIENCIA Y TECNOLOGIA"/>
    <x v="2"/>
    <x v="10"/>
    <x v="24"/>
    <s v="2.2 - CONTRATACIÓN DE SERVICIOS"/>
    <s v="2.2.6 - SEGUROS"/>
    <s v="N"/>
    <s v="00 - N/A"/>
    <s v="10 - FONDO GENERAL"/>
    <s v="(en blanco)"/>
    <s v="99 - MULTIPROVINCIAL"/>
    <n v="912000"/>
    <n v="390431.54"/>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4260000"/>
    <n v="0"/>
  </r>
  <r>
    <s v="2024"/>
    <x v="0"/>
    <x v="0"/>
    <x v="0"/>
    <x v="0"/>
    <s v="2 - Poder Ejecutivo"/>
    <s v="0219 - MINISTERIO DE EDUCACIÓN SUPERIOR CIENCIA Y TECNOLOGÍA"/>
    <s v="0004 - COMISION INTERNACIONAL ASESORA CIENCIA Y TECNOLOGIA"/>
    <x v="2"/>
    <x v="10"/>
    <x v="24"/>
    <s v="2.3 - MATERIALES Y SUMINISTROS"/>
    <s v="2.3.1 - ALIMENTOS Y PRODUCTOS AGROFORESTALES"/>
    <s v="N"/>
    <s v="00 - N/A"/>
    <s v="10 - FONDO GENERAL"/>
    <s v="(en blanco)"/>
    <s v="99 - MULTIPROVINCIAL"/>
    <n v="3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370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1092600"/>
    <n v="25000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420296"/>
    <n v="1788.01"/>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7475000"/>
    <n v="3043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9520000"/>
    <n v="342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10660000"/>
    <n v="445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8944000"/>
    <n v="343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10530000"/>
    <n v="405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842496000"/>
    <n v="322672886.48000002"/>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162500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158860000"/>
    <n v="69200336.430000007"/>
  </r>
  <r>
    <s v="2024"/>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en blanco)"/>
    <s v="99 - MULTIPROVINCIAL"/>
    <n v="540000"/>
    <n v="91926.4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1028110"/>
    <n v="453671.9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1223418"/>
    <n v="510177.1499999999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1464296"/>
    <n v="664253.58000000019"/>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1227000"/>
    <n v="511156.1499999999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1449000"/>
    <n v="603643.5800000000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117410868"/>
    <n v="48442530.43999999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247737.21"/>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36000000"/>
    <n v="14224543.050000001"/>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4550000"/>
    <n v="962549.60000000021"/>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14000000"/>
    <n v="2188551.92"/>
  </r>
  <r>
    <s v="2024"/>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2200000"/>
    <n v="1769261.39"/>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45216715"/>
    <n v="7036467.2599999988"/>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4 - BARAHONA"/>
    <n v="84000"/>
    <n v="43858.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6 - DUARTE"/>
    <n v="143000"/>
    <n v="62730.9"/>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8 - EL SEIBO"/>
    <n v="74000"/>
    <n v="80533.969999999987"/>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1 - SAN CRISTOBAL"/>
    <n v="59000"/>
    <n v="42890.58"/>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5 - SANTIAGO"/>
    <n v="30000"/>
    <n v="19332.3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24592000"/>
    <n v="10464089.230000013"/>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1000000"/>
    <n v="3308295.62"/>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25500000"/>
    <n v="8074910.7500000009"/>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250953675"/>
    <n v="1448636.3599999999"/>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36500000"/>
    <n v="9069932.879999999"/>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2800000"/>
    <n v="1861934.02"/>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1400000"/>
    <n v="68055.08"/>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2700000"/>
    <n v="1105700.67"/>
  </r>
  <r>
    <s v="2024"/>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en blanco)"/>
    <s v="99 - MULTIPROVINCIAL"/>
    <n v="210000"/>
    <n v="84309.9"/>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2100000"/>
    <n v="283210.03000000003"/>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645000"/>
    <n v="120059.1"/>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4 - BARAHONA"/>
    <n v="600000"/>
    <n v="22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6 - DUARTE"/>
    <n v="492000"/>
    <n v="14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8 - EL SEIBO"/>
    <n v="600000"/>
    <n v="22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1 - SAN CRISTOBAL"/>
    <n v="600000"/>
    <n v="22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5 - SANTIAGO"/>
    <n v="600000"/>
    <n v="22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4979200"/>
    <n v="6382045.4400000004"/>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3355000"/>
    <n v="1933198.9200000002"/>
  </r>
  <r>
    <s v="2024"/>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en blanco)"/>
    <s v="99 - MULTIPROVINCIAL"/>
    <n v="1975000"/>
    <n v="55000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197308"/>
    <n v="82273.930000000008"/>
  </r>
  <r>
    <s v="2024"/>
    <x v="0"/>
    <x v="0"/>
    <x v="0"/>
    <x v="0"/>
    <s v="2 - Poder Ejecutivo"/>
    <s v="0220 - MINISTERIO DE ECONOMÍA, PLANIFICACIÓN Y DESARROLLO"/>
    <s v="0001 - MINISTERIO DE ECONOMIA, PLANIFICACION Y DESARROLLO"/>
    <x v="0"/>
    <x v="0"/>
    <x v="10"/>
    <s v="2.2 - CONTRATACIÓN DE SERVICIOS"/>
    <s v="2.2.6 - SEGUROS"/>
    <s v="N"/>
    <s v="00 - N/A"/>
    <s v="10 - FONDO GENERAL"/>
    <s v="(en blanco)"/>
    <s v="99 - MULTIPROVINCIAL"/>
    <n v="18000"/>
    <n v="9340.5"/>
  </r>
  <r>
    <s v="2024"/>
    <x v="0"/>
    <x v="0"/>
    <x v="0"/>
    <x v="0"/>
    <s v="2 - Poder Ejecutivo"/>
    <s v="0220 - MINISTERIO DE ECONOMÍA, PLANIFICACIÓN Y DESARROLLO"/>
    <s v="0001 - MINISTERIO DE ECONOMIA, PLANIFICACION Y DESARROLLO"/>
    <x v="0"/>
    <x v="0"/>
    <x v="10"/>
    <s v="2.3 - MATERIALES Y SUMINISTROS"/>
    <s v="2.3.7 - COMBUSTIBLES, LUBRICANTES, PRODUCTOS QUÍMICOS Y CONEXOS"/>
    <s v="N"/>
    <s v="00 - N/A"/>
    <s v="10 - FONDO GENERAL"/>
    <s v="(en blanco)"/>
    <s v="99 - MULTIPROVINCIAL"/>
    <n v="96000"/>
    <n v="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342592741"/>
    <n v="109200525.81"/>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49844310"/>
    <n v="1444500"/>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43548337"/>
    <n v="16284413.180000002"/>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20815000"/>
    <n v="6131930.8200000003"/>
  </r>
  <r>
    <s v="2024"/>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154000"/>
    <n v="38471.54"/>
  </r>
  <r>
    <s v="2024"/>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23602957"/>
    <n v="600588.80000000005"/>
  </r>
  <r>
    <s v="2024"/>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15322353"/>
    <n v="41170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1069750"/>
    <n v="806350"/>
  </r>
  <r>
    <s v="2024"/>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12490940"/>
    <n v="1121606.51"/>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2510000"/>
    <n v="806488.24"/>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7644500"/>
    <n v="444029"/>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en blanco)"/>
    <s v="99 - MULTIPROVINCIAL"/>
    <n v="15576435"/>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3851812"/>
    <n v="194460"/>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521550"/>
    <n v="339789.92"/>
  </r>
  <r>
    <s v="2024"/>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147000"/>
    <n v="34928"/>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1011691"/>
    <n v="306146.06000000006"/>
  </r>
  <r>
    <s v="2024"/>
    <x v="0"/>
    <x v="0"/>
    <x v="0"/>
    <x v="0"/>
    <s v="2 - Poder Ejecutivo"/>
    <s v="0220 - MINISTERIO DE ECONOMÍA, PLANIFICACIÓN Y DESARROLLO"/>
    <s v="0009 - OFICINA NACIONAL DE ESTADISTICAS"/>
    <x v="0"/>
    <x v="0"/>
    <x v="2"/>
    <s v="2.3 - MATERIALES Y SUMINISTROS"/>
    <s v="2.3.4 - PRODUCTOS FARMACÉUTICOS"/>
    <s v="N"/>
    <s v="00 - N/A"/>
    <s v="10 - FONDO GENERAL"/>
    <s v="(en blanco)"/>
    <s v="99 - MULTIPROVINCIAL"/>
    <n v="4250"/>
    <n v="0"/>
  </r>
  <r>
    <s v="2024"/>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375000"/>
    <n v="73374"/>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2800"/>
    <n v="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5775500"/>
    <n v="2642160.6700000004"/>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099247"/>
    <n v="1559246.6199999999"/>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en blanco)"/>
    <s v="99 - MULTIPROVINCIAL"/>
    <n v="0"/>
    <n v="416.73"/>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en blanco)"/>
    <s v="99 - MULTIPROVINCIAL"/>
    <n v="0"/>
    <n v="9234.6299999999992"/>
  </r>
  <r>
    <s v="2024"/>
    <x v="0"/>
    <x v="0"/>
    <x v="0"/>
    <x v="0"/>
    <s v="2 - Poder Ejecutivo"/>
    <s v="0220 - MINISTERIO DE ECONOMÍA, PLANIFICACIÓN Y DESARROLLO"/>
    <s v="0009 - OFICINA NACIONAL DE ESTADISTICAS"/>
    <x v="2"/>
    <x v="5"/>
    <x v="8"/>
    <s v="2.2 - CONTRATACIÓN DE SERVICIOS"/>
    <s v="2.2.9 - OTRAS CONTRATACIONES DE SERVICIOS"/>
    <s v="N"/>
    <s v="00 - N/A"/>
    <s v="10 - FONDO GENERAL"/>
    <s v="(en blanco)"/>
    <s v="99 - MULTIPROVINCIAL"/>
    <n v="100000"/>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11923305"/>
    <n v="3651665.23"/>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5749977"/>
    <n v="5797000"/>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1079570"/>
    <n v="560165.78"/>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3180000"/>
    <n v="1122867.97"/>
  </r>
  <r>
    <s v="2024"/>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en blanco)"/>
    <s v="99 - MULTIPROVINCIAL"/>
    <n v="500000"/>
    <n v="0"/>
  </r>
  <r>
    <s v="2024"/>
    <x v="0"/>
    <x v="0"/>
    <x v="0"/>
    <x v="0"/>
    <s v="2 - Poder Ejecutivo"/>
    <s v="0220 - MINISTERIO DE ECONOMÍA, PLANIFICACIÓN Y DESARROLLO"/>
    <s v="0017 - GOBERNACION DEL EDIFICIO DE OFICINAS GUBERNAMENTALES"/>
    <x v="0"/>
    <x v="0"/>
    <x v="2"/>
    <s v="2.2 - CONTRATACIÓN DE SERVICIOS"/>
    <s v="2.2.5 - ALQUILERES Y RENTAS"/>
    <s v="N"/>
    <s v="00 - N/A"/>
    <s v="10 - FONDO GENERAL"/>
    <s v="(en blanco)"/>
    <s v="99 - MULTIPROVINCIAL"/>
    <n v="0"/>
    <n v="0"/>
  </r>
  <r>
    <s v="2024"/>
    <x v="0"/>
    <x v="0"/>
    <x v="0"/>
    <x v="0"/>
    <s v="2 - Poder Ejecutivo"/>
    <s v="0220 - MINISTERIO DE ECONOMÍA, PLANIFICACIÓN Y DESARROLLO"/>
    <s v="0017 - GOBERNACION DEL EDIFICIO DE OFICINAS GUBERNAMENTALES"/>
    <x v="0"/>
    <x v="0"/>
    <x v="2"/>
    <s v="2.2 - CONTRATACIÓN DE SERVICIOS"/>
    <s v="2.2.6 - SEGUROS"/>
    <s v="N"/>
    <s v="00 - N/A"/>
    <s v="10 - FONDO GENERAL"/>
    <s v="(en blanco)"/>
    <s v="99 - MULTIPROVINCIAL"/>
    <n v="115000"/>
    <n v="0"/>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2416399"/>
    <n v="2566597.46"/>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1200000"/>
    <n v="93609.4"/>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en blanco)"/>
    <s v="99 - MULTIPROVINCIAL"/>
    <n v="0"/>
    <n v="2224539.0300000003"/>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10150622"/>
    <n v="57508.06"/>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1400000"/>
    <n v="292285.99"/>
  </r>
  <r>
    <s v="2024"/>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en blanco)"/>
    <s v="99 - MULTIPROVINCIAL"/>
    <n v="800000"/>
    <n v="366694.79000000004"/>
  </r>
  <r>
    <s v="2024"/>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en blanco)"/>
    <s v="99 - MULTIPROVINCIAL"/>
    <n v="1200000"/>
    <n v="50547.92"/>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0"/>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4400000"/>
    <n v="2038592.6"/>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1660861"/>
    <n v="468704.69"/>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169461162"/>
    <n v="62838163.460000001"/>
  </r>
  <r>
    <s v="2024"/>
    <x v="0"/>
    <x v="0"/>
    <x v="0"/>
    <x v="0"/>
    <s v="2 - Poder Ejecutivo"/>
    <s v="0220 - MINISTERIO DE ECONOMÍA, PLANIFICACIÓN Y DESARROLLO"/>
    <s v="0018 - SISTEMA ÚNICO DE BENEFICIARIOS"/>
    <x v="2"/>
    <x v="4"/>
    <x v="6"/>
    <s v="2.1 - REMUNERACIONES Y CONTRIBUCIONES"/>
    <s v="2.1.2 - SOBRESUELDOS"/>
    <s v="N"/>
    <s v="00 - N/A"/>
    <s v="10 - FONDO GENERAL"/>
    <s v="(en blanco)"/>
    <s v="99 - MULTIPROVINCIAL"/>
    <n v="28002000"/>
    <n v="13107009.6"/>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en blanco)"/>
    <s v="99 - MULTIPROVINCIAL"/>
    <n v="22750051"/>
    <n v="9013649.7999999989"/>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23080000"/>
    <n v="11391506.34"/>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en blanco)"/>
    <s v="99 - MULTIPROVINCIAL"/>
    <n v="515000"/>
    <n v="0"/>
  </r>
  <r>
    <s v="2024"/>
    <x v="0"/>
    <x v="0"/>
    <x v="0"/>
    <x v="0"/>
    <s v="2 - Poder Ejecutivo"/>
    <s v="0220 - MINISTERIO DE ECONOMÍA, PLANIFICACIÓN Y DESARROLLO"/>
    <s v="0018 - SISTEMA ÚNICO DE BENEFICIARIOS"/>
    <x v="2"/>
    <x v="4"/>
    <x v="6"/>
    <s v="2.2 - CONTRATACIÓN DE SERVICIOS"/>
    <s v="2.2.3 - VIÁTICOS"/>
    <s v="N"/>
    <s v="00 - N/A"/>
    <s v="10 - FONDO GENERAL"/>
    <s v="(en blanco)"/>
    <s v="99 - MULTIPROVINCIAL"/>
    <n v="4200000"/>
    <n v="7854000"/>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2720000"/>
    <n v="1300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22629000"/>
    <n v="5820034.459999999"/>
  </r>
  <r>
    <s v="2024"/>
    <x v="0"/>
    <x v="0"/>
    <x v="0"/>
    <x v="0"/>
    <s v="2 - Poder Ejecutivo"/>
    <s v="0220 - MINISTERIO DE ECONOMÍA, PLANIFICACIÓN Y DESARROLLO"/>
    <s v="0018 - SISTEMA ÚNICO DE BENEFICIARIOS"/>
    <x v="2"/>
    <x v="4"/>
    <x v="6"/>
    <s v="2.2 - CONTRATACIÓN DE SERVICIOS"/>
    <s v="2.2.6 - SEGUROS"/>
    <s v="N"/>
    <s v="00 - N/A"/>
    <s v="10 - FONDO GENERAL"/>
    <s v="(en blanco)"/>
    <s v="99 - MULTIPROVINCIAL"/>
    <n v="13300000"/>
    <n v="6366113.9400000004"/>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4900000"/>
    <n v="631356.56000000006"/>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3896849"/>
    <n v="805388"/>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en blanco)"/>
    <s v="99 - MULTIPROVINCIAL"/>
    <n v="2900000"/>
    <n v="1018162.88"/>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en blanco)"/>
    <s v="99 - MULTIPROVINCIAL"/>
    <n v="665000"/>
    <n v="252174.15000000002"/>
  </r>
  <r>
    <s v="2024"/>
    <x v="0"/>
    <x v="0"/>
    <x v="0"/>
    <x v="0"/>
    <s v="2 - Poder Ejecutivo"/>
    <s v="0220 - MINISTERIO DE ECONOMÍA, PLANIFICACIÓN Y DESARROLLO"/>
    <s v="0018 - SISTEMA ÚNICO DE BENEFICIARIOS"/>
    <x v="2"/>
    <x v="4"/>
    <x v="6"/>
    <s v="2.3 - MATERIALES Y SUMINISTROS"/>
    <s v="2.3.2 - TEXTILES Y VESTUARIOS"/>
    <s v="N"/>
    <s v="00 - N/A"/>
    <s v="10 - FONDO GENERAL"/>
    <s v="(en blanco)"/>
    <s v="99 - MULTIPROVINCIAL"/>
    <n v="448000"/>
    <n v="184115.4"/>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675000"/>
    <n v="203786"/>
  </r>
  <r>
    <s v="2024"/>
    <x v="0"/>
    <x v="0"/>
    <x v="0"/>
    <x v="0"/>
    <s v="2 - Poder Ejecutivo"/>
    <s v="0220 - MINISTERIO DE ECONOMÍA, PLANIFICACIÓN Y DESARROLLO"/>
    <s v="0018 - SISTEMA ÚNICO DE BENEFICIARIOS"/>
    <x v="2"/>
    <x v="4"/>
    <x v="6"/>
    <s v="2.3 - MATERIALES Y SUMINISTROS"/>
    <s v="2.3.4 - PRODUCTOS FARMACÉUTICOS"/>
    <s v="N"/>
    <s v="00 - N/A"/>
    <s v="10 - FONDO GENERAL"/>
    <s v="(en blanco)"/>
    <s v="99 - MULTIPROVINCIAL"/>
    <n v="10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700000"/>
    <n v="198633.65"/>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119678"/>
    <n v="3457.86"/>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11100000"/>
    <n v="4008408"/>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1900000"/>
    <n v="466920.85000000003"/>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85984759"/>
    <n v="100666588.06999999"/>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17501000"/>
    <n v="46954986.149999999"/>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72347440"/>
    <n v="38108412.099999994"/>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27019000"/>
    <n v="15491329.17"/>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40222061"/>
    <n v="15012525.239999998"/>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13232534"/>
    <n v="6980235.5399999963"/>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0100000"/>
    <n v="8431416.3500000015"/>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7075000"/>
    <n v="1560884.65"/>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99 - MULTIPROVINCIAL"/>
    <n v="500000"/>
    <n v="0"/>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11800000"/>
    <n v="1221378.01"/>
  </r>
  <r>
    <s v="2024"/>
    <x v="0"/>
    <x v="0"/>
    <x v="0"/>
    <x v="0"/>
    <s v="2 - Poder Ejecutivo"/>
    <s v="0221 - MINISTERIO DE ADMINISTRACIÓN PÚBLICA"/>
    <s v="0001 - MINISTERIO DE ADMINISTRACION PUBLICA"/>
    <x v="0"/>
    <x v="0"/>
    <x v="2"/>
    <s v="2.2 - CONTRATACIÓN DE SERVICIOS"/>
    <s v="2.2.3 - VIÁTICOS"/>
    <s v="N"/>
    <s v="00 - N/A"/>
    <s v="10 - FONDO GENERAL"/>
    <s v="(en blanco)"/>
    <s v="99 - MULTIPROVINCIAL"/>
    <n v="1150000"/>
    <n v="96496"/>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5700000"/>
    <n v="93220.98"/>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99 - MULTIPROVINCIAL"/>
    <n v="90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7220000"/>
    <n v="391740.95"/>
  </r>
  <r>
    <s v="2024"/>
    <x v="0"/>
    <x v="0"/>
    <x v="0"/>
    <x v="0"/>
    <s v="2 - Poder Ejecutivo"/>
    <s v="0221 - MINISTERIO DE ADMINISTRACIÓN PÚBLICA"/>
    <s v="0001 - MINISTERIO DE ADMINISTRACION PUBLICA"/>
    <x v="0"/>
    <x v="0"/>
    <x v="2"/>
    <s v="2.2 - CONTRATACIÓN DE SERVICIOS"/>
    <s v="2.2.6 - SEGUROS"/>
    <s v="N"/>
    <s v="00 - N/A"/>
    <s v="10 - FONDO GENERAL"/>
    <s v="(en blanco)"/>
    <s v="01 - DISTRITO NACIONAL"/>
    <n v="24250000"/>
    <n v="10551738.15"/>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2200000"/>
    <n v="3993677.85"/>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61293450"/>
    <n v="3328850.06"/>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36300000"/>
    <n v="13420210.210000001"/>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13750000"/>
    <n v="2041867.02"/>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2750000"/>
    <n v="287614"/>
  </r>
  <r>
    <s v="2024"/>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550000"/>
    <n v="0"/>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1100000"/>
    <n v="0"/>
  </r>
  <r>
    <s v="2024"/>
    <x v="0"/>
    <x v="0"/>
    <x v="0"/>
    <x v="0"/>
    <s v="2 - Poder Ejecutivo"/>
    <s v="0221 - MINISTERIO DE ADMINISTRACIÓN PÚBLICA"/>
    <s v="0001 - MINISTERIO DE ADMINISTRACION PUBLICA"/>
    <x v="0"/>
    <x v="0"/>
    <x v="2"/>
    <s v="2.3 - MATERIALES Y SUMINISTROS"/>
    <s v="2.3.4 - PRODUCTOS FARMACÉUTICOS"/>
    <s v="N"/>
    <s v="00 - N/A"/>
    <s v="10 - FONDO GENERAL"/>
    <s v="(en blanco)"/>
    <s v="01 - DISTRITO NACIONAL"/>
    <n v="150000"/>
    <n v="189051.85"/>
  </r>
  <r>
    <s v="2024"/>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600000"/>
    <n v="44400.18"/>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600000"/>
    <n v="6497.48"/>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9150000"/>
    <n v="4487556.3"/>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5750000"/>
    <n v="1767564.3399999999"/>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en blanco)"/>
    <s v="99 - MULTIPROVINCIAL"/>
    <n v="800000"/>
    <n v="0"/>
  </r>
  <r>
    <s v="2024"/>
    <x v="0"/>
    <x v="0"/>
    <x v="0"/>
    <x v="0"/>
    <s v="2 - Poder Ejecutivo"/>
    <s v="0221 - MINISTERIO DE ADMINISTRACIÓN PÚBLICA"/>
    <s v="0001 - MINISTERIO DE ADMINISTRACION PUBLICA"/>
    <x v="0"/>
    <x v="0"/>
    <x v="10"/>
    <s v="2.2 - CONTRATACIÓN DE SERVICIOS"/>
    <s v="2.2.9 - OTRAS CONTRATACIONES DE SERVICIOS"/>
    <s v="N"/>
    <s v="00 - N/A"/>
    <s v="10 - FONDO GENERAL"/>
    <s v="(en blanco)"/>
    <s v="99 - MULTIPROVINCIAL"/>
    <n v="300000"/>
    <n v="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71451232"/>
    <n v="27484961.169999998"/>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44613019"/>
    <n v="17438470"/>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18980890"/>
    <n v="8784683.3000000007"/>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10158409"/>
    <n v="4089007.1399999992"/>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99 - MULTIPROVINCIAL"/>
    <n v="6439664"/>
    <n v="2628607.79"/>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14901235"/>
    <n v="3554618.5000000005"/>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01 - DISTRITO NACIONAL"/>
    <n v="565000"/>
    <n v="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99 - MULTIPROVINCIAL"/>
    <n v="181000"/>
    <n v="0"/>
  </r>
  <r>
    <s v="2024"/>
    <x v="0"/>
    <x v="0"/>
    <x v="0"/>
    <x v="0"/>
    <s v="2 - Poder Ejecutivo"/>
    <s v="0221 - MINISTERIO DE ADMINISTRACIÓN PÚBLICA"/>
    <s v="0002 - INSTITUTO NACIONAL DE ADMINISTRACION PUBLICA"/>
    <x v="2"/>
    <x v="10"/>
    <x v="39"/>
    <s v="2.2 - CONTRATACIÓN DE SERVICIOS"/>
    <s v="2.2.3 - VIÁTICOS"/>
    <s v="N"/>
    <s v="00 - N/A"/>
    <s v="10 - FONDO GENERAL"/>
    <s v="(en blanco)"/>
    <s v="01 - DISTRITO NACIONAL"/>
    <n v="200000"/>
    <n v="285266.24"/>
  </r>
  <r>
    <s v="2024"/>
    <x v="0"/>
    <x v="0"/>
    <x v="0"/>
    <x v="0"/>
    <s v="2 - Poder Ejecutivo"/>
    <s v="0221 - MINISTERIO DE ADMINISTRACIÓN PÚBLICA"/>
    <s v="0002 - INSTITUTO NACIONAL DE ADMINISTRACION PUBLICA"/>
    <x v="2"/>
    <x v="10"/>
    <x v="39"/>
    <s v="2.2 - CONTRATACIÓN DE SERVICIOS"/>
    <s v="2.2.3 - VIÁTICOS"/>
    <s v="N"/>
    <s v="00 - N/A"/>
    <s v="10 - FONDO GENERAL"/>
    <s v="(en blanco)"/>
    <s v="99 - MULTIPROVINCIAL"/>
    <n v="600000"/>
    <n v="0"/>
  </r>
  <r>
    <s v="2024"/>
    <x v="0"/>
    <x v="0"/>
    <x v="0"/>
    <x v="0"/>
    <s v="2 - Poder Ejecutivo"/>
    <s v="0221 - MINISTERIO DE ADMINISTRACIÓN PÚBLICA"/>
    <s v="0002 - INSTITUTO NACIONAL DE ADMINISTRACION PUBLICA"/>
    <x v="2"/>
    <x v="10"/>
    <x v="39"/>
    <s v="2.2 - CONTRATACIÓN DE SERVICIOS"/>
    <s v="2.2.4 - TRANSPORTE Y ALMACENAJE"/>
    <s v="N"/>
    <s v="00 - N/A"/>
    <s v="10 - FONDO GENERAL"/>
    <s v="(en blanco)"/>
    <s v="01 - DISTRITO NACIONAL"/>
    <n v="120000"/>
    <n v="49643.87"/>
  </r>
  <r>
    <s v="2024"/>
    <x v="0"/>
    <x v="0"/>
    <x v="0"/>
    <x v="0"/>
    <s v="2 - Poder Ejecutivo"/>
    <s v="0221 - MINISTERIO DE ADMINISTRACIÓN PÚBLICA"/>
    <s v="0002 - INSTITUTO NACIONAL DE ADMINISTRACION PUBLICA"/>
    <x v="2"/>
    <x v="10"/>
    <x v="39"/>
    <s v="2.2 - CONTRATACIÓN DE SERVICIOS"/>
    <s v="2.2.5 - ALQUILERES Y RENTAS"/>
    <s v="N"/>
    <s v="00 - N/A"/>
    <s v="10 - FONDO GENERAL"/>
    <s v="(en blanco)"/>
    <s v="01 - DISTRITO NACIONAL"/>
    <n v="6112537"/>
    <n v="280444.80000000005"/>
  </r>
  <r>
    <s v="2024"/>
    <x v="0"/>
    <x v="0"/>
    <x v="0"/>
    <x v="0"/>
    <s v="2 - Poder Ejecutivo"/>
    <s v="0221 - MINISTERIO DE ADMINISTRACIÓN PÚBLICA"/>
    <s v="0002 - INSTITUTO NACIONAL DE ADMINISTRACION PUBLICA"/>
    <x v="2"/>
    <x v="10"/>
    <x v="39"/>
    <s v="2.2 - CONTRATACIÓN DE SERVICIOS"/>
    <s v="2.2.6 - SEGUROS"/>
    <s v="N"/>
    <s v="00 - N/A"/>
    <s v="10 - FONDO GENERAL"/>
    <s v="(en blanco)"/>
    <s v="01 - DISTRITO NACIONAL"/>
    <n v="12846000"/>
    <n v="351006.2"/>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12314720"/>
    <n v="764565.33"/>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6191329"/>
    <n v="4564179"/>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99 - MULTIPROVINCIAL"/>
    <n v="168000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01 - DISTRITO NACIONAL"/>
    <n v="754000"/>
    <n v="289220.8"/>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99 - MULTIPROVINCIAL"/>
    <n v="596000"/>
    <n v="0"/>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en blanco)"/>
    <s v="01 - DISTRITO NACIONAL"/>
    <n v="366253"/>
    <n v="140075.16"/>
  </r>
  <r>
    <s v="2024"/>
    <x v="0"/>
    <x v="0"/>
    <x v="0"/>
    <x v="0"/>
    <s v="2 - Poder Ejecutivo"/>
    <s v="0221 - MINISTERIO DE ADMINISTRACIÓN PÚBLICA"/>
    <s v="0002 - INSTITUTO NACIONAL DE ADMINISTRACION PUBLICA"/>
    <x v="2"/>
    <x v="10"/>
    <x v="39"/>
    <s v="2.3 - MATERIALES Y SUMINISTROS"/>
    <s v="2.3.2 - TEXTILES Y VESTUARIOS"/>
    <s v="N"/>
    <s v="00 - N/A"/>
    <s v="10 - FONDO GENERAL"/>
    <s v="(en blanco)"/>
    <s v="01 - DISTRITO NACIONAL"/>
    <n v="424000"/>
    <n v="0"/>
  </r>
  <r>
    <s v="2024"/>
    <x v="0"/>
    <x v="0"/>
    <x v="0"/>
    <x v="0"/>
    <s v="2 - Poder Ejecutivo"/>
    <s v="0221 - MINISTERIO DE ADMINISTRACIÓN PÚBLICA"/>
    <s v="0002 - INSTITUTO NACIONAL DE ADMINISTRACION PUBLICA"/>
    <x v="2"/>
    <x v="10"/>
    <x v="39"/>
    <s v="2.3 - MATERIALES Y SUMINISTROS"/>
    <s v="2.3.3 - PAPEL, CARTÓN E IMPRESOS"/>
    <s v="N"/>
    <s v="00 - N/A"/>
    <s v="10 - FONDO GENERAL"/>
    <s v="(en blanco)"/>
    <s v="01 - DISTRITO NACIONAL"/>
    <n v="190000"/>
    <n v="96560.7"/>
  </r>
  <r>
    <s v="2024"/>
    <x v="0"/>
    <x v="0"/>
    <x v="0"/>
    <x v="0"/>
    <s v="2 - Poder Ejecutivo"/>
    <s v="0221 - MINISTERIO DE ADMINISTRACIÓN PÚBLICA"/>
    <s v="0002 - INSTITUTO NACIONAL DE ADMINISTRACION PUBLICA"/>
    <x v="2"/>
    <x v="10"/>
    <x v="39"/>
    <s v="2.3 - MATERIALES Y SUMINISTROS"/>
    <s v="2.3.4 - PRODUCTOS FARMACÉUTICOS"/>
    <s v="N"/>
    <s v="00 - N/A"/>
    <s v="10 - FONDO GENERAL"/>
    <s v="(en blanco)"/>
    <s v="01 - DISTRITO NACIONAL"/>
    <n v="100000"/>
    <n v="34725.9"/>
  </r>
  <r>
    <s v="2024"/>
    <x v="0"/>
    <x v="0"/>
    <x v="0"/>
    <x v="0"/>
    <s v="2 - Poder Ejecutivo"/>
    <s v="0221 - MINISTERIO DE ADMINISTRACIÓN PÚBLICA"/>
    <s v="0002 - INSTITUTO NACIONAL DE ADMINISTRACION PUBLICA"/>
    <x v="2"/>
    <x v="10"/>
    <x v="39"/>
    <s v="2.3 - MATERIALES Y SUMINISTROS"/>
    <s v="2.3.5 - CUERO, CAUCHO Y PLÁSTICO"/>
    <s v="N"/>
    <s v="00 - N/A"/>
    <s v="10 - FONDO GENERAL"/>
    <s v="(en blanco)"/>
    <s v="01 - DISTRITO NACIONAL"/>
    <n v="550000"/>
    <n v="39608"/>
  </r>
  <r>
    <s v="2024"/>
    <x v="0"/>
    <x v="0"/>
    <x v="0"/>
    <x v="0"/>
    <s v="2 - Poder Ejecutivo"/>
    <s v="0221 - MINISTERIO DE ADMINISTRACIÓN PÚBLICA"/>
    <s v="0002 - INSTITUTO NACIONAL DE ADMINISTRACION PUBLICA"/>
    <x v="2"/>
    <x v="10"/>
    <x v="39"/>
    <s v="2.3 - MATERIALES Y SUMINISTROS"/>
    <s v="2.3.6 - PRODUCTOS DE MINERALES, METÁLICOS Y NO METÁLICOS"/>
    <s v="N"/>
    <s v="00 - N/A"/>
    <s v="10 - FONDO GENERAL"/>
    <s v="(en blanco)"/>
    <s v="01 - DISTRITO NACIONAL"/>
    <n v="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4604000"/>
    <n v="750790.35"/>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938000"/>
    <n v="496721.98999999993"/>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486783353"/>
    <n v="141878974.63"/>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77099496"/>
    <n v="30987440.049999997"/>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49300996"/>
    <n v="22071085.259999998"/>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29280996"/>
    <n v="12253467.02"/>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en blanco)"/>
    <s v="01 - DISTRITO NACIONAL"/>
    <n v="0"/>
    <n v="0"/>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01 - DISTRITO NACIONAL"/>
    <n v="46801200"/>
    <n v="20985845.679999992"/>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99 - MULTIPROVINCIAL"/>
    <n v="18257628"/>
    <n v="4587372.34"/>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73459339"/>
    <n v="34289150.689999998"/>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en blanco)"/>
    <s v="99 - MULTIPROVINCIAL"/>
    <n v="0"/>
    <n v="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01 - DISTRITO NACIONAL"/>
    <n v="0"/>
    <n v="211307.66"/>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99 - MULTIPROVINCIAL"/>
    <n v="0"/>
    <n v="1660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en blanco)"/>
    <s v="99 - MULTIPROVINCIAL"/>
    <n v="0"/>
    <n v="275702.25"/>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01 - DISTRITO NACIONAL"/>
    <n v="125900000"/>
    <n v="21441770.199999999"/>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225816780"/>
    <n v="72282801.589999974"/>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en blanco)"/>
    <s v="99 - MULTIPROVINCIAL"/>
    <n v="0"/>
    <n v="1894327.5799999998"/>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01 - DISTRITO NACIONAL"/>
    <n v="0"/>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707318"/>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01 - DISTRITO NACIONAL"/>
    <n v="3150000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15008157.280000001"/>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99 - MULTIPROVINCIAL"/>
    <n v="0"/>
    <n v="1098839.6000000001"/>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en blanco)"/>
    <s v="99 - MULTIPROVINCIAL"/>
    <n v="0"/>
    <n v="342583"/>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en blanco)"/>
    <s v="99 - MULTIPROVINCIAL"/>
    <n v="0"/>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en blanco)"/>
    <s v="99 - MULTIPROVINCIAL"/>
    <n v="0"/>
    <n v="497547"/>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en blanco)"/>
    <s v="99 - MULTIPROVINCIAL"/>
    <n v="0"/>
    <n v="942.82"/>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en blanco)"/>
    <s v="99 - MULTIPROVINCIAL"/>
    <n v="0"/>
    <n v="11343.34"/>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01 - DISTRITO NACIONAL"/>
    <n v="3000000"/>
    <n v="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10200000"/>
    <n v="137100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4100153.33"/>
  </r>
  <r>
    <s v="2024"/>
    <x v="0"/>
    <x v="0"/>
    <x v="0"/>
    <x v="0"/>
    <s v="2 - Poder Ejecutivo"/>
    <s v="0222 - MINISTERIO DE ENERGIA Y MINAS"/>
    <s v="0001 - MINISTERIO DE ENERGIA Y MINAS"/>
    <x v="0"/>
    <x v="0"/>
    <x v="10"/>
    <s v="2.2 - CONTRATACIÓN DE SERVICIOS"/>
    <s v="2.2.2 - PUBLICIDAD, IMPRESIÓN Y ENCUADERNACIÓN"/>
    <s v="N"/>
    <s v="00 - N/A"/>
    <s v="10 - FONDO GENERAL"/>
    <s v="(en blanco)"/>
    <s v="99 - MULTIPROVINCIAL"/>
    <n v="200895"/>
    <n v="0"/>
  </r>
  <r>
    <s v="2024"/>
    <x v="0"/>
    <x v="0"/>
    <x v="0"/>
    <x v="0"/>
    <s v="2 - Poder Ejecutivo"/>
    <s v="0222 - MINISTERIO DE ENERGIA Y MINAS"/>
    <s v="0001 - MINISTERIO DE ENERGIA Y MINAS"/>
    <x v="0"/>
    <x v="0"/>
    <x v="10"/>
    <s v="2.2 - CONTRATACIÓN DE SERVICIOS"/>
    <s v="2.2.3 - VIÁTICOS"/>
    <s v="N"/>
    <s v="00 - N/A"/>
    <s v="10 - FONDO GENERAL"/>
    <s v="(en blanco)"/>
    <s v="99 - MULTIPROVINCIAL"/>
    <n v="50400"/>
    <n v="0"/>
  </r>
  <r>
    <s v="2024"/>
    <x v="0"/>
    <x v="0"/>
    <x v="0"/>
    <x v="0"/>
    <s v="2 - Poder Ejecutivo"/>
    <s v="0222 - MINISTERIO DE ENERGIA Y MINAS"/>
    <s v="0001 - MINISTERIO DE ENERGIA Y MINAS"/>
    <x v="0"/>
    <x v="0"/>
    <x v="10"/>
    <s v="2.2 - CONTRATACIÓN DE SERVICIOS"/>
    <s v="2.2.8 - OTROS SERVICIOS NO INCLUIDOS EN CONCEPTOS ANTERIORES"/>
    <s v="N"/>
    <s v="00 - N/A"/>
    <s v="10 - FONDO GENERAL"/>
    <s v="(en blanco)"/>
    <s v="99 - MULTIPROVINCIAL"/>
    <n v="1019628"/>
    <n v="0"/>
  </r>
  <r>
    <s v="2024"/>
    <x v="0"/>
    <x v="0"/>
    <x v="0"/>
    <x v="0"/>
    <s v="2 - Poder Ejecutivo"/>
    <s v="0222 - MINISTERIO DE ENERGIA Y MINAS"/>
    <s v="0001 - MINISTERIO DE ENERGIA Y MINAS"/>
    <x v="0"/>
    <x v="0"/>
    <x v="10"/>
    <s v="2.2 - CONTRATACIÓN DE SERVICIOS"/>
    <s v="2.2.9 - OTRAS CONTRATACIONES DE SERVICIOS"/>
    <s v="N"/>
    <s v="00 - N/A"/>
    <s v="10 - FONDO GENERAL"/>
    <s v="(en blanco)"/>
    <s v="99 - MULTIPROVINCIAL"/>
    <n v="247446"/>
    <n v="0"/>
  </r>
  <r>
    <s v="2024"/>
    <x v="0"/>
    <x v="0"/>
    <x v="0"/>
    <x v="0"/>
    <s v="2 - Poder Ejecutivo"/>
    <s v="0222 - MINISTERIO DE ENERGIA Y MINAS"/>
    <s v="0001 - MINISTERIO DE ENERGIA Y MINAS"/>
    <x v="0"/>
    <x v="0"/>
    <x v="10"/>
    <s v="2.3 - MATERIALES Y SUMINISTROS"/>
    <s v="2.3.1 - ALIMENTOS Y PRODUCTOS AGROFORESTALES"/>
    <s v="N"/>
    <s v="00 - N/A"/>
    <s v="10 - FONDO GENERAL"/>
    <s v="(en blanco)"/>
    <s v="99 - MULTIPROVINCIAL"/>
    <n v="280250"/>
    <n v="0"/>
  </r>
  <r>
    <s v="2024"/>
    <x v="0"/>
    <x v="0"/>
    <x v="0"/>
    <x v="0"/>
    <s v="2 - Poder Ejecutivo"/>
    <s v="0222 - MINISTERIO DE ENERGIA Y MINAS"/>
    <s v="0001 - MINISTERIO DE ENERGIA Y MINAS"/>
    <x v="0"/>
    <x v="0"/>
    <x v="10"/>
    <s v="2.3 - MATERIALES Y SUMINISTROS"/>
    <s v="2.3.2 - TEXTILES Y VESTUARIOS"/>
    <s v="N"/>
    <s v="00 - N/A"/>
    <s v="10 - FONDO GENERAL"/>
    <s v="(en blanco)"/>
    <s v="99 - MULTIPROVINCIAL"/>
    <n v="105860"/>
    <n v="0"/>
  </r>
  <r>
    <s v="2024"/>
    <x v="0"/>
    <x v="0"/>
    <x v="0"/>
    <x v="0"/>
    <s v="2 - Poder Ejecutivo"/>
    <s v="0222 - MINISTERIO DE ENERGIA Y MINAS"/>
    <s v="0001 - MINISTERIO DE ENERGIA Y MINAS"/>
    <x v="0"/>
    <x v="0"/>
    <x v="10"/>
    <s v="2.3 - MATERIALES Y SUMINISTROS"/>
    <s v="2.3.3 - PAPEL, CARTÓN E IMPRESOS"/>
    <s v="N"/>
    <s v="00 - N/A"/>
    <s v="10 - FONDO GENERAL"/>
    <s v="(en blanco)"/>
    <s v="99 - MULTIPROVINCIAL"/>
    <n v="4637"/>
    <n v="0"/>
  </r>
  <r>
    <s v="2024"/>
    <x v="0"/>
    <x v="0"/>
    <x v="0"/>
    <x v="0"/>
    <s v="2 - Poder Ejecutivo"/>
    <s v="0222 - MINISTERIO DE ENERGIA Y MINAS"/>
    <s v="0001 - MINISTERIO DE ENERGIA Y MINAS"/>
    <x v="0"/>
    <x v="0"/>
    <x v="10"/>
    <s v="2.3 - MATERIALES Y SUMINISTROS"/>
    <s v="2.3.9 - PRODUCTOS Y ÚTILES VARIOS"/>
    <s v="N"/>
    <s v="00 - N/A"/>
    <s v="10 - FONDO GENERAL"/>
    <s v="(en blanco)"/>
    <s v="99 - MULTIPROVINCIAL"/>
    <n v="18714"/>
    <n v="0"/>
  </r>
  <r>
    <s v="2024"/>
    <x v="0"/>
    <x v="0"/>
    <x v="0"/>
    <x v="0"/>
    <s v="2 - Poder Ejecutivo"/>
    <s v="0222 - MINISTERIO DE ENERGIA Y MINAS"/>
    <s v="0001 - MINISTERIO DE ENERGIA Y MINAS"/>
    <x v="1"/>
    <x v="16"/>
    <x v="64"/>
    <s v="2.1 - REMUNERACIONES Y CONTRIBUCIONES"/>
    <s v="2.1.1 - REMUNERACIONES"/>
    <s v="N"/>
    <s v="00 - N/A"/>
    <s v="10 - FONDO GENERAL"/>
    <s v="(en blanco)"/>
    <s v="99 - MULTIPROVINCIAL"/>
    <n v="14212008"/>
    <n v="3605000"/>
  </r>
  <r>
    <s v="2024"/>
    <x v="0"/>
    <x v="0"/>
    <x v="0"/>
    <x v="0"/>
    <s v="2 - Poder Ejecutivo"/>
    <s v="0222 - MINISTERIO DE ENERGIA Y MINAS"/>
    <s v="0001 - MINISTERIO DE ENERGIA Y MINAS"/>
    <x v="1"/>
    <x v="16"/>
    <x v="64"/>
    <s v="2.1 - REMUNERACIONES Y CONTRIBUCIONES"/>
    <s v="2.1.5 - CONTRIBUCIONES A LA SEGURIDAD SOCIAL"/>
    <s v="N"/>
    <s v="00 - N/A"/>
    <s v="10 - FONDO GENERAL"/>
    <s v="(en blanco)"/>
    <s v="99 - MULTIPROVINCIAL"/>
    <n v="1995116"/>
    <n v="498735.58999999997"/>
  </r>
  <r>
    <s v="2024"/>
    <x v="0"/>
    <x v="0"/>
    <x v="0"/>
    <x v="0"/>
    <s v="2 - Poder Ejecutivo"/>
    <s v="0222 - MINISTERIO DE ENERGIA Y MINAS"/>
    <s v="0001 - MINISTERIO DE ENERGIA Y MINAS"/>
    <x v="1"/>
    <x v="16"/>
    <x v="64"/>
    <s v="2.2 - CONTRATACIÓN DE SERVICIOS"/>
    <s v="2.2.3 - VIÁTICOS"/>
    <s v="N"/>
    <s v="00 - N/A"/>
    <s v="10 - FONDO GENERAL"/>
    <s v="(en blanco)"/>
    <s v="99 - MULTIPROVINCIAL"/>
    <n v="0"/>
    <n v="165938.16"/>
  </r>
  <r>
    <s v="2024"/>
    <x v="0"/>
    <x v="0"/>
    <x v="0"/>
    <x v="0"/>
    <s v="2 - Poder Ejecutivo"/>
    <s v="0222 - MINISTERIO DE ENERGIA Y MINAS"/>
    <s v="0001 - MINISTERIO DE ENERGIA Y MINAS"/>
    <x v="1"/>
    <x v="16"/>
    <x v="64"/>
    <s v="2.2 - CONTRATACIÓN DE SERVICIOS"/>
    <s v="2.2.5 - ALQUILERES Y RENTAS"/>
    <s v="N"/>
    <s v="00 - N/A"/>
    <s v="10 - FONDO GENERAL"/>
    <s v="(en blanco)"/>
    <s v="99 - MULTIPROVINCIAL"/>
    <n v="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en blanco)"/>
    <s v="99 - MULTIPROVINCIAL"/>
    <n v="0"/>
    <n v="0"/>
  </r>
  <r>
    <s v="2024"/>
    <x v="0"/>
    <x v="0"/>
    <x v="0"/>
    <x v="0"/>
    <s v="2 - Poder Ejecutivo"/>
    <s v="0222 - MINISTERIO DE ENERGIA Y MINAS"/>
    <s v="0001 - MINISTERIO DE ENERGIA Y MINAS"/>
    <x v="1"/>
    <x v="16"/>
    <x v="64"/>
    <s v="2.2 - CONTRATACIÓN DE SERVICIOS"/>
    <s v="2.2.9 - OTRAS CONTRATACIONES DE SERVICIOS"/>
    <s v="N"/>
    <s v="00 - N/A"/>
    <s v="10 - FONDO GENERAL"/>
    <s v="(en blanco)"/>
    <s v="99 - MULTIPROVINCIAL"/>
    <n v="12000000"/>
    <n v="0"/>
  </r>
  <r>
    <s v="2024"/>
    <x v="0"/>
    <x v="0"/>
    <x v="0"/>
    <x v="0"/>
    <s v="2 - Poder Ejecutivo"/>
    <s v="0222 - MINISTERIO DE ENERGIA Y MINAS"/>
    <s v="0001 - MINISTERIO DE ENERGIA Y MINAS"/>
    <x v="1"/>
    <x v="16"/>
    <x v="64"/>
    <s v="2.3 - MATERIALES Y SUMINISTROS"/>
    <s v="2.3.1 - ALIMENTOS Y PRODUCTOS AGROFORESTALES"/>
    <s v="N"/>
    <s v="00 - N/A"/>
    <s v="10 - FONDO GENERAL"/>
    <s v="(en blanco)"/>
    <s v="99 - MULTIPROVINCIAL"/>
    <n v="0"/>
    <n v="0"/>
  </r>
  <r>
    <s v="2024"/>
    <x v="0"/>
    <x v="0"/>
    <x v="0"/>
    <x v="0"/>
    <s v="2 - Poder Ejecutivo"/>
    <s v="0222 - MINISTERIO DE ENERGIA Y MINAS"/>
    <s v="0001 - MINISTERIO DE ENERGIA Y MINAS"/>
    <x v="1"/>
    <x v="16"/>
    <x v="64"/>
    <s v="2.3 - MATERIALES Y SUMINISTROS"/>
    <s v="2.3.9 - PRODUCTOS Y ÚTILES VARIOS"/>
    <s v="N"/>
    <s v="00 - N/A"/>
    <s v="10 - FONDO GENERAL"/>
    <s v="(en blanco)"/>
    <s v="99 - MULTIPROVINCIAL"/>
    <n v="0"/>
    <n v="0"/>
  </r>
  <r>
    <s v="2024"/>
    <x v="0"/>
    <x v="0"/>
    <x v="0"/>
    <x v="0"/>
    <s v="2 - Poder Ejecutivo"/>
    <s v="0222 - MINISTERIO DE ENERGIA Y MINAS"/>
    <s v="0001 - MINISTERIO DE ENERGIA Y MINAS"/>
    <x v="1"/>
    <x v="16"/>
    <x v="85"/>
    <s v="2.2 - CONTRATACIÓN DE SERVICIOS"/>
    <s v="2.2.2 - PUBLICIDAD, IMPRESIÓN Y ENCUADERNACIÓN"/>
    <s v="N"/>
    <s v="00 - N/A"/>
    <s v="10 - FONDO GENERAL"/>
    <s v="(en blanco)"/>
    <s v="99 - MULTIPROVINCIAL"/>
    <n v="118000"/>
    <n v="0"/>
  </r>
  <r>
    <s v="2024"/>
    <x v="0"/>
    <x v="0"/>
    <x v="0"/>
    <x v="0"/>
    <s v="2 - Poder Ejecutivo"/>
    <s v="0222 - MINISTERIO DE ENERGIA Y MINAS"/>
    <s v="0001 - MINISTERIO DE ENERGIA Y MINAS"/>
    <x v="1"/>
    <x v="16"/>
    <x v="85"/>
    <s v="2.2 - CONTRATACIÓN DE SERVICIOS"/>
    <s v="2.2.3 - VIÁTICOS"/>
    <s v="N"/>
    <s v="00 - N/A"/>
    <s v="10 - FONDO GENERAL"/>
    <s v="(en blanco)"/>
    <s v="99 - MULTIPROVINCIAL"/>
    <n v="87300"/>
    <n v="0"/>
  </r>
  <r>
    <s v="2024"/>
    <x v="0"/>
    <x v="0"/>
    <x v="0"/>
    <x v="0"/>
    <s v="2 - Poder Ejecutivo"/>
    <s v="0222 - MINISTERIO DE ENERGIA Y MINAS"/>
    <s v="0001 - MINISTERIO DE ENERGIA Y MINAS"/>
    <x v="1"/>
    <x v="16"/>
    <x v="85"/>
    <s v="2.2 - CONTRATACIÓN DE SERVICIOS"/>
    <s v="2.2.5 - ALQUILERES Y RENTAS"/>
    <s v="N"/>
    <s v="00 - N/A"/>
    <s v="10 - FONDO GENERAL"/>
    <s v="(en blanco)"/>
    <s v="99 - MULTIPROVINCIAL"/>
    <n v="1871214"/>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1184382"/>
    <n v="582461.59"/>
  </r>
  <r>
    <s v="2024"/>
    <x v="0"/>
    <x v="0"/>
    <x v="0"/>
    <x v="0"/>
    <s v="2 - Poder Ejecutivo"/>
    <s v="0222 - MINISTERIO DE ENERGIA Y MINAS"/>
    <s v="0001 - MINISTERIO DE ENERGIA Y MINAS"/>
    <x v="1"/>
    <x v="16"/>
    <x v="85"/>
    <s v="2.2 - CONTRATACIÓN DE SERVICIOS"/>
    <s v="2.2.9 - OTRAS CONTRATACIONES DE SERVICIOS"/>
    <s v="N"/>
    <s v="00 - N/A"/>
    <s v="10 - FONDO GENERAL"/>
    <s v="(en blanco)"/>
    <s v="99 - MULTIPROVINCIAL"/>
    <n v="150578"/>
    <n v="0"/>
  </r>
  <r>
    <s v="2024"/>
    <x v="0"/>
    <x v="0"/>
    <x v="0"/>
    <x v="0"/>
    <s v="2 - Poder Ejecutivo"/>
    <s v="0222 - MINISTERIO DE ENERGIA Y MINAS"/>
    <s v="0001 - MINISTERIO DE ENERGIA Y MINAS"/>
    <x v="1"/>
    <x v="16"/>
    <x v="85"/>
    <s v="2.3 - MATERIALES Y SUMINISTROS"/>
    <s v="2.3.7 - COMBUSTIBLES, LUBRICANTES, PRODUCTOS QUÍMICOS Y CONEXOS"/>
    <s v="N"/>
    <s v="00 - N/A"/>
    <s v="10 - FONDO GENERAL"/>
    <s v="(en blanco)"/>
    <s v="99 - MULTIPROVINCIAL"/>
    <n v="20000"/>
    <n v="0"/>
  </r>
  <r>
    <s v="2024"/>
    <x v="0"/>
    <x v="0"/>
    <x v="0"/>
    <x v="0"/>
    <s v="2 - Poder Ejecutivo"/>
    <s v="0222 - MINISTERIO DE ENERGIA Y MINAS"/>
    <s v="0001 - MINISTERIO DE ENERGIA Y MINAS"/>
    <x v="1"/>
    <x v="16"/>
    <x v="85"/>
    <s v="2.3 - MATERIALES Y SUMINISTROS"/>
    <s v="2.3.9 - PRODUCTOS Y ÚTILES VARIOS"/>
    <s v="N"/>
    <s v="00 - N/A"/>
    <s v="10 - FONDO GENERAL"/>
    <s v="(en blanco)"/>
    <s v="99 - MULTIPROVINCIAL"/>
    <n v="0"/>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784991622"/>
    <n v="282591015.38"/>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171750640"/>
    <n v="66906086.149999999"/>
  </r>
  <r>
    <s v="2024"/>
    <x v="0"/>
    <x v="0"/>
    <x v="0"/>
    <x v="0"/>
    <s v="2 - Poder Ejecutivo"/>
    <s v="0222 - MINISTERIO DE ENERGIA Y MINAS"/>
    <s v="0001 - MINISTERIO DE ENERGIA Y MINAS"/>
    <x v="1"/>
    <x v="16"/>
    <x v="86"/>
    <s v="2.1 - REMUNERACIONES Y CONTRIBUCIONES"/>
    <s v="2.1.4 - GRATIFICACIONES Y BONIFICACIONES"/>
    <s v="N"/>
    <s v="00 - N/A"/>
    <s v="10 - FONDO GENERAL"/>
    <s v="(en blanco)"/>
    <s v="99 - MULTIPROVINCIAL"/>
    <n v="0"/>
    <n v="0"/>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102823553"/>
    <n v="42251043.989999995"/>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43428145"/>
    <n v="13944765.519999998"/>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54687690"/>
    <n v="7107489.1500000004"/>
  </r>
  <r>
    <s v="2024"/>
    <x v="0"/>
    <x v="0"/>
    <x v="0"/>
    <x v="0"/>
    <s v="2 - Poder Ejecutivo"/>
    <s v="0222 - MINISTERIO DE ENERGIA Y MINAS"/>
    <s v="0001 - MINISTERIO DE ENERGIA Y MINAS"/>
    <x v="1"/>
    <x v="16"/>
    <x v="86"/>
    <s v="2.2 - CONTRATACIÓN DE SERVICIOS"/>
    <s v="2.2.3 - VIÁTICOS"/>
    <s v="N"/>
    <s v="00 - N/A"/>
    <s v="10 - FONDO GENERAL"/>
    <s v="(en blanco)"/>
    <s v="99 - MULTIPROVINCIAL"/>
    <n v="53610150"/>
    <n v="9549193.1400000006"/>
  </r>
  <r>
    <s v="2024"/>
    <x v="0"/>
    <x v="0"/>
    <x v="0"/>
    <x v="0"/>
    <s v="2 - Poder Ejecutivo"/>
    <s v="0222 - MINISTERIO DE ENERGIA Y MINAS"/>
    <s v="0001 - MINISTERIO DE ENERGIA Y MINAS"/>
    <x v="1"/>
    <x v="16"/>
    <x v="86"/>
    <s v="2.2 - CONTRATACIÓN DE SERVICIOS"/>
    <s v="2.2.4 - TRANSPORTE Y ALMACENAJE"/>
    <s v="N"/>
    <s v="00 - N/A"/>
    <s v="10 - FONDO GENERAL"/>
    <s v="(en blanco)"/>
    <s v="99 - MULTIPROVINCIAL"/>
    <n v="11268210"/>
    <n v="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55616461"/>
    <n v="17695589.969999999"/>
  </r>
  <r>
    <s v="2024"/>
    <x v="0"/>
    <x v="0"/>
    <x v="0"/>
    <x v="0"/>
    <s v="2 - Poder Ejecutivo"/>
    <s v="0222 - MINISTERIO DE ENERGIA Y MINAS"/>
    <s v="0001 - MINISTERIO DE ENERGIA Y MINAS"/>
    <x v="1"/>
    <x v="16"/>
    <x v="86"/>
    <s v="2.2 - CONTRATACIÓN DE SERVICIOS"/>
    <s v="2.2.5 - ALQUILERES Y RENTAS"/>
    <s v="N"/>
    <s v="00 - N/A"/>
    <s v="20 - FONDOS CON DESTINO ESPECÍFICO"/>
    <s v="(en blanco)"/>
    <s v="99 - MULTIPROVINCIAL"/>
    <n v="0"/>
    <n v="0"/>
  </r>
  <r>
    <s v="2024"/>
    <x v="0"/>
    <x v="0"/>
    <x v="0"/>
    <x v="0"/>
    <s v="2 - Poder Ejecutivo"/>
    <s v="0222 - MINISTERIO DE ENERGIA Y MINAS"/>
    <s v="0001 - MINISTERIO DE ENERGIA Y MINAS"/>
    <x v="1"/>
    <x v="16"/>
    <x v="86"/>
    <s v="2.2 - CONTRATACIÓN DE SERVICIOS"/>
    <s v="2.2.6 - SEGUROS"/>
    <s v="N"/>
    <s v="00 - N/A"/>
    <s v="10 - FONDO GENERAL"/>
    <s v="(en blanco)"/>
    <s v="99 - MULTIPROVINCIAL"/>
    <n v="44325265"/>
    <n v="13683973.820000002"/>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23876896"/>
    <n v="1725204.13"/>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169457296"/>
    <n v="17266850.73"/>
  </r>
  <r>
    <s v="2024"/>
    <x v="0"/>
    <x v="0"/>
    <x v="0"/>
    <x v="0"/>
    <s v="2 - Poder Ejecutivo"/>
    <s v="0222 - MINISTERIO DE ENERGIA Y MINAS"/>
    <s v="0001 - MINISTERIO DE ENERGIA Y MINAS"/>
    <x v="1"/>
    <x v="16"/>
    <x v="86"/>
    <s v="2.2 - CONTRATACIÓN DE SERVICIOS"/>
    <s v="2.2.9 - OTRAS CONTRATACIONES DE SERVICIOS"/>
    <s v="N"/>
    <s v="00 - N/A"/>
    <s v="10 - FONDO GENERAL"/>
    <s v="(en blanco)"/>
    <s v="99 - MULTIPROVINCIAL"/>
    <n v="120114559"/>
    <n v="10308462.989999998"/>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11030359"/>
    <n v="918189.36"/>
  </r>
  <r>
    <s v="2024"/>
    <x v="0"/>
    <x v="0"/>
    <x v="0"/>
    <x v="0"/>
    <s v="2 - Poder Ejecutivo"/>
    <s v="0222 - MINISTERIO DE ENERGIA Y MINAS"/>
    <s v="0001 - MINISTERIO DE ENERGIA Y MINAS"/>
    <x v="1"/>
    <x v="16"/>
    <x v="86"/>
    <s v="2.3 - MATERIALES Y SUMINISTROS"/>
    <s v="2.3.1 - ALIMENTOS Y PRODUCTOS AGROFORESTALES"/>
    <s v="N"/>
    <s v="00 - N/A"/>
    <s v="20 - FONDOS CON DESTINO ESPECÍFICO"/>
    <s v="(en blanco)"/>
    <s v="99 - MULTIPROVINCIAL"/>
    <n v="0"/>
    <n v="0"/>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6968737"/>
    <n v="1869485.8"/>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12010745"/>
    <n v="422638.52999999997"/>
  </r>
  <r>
    <s v="2024"/>
    <x v="0"/>
    <x v="0"/>
    <x v="0"/>
    <x v="0"/>
    <s v="2 - Poder Ejecutivo"/>
    <s v="0222 - MINISTERIO DE ENERGIA Y MINAS"/>
    <s v="0001 - MINISTERIO DE ENERGIA Y MINAS"/>
    <x v="1"/>
    <x v="16"/>
    <x v="86"/>
    <s v="2.3 - MATERIALES Y SUMINISTROS"/>
    <s v="2.3.4 - PRODUCTOS FARMACÉUTICOS"/>
    <s v="N"/>
    <s v="00 - N/A"/>
    <s v="10 - FONDO GENERAL"/>
    <s v="(en blanco)"/>
    <s v="99 - MULTIPROVINCIAL"/>
    <n v="208211"/>
    <n v="41800.32"/>
  </r>
  <r>
    <s v="2024"/>
    <x v="0"/>
    <x v="0"/>
    <x v="0"/>
    <x v="0"/>
    <s v="2 - Poder Ejecutivo"/>
    <s v="0222 - MINISTERIO DE ENERGIA Y MINAS"/>
    <s v="0001 - MINISTERIO DE ENERGIA Y MINAS"/>
    <x v="1"/>
    <x v="16"/>
    <x v="86"/>
    <s v="2.3 - MATERIALES Y SUMINISTROS"/>
    <s v="2.3.5 - CUERO, CAUCHO Y PLÁSTICO"/>
    <s v="N"/>
    <s v="00 - N/A"/>
    <s v="10 - FONDO GENERAL"/>
    <s v="(en blanco)"/>
    <s v="99 - MULTIPROVINCIAL"/>
    <n v="13827"/>
    <n v="1710384.75"/>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6327297"/>
    <n v="604746.22"/>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2000000"/>
    <n v="3532928.85"/>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36570563"/>
    <n v="17370367.869999997"/>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2000000"/>
    <n v="129594.2"/>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05876736"/>
    <n v="11360193.809999997"/>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23479573"/>
    <n v="2519146.5699999998"/>
  </r>
  <r>
    <s v="2024"/>
    <x v="0"/>
    <x v="0"/>
    <x v="0"/>
    <x v="0"/>
    <s v="2 - Poder Ejecutivo"/>
    <s v="0222 - MINISTERIO DE ENERGIA Y MINAS"/>
    <s v="0001 - MINISTERIO DE ENERGIA Y MINAS"/>
    <x v="1"/>
    <x v="18"/>
    <x v="70"/>
    <s v="2.1 - REMUNERACIONES Y CONTRIBUCIONES"/>
    <s v="2.1.1 - REMUNERACIONES"/>
    <s v="N"/>
    <s v="00 - N/A"/>
    <s v="10 - FONDO GENERAL"/>
    <s v="(en blanco)"/>
    <s v="99 - MULTIPROVINCIAL"/>
    <n v="65366400"/>
    <n v="17500000"/>
  </r>
  <r>
    <s v="2024"/>
    <x v="0"/>
    <x v="0"/>
    <x v="0"/>
    <x v="0"/>
    <s v="2 - Poder Ejecutivo"/>
    <s v="0222 - MINISTERIO DE ENERGIA Y MINAS"/>
    <s v="0001 - MINISTERIO DE ENERGIA Y MINAS"/>
    <x v="1"/>
    <x v="18"/>
    <x v="70"/>
    <s v="2.1 - REMUNERACIONES Y CONTRIBUCIONES"/>
    <s v="2.1.5 - CONTRIBUCIONES A LA SEGURIDAD SOCIAL"/>
    <s v="N"/>
    <s v="00 - N/A"/>
    <s v="10 - FONDO GENERAL"/>
    <s v="(en blanco)"/>
    <s v="99 - MULTIPROVINCIAL"/>
    <n v="9699869"/>
    <n v="2602966.0200000005"/>
  </r>
  <r>
    <s v="2024"/>
    <x v="0"/>
    <x v="0"/>
    <x v="0"/>
    <x v="0"/>
    <s v="2 - Poder Ejecutivo"/>
    <s v="0222 - MINISTERIO DE ENERGIA Y MINAS"/>
    <s v="0001 - MINISTERIO DE ENERGIA Y MINAS"/>
    <x v="1"/>
    <x v="18"/>
    <x v="70"/>
    <s v="2.2 - CONTRATACIÓN DE SERVICIOS"/>
    <s v="2.2.2 - PUBLICIDAD, IMPRESIÓN Y ENCUADERNACIÓN"/>
    <s v="N"/>
    <s v="00 - N/A"/>
    <s v="10 - FONDO GENERAL"/>
    <s v="(en blanco)"/>
    <s v="99 - MULTIPROVINCIAL"/>
    <n v="181600"/>
    <n v="0"/>
  </r>
  <r>
    <s v="2024"/>
    <x v="0"/>
    <x v="0"/>
    <x v="0"/>
    <x v="0"/>
    <s v="2 - Poder Ejecutivo"/>
    <s v="0222 - MINISTERIO DE ENERGIA Y MINAS"/>
    <s v="0001 - MINISTERIO DE ENERGIA Y MINAS"/>
    <x v="1"/>
    <x v="18"/>
    <x v="70"/>
    <s v="2.2 - CONTRATACIÓN DE SERVICIOS"/>
    <s v="2.2.3 - VIÁTICOS"/>
    <s v="N"/>
    <s v="00 - N/A"/>
    <s v="10 - FONDO GENERAL"/>
    <s v="(en blanco)"/>
    <s v="99 - MULTIPROVINCIAL"/>
    <n v="1157800"/>
    <n v="457928.06"/>
  </r>
  <r>
    <s v="2024"/>
    <x v="0"/>
    <x v="0"/>
    <x v="0"/>
    <x v="0"/>
    <s v="2 - Poder Ejecutivo"/>
    <s v="0222 - MINISTERIO DE ENERGIA Y MINAS"/>
    <s v="0001 - MINISTERIO DE ENERGIA Y MINAS"/>
    <x v="1"/>
    <x v="18"/>
    <x v="70"/>
    <s v="2.2 - CONTRATACIÓN DE SERVICIOS"/>
    <s v="2.2.5 - ALQUILERES Y RENTAS"/>
    <s v="N"/>
    <s v="00 - N/A"/>
    <s v="10 - FONDO GENERAL"/>
    <s v="(en blanco)"/>
    <s v="99 - MULTIPROVINCIAL"/>
    <n v="37642"/>
    <n v="988518.5"/>
  </r>
  <r>
    <s v="2024"/>
    <x v="0"/>
    <x v="0"/>
    <x v="0"/>
    <x v="0"/>
    <s v="2 - Poder Ejecutivo"/>
    <s v="0222 - MINISTERIO DE ENERGIA Y MINAS"/>
    <s v="0001 - MINISTERIO DE ENERGIA Y MINAS"/>
    <x v="1"/>
    <x v="18"/>
    <x v="70"/>
    <s v="2.2 - CONTRATACIÓN DE SERVICIOS"/>
    <s v="2.2.7 - SERVICIOS DE CONSERVACIÓN, REPARACIONES MENORES E INSTALACIONES TEMPORALES"/>
    <s v="N"/>
    <s v="00 - N/A"/>
    <s v="10 - FONDO GENERAL"/>
    <s v="(en blanco)"/>
    <s v="99 - MULTIPROVINCIAL"/>
    <n v="11800"/>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13778710"/>
    <n v="31411294.5"/>
  </r>
  <r>
    <s v="2024"/>
    <x v="0"/>
    <x v="0"/>
    <x v="0"/>
    <x v="0"/>
    <s v="2 - Poder Ejecutivo"/>
    <s v="0222 - MINISTERIO DE ENERGIA Y MINAS"/>
    <s v="0001 - MINISTERIO DE ENERGIA Y MINAS"/>
    <x v="1"/>
    <x v="18"/>
    <x v="70"/>
    <s v="2.2 - CONTRATACIÓN DE SERVICIOS"/>
    <s v="2.2.9 - OTRAS CONTRATACIONES DE SERVICIOS"/>
    <s v="N"/>
    <s v="00 - N/A"/>
    <s v="10 - FONDO GENERAL"/>
    <s v="(en blanco)"/>
    <s v="99 - MULTIPROVINCIAL"/>
    <n v="689646"/>
    <n v="327568"/>
  </r>
  <r>
    <s v="2024"/>
    <x v="0"/>
    <x v="0"/>
    <x v="0"/>
    <x v="0"/>
    <s v="2 - Poder Ejecutivo"/>
    <s v="0222 - MINISTERIO DE ENERGIA Y MINAS"/>
    <s v="0001 - MINISTERIO DE ENERGIA Y MINAS"/>
    <x v="1"/>
    <x v="18"/>
    <x v="70"/>
    <s v="2.3 - MATERIALES Y SUMINISTROS"/>
    <s v="2.3.1 - ALIMENTOS Y PRODUCTOS AGROFORESTALES"/>
    <s v="N"/>
    <s v="00 - N/A"/>
    <s v="10 - FONDO GENERAL"/>
    <s v="(en blanco)"/>
    <s v="99 - MULTIPROVINCIAL"/>
    <n v="4520"/>
    <n v="0"/>
  </r>
  <r>
    <s v="2024"/>
    <x v="0"/>
    <x v="0"/>
    <x v="0"/>
    <x v="0"/>
    <s v="2 - Poder Ejecutivo"/>
    <s v="0222 - MINISTERIO DE ENERGIA Y MINAS"/>
    <s v="0001 - MINISTERIO DE ENERGIA Y MINAS"/>
    <x v="1"/>
    <x v="18"/>
    <x v="70"/>
    <s v="2.3 - MATERIALES Y SUMINISTROS"/>
    <s v="2.3.2 - TEXTILES Y VESTUARIOS"/>
    <s v="N"/>
    <s v="00 - N/A"/>
    <s v="10 - FONDO GENERAL"/>
    <s v="(en blanco)"/>
    <s v="99 - MULTIPROVINCIAL"/>
    <n v="90054"/>
    <n v="98154"/>
  </r>
  <r>
    <s v="2024"/>
    <x v="0"/>
    <x v="0"/>
    <x v="0"/>
    <x v="0"/>
    <s v="2 - Poder Ejecutivo"/>
    <s v="0222 - MINISTERIO DE ENERGIA Y MINAS"/>
    <s v="0001 - MINISTERIO DE ENERGIA Y MINAS"/>
    <x v="1"/>
    <x v="18"/>
    <x v="70"/>
    <s v="2.3 - MATERIALES Y SUMINISTROS"/>
    <s v="2.3.3 - PAPEL, CARTÓN E IMPRESOS"/>
    <s v="N"/>
    <s v="00 - N/A"/>
    <s v="10 - FONDO GENERAL"/>
    <s v="(en blanco)"/>
    <s v="99 - MULTIPROVINCIAL"/>
    <n v="63104"/>
    <n v="0"/>
  </r>
  <r>
    <s v="2024"/>
    <x v="0"/>
    <x v="0"/>
    <x v="0"/>
    <x v="0"/>
    <s v="2 - Poder Ejecutivo"/>
    <s v="0222 - MINISTERIO DE ENERGIA Y MINAS"/>
    <s v="0001 - MINISTERIO DE ENERGIA Y MINAS"/>
    <x v="1"/>
    <x v="18"/>
    <x v="70"/>
    <s v="2.3 - MATERIALES Y SUMINISTROS"/>
    <s v="2.3.4 - PRODUCTOS FARMACÉUTICOS"/>
    <s v="N"/>
    <s v="00 - N/A"/>
    <s v="10 - FONDO GENERAL"/>
    <s v="(en blanco)"/>
    <s v="99 - MULTIPROVINCIAL"/>
    <n v="0"/>
    <n v="0"/>
  </r>
  <r>
    <s v="2024"/>
    <x v="0"/>
    <x v="0"/>
    <x v="0"/>
    <x v="0"/>
    <s v="2 - Poder Ejecutivo"/>
    <s v="0222 - MINISTERIO DE ENERGIA Y MINAS"/>
    <s v="0001 - MINISTERIO DE ENERGIA Y MINAS"/>
    <x v="1"/>
    <x v="18"/>
    <x v="70"/>
    <s v="2.3 - MATERIALES Y SUMINISTROS"/>
    <s v="2.3.6 - PRODUCTOS DE MINERALES, METÁLICOS Y NO METÁLICOS"/>
    <s v="N"/>
    <s v="00 - N/A"/>
    <s v="10 - FONDO GENERAL"/>
    <s v="(en blanco)"/>
    <s v="99 - MULTIPROVINCIAL"/>
    <n v="13196"/>
    <n v="183244.99"/>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365000"/>
    <n v="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211687"/>
    <n v="892614.67"/>
  </r>
  <r>
    <s v="2024"/>
    <x v="0"/>
    <x v="0"/>
    <x v="0"/>
    <x v="0"/>
    <s v="2 - Poder Ejecutivo"/>
    <s v="0222 - MINISTERIO DE ENERGIA Y MINAS"/>
    <s v="0001 - MINISTERIO DE ENERGIA Y MINAS"/>
    <x v="3"/>
    <x v="19"/>
    <x v="72"/>
    <s v="2.2 - CONTRATACIÓN DE SERVICIOS"/>
    <s v="2.2.2 - PUBLICIDAD, IMPRESIÓN Y ENCUADERNACIÓN"/>
    <s v="N"/>
    <s v="00 - N/A"/>
    <s v="10 - FONDO GENERAL"/>
    <s v="(en blanco)"/>
    <s v="99 - MULTIPROVINCIAL"/>
    <n v="15000"/>
    <n v="0"/>
  </r>
  <r>
    <s v="2024"/>
    <x v="0"/>
    <x v="0"/>
    <x v="0"/>
    <x v="0"/>
    <s v="2 - Poder Ejecutivo"/>
    <s v="0222 - MINISTERIO DE ENERGIA Y MINAS"/>
    <s v="0001 - MINISTERIO DE ENERGIA Y MINAS"/>
    <x v="3"/>
    <x v="19"/>
    <x v="72"/>
    <s v="2.2 - CONTRATACIÓN DE SERVICIOS"/>
    <s v="2.2.3 - VIÁTICOS"/>
    <s v="N"/>
    <s v="00 - N/A"/>
    <s v="10 - FONDO GENERAL"/>
    <s v="(en blanco)"/>
    <s v="99 - MULTIPROVINCIAL"/>
    <n v="1187200"/>
    <n v="448358.9"/>
  </r>
  <r>
    <s v="2024"/>
    <x v="0"/>
    <x v="0"/>
    <x v="0"/>
    <x v="0"/>
    <s v="2 - Poder Ejecutivo"/>
    <s v="0222 - MINISTERIO DE ENERGIA Y MINAS"/>
    <s v="0001 - MINISTERIO DE ENERGIA Y MINAS"/>
    <x v="3"/>
    <x v="19"/>
    <x v="72"/>
    <s v="2.2 - CONTRATACIÓN DE SERVICIOS"/>
    <s v="2.2.4 - TRANSPORTE Y ALMACENAJE"/>
    <s v="N"/>
    <s v="00 - N/A"/>
    <s v="10 - FONDO GENERAL"/>
    <s v="(en blanco)"/>
    <s v="99 - MULTIPROVINCIAL"/>
    <n v="491160"/>
    <n v="0"/>
  </r>
  <r>
    <s v="2024"/>
    <x v="0"/>
    <x v="0"/>
    <x v="0"/>
    <x v="0"/>
    <s v="2 - Poder Ejecutivo"/>
    <s v="0222 - MINISTERIO DE ENERGIA Y MINAS"/>
    <s v="0001 - MINISTERIO DE ENERGIA Y MINAS"/>
    <x v="3"/>
    <x v="19"/>
    <x v="72"/>
    <s v="2.2 - CONTRATACIÓN DE SERVICIOS"/>
    <s v="2.2.6 - SEGUROS"/>
    <s v="N"/>
    <s v="00 - N/A"/>
    <s v="10 - FONDO GENERAL"/>
    <s v="(en blanco)"/>
    <s v="99 - MULTIPROVINCIAL"/>
    <n v="18488"/>
    <n v="0"/>
  </r>
  <r>
    <s v="2024"/>
    <x v="0"/>
    <x v="0"/>
    <x v="0"/>
    <x v="0"/>
    <s v="2 - Poder Ejecutivo"/>
    <s v="0222 - MINISTERIO DE ENERGIA Y MINAS"/>
    <s v="0001 - MINISTERIO DE ENERGIA Y MINAS"/>
    <x v="3"/>
    <x v="19"/>
    <x v="72"/>
    <s v="2.2 - CONTRATACIÓN DE SERVICIOS"/>
    <s v="2.2.7 - SERVICIOS DE CONSERVACIÓN, REPARACIONES MENORES E INSTALACIONES TEMPORALES"/>
    <s v="N"/>
    <s v="00 - N/A"/>
    <s v="10 - FONDO GENERAL"/>
    <s v="(en blanco)"/>
    <s v="99 - MULTIPROVINCIAL"/>
    <n v="20691800"/>
    <n v="0"/>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en blanco)"/>
    <s v="99 - MULTIPROVINCIAL"/>
    <n v="2319000"/>
    <n v="0"/>
  </r>
  <r>
    <s v="2024"/>
    <x v="0"/>
    <x v="0"/>
    <x v="0"/>
    <x v="0"/>
    <s v="2 - Poder Ejecutivo"/>
    <s v="0222 - MINISTERIO DE ENERGIA Y MINAS"/>
    <s v="0001 - MINISTERIO DE ENERGIA Y MINAS"/>
    <x v="3"/>
    <x v="19"/>
    <x v="72"/>
    <s v="2.2 - CONTRATACIÓN DE SERVICIOS"/>
    <s v="2.2.9 - OTRAS CONTRATACIONES DE SERVICIOS"/>
    <s v="N"/>
    <s v="00 - N/A"/>
    <s v="10 - FONDO GENERAL"/>
    <s v="(en blanco)"/>
    <s v="99 - MULTIPROVINCIAL"/>
    <n v="600000"/>
    <n v="0"/>
  </r>
  <r>
    <s v="2024"/>
    <x v="0"/>
    <x v="0"/>
    <x v="0"/>
    <x v="0"/>
    <s v="2 - Poder Ejecutivo"/>
    <s v="0222 - MINISTERIO DE ENERGIA Y MINAS"/>
    <s v="0001 - MINISTERIO DE ENERGIA Y MINAS"/>
    <x v="3"/>
    <x v="19"/>
    <x v="72"/>
    <s v="2.3 - MATERIALES Y SUMINISTROS"/>
    <s v="2.3.1 - ALIMENTOS Y PRODUCTOS AGROFORESTALES"/>
    <s v="N"/>
    <s v="00 - N/A"/>
    <s v="10 - FONDO GENERAL"/>
    <s v="(en blanco)"/>
    <s v="99 - MULTIPROVINCIAL"/>
    <n v="6563250"/>
    <n v="206843.57"/>
  </r>
  <r>
    <s v="2024"/>
    <x v="0"/>
    <x v="0"/>
    <x v="0"/>
    <x v="0"/>
    <s v="2 - Poder Ejecutivo"/>
    <s v="0222 - MINISTERIO DE ENERGIA Y MINAS"/>
    <s v="0001 - MINISTERIO DE ENERGIA Y MINAS"/>
    <x v="3"/>
    <x v="19"/>
    <x v="72"/>
    <s v="2.3 - MATERIALES Y SUMINISTROS"/>
    <s v="2.3.3 - PAPEL, CARTÓN E IMPRESOS"/>
    <s v="N"/>
    <s v="00 - N/A"/>
    <s v="10 - FONDO GENERAL"/>
    <s v="(en blanco)"/>
    <s v="99 - MULTIPROVINCIAL"/>
    <n v="41235"/>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en blanco)"/>
    <s v="99 - MULTIPROVINCIAL"/>
    <n v="567000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389867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1566458"/>
    <n v="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115452882"/>
    <n v="44234058.449999996"/>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19848043"/>
    <n v="8712800.6600000001"/>
  </r>
  <r>
    <s v="2024"/>
    <x v="0"/>
    <x v="0"/>
    <x v="0"/>
    <x v="0"/>
    <s v="2 - Poder Ejecutivo"/>
    <s v="0222 - MINISTERIO DE ENERGIA Y MINAS"/>
    <s v="0002 - DIRECCION GENERAL DE MINERIA"/>
    <x v="1"/>
    <x v="18"/>
    <x v="70"/>
    <s v="2.1 - REMUNERACIONES Y CONTRIBUCIONES"/>
    <s v="2.1.3 - DIETAS Y GASTOS DE REPRESENTACIÓN"/>
    <s v="N"/>
    <s v="00 - N/A"/>
    <s v="10 - FONDO GENERAL"/>
    <s v="(en blanco)"/>
    <s v="99 - MULTIPROVINCIAL"/>
    <n v="100000"/>
    <n v="21375.200000000001"/>
  </r>
  <r>
    <s v="2024"/>
    <x v="0"/>
    <x v="0"/>
    <x v="0"/>
    <x v="0"/>
    <s v="2 - Poder Ejecutivo"/>
    <s v="0222 - MINISTERIO DE ENERGIA Y MINAS"/>
    <s v="0002 - DIRECCION GENERAL DE MINERIA"/>
    <x v="1"/>
    <x v="18"/>
    <x v="70"/>
    <s v="2.1 - REMUNERACIONES Y CONTRIBUCIONES"/>
    <s v="2.1.5 - CONTRIBUCIONES A LA SEGURIDAD SOCIAL"/>
    <s v="N"/>
    <s v="00 - N/A"/>
    <s v="10 - FONDO GENERAL"/>
    <s v="(en blanco)"/>
    <s v="99 - MULTIPROVINCIAL"/>
    <n v="16086132"/>
    <n v="6687296.7399999984"/>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3186568"/>
    <n v="916231.41000000015"/>
  </r>
  <r>
    <s v="2024"/>
    <x v="0"/>
    <x v="0"/>
    <x v="0"/>
    <x v="0"/>
    <s v="2 - Poder Ejecutivo"/>
    <s v="0222 - MINISTERIO DE ENERGIA Y MINAS"/>
    <s v="0002 - DIRECCION GENERAL DE MINERIA"/>
    <x v="1"/>
    <x v="18"/>
    <x v="70"/>
    <s v="2.2 - CONTRATACIÓN DE SERVICIOS"/>
    <s v="2.2.2 - PUBLICIDAD, IMPRESIÓN Y ENCUADERNACIÓN"/>
    <s v="N"/>
    <s v="00 - N/A"/>
    <s v="10 - FONDO GENERAL"/>
    <s v="(en blanco)"/>
    <s v="99 - MULTIPROVINCIAL"/>
    <n v="225000"/>
    <n v="0"/>
  </r>
  <r>
    <s v="2024"/>
    <x v="0"/>
    <x v="0"/>
    <x v="0"/>
    <x v="0"/>
    <s v="2 - Poder Ejecutivo"/>
    <s v="0222 - MINISTERIO DE ENERGIA Y MINAS"/>
    <s v="0002 - DIRECCION GENERAL DE MINERIA"/>
    <x v="1"/>
    <x v="18"/>
    <x v="70"/>
    <s v="2.2 - CONTRATACIÓN DE SERVICIOS"/>
    <s v="2.2.3 - VIÁTICOS"/>
    <s v="N"/>
    <s v="00 - N/A"/>
    <s v="10 - FONDO GENERAL"/>
    <s v="(en blanco)"/>
    <s v="99 - MULTIPROVINCIAL"/>
    <n v="3500000"/>
    <n v="1175042.8"/>
  </r>
  <r>
    <s v="2024"/>
    <x v="0"/>
    <x v="0"/>
    <x v="0"/>
    <x v="0"/>
    <s v="2 - Poder Ejecutivo"/>
    <s v="0222 - MINISTERIO DE ENERGIA Y MINAS"/>
    <s v="0002 - DIRECCION GENERAL DE MINERIA"/>
    <x v="1"/>
    <x v="18"/>
    <x v="70"/>
    <s v="2.2 - CONTRATACIÓN DE SERVICIOS"/>
    <s v="2.2.3 - VIÁTICOS"/>
    <s v="N"/>
    <s v="00 - N/A"/>
    <s v="20 - FONDOS CON DESTINO ESPECÍFICO"/>
    <s v="(en blanco)"/>
    <s v="99 - MULTIPROVINCIAL"/>
    <n v="950000"/>
    <n v="372550"/>
  </r>
  <r>
    <s v="2024"/>
    <x v="0"/>
    <x v="0"/>
    <x v="0"/>
    <x v="0"/>
    <s v="2 - Poder Ejecutivo"/>
    <s v="0222 - MINISTERIO DE ENERGIA Y MINAS"/>
    <s v="0002 - DIRECCION GENERAL DE MINERIA"/>
    <x v="1"/>
    <x v="18"/>
    <x v="70"/>
    <s v="2.2 - CONTRATACIÓN DE SERVICIOS"/>
    <s v="2.2.4 - TRANSPORTE Y ALMACENAJE"/>
    <s v="N"/>
    <s v="00 - N/A"/>
    <s v="10 - FONDO GENERAL"/>
    <s v="(en blanco)"/>
    <s v="99 - MULTIPROVINCIAL"/>
    <n v="114000"/>
    <n v="297842.37"/>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950000"/>
    <n v="747900"/>
  </r>
  <r>
    <s v="2024"/>
    <x v="0"/>
    <x v="0"/>
    <x v="0"/>
    <x v="0"/>
    <s v="2 - Poder Ejecutivo"/>
    <s v="0222 - MINISTERIO DE ENERGIA Y MINAS"/>
    <s v="0002 - DIRECCION GENERAL DE MINERIA"/>
    <x v="1"/>
    <x v="18"/>
    <x v="70"/>
    <s v="2.2 - CONTRATACIÓN DE SERVICIOS"/>
    <s v="2.2.6 - SEGUROS"/>
    <s v="N"/>
    <s v="00 - N/A"/>
    <s v="10 - FONDO GENERAL"/>
    <s v="(en blanco)"/>
    <s v="99 - MULTIPROVINCIAL"/>
    <n v="2352538"/>
    <n v="1676606.46"/>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700000"/>
    <n v="467676.47000000003"/>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20 - FONDOS CON DESTINO ESPECÍFICO"/>
    <s v="(en blanco)"/>
    <s v="99 - MULTIPROVINCIAL"/>
    <n v="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772265"/>
    <n v="294190.95"/>
  </r>
  <r>
    <s v="2024"/>
    <x v="0"/>
    <x v="0"/>
    <x v="0"/>
    <x v="0"/>
    <s v="2 - Poder Ejecutivo"/>
    <s v="0222 - MINISTERIO DE ENERGIA Y MINAS"/>
    <s v="0002 - DIRECCION GENERAL DE MINERIA"/>
    <x v="1"/>
    <x v="18"/>
    <x v="70"/>
    <s v="2.2 - CONTRATACIÓN DE SERVICIOS"/>
    <s v="2.2.9 - OTRAS CONTRATACIONES DE SERVICIOS"/>
    <s v="N"/>
    <s v="00 - N/A"/>
    <s v="10 - FONDO GENERAL"/>
    <s v="(en blanco)"/>
    <s v="99 - MULTIPROVINCIAL"/>
    <n v="5595289"/>
    <n v="776322"/>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en blanco)"/>
    <s v="99 - MULTIPROVINCIAL"/>
    <n v="325000"/>
    <n v="0"/>
  </r>
  <r>
    <s v="2024"/>
    <x v="0"/>
    <x v="0"/>
    <x v="0"/>
    <x v="0"/>
    <s v="2 - Poder Ejecutivo"/>
    <s v="0222 - MINISTERIO DE ENERGIA Y MINAS"/>
    <s v="0002 - DIRECCION GENERAL DE MINERIA"/>
    <x v="1"/>
    <x v="18"/>
    <x v="70"/>
    <s v="2.3 - MATERIALES Y SUMINISTROS"/>
    <s v="2.3.1 - ALIMENTOS Y PRODUCTOS AGROFORESTALES"/>
    <s v="N"/>
    <s v="00 - N/A"/>
    <s v="10 - FONDO GENERAL"/>
    <s v="(en blanco)"/>
    <s v="99 - MULTIPROVINCIAL"/>
    <n v="470183"/>
    <n v="120448.45999999999"/>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325000"/>
    <n v="0"/>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475000"/>
    <n v="90041.22"/>
  </r>
  <r>
    <s v="2024"/>
    <x v="0"/>
    <x v="0"/>
    <x v="0"/>
    <x v="0"/>
    <s v="2 - Poder Ejecutivo"/>
    <s v="0222 - MINISTERIO DE ENERGIA Y MINAS"/>
    <s v="0002 - DIRECCION GENERAL DE MINERIA"/>
    <x v="1"/>
    <x v="18"/>
    <x v="70"/>
    <s v="2.3 - MATERIALES Y SUMINISTROS"/>
    <s v="2.3.4 - PRODUCTOS FARMACÉUTICOS"/>
    <s v="N"/>
    <s v="00 - N/A"/>
    <s v="10 - FONDO GENERAL"/>
    <s v="(en blanco)"/>
    <s v="99 - MULTIPROVINCIAL"/>
    <n v="50000"/>
    <n v="0"/>
  </r>
  <r>
    <s v="2024"/>
    <x v="0"/>
    <x v="0"/>
    <x v="0"/>
    <x v="0"/>
    <s v="2 - Poder Ejecutivo"/>
    <s v="0222 - MINISTERIO DE ENERGIA Y MINAS"/>
    <s v="0002 - DIRECCION GENERAL DE MINERIA"/>
    <x v="1"/>
    <x v="18"/>
    <x v="70"/>
    <s v="2.3 - MATERIALES Y SUMINISTROS"/>
    <s v="2.3.5 - CUERO, CAUCHO Y PLÁSTICO"/>
    <s v="N"/>
    <s v="00 - N/A"/>
    <s v="10 - FONDO GENERAL"/>
    <s v="(en blanco)"/>
    <s v="99 - MULTIPROVINCIAL"/>
    <n v="400000"/>
    <n v="6431"/>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95000"/>
    <n v="11505"/>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4125000"/>
    <n v="1172330.5"/>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1301608"/>
    <n v="278850.02"/>
  </r>
  <r>
    <s v="2024"/>
    <x v="0"/>
    <x v="0"/>
    <x v="0"/>
    <x v="0"/>
    <s v="2 - Poder Ejecutivo"/>
    <s v="0222 - MINISTERIO DE ENERGIA Y MINAS"/>
    <s v="0002 - DIRECCION GENERAL DE MINERIA"/>
    <x v="1"/>
    <x v="18"/>
    <x v="70"/>
    <s v="2.3 - MATERIALES Y SUMINISTROS"/>
    <s v="2.3.9 - PRODUCTOS Y ÚTILES VARIOS"/>
    <s v="N"/>
    <s v="00 - N/A"/>
    <s v="20 - FONDOS CON DESTINO ESPECÍFICO"/>
    <s v="(en blanco)"/>
    <s v="99 - MULTIPROVINCIAL"/>
    <n v="200000"/>
    <n v="0"/>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en blanco)"/>
    <s v="99 - MULTIPROVINCIAL"/>
    <n v="1909833"/>
    <n v="0"/>
  </r>
  <r>
    <s v="2024"/>
    <x v="0"/>
    <x v="0"/>
    <x v="0"/>
    <x v="0"/>
    <s v="2 - Poder Ejecutivo"/>
    <s v="0223 - MINISTERIO DE LA VIVIENDA, HABITAT Y EDIFICACIONES (MIVHED)"/>
    <s v="0001 - MINISTERIO DE LA VIVIENDA, HABITAT Y EDIFICACIONES (MIVHED)"/>
    <x v="0"/>
    <x v="0"/>
    <x v="10"/>
    <s v="2.1 - REMUNERACIONES Y CONTRIBUCIONES"/>
    <s v="2.1.2 - SOBRESUELDOS"/>
    <s v="N"/>
    <s v="00 - N/A"/>
    <s v="10 - FONDO GENERAL"/>
    <s v="(en blanco)"/>
    <s v="99 - MULTIPROVINCIAL"/>
    <n v="249919"/>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405179"/>
    <n v="0"/>
  </r>
  <r>
    <s v="2024"/>
    <x v="0"/>
    <x v="0"/>
    <x v="0"/>
    <x v="0"/>
    <s v="2 - Poder Ejecutivo"/>
    <s v="0223 - MINISTERIO DE LA VIVIENDA, HABITAT Y EDIFICACIONES (MIVHED)"/>
    <s v="0001 - MINISTERIO DE LA VIVIENDA, HABITAT Y EDIFICACIONES (MIVHED)"/>
    <x v="0"/>
    <x v="0"/>
    <x v="10"/>
    <s v="2.2 - CONTRATACIÓN DE SERVICIOS"/>
    <s v="2.2.2 - PUBLICIDAD, IMPRESIÓN Y ENCUADERNACIÓN"/>
    <s v="N"/>
    <s v="00 - N/A"/>
    <s v="10 - FONDO GENERAL"/>
    <s v="(en blanco)"/>
    <s v="99 - MULTIPROVINCIAL"/>
    <n v="150000"/>
    <n v="0"/>
  </r>
  <r>
    <s v="2024"/>
    <x v="0"/>
    <x v="0"/>
    <x v="0"/>
    <x v="0"/>
    <s v="2 - Poder Ejecutivo"/>
    <s v="0223 - MINISTERIO DE LA VIVIENDA, HABITAT Y EDIFICACIONES (MIVHED)"/>
    <s v="0001 - MINISTERIO DE LA VIVIENDA, HABITAT Y EDIFICACIONES (MIVHED)"/>
    <x v="0"/>
    <x v="0"/>
    <x v="10"/>
    <s v="2.3 - MATERIALES Y SUMINISTROS"/>
    <s v="2.3.3 - PAPEL, CARTÓN E IMPRESOS"/>
    <s v="N"/>
    <s v="00 - N/A"/>
    <s v="20 - FONDOS CON DESTINO ESPECÍFICO"/>
    <s v="(en blanco)"/>
    <s v="99 - MULTIPROVINCIAL"/>
    <n v="1500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en blanco)"/>
    <s v="99 - MULTIPROVINCIAL"/>
    <n v="1145898"/>
    <n v="0"/>
  </r>
  <r>
    <s v="2024"/>
    <x v="0"/>
    <x v="0"/>
    <x v="0"/>
    <x v="0"/>
    <s v="2 - Poder Ejecutivo"/>
    <s v="0223 - MINISTERIO DE LA VIVIENDA, HABITAT Y EDIFICACIONES (MIVHED)"/>
    <s v="0001 - MINISTERIO DE LA VIVIENDA, HABITAT Y EDIFICACIONES (MIVHED)"/>
    <x v="3"/>
    <x v="6"/>
    <x v="87"/>
    <s v="2.1 - REMUNERACIONES Y CONTRIBUCIONES"/>
    <s v="2.1.2 - SOBRESUELDOS"/>
    <s v="N"/>
    <s v="00 - N/A"/>
    <s v="10 - FONDO GENERAL"/>
    <s v="(en blanco)"/>
    <s v="99 - MULTIPROVINCIAL"/>
    <n v="149951"/>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en blanco)"/>
    <s v="99 - MULTIPROVINCIAL"/>
    <n v="243108"/>
    <n v="0"/>
  </r>
  <r>
    <s v="2024"/>
    <x v="0"/>
    <x v="0"/>
    <x v="0"/>
    <x v="0"/>
    <s v="2 - Poder Ejecutivo"/>
    <s v="0223 - MINISTERIO DE LA VIVIENDA, HABITAT Y EDIFICACIONES (MIVHED)"/>
    <s v="0001 - MINISTERIO DE LA VIVIENDA, HABITAT Y EDIFICACIONES (MIVHED)"/>
    <x v="3"/>
    <x v="6"/>
    <x v="87"/>
    <s v="2.2 - CONTRATACIÓN DE SERVICIOS"/>
    <s v="2.2.8 - OTROS SERVICIOS NO INCLUIDOS EN CONCEPTOS ANTERIORES"/>
    <s v="N"/>
    <s v="00 - N/A"/>
    <s v="10 - FONDO GENERAL"/>
    <s v="(en blanco)"/>
    <s v="99 - MULTIPROVINCIAL"/>
    <n v="15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1341045882"/>
    <n v="465583593.81999999"/>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63300000"/>
    <n v="800000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162367647"/>
    <n v="112398088.28"/>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248153683"/>
    <n v="0"/>
  </r>
  <r>
    <s v="2024"/>
    <x v="0"/>
    <x v="0"/>
    <x v="0"/>
    <x v="0"/>
    <s v="2 - Poder Ejecutivo"/>
    <s v="0223 - MINISTERIO DE LA VIVIENDA, HABITAT Y EDIFICACIONES (MIVHED)"/>
    <s v="0001 - MINISTERIO DE LA VIVIENDA, HABITAT Y EDIFICACIONES (MIVHED)"/>
    <x v="2"/>
    <x v="4"/>
    <x v="88"/>
    <s v="2.1 - REMUNERACIONES Y CONTRIBUCIONES"/>
    <s v="2.1.3 - DIETAS Y GASTOS DE REPRESENTACIÓN"/>
    <s v="N"/>
    <s v="00 - N/A"/>
    <s v="20 - FONDOS CON DESTINO ESPECÍFICO"/>
    <s v="(en blanco)"/>
    <s v="99 - MULTIPROVINCIAL"/>
    <n v="300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en blanco)"/>
    <s v="99 - MULTIPROVINCIAL"/>
    <n v="161423796"/>
    <n v="70553444.120000005"/>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en blanco)"/>
    <s v="99 - MULTIPROVINCIAL"/>
    <n v="60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50900000"/>
    <n v="15126345.580000002"/>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7030000"/>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62860000"/>
    <n v="46071111.530000001"/>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63605000"/>
    <n v="58203500"/>
  </r>
  <r>
    <s v="2024"/>
    <x v="0"/>
    <x v="0"/>
    <x v="0"/>
    <x v="0"/>
    <s v="2 - Poder Ejecutivo"/>
    <s v="0223 - MINISTERIO DE LA VIVIENDA, HABITAT Y EDIFICACIONES (MIVHED)"/>
    <s v="0001 - MINISTERIO DE LA VIVIENDA, HABITAT Y EDIFICACIONES (MIVHED)"/>
    <x v="2"/>
    <x v="4"/>
    <x v="88"/>
    <s v="2.2 - CONTRATACIÓN DE SERVICIOS"/>
    <s v="2.2.3 - VIÁTICOS"/>
    <s v="N"/>
    <s v="00 - N/A"/>
    <s v="10 - FONDO GENERAL"/>
    <s v="(en blanco)"/>
    <s v="99 - MULTIPROVINCIAL"/>
    <n v="11500000"/>
    <n v="1723340"/>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en blanco)"/>
    <s v="99 - MULTIPROVINCIAL"/>
    <n v="13505000"/>
    <n v="9767874.120000001"/>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en blanco)"/>
    <s v="99 - MULTIPROVINCIAL"/>
    <n v="400000"/>
    <n v="1500000"/>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en blanco)"/>
    <s v="99 - MULTIPROVINCIAL"/>
    <n v="16810000"/>
    <n v="24021503.199999999"/>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45730000"/>
    <n v="28605129.389999997"/>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37273946"/>
    <n v="740280.66"/>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61010000"/>
    <n v="41617246.839999989"/>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240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2870000"/>
    <n v="1238347.8999999997"/>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85092636"/>
    <n v="7620210.8300000019"/>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49090000"/>
    <n v="20001894.559999999"/>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113145000"/>
    <n v="66684456.469999999"/>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en blanco)"/>
    <s v="99 - MULTIPROVINCIAL"/>
    <n v="26500000"/>
    <n v="12145664.489999998"/>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en blanco)"/>
    <s v="99 - MULTIPROVINCIAL"/>
    <n v="23000000"/>
    <n v="11325716.67"/>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1203629"/>
    <n v="670300.4"/>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en blanco)"/>
    <s v="99 - MULTIPROVINCIAL"/>
    <n v="4100000"/>
    <n v="93990"/>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en blanco)"/>
    <s v="99 - MULTIPROVINCIAL"/>
    <n v="2010000"/>
    <n v="969954.22"/>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en blanco)"/>
    <s v="99 - MULTIPROVINCIAL"/>
    <n v="2100000"/>
    <n v="113470.28"/>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1305000"/>
    <n v="397988.04000000004"/>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3432371"/>
    <n v="1496856.49"/>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10 - FONDO GENERAL"/>
    <s v="(en blanco)"/>
    <s v="99 - MULTIPROVINCIAL"/>
    <n v="200000"/>
    <n v="116247.34"/>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20 - FONDOS CON DESTINO ESPECÍFICO"/>
    <s v="(en blanco)"/>
    <s v="99 - MULTIPROVINCIAL"/>
    <n v="50000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en blanco)"/>
    <s v="99 - MULTIPROVINCIAL"/>
    <n v="1010000"/>
    <n v="421188.77999999997"/>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en blanco)"/>
    <s v="99 - MULTIPROVINCIAL"/>
    <n v="1010000"/>
    <n v="487387.2"/>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635000"/>
    <n v="59820.84"/>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150000"/>
    <n v="160562.00000000003"/>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2330000"/>
    <n v="4827042.96"/>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1540000"/>
    <n v="1432099.9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4665000"/>
    <n v="1909800.7900000003"/>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2180000"/>
    <n v="11715315.629999999"/>
  </r>
  <r>
    <s v="2024"/>
    <x v="0"/>
    <x v="0"/>
    <x v="0"/>
    <x v="0"/>
    <s v="2 - Poder Ejecutivo"/>
    <s v="0999 - ADMINISTRACION DE OBLIGACIONES DEL TESORO NACIONAL"/>
    <s v="0001 - MINISTERIO DE HACIENDA (OBLIGACIONES DEL TESORO)"/>
    <x v="0"/>
    <x v="0"/>
    <x v="2"/>
    <s v="2.2 - CONTRATACIÓN DE SERVICIOS"/>
    <s v="2.2.1 - SERVICIOS BÁSICOS"/>
    <s v="N"/>
    <s v="00 - N/A"/>
    <s v="10 - FONDO GENERAL"/>
    <s v="(en blanco)"/>
    <s v="99 - MULTIPROVINCIAL"/>
    <n v="3701712"/>
    <n v="1483420.55"/>
  </r>
  <r>
    <s v="2024"/>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en blanco)"/>
    <s v="99 - MULTIPROVINCIAL"/>
    <n v="0"/>
    <n v="0"/>
  </r>
  <r>
    <s v="2024"/>
    <x v="0"/>
    <x v="0"/>
    <x v="0"/>
    <x v="0"/>
    <s v="2 - Poder Ejecutivo"/>
    <s v="0999 - ADMINISTRACION DE OBLIGACIONES DEL TESORO NACIONAL"/>
    <s v="0001 - TESORERIA NACIONAL (TN)"/>
    <x v="0"/>
    <x v="0"/>
    <x v="2"/>
    <s v="2.2 - CONTRATACIÓN DE SERVICIOS"/>
    <s v="2.2.8 - OTROS SERVICIOS NO INCLUIDOS EN CONCEPTOS ANTERIORES"/>
    <s v="N"/>
    <s v="00 - N/A"/>
    <s v="60 - CREDITO EXTERNO"/>
    <s v="(en blanco)"/>
    <s v="99 - MULTIPROVINCIAL"/>
    <n v="0"/>
    <n v="0"/>
  </r>
  <r>
    <s v="2024"/>
    <x v="0"/>
    <x v="0"/>
    <x v="0"/>
    <x v="0"/>
    <s v="3 - Poder Judicial"/>
    <s v="0301 - PODER JUDICIAL"/>
    <s v="0001 - CONSEJO DEL PODER JUDICIAL"/>
    <x v="0"/>
    <x v="1"/>
    <x v="1"/>
    <s v="2.1 - REMUNERACIONES Y CONTRIBUCIONES"/>
    <s v="2.1.1 - REMUNERACIONES"/>
    <s v="N"/>
    <s v="00 - N/A"/>
    <s v="10 - FONDO GENERAL"/>
    <s v="(en blanco)"/>
    <s v="99 - MULTIPROVINCIAL"/>
    <n v="5373894177"/>
    <n v="2258337251.3299999"/>
  </r>
  <r>
    <s v="2024"/>
    <x v="0"/>
    <x v="0"/>
    <x v="0"/>
    <x v="0"/>
    <s v="3 - Poder Judicial"/>
    <s v="0301 - PODER JUDICIAL"/>
    <s v="0001 - CONSEJO DEL PODER JUDICIAL"/>
    <x v="0"/>
    <x v="1"/>
    <x v="1"/>
    <s v="2.1 - REMUNERACIONES Y CONTRIBUCIONES"/>
    <s v="2.1.2 - SOBRESUELDOS"/>
    <s v="N"/>
    <s v="00 - N/A"/>
    <s v="10 - FONDO GENERAL"/>
    <s v="(en blanco)"/>
    <s v="99 - MULTIPROVINCIAL"/>
    <n v="919352460"/>
    <n v="581783546.5"/>
  </r>
  <r>
    <s v="2024"/>
    <x v="0"/>
    <x v="0"/>
    <x v="0"/>
    <x v="0"/>
    <s v="3 - Poder Judicial"/>
    <s v="0301 - PODER JUDICIAL"/>
    <s v="0001 - CONSEJO DEL PODER JUDICIAL"/>
    <x v="0"/>
    <x v="1"/>
    <x v="1"/>
    <s v="2.1 - REMUNERACIONES Y CONTRIBUCIONES"/>
    <s v="2.1.3 - DIETAS Y GASTOS DE REPRESENTACIÓN"/>
    <s v="N"/>
    <s v="00 - N/A"/>
    <s v="10 - FONDO GENERAL"/>
    <s v="(en blanco)"/>
    <s v="99 - MULTIPROVINCIAL"/>
    <n v="229336322"/>
    <n v="95946656.549999997"/>
  </r>
  <r>
    <s v="2024"/>
    <x v="0"/>
    <x v="0"/>
    <x v="0"/>
    <x v="0"/>
    <s v="3 - Poder Judicial"/>
    <s v="0301 - PODER JUDICIAL"/>
    <s v="0001 - CONSEJO DEL PODER JUDICIAL"/>
    <x v="0"/>
    <x v="1"/>
    <x v="1"/>
    <s v="2.1 - REMUNERACIONES Y CONTRIBUCIONES"/>
    <s v="2.1.4 - GRATIFICACIONES Y BONIFICACIONES"/>
    <s v="N"/>
    <s v="00 - N/A"/>
    <s v="10 - FONDO GENERAL"/>
    <s v="(en blanco)"/>
    <s v="99 - MULTIPROVINCIAL"/>
    <n v="0"/>
    <n v="172639753.95999998"/>
  </r>
  <r>
    <s v="2024"/>
    <x v="0"/>
    <x v="0"/>
    <x v="0"/>
    <x v="0"/>
    <s v="3 - Poder Judicial"/>
    <s v="0301 - PODER JUDICIAL"/>
    <s v="0001 - CONSEJO DEL PODER JUDICIAL"/>
    <x v="0"/>
    <x v="1"/>
    <x v="1"/>
    <s v="2.2 - CONTRATACIÓN DE SERVICIOS"/>
    <s v="2.2.1 - SERVICIOS BÁSICOS"/>
    <s v="N"/>
    <s v="00 - N/A"/>
    <s v="10 - FONDO GENERAL"/>
    <s v="(en blanco)"/>
    <s v="99 - MULTIPROVINCIAL"/>
    <n v="339277682"/>
    <n v="143069581"/>
  </r>
  <r>
    <s v="2024"/>
    <x v="0"/>
    <x v="0"/>
    <x v="0"/>
    <x v="0"/>
    <s v="3 - Poder Judicial"/>
    <s v="0301 - PODER JUDICIAL"/>
    <s v="0001 - CONSEJO DEL PODER JUDICIAL"/>
    <x v="0"/>
    <x v="1"/>
    <x v="1"/>
    <s v="2.2 - CONTRATACIÓN DE SERVICIOS"/>
    <s v="2.2.2 - PUBLICIDAD, IMPRESIÓN Y ENCUADERNACIÓN"/>
    <s v="N"/>
    <s v="00 - N/A"/>
    <s v="10 - FONDO GENERAL"/>
    <s v="(en blanco)"/>
    <s v="99 - MULTIPROVINCIAL"/>
    <n v="6936592"/>
    <n v="3814256"/>
  </r>
  <r>
    <s v="2024"/>
    <x v="0"/>
    <x v="0"/>
    <x v="0"/>
    <x v="0"/>
    <s v="3 - Poder Judicial"/>
    <s v="0301 - PODER JUDICIAL"/>
    <s v="0001 - CONSEJO DEL PODER JUDICIAL"/>
    <x v="0"/>
    <x v="1"/>
    <x v="1"/>
    <s v="2.2 - CONTRATACIÓN DE SERVICIOS"/>
    <s v="2.2.3 - VIÁTICOS"/>
    <s v="N"/>
    <s v="00 - N/A"/>
    <s v="10 - FONDO GENERAL"/>
    <s v="(en blanco)"/>
    <s v="99 - MULTIPROVINCIAL"/>
    <n v="32875427"/>
    <n v="12333311"/>
  </r>
  <r>
    <s v="2024"/>
    <x v="0"/>
    <x v="0"/>
    <x v="0"/>
    <x v="0"/>
    <s v="3 - Poder Judicial"/>
    <s v="0301 - PODER JUDICIAL"/>
    <s v="0001 - CONSEJO DEL PODER JUDICIAL"/>
    <x v="0"/>
    <x v="1"/>
    <x v="1"/>
    <s v="2.2 - CONTRATACIÓN DE SERVICIOS"/>
    <s v="2.2.4 - TRANSPORTE Y ALMACENAJE"/>
    <s v="N"/>
    <s v="00 - N/A"/>
    <s v="10 - FONDO GENERAL"/>
    <s v="(en blanco)"/>
    <s v="99 - MULTIPROVINCIAL"/>
    <n v="20336959"/>
    <n v="9149940"/>
  </r>
  <r>
    <s v="2024"/>
    <x v="0"/>
    <x v="0"/>
    <x v="0"/>
    <x v="0"/>
    <s v="3 - Poder Judicial"/>
    <s v="0301 - PODER JUDICIAL"/>
    <s v="0001 - CONSEJO DEL PODER JUDICIAL"/>
    <x v="0"/>
    <x v="1"/>
    <x v="1"/>
    <s v="2.2 - CONTRATACIÓN DE SERVICIOS"/>
    <s v="2.2.5 - ALQUILERES Y RENTAS"/>
    <s v="N"/>
    <s v="00 - N/A"/>
    <s v="10 - FONDO GENERAL"/>
    <s v="(en blanco)"/>
    <s v="99 - MULTIPROVINCIAL"/>
    <n v="136443528"/>
    <n v="109720008"/>
  </r>
  <r>
    <s v="2024"/>
    <x v="0"/>
    <x v="0"/>
    <x v="0"/>
    <x v="0"/>
    <s v="3 - Poder Judicial"/>
    <s v="0301 - PODER JUDICIAL"/>
    <s v="0001 - CONSEJO DEL PODER JUDICIAL"/>
    <x v="0"/>
    <x v="1"/>
    <x v="1"/>
    <s v="2.2 - CONTRATACIÓN DE SERVICIOS"/>
    <s v="2.2.6 - SEGUROS"/>
    <s v="N"/>
    <s v="00 - N/A"/>
    <s v="10 - FONDO GENERAL"/>
    <s v="(en blanco)"/>
    <s v="99 - MULTIPROVINCIAL"/>
    <n v="548095754"/>
    <n v="228823162"/>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78862813"/>
    <n v="30572408.740000002"/>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32134841"/>
    <n v="104039898.19"/>
  </r>
  <r>
    <s v="2024"/>
    <x v="0"/>
    <x v="0"/>
    <x v="0"/>
    <x v="0"/>
    <s v="3 - Poder Judicial"/>
    <s v="0301 - PODER JUDICIAL"/>
    <s v="0001 - CONSEJO DEL PODER JUDICIAL"/>
    <x v="0"/>
    <x v="1"/>
    <x v="1"/>
    <s v="2.2 - CONTRATACIÓN DE SERVICIOS"/>
    <s v="2.2.9 - OTRAS CONTRATACIONES DE SERVICIOS"/>
    <s v="N"/>
    <s v="00 - N/A"/>
    <s v="10 - FONDO GENERAL"/>
    <s v="(en blanco)"/>
    <s v="99 - MULTIPROVINCIAL"/>
    <n v="60183770"/>
    <n v="26360253.07"/>
  </r>
  <r>
    <s v="2024"/>
    <x v="0"/>
    <x v="0"/>
    <x v="0"/>
    <x v="0"/>
    <s v="3 - Poder Judicial"/>
    <s v="0301 - PODER JUDICIAL"/>
    <s v="0001 - CONSEJO DEL PODER JUDICIAL"/>
    <x v="0"/>
    <x v="1"/>
    <x v="1"/>
    <s v="2.3 - MATERIALES Y SUMINISTROS"/>
    <s v="2.3.1 - ALIMENTOS Y PRODUCTOS AGROFORESTALES"/>
    <s v="N"/>
    <s v="00 - N/A"/>
    <s v="10 - FONDO GENERAL"/>
    <s v="(en blanco)"/>
    <s v="99 - MULTIPROVINCIAL"/>
    <n v="22720338"/>
    <n v="11537465"/>
  </r>
  <r>
    <s v="2024"/>
    <x v="0"/>
    <x v="0"/>
    <x v="0"/>
    <x v="0"/>
    <s v="3 - Poder Judicial"/>
    <s v="0301 - PODER JUDICIAL"/>
    <s v="0001 - CONSEJO DEL PODER JUDICIAL"/>
    <x v="0"/>
    <x v="1"/>
    <x v="1"/>
    <s v="2.3 - MATERIALES Y SUMINISTROS"/>
    <s v="2.3.2 - TEXTILES Y VESTUARIOS"/>
    <s v="N"/>
    <s v="00 - N/A"/>
    <s v="10 - FONDO GENERAL"/>
    <s v="(en blanco)"/>
    <s v="99 - MULTIPROVINCIAL"/>
    <n v="6809970"/>
    <n v="3052059"/>
  </r>
  <r>
    <s v="2024"/>
    <x v="0"/>
    <x v="0"/>
    <x v="0"/>
    <x v="0"/>
    <s v="3 - Poder Judicial"/>
    <s v="0301 - PODER JUDICIAL"/>
    <s v="0001 - CONSEJO DEL PODER JUDICIAL"/>
    <x v="0"/>
    <x v="1"/>
    <x v="1"/>
    <s v="2.3 - MATERIALES Y SUMINISTROS"/>
    <s v="2.3.3 - PAPEL, CARTÓN E IMPRESOS"/>
    <s v="N"/>
    <s v="00 - N/A"/>
    <s v="10 - FONDO GENERAL"/>
    <s v="(en blanco)"/>
    <s v="99 - MULTIPROVINCIAL"/>
    <n v="29169905"/>
    <n v="10676626.59"/>
  </r>
  <r>
    <s v="2024"/>
    <x v="0"/>
    <x v="0"/>
    <x v="0"/>
    <x v="0"/>
    <s v="3 - Poder Judicial"/>
    <s v="0301 - PODER JUDICIAL"/>
    <s v="0001 - CONSEJO DEL PODER JUDICIAL"/>
    <x v="0"/>
    <x v="1"/>
    <x v="1"/>
    <s v="2.3 - MATERIALES Y SUMINISTROS"/>
    <s v="2.3.4 - PRODUCTOS FARMACÉUTICOS"/>
    <s v="N"/>
    <s v="00 - N/A"/>
    <s v="10 - FONDO GENERAL"/>
    <s v="(en blanco)"/>
    <s v="99 - MULTIPROVINCIAL"/>
    <n v="1145386"/>
    <n v="643502"/>
  </r>
  <r>
    <s v="2024"/>
    <x v="0"/>
    <x v="0"/>
    <x v="0"/>
    <x v="0"/>
    <s v="3 - Poder Judicial"/>
    <s v="0301 - PODER JUDICIAL"/>
    <s v="0001 - CONSEJO DEL PODER JUDICIAL"/>
    <x v="0"/>
    <x v="1"/>
    <x v="1"/>
    <s v="2.3 - MATERIALES Y SUMINISTROS"/>
    <s v="2.3.5 - CUERO, CAUCHO Y PLÁSTICO"/>
    <s v="N"/>
    <s v="00 - N/A"/>
    <s v="10 - FONDO GENERAL"/>
    <s v="(en blanco)"/>
    <s v="99 - MULTIPROVINCIAL"/>
    <n v="5483696"/>
    <n v="2291528"/>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6327111"/>
    <n v="9974231"/>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50052081"/>
    <n v="22770894.059999999"/>
  </r>
  <r>
    <s v="2024"/>
    <x v="0"/>
    <x v="0"/>
    <x v="0"/>
    <x v="0"/>
    <s v="3 - Poder Judicial"/>
    <s v="0301 - PODER JUDICIAL"/>
    <s v="0001 - CONSEJO DEL PODER JUDICIAL"/>
    <x v="0"/>
    <x v="1"/>
    <x v="1"/>
    <s v="2.3 - MATERIALES Y SUMINISTROS"/>
    <s v="2.3.9 - PRODUCTOS Y ÚTILES VARIOS"/>
    <s v="N"/>
    <s v="00 - N/A"/>
    <s v="10 - FONDO GENERAL"/>
    <s v="(en blanco)"/>
    <s v="99 - MULTIPROVINCIAL"/>
    <n v="57418702"/>
    <n v="26632881.240000002"/>
  </r>
  <r>
    <s v="2024"/>
    <x v="0"/>
    <x v="0"/>
    <x v="0"/>
    <x v="0"/>
    <s v="3 - Poder Judicial"/>
    <s v="0301 - PODER JUDICIAL"/>
    <s v="0001 - CONSEJO DEL PODER JUDICIAL"/>
    <x v="0"/>
    <x v="1"/>
    <x v="1"/>
    <s v="2.3 - MATERIALES Y SUMINISTROS"/>
    <s v="2.3.9 - PRODUCTOS Y ÚTILES VARIOS"/>
    <s v="N"/>
    <s v="00 - N/A"/>
    <s v="70 - DONACION EXTERNA"/>
    <s v="(en blanco)"/>
    <s v="99 - MULTIPROVINCIAL"/>
    <n v="1153810"/>
    <n v="0"/>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5372980260"/>
    <n v="2144240942"/>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722087100"/>
    <n v="626137911"/>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82980300"/>
    <n v="977876268"/>
  </r>
  <r>
    <s v="2024"/>
    <x v="0"/>
    <x v="0"/>
    <x v="0"/>
    <x v="0"/>
    <s v="4 - Junta Central Electoral"/>
    <s v="0401 - JUNTA CENTRAL ELECTORAL"/>
    <s v="0001 - JUNTA CENTRAL ELECTORAL"/>
    <x v="0"/>
    <x v="0"/>
    <x v="89"/>
    <s v="2.1 - REMUNERACIONES Y CONTRIBUCIONES"/>
    <s v="2.1.4 - GRATIFICACIONES Y BONIFICACIONES"/>
    <s v="N"/>
    <s v="00 - N/A"/>
    <s v="10 - FONDO GENERAL"/>
    <s v="(en blanco)"/>
    <s v="99 - MULTIPROVINCIAL"/>
    <n v="0"/>
    <n v="8216427"/>
  </r>
  <r>
    <s v="2024"/>
    <x v="0"/>
    <x v="0"/>
    <x v="0"/>
    <x v="0"/>
    <s v="4 - Junta Central Electoral"/>
    <s v="0401 - JUNTA CENTRAL ELECTORAL"/>
    <s v="0001 - JUNTA CENTRAL ELECTORAL"/>
    <x v="0"/>
    <x v="0"/>
    <x v="89"/>
    <s v="2.1 - REMUNERACIONES Y CONTRIBUCIONES"/>
    <s v="2.1.5 - CONTRIBUCIONES A LA SEGURIDAD SOCIAL"/>
    <s v="N"/>
    <s v="00 - N/A"/>
    <s v="10 - FONDO GENERAL"/>
    <s v="(en blanco)"/>
    <s v="99 - MULTIPROVINCIAL"/>
    <n v="144240000"/>
    <n v="59942046"/>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223892500"/>
    <n v="78148530"/>
  </r>
  <r>
    <s v="2024"/>
    <x v="0"/>
    <x v="0"/>
    <x v="0"/>
    <x v="0"/>
    <s v="4 - Junta Central Electoral"/>
    <s v="0401 - JUNTA CENTRAL ELECTORAL"/>
    <s v="0001 - JUNTA CENTRAL ELECTORAL"/>
    <x v="0"/>
    <x v="0"/>
    <x v="89"/>
    <s v="2.2 - CONTRATACIÓN DE SERVICIOS"/>
    <s v="2.2.2 - PUBLICIDAD, IMPRESIÓN Y ENCUADERNACIÓN"/>
    <s v="N"/>
    <s v="00 - N/A"/>
    <s v="10 - FONDO GENERAL"/>
    <s v="(en blanco)"/>
    <s v="99 - MULTIPROVINCIAL"/>
    <n v="324340300"/>
    <n v="418361126"/>
  </r>
  <r>
    <s v="2024"/>
    <x v="0"/>
    <x v="0"/>
    <x v="0"/>
    <x v="0"/>
    <s v="4 - Junta Central Electoral"/>
    <s v="0401 - JUNTA CENTRAL ELECTORAL"/>
    <s v="0001 - JUNTA CENTRAL ELECTORAL"/>
    <x v="0"/>
    <x v="0"/>
    <x v="89"/>
    <s v="2.2 - CONTRATACIÓN DE SERVICIOS"/>
    <s v="2.2.3 - VIÁTICOS"/>
    <s v="N"/>
    <s v="00 - N/A"/>
    <s v="10 - FONDO GENERAL"/>
    <s v="(en blanco)"/>
    <s v="99 - MULTIPROVINCIAL"/>
    <n v="705315700"/>
    <n v="646120995"/>
  </r>
  <r>
    <s v="2024"/>
    <x v="0"/>
    <x v="0"/>
    <x v="0"/>
    <x v="0"/>
    <s v="4 - Junta Central Electoral"/>
    <s v="0401 - JUNTA CENTRAL ELECTORAL"/>
    <s v="0001 - JUNTA CENTRAL ELECTORAL"/>
    <x v="0"/>
    <x v="0"/>
    <x v="89"/>
    <s v="2.2 - CONTRATACIÓN DE SERVICIOS"/>
    <s v="2.2.4 - TRANSPORTE Y ALMACENAJE"/>
    <s v="N"/>
    <s v="00 - N/A"/>
    <s v="10 - FONDO GENERAL"/>
    <s v="(en blanco)"/>
    <s v="99 - MULTIPROVINCIAL"/>
    <n v="2799200"/>
    <n v="901123"/>
  </r>
  <r>
    <s v="2024"/>
    <x v="0"/>
    <x v="0"/>
    <x v="0"/>
    <x v="0"/>
    <s v="4 - Junta Central Electoral"/>
    <s v="0401 - JUNTA CENTRAL ELECTORAL"/>
    <s v="0001 - JUNTA CENTRAL ELECTORAL"/>
    <x v="0"/>
    <x v="0"/>
    <x v="89"/>
    <s v="2.2 - CONTRATACIÓN DE SERVICIOS"/>
    <s v="2.2.5 - ALQUILERES Y RENTAS"/>
    <s v="N"/>
    <s v="00 - N/A"/>
    <s v="10 - FONDO GENERAL"/>
    <s v="(en blanco)"/>
    <s v="99 - MULTIPROVINCIAL"/>
    <n v="325486600"/>
    <n v="207654113"/>
  </r>
  <r>
    <s v="2024"/>
    <x v="0"/>
    <x v="0"/>
    <x v="0"/>
    <x v="0"/>
    <s v="4 - Junta Central Electoral"/>
    <s v="0401 - JUNTA CENTRAL ELECTORAL"/>
    <s v="0001 - JUNTA CENTRAL ELECTORAL"/>
    <x v="0"/>
    <x v="0"/>
    <x v="89"/>
    <s v="2.2 - CONTRATACIÓN DE SERVICIOS"/>
    <s v="2.2.7 - SERVICIOS DE CONSERVACIÓN, REPARACIONES MENORES E INSTALACIONES TEMPORALES"/>
    <s v="N"/>
    <s v="00 - N/A"/>
    <s v="10 - FONDO GENERAL"/>
    <s v="(en blanco)"/>
    <s v="99 - MULTIPROVINCIAL"/>
    <n v="28311100"/>
    <n v="9139049"/>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529704477"/>
    <n v="479044804"/>
  </r>
  <r>
    <s v="2024"/>
    <x v="0"/>
    <x v="0"/>
    <x v="0"/>
    <x v="0"/>
    <s v="4 - Junta Central Electoral"/>
    <s v="0401 - JUNTA CENTRAL ELECTORAL"/>
    <s v="0001 - JUNTA CENTRAL ELECTORAL"/>
    <x v="0"/>
    <x v="0"/>
    <x v="89"/>
    <s v="2.3 - MATERIALES Y SUMINISTROS"/>
    <s v="2.3.1 - ALIMENTOS Y PRODUCTOS AGROFORESTALES"/>
    <s v="N"/>
    <s v="00 - N/A"/>
    <s v="10 - FONDO GENERAL"/>
    <s v="(en blanco)"/>
    <s v="99 - MULTIPROVINCIAL"/>
    <n v="181965300"/>
    <n v="93449924"/>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103830300"/>
    <n v="79059162"/>
  </r>
  <r>
    <s v="2024"/>
    <x v="0"/>
    <x v="0"/>
    <x v="0"/>
    <x v="0"/>
    <s v="4 - Junta Central Electoral"/>
    <s v="0401 - JUNTA CENTRAL ELECTORAL"/>
    <s v="0001 - JUNTA CENTRAL ELECTORAL"/>
    <x v="0"/>
    <x v="0"/>
    <x v="89"/>
    <s v="2.3 - MATERIALES Y SUMINISTROS"/>
    <s v="2.3.5 - CUERO, CAUCHO Y PLÁSTICO"/>
    <s v="N"/>
    <s v="00 - N/A"/>
    <s v="10 - FONDO GENERAL"/>
    <s v="(en blanco)"/>
    <s v="99 - MULTIPROVINCIAL"/>
    <n v="5070100"/>
    <n v="4332596"/>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124755200"/>
    <n v="102968571"/>
  </r>
  <r>
    <s v="2024"/>
    <x v="0"/>
    <x v="0"/>
    <x v="0"/>
    <x v="0"/>
    <s v="4 - Junta Central Electoral"/>
    <s v="0401 - JUNTA CENTRAL ELECTORAL"/>
    <s v="0001 - JUNTA CENTRAL ELECTORAL"/>
    <x v="0"/>
    <x v="0"/>
    <x v="89"/>
    <s v="2.3 - MATERIALES Y SUMINISTROS"/>
    <s v="2.3.9 - PRODUCTOS Y ÚTILES VARIOS"/>
    <s v="N"/>
    <s v="00 - N/A"/>
    <s v="10 - FONDO GENERAL"/>
    <s v="(en blanco)"/>
    <s v="99 - MULTIPROVINCIAL"/>
    <n v="137125400"/>
    <n v="133040201"/>
  </r>
  <r>
    <s v="2024"/>
    <x v="0"/>
    <x v="0"/>
    <x v="0"/>
    <x v="0"/>
    <s v="4 - Junta Central Electoral"/>
    <s v="0401 - JUNTA CENTRAL ELECTORAL"/>
    <s v="0001 - JUNTA CENTRAL ELECTORAL"/>
    <x v="0"/>
    <x v="0"/>
    <x v="10"/>
    <s v="2.1 - REMUNERACIONES Y CONTRIBUCIONES"/>
    <s v="2.1.1 - REMUNERACIONES"/>
    <s v="N"/>
    <s v="00 - N/A"/>
    <s v="10 - FONDO GENERAL"/>
    <s v="(en blanco)"/>
    <s v="99 - MULTIPROVINCIAL"/>
    <n v="8088200"/>
    <n v="3210940"/>
  </r>
  <r>
    <s v="2024"/>
    <x v="0"/>
    <x v="0"/>
    <x v="0"/>
    <x v="0"/>
    <s v="4 - Junta Central Electoral"/>
    <s v="0401 - JUNTA CENTRAL ELECTORAL"/>
    <s v="0001 - JUNTA CENTRAL ELECTORAL"/>
    <x v="0"/>
    <x v="0"/>
    <x v="10"/>
    <s v="2.3 - MATERIALES Y SUMINISTROS"/>
    <s v="2.3.1 - ALIMENTOS Y PRODUCTOS AGROFORESTALES"/>
    <s v="N"/>
    <s v="00 - N/A"/>
    <s v="10 - FONDO GENERAL"/>
    <s v="(en blanco)"/>
    <s v="99 - MULTIPROVINCIAL"/>
    <n v="76700"/>
    <n v="26346"/>
  </r>
  <r>
    <s v="2024"/>
    <x v="0"/>
    <x v="0"/>
    <x v="0"/>
    <x v="0"/>
    <s v="4 - Junta Central Electoral"/>
    <s v="0401 - JUNTA CENTRAL ELECTORAL"/>
    <s v="0001 - JUNTA CENTRAL ELECTORAL"/>
    <x v="0"/>
    <x v="0"/>
    <x v="10"/>
    <s v="2.3 - MATERIALES Y SUMINISTROS"/>
    <s v="2.3.7 - COMBUSTIBLES, LUBRICANTES, PRODUCTOS QUÍMICOS Y CONEXOS"/>
    <s v="N"/>
    <s v="00 - N/A"/>
    <s v="10 - FONDO GENERAL"/>
    <s v="(en blanco)"/>
    <s v="99 - MULTIPROVINCIAL"/>
    <n v="216900"/>
    <n v="86084"/>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716713203"/>
    <n v="300278830"/>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299181301"/>
    <n v="79209217"/>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6144888"/>
    <n v="2560370"/>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0"/>
    <n v="0"/>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93912753"/>
    <n v="39130315"/>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6559050"/>
    <n v="10576619"/>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25496379"/>
    <n v="9780944"/>
  </r>
  <r>
    <s v="2024"/>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47236498"/>
    <n v="22005290"/>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3070327"/>
    <n v="838177"/>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49892039"/>
    <n v="42310370"/>
  </r>
  <r>
    <s v="2024"/>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43544344"/>
    <n v="19123090"/>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0874263"/>
    <n v="5065532"/>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58643576"/>
    <n v="26908929"/>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6700667"/>
    <n v="6761724"/>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3972346"/>
    <n v="1968760"/>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1657527"/>
    <n v="1078988"/>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7395924"/>
    <n v="4435821"/>
  </r>
  <r>
    <s v="2024"/>
    <x v="0"/>
    <x v="0"/>
    <x v="0"/>
    <x v="0"/>
    <s v="5 - Cámara de Cuentas de la República Dominicana"/>
    <s v="0402 - CÁMARA DE CUENTAS"/>
    <s v="0001 - CAMARA DE CUENTAS DE LA REPUBLICA DOMINICANA"/>
    <x v="0"/>
    <x v="0"/>
    <x v="2"/>
    <s v="2.3 - MATERIALES Y SUMINISTROS"/>
    <s v="2.3.4 - PRODUCTOS FARMACÉUTICOS"/>
    <s v="N"/>
    <s v="00 - N/A"/>
    <s v="10 - FONDO GENERAL"/>
    <s v="(en blanco)"/>
    <s v="99 - MULTIPROVINCIAL"/>
    <n v="1000000"/>
    <n v="3650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3674092"/>
    <n v="1902595"/>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25394"/>
    <n v="668562"/>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7676346"/>
    <n v="7087597"/>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7698223"/>
    <n v="3497861.29"/>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999236193"/>
    <n v="418695213.42000002"/>
  </r>
  <r>
    <s v="2024"/>
    <x v="0"/>
    <x v="0"/>
    <x v="0"/>
    <x v="0"/>
    <s v="6 - Tribunal Constitucional"/>
    <s v="0403 - TRIBUNAL CONSTITUCIONAL"/>
    <s v="0001 - TRIBUNAL CONSTITUCIONAL"/>
    <x v="0"/>
    <x v="1"/>
    <x v="1"/>
    <s v="2.1 - REMUNERACIONES Y CONTRIBUCIONES"/>
    <s v="2.1.2 - SOBRESUELDOS"/>
    <s v="N"/>
    <s v="00 - N/A"/>
    <s v="10 - FONDO GENERAL"/>
    <s v="(en blanco)"/>
    <s v="99 - MULTIPROVINCIAL"/>
    <n v="152048643"/>
    <n v="59492814.690000027"/>
  </r>
  <r>
    <s v="2024"/>
    <x v="0"/>
    <x v="0"/>
    <x v="0"/>
    <x v="0"/>
    <s v="6 - Tribunal Constitucional"/>
    <s v="0403 - TRIBUNAL CONSTITUCIONAL"/>
    <s v="0001 - TRIBUNAL CONSTITUCIONAL"/>
    <x v="0"/>
    <x v="1"/>
    <x v="1"/>
    <s v="2.1 - REMUNERACIONES Y CONTRIBUCIONES"/>
    <s v="2.1.3 - DIETAS Y GASTOS DE REPRESENTACIÓN"/>
    <s v="N"/>
    <s v="00 - N/A"/>
    <s v="10 - FONDO GENERAL"/>
    <s v="(en blanco)"/>
    <s v="99 - MULTIPROVINCIAL"/>
    <n v="7224000"/>
    <n v="3010000"/>
  </r>
  <r>
    <s v="2024"/>
    <x v="0"/>
    <x v="0"/>
    <x v="0"/>
    <x v="0"/>
    <s v="6 - Tribunal Constitucional"/>
    <s v="0403 - TRIBUNAL CONSTITUCIONAL"/>
    <s v="0001 - TRIBUNAL CONSTITUCIONAL"/>
    <x v="0"/>
    <x v="1"/>
    <x v="1"/>
    <s v="2.1 - REMUNERACIONES Y CONTRIBUCIONES"/>
    <s v="2.1.4 - GRATIFICACIONES Y BONIFICACIONES"/>
    <s v="N"/>
    <s v="00 - N/A"/>
    <s v="10 - FONDO GENERAL"/>
    <s v="(en blanco)"/>
    <s v="99 - MULTIPROVINCIAL"/>
    <n v="0"/>
    <n v="3416666.65"/>
  </r>
  <r>
    <s v="2024"/>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89067337"/>
    <n v="36708710.240000002"/>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25638930"/>
    <n v="10617887.5"/>
  </r>
  <r>
    <s v="2024"/>
    <x v="0"/>
    <x v="0"/>
    <x v="0"/>
    <x v="0"/>
    <s v="6 - Tribunal Constitucional"/>
    <s v="0403 - TRIBUNAL CONSTITUCIONAL"/>
    <s v="0001 - TRIBUNAL CONSTITUCIONAL"/>
    <x v="0"/>
    <x v="1"/>
    <x v="1"/>
    <s v="2.2 - CONTRATACIÓN DE SERVICIOS"/>
    <s v="2.2.2 - PUBLICIDAD, IMPRESIÓN Y ENCUADERNACIÓN"/>
    <s v="N"/>
    <s v="00 - N/A"/>
    <s v="10 - FONDO GENERAL"/>
    <s v="(en blanco)"/>
    <s v="99 - MULTIPROVINCIAL"/>
    <n v="23225625"/>
    <n v="11177551.25"/>
  </r>
  <r>
    <s v="2024"/>
    <x v="0"/>
    <x v="0"/>
    <x v="0"/>
    <x v="0"/>
    <s v="6 - Tribunal Constitucional"/>
    <s v="0403 - TRIBUNAL CONSTITUCIONAL"/>
    <s v="0001 - TRIBUNAL CONSTITUCIONAL"/>
    <x v="0"/>
    <x v="1"/>
    <x v="1"/>
    <s v="2.2 - CONTRATACIÓN DE SERVICIOS"/>
    <s v="2.2.3 - VIÁTICOS"/>
    <s v="N"/>
    <s v="00 - N/A"/>
    <s v="10 - FONDO GENERAL"/>
    <s v="(en blanco)"/>
    <s v="99 - MULTIPROVINCIAL"/>
    <n v="10900000"/>
    <n v="1916665.3399999999"/>
  </r>
  <r>
    <s v="2024"/>
    <x v="0"/>
    <x v="0"/>
    <x v="0"/>
    <x v="0"/>
    <s v="6 - Tribunal Constitucional"/>
    <s v="0403 - TRIBUNAL CONSTITUCIONAL"/>
    <s v="0001 - TRIBUNAL CONSTITUCIONAL"/>
    <x v="0"/>
    <x v="1"/>
    <x v="1"/>
    <s v="2.2 - CONTRATACIÓN DE SERVICIOS"/>
    <s v="2.2.4 - TRANSPORTE Y ALMACENAJE"/>
    <s v="N"/>
    <s v="00 - N/A"/>
    <s v="10 - FONDO GENERAL"/>
    <s v="(en blanco)"/>
    <s v="99 - MULTIPROVINCIAL"/>
    <n v="9300000"/>
    <n v="125000"/>
  </r>
  <r>
    <s v="2024"/>
    <x v="0"/>
    <x v="0"/>
    <x v="0"/>
    <x v="0"/>
    <s v="6 - Tribunal Constitucional"/>
    <s v="0403 - TRIBUNAL CONSTITUCIONAL"/>
    <s v="0001 - TRIBUNAL CONSTITUCIONAL"/>
    <x v="0"/>
    <x v="1"/>
    <x v="1"/>
    <s v="2.2 - CONTRATACIÓN DE SERVICIOS"/>
    <s v="2.2.5 - ALQUILERES Y RENTAS"/>
    <s v="N"/>
    <s v="00 - N/A"/>
    <s v="10 - FONDO GENERAL"/>
    <s v="(en blanco)"/>
    <s v="99 - MULTIPROVINCIAL"/>
    <n v="14200000"/>
    <n v="5166666.6500000004"/>
  </r>
  <r>
    <s v="2024"/>
    <x v="0"/>
    <x v="0"/>
    <x v="0"/>
    <x v="0"/>
    <s v="6 - Tribunal Constitucional"/>
    <s v="0403 - TRIBUNAL CONSTITUCIONAL"/>
    <s v="0001 - TRIBUNAL CONSTITUCIONAL"/>
    <x v="0"/>
    <x v="1"/>
    <x v="1"/>
    <s v="2.2 - CONTRATACIÓN DE SERVICIOS"/>
    <s v="2.2.6 - SEGUROS"/>
    <s v="N"/>
    <s v="00 - N/A"/>
    <s v="10 - FONDO GENERAL"/>
    <s v="(en blanco)"/>
    <s v="99 - MULTIPROVINCIAL"/>
    <n v="110100000"/>
    <n v="54643400.190000013"/>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21200000"/>
    <n v="9666666.6699999999"/>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106116202"/>
    <n v="37303142.12999998"/>
  </r>
  <r>
    <s v="2024"/>
    <x v="0"/>
    <x v="0"/>
    <x v="0"/>
    <x v="0"/>
    <s v="6 - Tribunal Constitucional"/>
    <s v="0403 - TRIBUNAL CONSTITUCIONAL"/>
    <s v="0001 - TRIBUNAL CONSTITUCIONAL"/>
    <x v="0"/>
    <x v="1"/>
    <x v="1"/>
    <s v="2.3 - MATERIALES Y SUMINISTROS"/>
    <s v="2.3.1 - ALIMENTOS Y PRODUCTOS AGROFORESTALES"/>
    <s v="N"/>
    <s v="00 - N/A"/>
    <s v="10 - FONDO GENERAL"/>
    <s v="(en blanco)"/>
    <s v="99 - MULTIPROVINCIAL"/>
    <n v="31100000"/>
    <n v="11456093.15"/>
  </r>
  <r>
    <s v="2024"/>
    <x v="0"/>
    <x v="0"/>
    <x v="0"/>
    <x v="0"/>
    <s v="6 - Tribunal Constitucional"/>
    <s v="0403 - TRIBUNAL CONSTITUCIONAL"/>
    <s v="0001 - TRIBUNAL CONSTITUCIONAL"/>
    <x v="0"/>
    <x v="1"/>
    <x v="1"/>
    <s v="2.3 - MATERIALES Y SUMINISTROS"/>
    <s v="2.3.3 - PAPEL, CARTÓN E IMPRESOS"/>
    <s v="N"/>
    <s v="00 - N/A"/>
    <s v="10 - FONDO GENERAL"/>
    <s v="(en blanco)"/>
    <s v="99 - MULTIPROVINCIAL"/>
    <n v="1900000"/>
    <n v="866666.64999999991"/>
  </r>
  <r>
    <s v="2024"/>
    <x v="0"/>
    <x v="0"/>
    <x v="0"/>
    <x v="0"/>
    <s v="6 - Tribunal Constitucional"/>
    <s v="0403 - TRIBUNAL CONSTITUCIONAL"/>
    <s v="0001 - TRIBUNAL CONSTITUCIONAL"/>
    <x v="0"/>
    <x v="1"/>
    <x v="1"/>
    <s v="2.3 - MATERIALES Y SUMINISTROS"/>
    <s v="2.3.5 - CUERO, CAUCHO Y PLÁSTICO"/>
    <s v="N"/>
    <s v="00 - N/A"/>
    <s v="10 - FONDO GENERAL"/>
    <s v="(en blanco)"/>
    <s v="99 - MULTIPROVINCIAL"/>
    <n v="5000000"/>
    <n v="1250000.01"/>
  </r>
  <r>
    <s v="2024"/>
    <x v="0"/>
    <x v="0"/>
    <x v="0"/>
    <x v="0"/>
    <s v="6 - Tribunal Constitucional"/>
    <s v="0403 - TRIBUNAL CONSTITUCIONAL"/>
    <s v="0001 - TRIBUNAL CONSTITUCIONAL"/>
    <x v="0"/>
    <x v="1"/>
    <x v="1"/>
    <s v="2.3 - MATERIALES Y SUMINISTROS"/>
    <s v="2.3.6 - PRODUCTOS DE MINERALES, METÁLICOS Y NO METÁLICOS"/>
    <s v="N"/>
    <s v="00 - N/A"/>
    <s v="10 - FONDO GENERAL"/>
    <s v="(en blanco)"/>
    <s v="99 - MULTIPROVINCIAL"/>
    <n v="949199"/>
    <n v="395499.6"/>
  </r>
  <r>
    <s v="2024"/>
    <x v="0"/>
    <x v="0"/>
    <x v="0"/>
    <x v="0"/>
    <s v="6 - Tribunal Constitucional"/>
    <s v="0403 - TRIBUNAL CONSTITUCIONAL"/>
    <s v="0001 - TRIBUNAL CONSTITUCIONAL"/>
    <x v="0"/>
    <x v="1"/>
    <x v="1"/>
    <s v="2.3 - MATERIALES Y SUMINISTROS"/>
    <s v="2.3.7 - COMBUSTIBLES, LUBRICANTES, PRODUCTOS QUÍMICOS Y CONEXOS"/>
    <s v="N"/>
    <s v="00 - N/A"/>
    <s v="10 - FONDO GENERAL"/>
    <s v="(en blanco)"/>
    <s v="99 - MULTIPROVINCIAL"/>
    <n v="29018800"/>
    <n v="17341166.699999999"/>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9990609"/>
    <n v="4748324.8899999997"/>
  </r>
  <r>
    <s v="2024"/>
    <x v="0"/>
    <x v="0"/>
    <x v="0"/>
    <x v="0"/>
    <s v="7 - Defensor del Pueblo"/>
    <s v="0404 - DEFENSOR DEL PUEBLO"/>
    <s v="0001 - DEFENSOR DEL PUEBLO"/>
    <x v="0"/>
    <x v="1"/>
    <x v="1"/>
    <s v="2.1 - REMUNERACIONES Y CONTRIBUCIONES"/>
    <s v="2.1.1 - REMUNERACIONES"/>
    <s v="N"/>
    <s v="00 - N/A"/>
    <s v="10 - FONDO GENERAL"/>
    <s v="(en blanco)"/>
    <s v="99 - MULTIPROVINCIAL"/>
    <n v="166228740"/>
    <n v="79668136.520000011"/>
  </r>
  <r>
    <s v="2024"/>
    <x v="0"/>
    <x v="0"/>
    <x v="0"/>
    <x v="0"/>
    <s v="7 - Defensor del Pueblo"/>
    <s v="0404 - DEFENSOR DEL PUEBLO"/>
    <s v="0001 - DEFENSOR DEL PUEBLO"/>
    <x v="0"/>
    <x v="1"/>
    <x v="1"/>
    <s v="2.1 - REMUNERACIONES Y CONTRIBUCIONES"/>
    <s v="2.1.2 - SOBRESUELDOS"/>
    <s v="N"/>
    <s v="00 - N/A"/>
    <s v="10 - FONDO GENERAL"/>
    <s v="(en blanco)"/>
    <s v="99 - MULTIPROVINCIAL"/>
    <n v="29689160"/>
    <n v="4830943.78"/>
  </r>
  <r>
    <s v="2024"/>
    <x v="0"/>
    <x v="0"/>
    <x v="0"/>
    <x v="0"/>
    <s v="7 - Defensor del Pueblo"/>
    <s v="0404 - DEFENSOR DEL PUEBLO"/>
    <s v="0001 - DEFENSOR DEL PUEBLO"/>
    <x v="0"/>
    <x v="1"/>
    <x v="1"/>
    <s v="2.1 - REMUNERACIONES Y CONTRIBUCIONES"/>
    <s v="2.1.3 - DIETAS Y GASTOS DE REPRESENTACIÓN"/>
    <s v="N"/>
    <s v="00 - N/A"/>
    <s v="10 - FONDO GENERAL"/>
    <s v="(en blanco)"/>
    <s v="99 - MULTIPROVINCIAL"/>
    <n v="840000"/>
    <n v="350000"/>
  </r>
  <r>
    <s v="2024"/>
    <x v="0"/>
    <x v="0"/>
    <x v="0"/>
    <x v="0"/>
    <s v="7 - Defensor del Pueblo"/>
    <s v="0404 - DEFENSOR DEL PUEBLO"/>
    <s v="0001 - DEFENSOR DEL PUEBLO"/>
    <x v="0"/>
    <x v="1"/>
    <x v="1"/>
    <s v="2.1 - REMUNERACIONES Y CONTRIBUCIONES"/>
    <s v="2.1.4 - GRATIFICACIONES Y BONIFICACIONES"/>
    <s v="N"/>
    <s v="00 - N/A"/>
    <s v="10 - FONDO GENERAL"/>
    <s v="(en blanco)"/>
    <s v="99 - MULTIPROVINCIAL"/>
    <n v="0"/>
    <n v="150000"/>
  </r>
  <r>
    <s v="2024"/>
    <x v="0"/>
    <x v="0"/>
    <x v="0"/>
    <x v="0"/>
    <s v="7 - Defensor del Pueblo"/>
    <s v="0404 - DEFENSOR DEL PUEBLO"/>
    <s v="0001 - DEFENSOR DEL PUEBLO"/>
    <x v="0"/>
    <x v="1"/>
    <x v="1"/>
    <s v="2.1 - REMUNERACIONES Y CONTRIBUCIONES"/>
    <s v="2.1.5 - CONTRIBUCIONES A LA SEGURIDAD SOCIAL"/>
    <s v="N"/>
    <s v="00 - N/A"/>
    <s v="10 - FONDO GENERAL"/>
    <s v="(en blanco)"/>
    <s v="99 - MULTIPROVINCIAL"/>
    <n v="17478486"/>
    <n v="10388329.68"/>
  </r>
  <r>
    <s v="2024"/>
    <x v="0"/>
    <x v="0"/>
    <x v="0"/>
    <x v="0"/>
    <s v="7 - Defensor del Pueblo"/>
    <s v="0404 - DEFENSOR DEL PUEBLO"/>
    <s v="0001 - DEFENSOR DEL PUEBLO"/>
    <x v="0"/>
    <x v="1"/>
    <x v="1"/>
    <s v="2.2 - CONTRATACIÓN DE SERVICIOS"/>
    <s v="2.2.1 - SERVICIOS BÁSICOS"/>
    <s v="N"/>
    <s v="00 - N/A"/>
    <s v="10 - FONDO GENERAL"/>
    <s v="(en blanco)"/>
    <s v="99 - MULTIPROVINCIAL"/>
    <n v="5025000"/>
    <n v="2683957.8300000005"/>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5600000"/>
    <n v="2595809.1500000004"/>
  </r>
  <r>
    <s v="2024"/>
    <x v="0"/>
    <x v="0"/>
    <x v="0"/>
    <x v="0"/>
    <s v="7 - Defensor del Pueblo"/>
    <s v="0404 - DEFENSOR DEL PUEBLO"/>
    <s v="0001 - DEFENSOR DEL PUEBLO"/>
    <x v="0"/>
    <x v="1"/>
    <x v="1"/>
    <s v="2.2 - CONTRATACIÓN DE SERVICIOS"/>
    <s v="2.2.3 - VIÁTICOS"/>
    <s v="N"/>
    <s v="00 - N/A"/>
    <s v="10 - FONDO GENERAL"/>
    <s v="(en blanco)"/>
    <s v="99 - MULTIPROVINCIAL"/>
    <n v="5100000"/>
    <n v="974124.5"/>
  </r>
  <r>
    <s v="2024"/>
    <x v="0"/>
    <x v="0"/>
    <x v="0"/>
    <x v="0"/>
    <s v="7 - Defensor del Pueblo"/>
    <s v="0404 - DEFENSOR DEL PUEBLO"/>
    <s v="0001 - DEFENSOR DEL PUEBLO"/>
    <x v="0"/>
    <x v="1"/>
    <x v="1"/>
    <s v="2.2 - CONTRATACIÓN DE SERVICIOS"/>
    <s v="2.2.4 - TRANSPORTE Y ALMACENAJE"/>
    <s v="N"/>
    <s v="00 - N/A"/>
    <s v="10 - FONDO GENERAL"/>
    <s v="(en blanco)"/>
    <s v="99 - MULTIPROVINCIAL"/>
    <n v="1250000"/>
    <n v="121707.24"/>
  </r>
  <r>
    <s v="2024"/>
    <x v="0"/>
    <x v="0"/>
    <x v="0"/>
    <x v="0"/>
    <s v="7 - Defensor del Pueblo"/>
    <s v="0404 - DEFENSOR DEL PUEBLO"/>
    <s v="0001 - DEFENSOR DEL PUEBLO"/>
    <x v="0"/>
    <x v="1"/>
    <x v="1"/>
    <s v="2.2 - CONTRATACIÓN DE SERVICIOS"/>
    <s v="2.2.5 - ALQUILERES Y RENTAS"/>
    <s v="N"/>
    <s v="00 - N/A"/>
    <s v="10 - FONDO GENERAL"/>
    <s v="(en blanco)"/>
    <s v="99 - MULTIPROVINCIAL"/>
    <n v="6650000"/>
    <n v="6185713.6100000013"/>
  </r>
  <r>
    <s v="2024"/>
    <x v="0"/>
    <x v="0"/>
    <x v="0"/>
    <x v="0"/>
    <s v="7 - Defensor del Pueblo"/>
    <s v="0404 - DEFENSOR DEL PUEBLO"/>
    <s v="0001 - DEFENSOR DEL PUEBLO"/>
    <x v="0"/>
    <x v="1"/>
    <x v="1"/>
    <s v="2.2 - CONTRATACIÓN DE SERVICIOS"/>
    <s v="2.2.6 - SEGUROS"/>
    <s v="N"/>
    <s v="00 - N/A"/>
    <s v="10 - FONDO GENERAL"/>
    <s v="(en blanco)"/>
    <s v="99 - MULTIPROVINCIAL"/>
    <n v="5300000"/>
    <n v="2373230.8400000008"/>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3175000"/>
    <n v="961869.08999999973"/>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49947242"/>
    <n v="4503645.8500000006"/>
  </r>
  <r>
    <s v="2024"/>
    <x v="0"/>
    <x v="0"/>
    <x v="0"/>
    <x v="0"/>
    <s v="7 - Defensor del Pueblo"/>
    <s v="0404 - DEFENSOR DEL PUEBLO"/>
    <s v="0001 - DEFENSOR DEL PUEBLO"/>
    <x v="0"/>
    <x v="1"/>
    <x v="1"/>
    <s v="2.2 - CONTRATACIÓN DE SERVICIOS"/>
    <s v="2.2.9 - OTRAS CONTRATACIONES DE SERVICIOS"/>
    <s v="N"/>
    <s v="00 - N/A"/>
    <s v="10 - FONDO GENERAL"/>
    <s v="(en blanco)"/>
    <s v="99 - MULTIPROVINCIAL"/>
    <n v="6750000"/>
    <n v="813409.29999999993"/>
  </r>
  <r>
    <s v="2024"/>
    <x v="0"/>
    <x v="0"/>
    <x v="0"/>
    <x v="0"/>
    <s v="7 - Defensor del Pueblo"/>
    <s v="0404 - DEFENSOR DEL PUEBLO"/>
    <s v="0001 - DEFENSOR DEL PUEBLO"/>
    <x v="0"/>
    <x v="1"/>
    <x v="1"/>
    <s v="2.3 - MATERIALES Y SUMINISTROS"/>
    <s v="2.3.1 - ALIMENTOS Y PRODUCTOS AGROFORESTALES"/>
    <s v="N"/>
    <s v="00 - N/A"/>
    <s v="10 - FONDO GENERAL"/>
    <s v="(en blanco)"/>
    <s v="99 - MULTIPROVINCIAL"/>
    <n v="620000"/>
    <n v="301307.90999999997"/>
  </r>
  <r>
    <s v="2024"/>
    <x v="0"/>
    <x v="0"/>
    <x v="0"/>
    <x v="0"/>
    <s v="7 - Defensor del Pueblo"/>
    <s v="0404 - DEFENSOR DEL PUEBLO"/>
    <s v="0001 - DEFENSOR DEL PUEBLO"/>
    <x v="0"/>
    <x v="1"/>
    <x v="1"/>
    <s v="2.3 - MATERIALES Y SUMINISTROS"/>
    <s v="2.3.2 - TEXTILES Y VESTUARIOS"/>
    <s v="N"/>
    <s v="00 - N/A"/>
    <s v="10 - FONDO GENERAL"/>
    <s v="(en blanco)"/>
    <s v="99 - MULTIPROVINCIAL"/>
    <n v="720000"/>
    <n v="22007"/>
  </r>
  <r>
    <s v="2024"/>
    <x v="0"/>
    <x v="0"/>
    <x v="0"/>
    <x v="0"/>
    <s v="7 - Defensor del Pueblo"/>
    <s v="0404 - DEFENSOR DEL PUEBLO"/>
    <s v="0001 - DEFENSOR DEL PUEBLO"/>
    <x v="0"/>
    <x v="1"/>
    <x v="1"/>
    <s v="2.3 - MATERIALES Y SUMINISTROS"/>
    <s v="2.3.3 - PAPEL, CARTÓN E IMPRESOS"/>
    <s v="N"/>
    <s v="00 - N/A"/>
    <s v="10 - FONDO GENERAL"/>
    <s v="(en blanco)"/>
    <s v="99 - MULTIPROVINCIAL"/>
    <n v="750000"/>
    <n v="341747.98"/>
  </r>
  <r>
    <s v="2024"/>
    <x v="0"/>
    <x v="0"/>
    <x v="0"/>
    <x v="0"/>
    <s v="7 - Defensor del Pueblo"/>
    <s v="0404 - DEFENSOR DEL PUEBLO"/>
    <s v="0001 - DEFENSOR DEL PUEBLO"/>
    <x v="0"/>
    <x v="1"/>
    <x v="1"/>
    <s v="2.3 - MATERIALES Y SUMINISTROS"/>
    <s v="2.3.4 - PRODUCTOS FARMACÉUTICOS"/>
    <s v="N"/>
    <s v="00 - N/A"/>
    <s v="10 - FONDO GENERAL"/>
    <s v="(en blanco)"/>
    <s v="99 - MULTIPROVINCIAL"/>
    <n v="25000"/>
    <n v="0"/>
  </r>
  <r>
    <s v="2024"/>
    <x v="0"/>
    <x v="0"/>
    <x v="0"/>
    <x v="0"/>
    <s v="7 - Defensor del Pueblo"/>
    <s v="0404 - DEFENSOR DEL PUEBLO"/>
    <s v="0001 - DEFENSOR DEL PUEBLO"/>
    <x v="0"/>
    <x v="1"/>
    <x v="1"/>
    <s v="2.3 - MATERIALES Y SUMINISTROS"/>
    <s v="2.3.5 - CUERO, CAUCHO Y PLÁSTICO"/>
    <s v="N"/>
    <s v="00 - N/A"/>
    <s v="10 - FONDO GENERAL"/>
    <s v="(en blanco)"/>
    <s v="99 - MULTIPROVINCIAL"/>
    <n v="350000"/>
    <n v="0"/>
  </r>
  <r>
    <s v="2024"/>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100000"/>
    <n v="601.79999999999995"/>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8720000"/>
    <n v="5010121.96"/>
  </r>
  <r>
    <s v="2024"/>
    <x v="0"/>
    <x v="0"/>
    <x v="0"/>
    <x v="0"/>
    <s v="7 - Defensor del Pueblo"/>
    <s v="0404 - DEFENSOR DEL PUEBLO"/>
    <s v="0001 - DEFENSOR DEL PUEBLO"/>
    <x v="0"/>
    <x v="1"/>
    <x v="1"/>
    <s v="2.3 - MATERIALES Y SUMINISTROS"/>
    <s v="2.3.9 - PRODUCTOS Y ÚTILES VARIOS"/>
    <s v="N"/>
    <s v="00 - N/A"/>
    <s v="10 - FONDO GENERAL"/>
    <s v="(en blanco)"/>
    <s v="99 - MULTIPROVINCIAL"/>
    <n v="8585000"/>
    <n v="2181127.62"/>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557270922"/>
    <n v="230684908.82000005"/>
  </r>
  <r>
    <s v="2024"/>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111719830"/>
    <n v="39350000"/>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8800000"/>
    <n v="6612235"/>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2200000"/>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78310000"/>
    <n v="32078099.840000007"/>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15990000"/>
    <n v="6216400"/>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en blanco)"/>
    <s v="99 - MULTIPROVINCIAL"/>
    <n v="6630000"/>
    <n v="4825000"/>
  </r>
  <r>
    <s v="2024"/>
    <x v="0"/>
    <x v="0"/>
    <x v="0"/>
    <x v="0"/>
    <s v="8 - Tribunal Superior Electoral (TSE)"/>
    <s v="0405 - TRIBUNAL SUPERIOR  ELECTORAL ( TSE)"/>
    <s v="0001 - TRIBUNAL SUPERIOR  ELECTORAL TSE"/>
    <x v="0"/>
    <x v="1"/>
    <x v="1"/>
    <s v="2.2 - CONTRATACIÓN DE SERVICIOS"/>
    <s v="2.2.3 - VIÁTICOS"/>
    <s v="N"/>
    <s v="00 - N/A"/>
    <s v="10 - FONDO GENERAL"/>
    <s v="(en blanco)"/>
    <s v="99 - MULTIPROVINCIAL"/>
    <n v="6000000"/>
    <n v="6000000"/>
  </r>
  <r>
    <s v="2024"/>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1750000"/>
    <n v="1732000"/>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4640003"/>
    <n v="2015000"/>
  </r>
  <r>
    <s v="2024"/>
    <x v="0"/>
    <x v="0"/>
    <x v="0"/>
    <x v="0"/>
    <s v="8 - Tribunal Superior Electoral (TSE)"/>
    <s v="0405 - TRIBUNAL SUPERIOR  ELECTORAL ( TSE)"/>
    <s v="0001 - TRIBUNAL SUPERIOR  ELECTORAL TSE"/>
    <x v="0"/>
    <x v="1"/>
    <x v="1"/>
    <s v="2.2 - CONTRATACIÓN DE SERVICIOS"/>
    <s v="2.2.6 - SEGUROS"/>
    <s v="N"/>
    <s v="00 - N/A"/>
    <s v="10 - FONDO GENERAL"/>
    <s v="(en blanco)"/>
    <s v="99 - MULTIPROVINCIAL"/>
    <n v="60144080"/>
    <n v="18407491"/>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12400000"/>
    <n v="3316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6583384"/>
    <n v="16703722"/>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7900000"/>
    <n v="4300000"/>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3121000"/>
    <n v="2504000"/>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550000"/>
    <n v="340000"/>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1051000"/>
    <n v="751000"/>
  </r>
  <r>
    <s v="2024"/>
    <x v="0"/>
    <x v="0"/>
    <x v="0"/>
    <x v="0"/>
    <s v="8 - Tribunal Superior Electoral (TSE)"/>
    <s v="0405 - TRIBUNAL SUPERIOR  ELECTORAL ( TSE)"/>
    <s v="0001 - TRIBUNAL SUPERIOR  ELECTORAL TSE"/>
    <x v="0"/>
    <x v="1"/>
    <x v="1"/>
    <s v="2.3 - MATERIALES Y SUMINISTROS"/>
    <s v="2.3.4 - PRODUCTOS FARMACÉUTICOS"/>
    <s v="N"/>
    <s v="00 - N/A"/>
    <s v="10 - FONDO GENERAL"/>
    <s v="(en blanco)"/>
    <s v="99 - MULTIPROVINCIAL"/>
    <n v="100000"/>
    <n v="10000"/>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1199000"/>
    <n v="375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800000"/>
    <n v="740000"/>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15100000"/>
    <n v="6620498.7800000003"/>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9600999"/>
    <n v="2210332.7800000003"/>
  </r>
  <r>
    <s v="2024"/>
    <x v="0"/>
    <x v="0"/>
    <x v="0"/>
    <x v="1"/>
    <s v="1 - Poder Legislativo"/>
    <s v="0102 - CÁMARA DE DIPUTADOS"/>
    <s v="0001 - CÁMARA DE DIPUTADOS"/>
    <x v="0"/>
    <x v="0"/>
    <x v="0"/>
    <s v="2.4 - TRANSFERENCIAS CORRIENTES"/>
    <s v="2.4.1 - TRANSFERENCIAS CORRIENTES AL SECTOR PRIVADO"/>
    <s v="N"/>
    <s v="00 - N/A"/>
    <s v="10 - FONDO GENERAL"/>
    <s v="(en blanco)"/>
    <s v="99 - MULTIPROVINCIAL"/>
    <n v="5000000"/>
    <n v="6814000"/>
  </r>
  <r>
    <s v="2024"/>
    <x v="0"/>
    <x v="0"/>
    <x v="0"/>
    <x v="1"/>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3899027"/>
    <n v="0"/>
  </r>
  <r>
    <s v="2024"/>
    <x v="0"/>
    <x v="0"/>
    <x v="0"/>
    <x v="1"/>
    <s v="2 - Poder Ejecutivo"/>
    <s v="0203 - MINISTERIO DE DEFENSA"/>
    <s v="0001 - MINISTERIO DE DEFENSA"/>
    <x v="2"/>
    <x v="4"/>
    <x v="27"/>
    <s v="2.4 - TRANSFERENCIAS CORRIENTES"/>
    <s v="2.4.1 - TRANSFERENCIAS CORRIENTES AL SECTOR PRIVADO"/>
    <s v="N"/>
    <s v="00 - N/A"/>
    <s v="10 - FONDO GENERAL"/>
    <s v="(en blanco)"/>
    <s v="99 - MULTIPROVINCIAL"/>
    <n v="9341796854"/>
    <n v="3245479794.9100003"/>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en blanco)"/>
    <s v="99 - MULTIPROVINCIAL"/>
    <n v="20535693475"/>
    <n v="7996592810.4299994"/>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43127947245"/>
    <n v="17701441536.950001"/>
  </r>
  <r>
    <s v="2024"/>
    <x v="0"/>
    <x v="0"/>
    <x v="0"/>
    <x v="1"/>
    <s v="3 - Poder Judicial"/>
    <s v="0301 - PODER JUDICIAL"/>
    <s v="0001 - CONSEJO DEL PODER JUDICIAL"/>
    <x v="2"/>
    <x v="4"/>
    <x v="27"/>
    <s v="2.4 - TRANSFERENCIAS CORRIENTES"/>
    <s v="2.4.1 - TRANSFERENCIAS CORRIENTES AL SECTOR PRIVADO"/>
    <s v="N"/>
    <s v="00 - N/A"/>
    <s v="10 - FONDO GENERAL"/>
    <s v="(en blanco)"/>
    <s v="99 - MULTIPROVINCIAL"/>
    <n v="383633960"/>
    <n v="159847480"/>
  </r>
  <r>
    <s v="2024"/>
    <x v="0"/>
    <x v="0"/>
    <x v="0"/>
    <x v="1"/>
    <s v="6 - Tribunal Constitucional"/>
    <s v="0403 - TRIBUNAL CONSTITUCIONAL"/>
    <s v="0001 - TRIBUNAL CONSTITUCIONAL"/>
    <x v="0"/>
    <x v="1"/>
    <x v="1"/>
    <s v="2.4 - TRANSFERENCIAS CORRIENTES"/>
    <s v="2.4.1 - TRANSFERENCIAS CORRIENTES AL SECTOR PRIVADO"/>
    <s v="N"/>
    <s v="00 - N/A"/>
    <s v="10 - FONDO GENERAL"/>
    <s v="(en blanco)"/>
    <s v="99 - MULTIPROVINCIAL"/>
    <n v="138000000"/>
    <n v="57500000"/>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en blanco)"/>
    <s v="99 - MULTIPROVINCIAL"/>
    <n v="55745353306"/>
    <n v="6843550277.8699999"/>
  </r>
  <r>
    <s v="2024"/>
    <x v="0"/>
    <x v="0"/>
    <x v="0"/>
    <x v="2"/>
    <s v="2 - Poder Ejecutivo"/>
    <s v="0998 - ADMINISTRACION DE DEUDA PUBLICA Y ACTIVOS FINANCIEROS"/>
    <s v="0001 - MINISTERIO  DE HACIENDA (DEUDA PUBLICA)"/>
    <x v="4"/>
    <x v="21"/>
    <x v="90"/>
    <s v="2.9 - GASTOS FINANCIEROS"/>
    <s v="2.9.1 - INTERESES DE LA DEUDA PÚBLICA INTERNA"/>
    <s v="N"/>
    <s v="00 - N/A"/>
    <s v="50 - CRÉDITO INTERNO"/>
    <s v="(en blanco)"/>
    <s v="99 - MULTIPROVINCIAL"/>
    <n v="40711861665"/>
    <n v="33355166786.220001"/>
  </r>
  <r>
    <s v="2024"/>
    <x v="0"/>
    <x v="0"/>
    <x v="0"/>
    <x v="2"/>
    <s v="2 - Poder Ejecutivo"/>
    <s v="0998 - ADMINISTRACION DE DEUDA PUBLICA Y ACTIVOS FINANCIEROS"/>
    <s v="0001 - MINISTERIO  DE HACIENDA (DEUDA PUBLICA)"/>
    <x v="4"/>
    <x v="21"/>
    <x v="90"/>
    <s v="2.9 - GASTOS FINANCIEROS"/>
    <s v="2.9.1 - INTERESES DE LA DEUDA PÚBLICA INTERNA"/>
    <s v="N"/>
    <s v="00 - N/A"/>
    <s v="60 - CREDITO EXTERNO"/>
    <s v="(en blanco)"/>
    <s v="99 - MULTIPROVINCIAL"/>
    <n v="5379257156"/>
    <n v="18552259.649999999"/>
  </r>
  <r>
    <s v="2024"/>
    <x v="0"/>
    <x v="0"/>
    <x v="0"/>
    <x v="2"/>
    <s v="2 - Poder Ejecutivo"/>
    <s v="0998 - ADMINISTRACION DE DEUDA PUBLICA Y ACTIVOS FINANCIEROS"/>
    <s v="0001 - MINISTERIO  DE HACIENDA (DEUDA PUBLICA)"/>
    <x v="4"/>
    <x v="21"/>
    <x v="90"/>
    <s v="2.9 - GASTOS FINANCIEROS"/>
    <s v="2.9.2 - INTERESES DE LA DEUDA PUBLICA EXTERNA"/>
    <s v="N"/>
    <s v="00 - N/A"/>
    <s v="10 - FONDO GENERAL"/>
    <s v="(en blanco)"/>
    <s v="99 - MULTIPROVINCIAL"/>
    <n v="23000000000"/>
    <n v="4638737250"/>
  </r>
  <r>
    <s v="2024"/>
    <x v="0"/>
    <x v="0"/>
    <x v="0"/>
    <x v="2"/>
    <s v="2 - Poder Ejecutivo"/>
    <s v="0998 - ADMINISTRACION DE DEUDA PUBLICA Y ACTIVOS FINANCIEROS"/>
    <s v="0001 - MINISTERIO  DE HACIENDA (DEUDA PUBLICA)"/>
    <x v="4"/>
    <x v="21"/>
    <x v="90"/>
    <s v="2.9 - GASTOS FINANCIEROS"/>
    <s v="2.9.2 - INTERESES DE LA DEUDA PUBLICA EXTERNA"/>
    <s v="N"/>
    <s v="00 - N/A"/>
    <s v="20 - FONDOS CON DESTINO ESPECÍFICO"/>
    <s v="(en blanco)"/>
    <s v="99 - MULTIPROVINCIAL"/>
    <n v="48439540612"/>
    <n v="48266416358.550003"/>
  </r>
  <r>
    <s v="2024"/>
    <x v="0"/>
    <x v="0"/>
    <x v="0"/>
    <x v="2"/>
    <s v="2 - Poder Ejecutivo"/>
    <s v="0998 - ADMINISTRACION DE DEUDA PUBLICA Y ACTIVOS FINANCIEROS"/>
    <s v="0001 - MINISTERIO  DE HACIENDA (DEUDA PUBLICA)"/>
    <x v="4"/>
    <x v="21"/>
    <x v="90"/>
    <s v="2.9 - GASTOS FINANCIEROS"/>
    <s v="2.9.2 - INTERESES DE LA DEUDA PUBLICA EXTERNA"/>
    <s v="N"/>
    <s v="00 - N/A"/>
    <s v="50 - CRÉDITO INTERNO"/>
    <s v="(en blanco)"/>
    <s v="99 - MULTIPROVINCIAL"/>
    <n v="48769779461"/>
    <n v="3084297432.6900001"/>
  </r>
  <r>
    <s v="2024"/>
    <x v="0"/>
    <x v="0"/>
    <x v="0"/>
    <x v="2"/>
    <s v="2 - Poder Ejecutivo"/>
    <s v="0998 - ADMINISTRACION DE DEUDA PUBLICA Y ACTIVOS FINANCIEROS"/>
    <s v="0001 - MINISTERIO  DE HACIENDA (DEUDA PUBLICA)"/>
    <x v="4"/>
    <x v="21"/>
    <x v="90"/>
    <s v="2.9 - GASTOS FINANCIEROS"/>
    <s v="2.9.2 - INTERESES DE LA DEUDA PUBLICA EXTERNA"/>
    <s v="N"/>
    <s v="00 - N/A"/>
    <s v="60 - CREDITO EXTERNO"/>
    <s v="(en blanco)"/>
    <s v="99 - MULTIPROVINCIAL"/>
    <n v="40000000000"/>
    <n v="11769948781.779997"/>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10 - FONDO GENERAL"/>
    <s v="(en blanco)"/>
    <s v="99 - MULTIPROVINCIAL"/>
    <n v="55958311"/>
    <n v="18636040.09"/>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50 - CRÉDITO INTERNO"/>
    <s v="(en blanco)"/>
    <s v="99 - MULTIPROVINCIAL"/>
    <n v="0"/>
    <n v="8839677.5300000012"/>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60 - CREDITO EXTERNO"/>
    <s v="(en blanco)"/>
    <s v="99 - MULTIPROVINCIAL"/>
    <n v="1651311794"/>
    <n v="412935547.34000009"/>
  </r>
  <r>
    <s v="2024"/>
    <x v="0"/>
    <x v="0"/>
    <x v="0"/>
    <x v="2"/>
    <s v="4 - Junta Central Electoral"/>
    <s v="0401 - JUNTA CENTRAL ELECTORAL"/>
    <s v="0001 - JUNTA CENTRAL ELECTORAL"/>
    <x v="0"/>
    <x v="0"/>
    <x v="89"/>
    <s v="2.9 - GASTOS FINANCIEROS"/>
    <s v="2.9.1 - INTERESES DE LA DEUDA PÚBLICA INTERNA"/>
    <s v="N"/>
    <s v="00 - N/A"/>
    <s v="10 - FONDO GENERAL"/>
    <s v="(en blanco)"/>
    <s v="99 - MULTIPROVINCIAL"/>
    <n v="63732000"/>
    <n v="25301266"/>
  </r>
  <r>
    <s v="2024"/>
    <x v="0"/>
    <x v="0"/>
    <x v="0"/>
    <x v="3"/>
    <s v="2 - Poder Ejecutivo"/>
    <s v="0210 - MINISTERIO DE AGRICULTURA"/>
    <s v="0001 - MINISTERIO DE AGRICULTURA"/>
    <x v="1"/>
    <x v="12"/>
    <x v="32"/>
    <s v="2.4 - TRANSFERENCIAS CORRIENTES"/>
    <s v="2.4.6 - SUBVENCIONES"/>
    <s v="N"/>
    <s v="00 - N/A"/>
    <s v="10 - FONDO GENERAL"/>
    <s v="(en blanco)"/>
    <s v="99 - MULTIPROVINCIAL"/>
    <n v="300000000"/>
    <n v="300000000"/>
  </r>
  <r>
    <s v="2024"/>
    <x v="0"/>
    <x v="0"/>
    <x v="0"/>
    <x v="3"/>
    <s v="2 - Poder Ejecutivo"/>
    <s v="0212 - MINISTERIO DE INDUSTRIA, COMERCIO Y MIPYMES (MICM)"/>
    <s v="0001 - MINISTERIO DE INDUSTRIA, COMERCIO y MIPYMES (MICM)"/>
    <x v="1"/>
    <x v="2"/>
    <x v="55"/>
    <s v="2.4 - TRANSFERENCIAS CORRIENTES"/>
    <s v="2.4.6 - SUBVENCIONES"/>
    <s v="N"/>
    <s v="00 - N/A"/>
    <s v="10 - FONDO GENERAL"/>
    <s v="(en blanco)"/>
    <s v="99 - MULTIPROVINCIAL"/>
    <n v="8097491431"/>
    <n v="5956547165.5100002"/>
  </r>
  <r>
    <s v="2024"/>
    <x v="0"/>
    <x v="0"/>
    <x v="0"/>
    <x v="3"/>
    <s v="2 - Poder Ejecutivo"/>
    <s v="0212 - MINISTERIO DE INDUSTRIA, COMERCIO Y MIPYMES (MICM)"/>
    <s v="0001 - MINISTERIO DE INDUSTRIA, COMERCIO y MIPYMES (MICM)"/>
    <x v="1"/>
    <x v="2"/>
    <x v="55"/>
    <s v="2.4 - TRANSFERENCIAS CORRIENTES"/>
    <s v="2.4.6 - SUBVENCIONES"/>
    <s v="N"/>
    <s v="00 - N/A"/>
    <s v="50 - CRÉDITO INTERNO"/>
    <s v="(en blanco)"/>
    <s v="99 - MULTIPROVINCIAL"/>
    <n v="5802508569"/>
    <n v="3703522229.4400005"/>
  </r>
  <r>
    <s v="2024"/>
    <x v="0"/>
    <x v="0"/>
    <x v="0"/>
    <x v="3"/>
    <s v="2 - Poder Ejecutivo"/>
    <s v="0213 - MINISTERIO DE TURISMO"/>
    <s v="0001 - MINISTERIO DE TURISMO"/>
    <x v="1"/>
    <x v="17"/>
    <x v="65"/>
    <s v="2.4 - TRANSFERENCIAS CORRIENTES"/>
    <s v="2.4.6 - SUBVENCIONES"/>
    <s v="N"/>
    <s v="00 - N/A"/>
    <s v="10 - FONDO GENERAL"/>
    <s v="(en blanco)"/>
    <s v="99 - MULTIPROVINCIAL"/>
    <n v="1850000"/>
    <n v="0"/>
  </r>
  <r>
    <s v="2024"/>
    <x v="0"/>
    <x v="0"/>
    <x v="0"/>
    <x v="4"/>
    <s v="1 - Poder Legislativo"/>
    <s v="0101 - SENADO DE LA REPÚBLICA"/>
    <s v="0001 - SENADO DE LA REPÚBLICA DOMINICANA"/>
    <x v="0"/>
    <x v="0"/>
    <x v="0"/>
    <s v="2.4 - TRANSFERENCIAS CORRIENTES"/>
    <s v="2.4.1 - TRANSFERENCIAS CORRIENTES AL SECTOR PRIVADO"/>
    <s v="N"/>
    <s v="00 - N/A"/>
    <s v="10 - FONDO GENERAL"/>
    <s v="(en blanco)"/>
    <s v="99 - MULTIPROVINCIAL"/>
    <n v="7200000"/>
    <n v="7166658"/>
  </r>
  <r>
    <s v="2024"/>
    <x v="0"/>
    <x v="0"/>
    <x v="0"/>
    <x v="4"/>
    <s v="1 - Poder Legislativo"/>
    <s v="0101 - SENADO DE LA REPÚBLICA"/>
    <s v="0001 - SENADO DE LA REPÚBLICA DOMINICANA"/>
    <x v="0"/>
    <x v="13"/>
    <x v="36"/>
    <s v="2.4 - TRANSFERENCIAS CORRIENTES"/>
    <s v="2.4.7 - TRANSFERENCIAS CORRIENTES AL SECTOR EXTERNO"/>
    <s v="N"/>
    <s v="00 - N/A"/>
    <s v="10 - FONDO GENERAL"/>
    <s v="(en blanco)"/>
    <s v="99 - MULTIPROVINCIAL"/>
    <n v="2000000"/>
    <n v="833335"/>
  </r>
  <r>
    <s v="2024"/>
    <x v="0"/>
    <x v="0"/>
    <x v="0"/>
    <x v="4"/>
    <s v="1 - Poder Legislativo"/>
    <s v="0101 - SENADO DE LA REPÚBLICA"/>
    <s v="0001 - SENADO DE LA REPÚBLICA DOMINICANA"/>
    <x v="2"/>
    <x v="10"/>
    <x v="39"/>
    <s v="2.4 - TRANSFERENCIAS CORRIENTES"/>
    <s v="2.4.1 - TRANSFERENCIAS CORRIENTES AL SECTOR PRIVADO"/>
    <s v="N"/>
    <s v="00 - N/A"/>
    <s v="10 - FONDO GENERAL"/>
    <s v="(en blanco)"/>
    <s v="99 - MULTIPROVINCIAL"/>
    <n v="2000000"/>
    <n v="833330"/>
  </r>
  <r>
    <s v="2024"/>
    <x v="0"/>
    <x v="0"/>
    <x v="0"/>
    <x v="4"/>
    <s v="1 - Poder Legislativo"/>
    <s v="0101 - SENADO DE LA REPÚBLICA"/>
    <s v="0001 - SENADO DE LA REPÚBLICA DOMINICANA"/>
    <x v="2"/>
    <x v="4"/>
    <x v="6"/>
    <s v="2.4 - TRANSFERENCIAS CORRIENTES"/>
    <s v="2.4.1 - TRANSFERENCIAS CORRIENTES AL SECTOR PRIVADO"/>
    <s v="N"/>
    <s v="00 - N/A"/>
    <s v="10 - FONDO GENERAL"/>
    <s v="(en blanco)"/>
    <s v="99 - MULTIPROVINCIAL"/>
    <n v="379000000"/>
    <n v="166874999"/>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7500000"/>
    <n v="8974708.3300000001"/>
  </r>
  <r>
    <s v="2024"/>
    <x v="0"/>
    <x v="0"/>
    <x v="0"/>
    <x v="4"/>
    <s v="1 - Poder Legislativo"/>
    <s v="0102 - CÁMARA DE DIPUTADOS"/>
    <s v="0001 - CÁMARA DE DIPUTADOS"/>
    <x v="0"/>
    <x v="13"/>
    <x v="36"/>
    <s v="2.4 - TRANSFERENCIAS CORRIENTES"/>
    <s v="2.4.7 - TRANSFERENCIAS CORRIENTES AL SECTOR EXTERNO"/>
    <s v="N"/>
    <s v="00 - N/A"/>
    <s v="10 - FONDO GENERAL"/>
    <s v="(en blanco)"/>
    <s v="99 - MULTIPROVINCIAL"/>
    <n v="100749814"/>
    <n v="39022177.839999996"/>
  </r>
  <r>
    <s v="2024"/>
    <x v="0"/>
    <x v="0"/>
    <x v="0"/>
    <x v="4"/>
    <s v="1 - Poder Legislativo"/>
    <s v="0102 - CÁMARA DE DIPUTADOS"/>
    <s v="0001 - CÁMARA DE DIPUTADOS"/>
    <x v="2"/>
    <x v="10"/>
    <x v="39"/>
    <s v="2.4 - TRANSFERENCIAS CORRIENTES"/>
    <s v="2.4.1 - TRANSFERENCIAS CORRIENTES AL SECTOR PRIVADO"/>
    <s v="N"/>
    <s v="00 - N/A"/>
    <s v="10 - FONDO GENERAL"/>
    <s v="(en blanco)"/>
    <s v="99 - MULTIPROVINCIAL"/>
    <n v="47514000"/>
    <n v="11129533.33"/>
  </r>
  <r>
    <s v="2024"/>
    <x v="0"/>
    <x v="0"/>
    <x v="0"/>
    <x v="4"/>
    <s v="1 - Poder Legislativo"/>
    <s v="0102 - CÁMARA DE DIPUTADOS"/>
    <s v="0001 - CÁMARA DE DIPUTADOS"/>
    <x v="2"/>
    <x v="4"/>
    <x v="6"/>
    <s v="2.4 - TRANSFERENCIAS CORRIENTES"/>
    <s v="2.4.1 - TRANSFERENCIAS CORRIENTES AL SECTOR PRIVADO"/>
    <s v="N"/>
    <s v="00 - N/A"/>
    <s v="10 - FONDO GENERAL"/>
    <s v="(en blanco)"/>
    <s v="99 - MULTIPROVINCIAL"/>
    <n v="497550000"/>
    <n v="226461862.05000001"/>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900000"/>
    <n v="0"/>
  </r>
  <r>
    <s v="2024"/>
    <x v="0"/>
    <x v="0"/>
    <x v="0"/>
    <x v="4"/>
    <s v="2 - Poder Ejecutivo"/>
    <s v="0201 - PRESIDENCIA DE LA REPÚBLICA"/>
    <s v="0001 - CONTRALORIA GENERAL DE LA REPUBLICA"/>
    <x v="0"/>
    <x v="13"/>
    <x v="37"/>
    <s v="2.4 - TRANSFERENCIAS CORRIENTES"/>
    <s v="2.4.7 - TRANSFERENCIAS CORRIENTES AL SECTOR EXTERNO"/>
    <s v="N"/>
    <s v="00 - N/A"/>
    <s v="10 - FONDO GENERAL"/>
    <s v="(en blanco)"/>
    <s v="99 - MULTIPROVINCIAL"/>
    <n v="200000"/>
    <n v="165631.48000000001"/>
  </r>
  <r>
    <s v="2024"/>
    <x v="0"/>
    <x v="0"/>
    <x v="0"/>
    <x v="4"/>
    <s v="2 - Poder Ejecutivo"/>
    <s v="0201 - PRESIDENCIA DE LA REPÚBLICA"/>
    <s v="0001 - CONTRALORIA GENERAL DE LA REPUBLICA"/>
    <x v="2"/>
    <x v="4"/>
    <x v="6"/>
    <s v="2.4 - TRANSFERENCIAS CORRIENTES"/>
    <s v="2.4.1 - TRANSFERENCIAS CORRIENTES AL SECTOR PRIVADO"/>
    <s v="N"/>
    <s v="00 - N/A"/>
    <s v="10 - FONDO GENERAL"/>
    <s v="(en blanco)"/>
    <s v="99 - MULTIPROVINCIAL"/>
    <n v="1100000"/>
    <n v="0"/>
  </r>
  <r>
    <s v="2024"/>
    <x v="0"/>
    <x v="0"/>
    <x v="0"/>
    <x v="4"/>
    <s v="2 - Poder Ejecutivo"/>
    <s v="0201 - PRESIDENCIA DE LA REPÚBLICA"/>
    <s v="0001 - GABINETE SOCIAL DE LA PRESIDENCIA"/>
    <x v="1"/>
    <x v="2"/>
    <x v="3"/>
    <s v="2.4 - TRANSFERENCIAS CORRIENTES"/>
    <s v="2.4.1 - TRANSFERENCIAS CORRIENTES AL SECTOR PRIVADO"/>
    <s v="N"/>
    <s v="00 - N/A"/>
    <s v="10 - FONDO GENERAL"/>
    <s v="(en blanco)"/>
    <s v="99 - MULTIPROVINCIAL"/>
    <n v="0"/>
    <n v="0"/>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en blanco)"/>
    <s v="99 - MULTIPROVINCIAL"/>
    <n v="293623009"/>
    <n v="153998617.89000002"/>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en blanco)"/>
    <s v="99 - MULTIPROVINCIAL"/>
    <n v="1614940895"/>
    <n v="653622969.05000007"/>
  </r>
  <r>
    <s v="2024"/>
    <x v="0"/>
    <x v="0"/>
    <x v="0"/>
    <x v="4"/>
    <s v="2 - Poder Ejecutivo"/>
    <s v="0201 - PRESIDENCIA DE LA REPÚBLICA"/>
    <s v="0001 - GABINETE SOCIAL DE LA PRESIDENCIA"/>
    <x v="2"/>
    <x v="4"/>
    <x v="92"/>
    <s v="2.4 - TRANSFERENCIAS CORRIENTES"/>
    <s v="2.4.2 - TRANSFERENCIAS CORRIENTES AL  GOBIERNO GENERAL NACIONAL"/>
    <s v="N"/>
    <s v="00 - N/A"/>
    <s v="20 - FONDOS CON DESTINO ESPECÍFICO"/>
    <s v="(en blanco)"/>
    <s v="99 - MULTIPROVINCIAL"/>
    <n v="17925048"/>
    <n v="7468770"/>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52396244"/>
    <n v="21841819"/>
  </r>
  <r>
    <s v="2024"/>
    <x v="0"/>
    <x v="0"/>
    <x v="0"/>
    <x v="4"/>
    <s v="2 - Poder Ejecutivo"/>
    <s v="0201 - PRESIDENCIA DE LA REPÚBLICA"/>
    <s v="0001 - GABINETE SOCIAL DE LA PRESIDENCIA"/>
    <x v="2"/>
    <x v="4"/>
    <x v="6"/>
    <s v="2.4 - TRANSFERENCIAS CORRIENTES"/>
    <s v="2.4.1 - TRANSFERENCIAS CORRIENTES AL SECTOR PRIVADO"/>
    <s v="N"/>
    <s v="00 - N/A"/>
    <s v="10 - FONDO GENERAL"/>
    <s v="(en blanco)"/>
    <s v="99 - MULTIPROVINCIAL"/>
    <n v="1314405996"/>
    <n v="442321800"/>
  </r>
  <r>
    <s v="2024"/>
    <x v="0"/>
    <x v="0"/>
    <x v="0"/>
    <x v="4"/>
    <s v="2 - Poder Ejecutivo"/>
    <s v="0201 - PRESIDENCIA DE LA REPÚBLICA"/>
    <s v="0001 - MINISTERIO DE LA PRESIDENCIA"/>
    <x v="0"/>
    <x v="0"/>
    <x v="2"/>
    <s v="2.4 - TRANSFERENCIAS CORRIENTES"/>
    <s v="2.4.1 - TRANSFERENCIAS CORRIENTES AL SECTOR PRIVADO"/>
    <s v="N"/>
    <s v="00 - N/A"/>
    <s v="10 - FONDO GENERAL"/>
    <s v="(en blanco)"/>
    <s v="99 - MULTIPROVINCIAL"/>
    <n v="2000000"/>
    <n v="136161.48000000001"/>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559353239"/>
    <n v="224517538.80000001"/>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8000000"/>
  </r>
  <r>
    <s v="2024"/>
    <x v="0"/>
    <x v="0"/>
    <x v="0"/>
    <x v="4"/>
    <s v="2 - Poder Ejecutivo"/>
    <s v="0201 - PRESIDENCIA DE LA REPÚBLICA"/>
    <s v="0001 - SECRETARIADO ADMINISTRATIVO DE LA PRESIDENCIA"/>
    <x v="0"/>
    <x v="0"/>
    <x v="2"/>
    <s v="2.4 - TRANSFERENCIAS CORRIENTES"/>
    <s v="2.4.2 - TRANSFERENCIAS CORRIENTES AL  GOBIERNO GENERAL NACIONAL"/>
    <s v="N"/>
    <s v="00 - N/A"/>
    <s v="10 - FONDO GENERAL"/>
    <s v="(en blanco)"/>
    <s v="99 - MULTIPROVINCIAL"/>
    <n v="0"/>
    <n v="397429519.58999997"/>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8665124"/>
    <n v="3514635"/>
  </r>
  <r>
    <s v="2024"/>
    <x v="0"/>
    <x v="0"/>
    <x v="0"/>
    <x v="4"/>
    <s v="2 - Poder Ejecutivo"/>
    <s v="0201 - PRESIDENCIA DE LA REPÚBLICA"/>
    <s v="0001 - SECRETARIADO ADMINISTRATIVO DE LA PRESIDENCIA"/>
    <x v="0"/>
    <x v="0"/>
    <x v="93"/>
    <s v="2.4 - TRANSFERENCIAS CORRIENTES"/>
    <s v="2.4.3 - TRANSFERENCIAS CORRIENTES A GOBIERNOS GENERALES LOCALES"/>
    <s v="N"/>
    <s v="00 - N/A"/>
    <s v="10 - FONDO GENERAL"/>
    <s v="(en blanco)"/>
    <s v="99 - MULTIPROVINCIAL"/>
    <n v="0"/>
    <n v="7730066.6200000001"/>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1056308518"/>
    <n v="420663901.44999987"/>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en blanco)"/>
    <s v="99 - MULTIPROVINCIAL"/>
    <n v="1583663831"/>
    <n v="637182013.35000002"/>
  </r>
  <r>
    <s v="2024"/>
    <x v="0"/>
    <x v="0"/>
    <x v="0"/>
    <x v="4"/>
    <s v="2 - Poder Ejecutivo"/>
    <s v="0201 - PRESIDENCIA DE LA REPÚBLICA"/>
    <s v="0001 - SECRETARIADO ADMINISTRATIVO DE LA PRESIDENCIA"/>
    <x v="1"/>
    <x v="12"/>
    <x v="32"/>
    <s v="2.4 - TRANSFERENCIAS CORRIENTES"/>
    <s v="2.4.1 - TRANSFERENCIAS CORRIENTES AL SECTOR PRIVADO"/>
    <s v="N"/>
    <s v="00 - N/A"/>
    <s v="10 - FONDO GENERAL"/>
    <s v="(en blanco)"/>
    <s v="99 - MULTIPROVINCIAL"/>
    <n v="0"/>
    <n v="800000"/>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en blanco)"/>
    <s v="99 - MULTIPROVINCIAL"/>
    <n v="211362180"/>
    <n v="82974818.269999996"/>
  </r>
  <r>
    <s v="2024"/>
    <x v="0"/>
    <x v="0"/>
    <x v="0"/>
    <x v="4"/>
    <s v="2 - Poder Ejecutivo"/>
    <s v="0201 - PRESIDENCIA DE LA REPÚBLICA"/>
    <s v="0001 - SECRETARIADO ADMINISTRATIVO DE LA PRESIDENCIA"/>
    <x v="2"/>
    <x v="3"/>
    <x v="47"/>
    <s v="2.4 - TRANSFERENCIAS CORRIENTES"/>
    <s v="2.4.1 - TRANSFERENCIAS CORRIENTES AL SECTOR PRIVADO"/>
    <s v="N"/>
    <s v="00 - N/A"/>
    <s v="10 - FONDO GENERAL"/>
    <s v="(en blanco)"/>
    <s v="99 - MULTIPROVINCIAL"/>
    <n v="0"/>
    <n v="4112295"/>
  </r>
  <r>
    <s v="2024"/>
    <x v="0"/>
    <x v="0"/>
    <x v="0"/>
    <x v="4"/>
    <s v="2 - Poder Ejecutivo"/>
    <s v="0201 - PRESIDENCIA DE LA REPÚBLICA"/>
    <s v="0001 - SECRETARIADO ADMINISTRATIVO DE LA PRESIDENCIA"/>
    <x v="2"/>
    <x v="8"/>
    <x v="34"/>
    <s v="2.4 - TRANSFERENCIAS CORRIENTES"/>
    <s v="2.4.1 - TRANSFERENCIAS CORRIENTES AL SECTOR PRIVADO"/>
    <s v="N"/>
    <s v="00 - N/A"/>
    <s v="10 - FONDO GENERAL"/>
    <s v="(en blanco)"/>
    <s v="99 - MULTIPROVINCIAL"/>
    <n v="0"/>
    <n v="36091856"/>
  </r>
  <r>
    <s v="2024"/>
    <x v="0"/>
    <x v="0"/>
    <x v="0"/>
    <x v="4"/>
    <s v="2 - Poder Ejecutivo"/>
    <s v="0201 - PRESIDENCIA DE LA REPÚBLICA"/>
    <s v="0001 - SECRETARIADO ADMINISTRATIVO DE LA PRESIDENCIA"/>
    <x v="2"/>
    <x v="8"/>
    <x v="94"/>
    <s v="2.4 - TRANSFERENCIAS CORRIENTES"/>
    <s v="2.4.1 - TRANSFERENCIAS CORRIENTES AL SECTOR PRIVADO"/>
    <s v="N"/>
    <s v="00 - N/A"/>
    <s v="10 - FONDO GENERAL"/>
    <s v="(en blanco)"/>
    <s v="99 - MULTIPROVINCIAL"/>
    <n v="180800000"/>
    <n v="74800000"/>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en blanco)"/>
    <s v="99 - MULTIPROVINCIAL"/>
    <n v="0"/>
    <n v="46517072.810000002"/>
  </r>
  <r>
    <s v="2024"/>
    <x v="0"/>
    <x v="0"/>
    <x v="0"/>
    <x v="4"/>
    <s v="2 - Poder Ejecutivo"/>
    <s v="0201 - PRESIDENCIA DE LA REPÚBLICA"/>
    <s v="0001 - SECRETARIADO ADMINISTRATIVO DE LA PRESIDENCIA"/>
    <x v="2"/>
    <x v="10"/>
    <x v="40"/>
    <s v="2.4 - TRANSFERENCIAS CORRIENTES"/>
    <s v="2.4.1 - TRANSFERENCIAS CORRIENTES AL SECTOR PRIVADO"/>
    <s v="N"/>
    <s v="00 - N/A"/>
    <s v="10 - FONDO GENERAL"/>
    <s v="(en blanco)"/>
    <s v="99 - MULTIPROVINCIAL"/>
    <n v="0"/>
    <n v="144000"/>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163522851"/>
    <n v="104385997.42999999"/>
  </r>
  <r>
    <s v="2024"/>
    <x v="0"/>
    <x v="0"/>
    <x v="0"/>
    <x v="4"/>
    <s v="2 - Poder Ejecutivo"/>
    <s v="0201 - PRESIDENCIA DE LA REPÚBLICA"/>
    <s v="0003 - PLAN PRESIDENCIAL CONTRA LA POBREZA"/>
    <x v="2"/>
    <x v="4"/>
    <x v="6"/>
    <s v="2.4 - TRANSFERENCIAS CORRIENTES"/>
    <s v="2.4.1 - TRANSFERENCIAS CORRIENTES AL SECTOR PRIVADO"/>
    <s v="N"/>
    <s v="00 - N/A"/>
    <s v="10 - FONDO GENERAL"/>
    <s v="(en blanco)"/>
    <s v="99 - MULTIPROVINCIAL"/>
    <n v="12000000"/>
    <n v="0"/>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en blanco)"/>
    <s v="99 - MULTIPROVINCIAL"/>
    <n v="9700000"/>
    <n v="4250790.53"/>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33584520660"/>
    <n v="18923879892.5"/>
  </r>
  <r>
    <s v="2024"/>
    <x v="0"/>
    <x v="0"/>
    <x v="0"/>
    <x v="4"/>
    <s v="2 - Poder Ejecutivo"/>
    <s v="0201 - PRESIDENCIA DE LA REPÚBLICA"/>
    <s v="0007 - PROGRAMA SUPÉRATE"/>
    <x v="2"/>
    <x v="4"/>
    <x v="6"/>
    <s v="2.4 - TRANSFERENCIAS CORRIENTES"/>
    <s v="2.4.1 - TRANSFERENCIAS CORRIENTES AL SECTOR PRIVADO"/>
    <s v="N"/>
    <s v="00 - N/A"/>
    <s v="60 - CREDITO EXTERNO"/>
    <s v="(en blanco)"/>
    <s v="99 - MULTIPROVINCIAL"/>
    <n v="15963872936"/>
    <n v="0"/>
  </r>
  <r>
    <s v="2024"/>
    <x v="0"/>
    <x v="0"/>
    <x v="0"/>
    <x v="4"/>
    <s v="2 - Poder Ejecutivo"/>
    <s v="0201 - PRESIDENCIA DE LA REPÚBLICA"/>
    <s v="0007 - PROGRAMA SUPÉRATE"/>
    <x v="2"/>
    <x v="4"/>
    <x v="6"/>
    <s v="2.4 - TRANSFERENCIAS CORRIENTES"/>
    <s v="2.4.9 - TRANSFERENCIAS CORRIENTES A OTRAS INSTITUCIONES PÚBLICAS"/>
    <s v="N"/>
    <s v="00 - N/A"/>
    <s v="10 - FONDO GENERAL"/>
    <s v="(en blanco)"/>
    <s v="99 - MULTIPROVINCIAL"/>
    <n v="0"/>
    <n v="89761.87"/>
  </r>
  <r>
    <s v="2024"/>
    <x v="0"/>
    <x v="0"/>
    <x v="0"/>
    <x v="4"/>
    <s v="2 - Poder Ejecutivo"/>
    <s v="0201 - PRESIDENCIA DE LA REPÚBLICA"/>
    <s v="0007 - PROGRAMA SUPÉRATE"/>
    <x v="2"/>
    <x v="5"/>
    <x v="14"/>
    <s v="2.4 - TRANSFERENCIAS CORRIENTES"/>
    <s v="2.4.1 - TRANSFERENCIAS CORRIENTES AL SECTOR PRIVADO"/>
    <s v="N"/>
    <s v="00 - N/A"/>
    <s v="10 - FONDO GENERAL"/>
    <s v="(en blanco)"/>
    <s v="99 - MULTIPROVINCIAL"/>
    <n v="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en blanco)"/>
    <s v="99 - MULTIPROVINCIAL"/>
    <n v="2000000"/>
    <n v="309529"/>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2845000"/>
    <n v="852651.35"/>
  </r>
  <r>
    <s v="2024"/>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en blanco)"/>
    <s v="99 - MULTIPROVINCIAL"/>
    <n v="3000000"/>
    <n v="0"/>
  </r>
  <r>
    <s v="2024"/>
    <x v="0"/>
    <x v="0"/>
    <x v="0"/>
    <x v="4"/>
    <s v="2 - Poder Ejecutivo"/>
    <s v="0201 - PRESIDENCIA DE LA REPÚBLICA"/>
    <s v="0008 - DIRECCION GENERAL DE ETICA E INTEGRIDAD GUBERNAMENTAL"/>
    <x v="0"/>
    <x v="0"/>
    <x v="2"/>
    <s v="2.4 - TRANSFERENCIAS CORRIENTES"/>
    <s v="2.4.9 - TRANSFERENCIAS CORRIENTES A OTRAS INSTITUCIONES PÚBLICAS"/>
    <s v="N"/>
    <s v="00 - N/A"/>
    <s v="10 - FONDO GENERAL"/>
    <s v="(en blanco)"/>
    <s v="99 - MULTIPROVINCIAL"/>
    <n v="0"/>
    <n v="40000"/>
  </r>
  <r>
    <s v="2024"/>
    <x v="0"/>
    <x v="0"/>
    <x v="0"/>
    <x v="4"/>
    <s v="2 - Poder Ejecutivo"/>
    <s v="0201 - PRESIDENCIA DE LA REPÚBLICA"/>
    <s v="0009 - COMISIÓN PRESIDENCIAL DE APOYO AL DESARROLLO PROVINCIAL"/>
    <x v="0"/>
    <x v="0"/>
    <x v="2"/>
    <s v="2.4 - TRANSFERENCIAS CORRIENTES"/>
    <s v="2.4.1 - TRANSFERENCIAS CORRIENTES AL SECTOR PRIVADO"/>
    <s v="N"/>
    <s v="00 - N/A"/>
    <s v="10 - FONDO GENERAL"/>
    <s v="(en blanco)"/>
    <s v="99 - MULTIPROVINCIAL"/>
    <n v="2000000"/>
    <n v="0"/>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6645900"/>
    <n v="4226038.07"/>
  </r>
  <r>
    <s v="2024"/>
    <x v="0"/>
    <x v="0"/>
    <x v="0"/>
    <x v="4"/>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en blanco)"/>
    <s v="99 - MULTIPROVINCIAL"/>
    <n v="4760000"/>
    <n v="1154805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1 - DISTRITO NACIONAL"/>
    <n v="37565137"/>
    <n v="15803276.20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2 - AZUA"/>
    <n v="8565446"/>
    <n v="3681435.8299999996"/>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0 - INDEPENDENCIA"/>
    <n v="5883571"/>
    <n v="2451488.2000000002"/>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1 - LA ALTAGRACIA"/>
    <n v="9265829"/>
    <n v="3860753.8"/>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3 - LA VEGA"/>
    <n v="27969506"/>
    <n v="12721293.77"/>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2 - SAN JUAN"/>
    <n v="9234979"/>
    <n v="3847908.16"/>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7 - VALVERDE"/>
    <n v="20824653"/>
    <n v="10141002.920000002"/>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32 - SANTO DOMINGO"/>
    <n v="25362144"/>
    <n v="10792559.97000000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99 - MULTIPROVINCIAL"/>
    <n v="298318978"/>
    <n v="122301075.06000002"/>
  </r>
  <r>
    <s v="2024"/>
    <x v="0"/>
    <x v="0"/>
    <x v="0"/>
    <x v="4"/>
    <s v="2 - Poder Ejecutivo"/>
    <s v="0201 - PRESIDENCIA DE LA REPÚBLICA"/>
    <s v="0010 - CONSEJO NACIONAL DE LA PERSONA ENVEJECIENTE"/>
    <x v="2"/>
    <x v="4"/>
    <x v="6"/>
    <s v="2.4 - TRANSFERENCIAS CORRIENTES"/>
    <s v="2.4.7 - TRANSFERENCIAS CORRIENTES AL SECTOR EXTERNO"/>
    <s v="N"/>
    <s v="00 - N/A"/>
    <s v="10 - FONDO GENERAL"/>
    <s v="(en blanco)"/>
    <s v="99 - MULTIPROVINCIAL"/>
    <n v="500000"/>
    <n v="294601"/>
  </r>
  <r>
    <s v="2024"/>
    <x v="0"/>
    <x v="0"/>
    <x v="0"/>
    <x v="4"/>
    <s v="2 - Poder Ejecutivo"/>
    <s v="0201 - PRESIDENCIA DE LA REPÚBLICA"/>
    <s v="0014 - COMEDORES ECONOMICOS DEL ESTADO"/>
    <x v="2"/>
    <x v="4"/>
    <x v="6"/>
    <s v="2.4 - TRANSFERENCIAS CORRIENTES"/>
    <s v="2.4.1 - TRANSFERENCIAS CORRIENTES AL SECTOR PRIVADO"/>
    <s v="N"/>
    <s v="00 - N/A"/>
    <s v="10 - FONDO GENERAL"/>
    <s v="(en blanco)"/>
    <s v="99 - MULTIPROVINCIAL"/>
    <n v="2500000"/>
    <n v="0"/>
  </r>
  <r>
    <s v="2024"/>
    <x v="0"/>
    <x v="0"/>
    <x v="0"/>
    <x v="4"/>
    <s v="2 - Poder Ejecutivo"/>
    <s v="0201 - PRESIDENCIA DE LA REPÚBLICA"/>
    <s v="0015 - DIRECCIÓN GENERAL DE DESARROLLO DE LA COMUNIDAD"/>
    <x v="2"/>
    <x v="4"/>
    <x v="6"/>
    <s v="2.4 - TRANSFERENCIAS CORRIENTES"/>
    <s v="2.4.1 - TRANSFERENCIAS CORRIENTES AL SECTOR PRIVADO"/>
    <s v="N"/>
    <s v="00 - N/A"/>
    <s v="10 - FONDO GENERAL"/>
    <s v="(en blanco)"/>
    <s v="99 - MULTIPROVINCIAL"/>
    <n v="21168000"/>
    <n v="749450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en blanco)"/>
    <s v="99 - MULTIPROVINCIAL"/>
    <n v="605000"/>
    <n v="0"/>
  </r>
  <r>
    <s v="2024"/>
    <x v="0"/>
    <x v="0"/>
    <x v="0"/>
    <x v="4"/>
    <s v="2 - Poder Ejecutivo"/>
    <s v="0201 - PRESIDENCIA DE LA REPÚBLICA"/>
    <s v="0018 - COMISIÓN PERMANENTE DE EFEMÉRIDES PATRIA"/>
    <x v="2"/>
    <x v="8"/>
    <x v="20"/>
    <s v="2.4 - TRANSFERENCIAS CORRIENTES"/>
    <s v="2.4.9 - TRANSFERENCIAS CORRIENTES A OTRAS INSTITUCIONES PÚBLICAS"/>
    <s v="N"/>
    <s v="00 - N/A"/>
    <s v="10 - FONDO GENERAL"/>
    <s v="(en blanco)"/>
    <s v="99 - MULTIPROVINCIAL"/>
    <n v="400000"/>
    <n v="0"/>
  </r>
  <r>
    <s v="2024"/>
    <x v="0"/>
    <x v="0"/>
    <x v="0"/>
    <x v="4"/>
    <s v="2 - Poder Ejecutivo"/>
    <s v="0201 - PRESIDENCIA DE LA REPÚBLICA"/>
    <s v="0024 - AUTORIDAD NACIONAL DE ASUNTOS MARÍTIMOS (ANAMAR)"/>
    <x v="3"/>
    <x v="9"/>
    <x v="21"/>
    <s v="2.4 - TRANSFERENCIAS CORRIENTES"/>
    <s v="2.4.7 - TRANSFERENCIAS CORRIENTES AL SECTOR EXTERNO"/>
    <s v="N"/>
    <s v="00 - N/A"/>
    <s v="10 - FONDO GENERAL"/>
    <s v="(en blanco)"/>
    <s v="99 - MULTIPROVINCIAL"/>
    <n v="2790785"/>
    <n v="2336503.1800000002"/>
  </r>
  <r>
    <s v="2024"/>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1700000"/>
    <n v="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7000000"/>
    <n v="555234.77"/>
  </r>
  <r>
    <s v="2024"/>
    <x v="0"/>
    <x v="0"/>
    <x v="0"/>
    <x v="4"/>
    <s v="2 - Poder Ejecutivo"/>
    <s v="0201 - PRESIDENCIA DE LA REPÚBLICA"/>
    <s v="0034 - DIRECCIÓN NACIONAL DE CONTROL DE DROGAS (DNCD)"/>
    <x v="0"/>
    <x v="1"/>
    <x v="18"/>
    <s v="2.4 - TRANSFERENCIAS CORRIENTES"/>
    <s v="2.4.4 - TRANSFERENCIAS CORRIENTES A EMPRESAS PÚBLICAS NO FINANCIERAS"/>
    <s v="N"/>
    <s v="00 - N/A"/>
    <s v="10 - FONDO GENERAL"/>
    <s v="(en blanco)"/>
    <s v="99 - MULTIPROVINCIAL"/>
    <n v="33600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3000000"/>
    <n v="2864688.0300000003"/>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4000000"/>
    <n v="3712578"/>
  </r>
  <r>
    <s v="2024"/>
    <x v="0"/>
    <x v="0"/>
    <x v="0"/>
    <x v="4"/>
    <s v="2 - Poder Ejecutivo"/>
    <s v="0202 - MINISTERIO DE  INTERIOR Y POLICÍA"/>
    <s v="0001 - MINISTERIO DE INTERIOR Y POLICIA"/>
    <x v="0"/>
    <x v="0"/>
    <x v="2"/>
    <s v="2.4 - TRANSFERENCIAS CORRIENTES"/>
    <s v="2.4.3 - TRANSFERENCIAS CORRIENTES A GOBIERNOS GENERALES LOCALES"/>
    <s v="N"/>
    <s v="00 - N/A"/>
    <s v="20 - FONDOS CON DESTINO ESPECÍFICO"/>
    <s v="(en blanco)"/>
    <s v="99 - MULTIPROVINCIAL"/>
    <n v="0"/>
    <n v="502000"/>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en blanco)"/>
    <s v="99 - MULTIPROVINCIAL"/>
    <n v="0"/>
    <n v="377505796"/>
  </r>
  <r>
    <s v="2024"/>
    <x v="0"/>
    <x v="0"/>
    <x v="0"/>
    <x v="4"/>
    <s v="2 - Poder Ejecutivo"/>
    <s v="0202 - MINISTERIO DE  INTERIOR Y POLICÍA"/>
    <s v="0001 - MINISTERIO DE INTERIOR Y POLICIA"/>
    <x v="0"/>
    <x v="0"/>
    <x v="93"/>
    <s v="2.4 - TRANSFERENCIAS CORRIENTES"/>
    <s v="2.4.3 - TRANSFERENCIAS CORRIENTES A GOBIERNOS GENERALES LOCALES"/>
    <s v="N"/>
    <s v="00 - N/A"/>
    <s v="10 - FONDO GENERAL"/>
    <s v="(en blanco)"/>
    <s v="99 - MULTIPROVINCIAL"/>
    <n v="400313890"/>
    <n v="133453030.39"/>
  </r>
  <r>
    <s v="2024"/>
    <x v="0"/>
    <x v="0"/>
    <x v="0"/>
    <x v="4"/>
    <s v="2 - Poder Ejecutivo"/>
    <s v="0202 - MINISTERIO DE  INTERIOR Y POLICÍA"/>
    <s v="0001 - MINISTERIO DE INTERIOR Y POLICIA"/>
    <x v="0"/>
    <x v="0"/>
    <x v="93"/>
    <s v="2.4 - TRANSFERENCIAS CORRIENTES"/>
    <s v="2.4.3 - TRANSFERENCIAS CORRIENTES A GOBIERNOS GENERALES LOCALES"/>
    <s v="N"/>
    <s v="00 - N/A"/>
    <s v="20 - FONDOS CON DESTINO ESPECÍFICO"/>
    <s v="(en blanco)"/>
    <s v="99 - MULTIPROVINCIAL"/>
    <n v="14611667907"/>
    <n v="5381880205"/>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60861690"/>
    <n v="45214305.589999989"/>
  </r>
  <r>
    <s v="2024"/>
    <x v="0"/>
    <x v="0"/>
    <x v="0"/>
    <x v="4"/>
    <s v="2 - Poder Ejecutivo"/>
    <s v="0202 - MINISTERIO DE  INTERIOR Y POLICÍA"/>
    <s v="0001 - MINISTERIO DE INTERIOR Y POLICIA"/>
    <x v="0"/>
    <x v="1"/>
    <x v="25"/>
    <s v="2.4 - TRANSFERENCIAS CORRIENTES"/>
    <s v="2.4.3 - TRANSFERENCIAS CORRIENTES A GOBIERNOS GENERALES LOCALES"/>
    <s v="N"/>
    <s v="00 - N/A"/>
    <s v="10 - FONDO GENERAL"/>
    <s v="(en blanco)"/>
    <s v="99 - MULTIPROVINCIAL"/>
    <n v="364000000"/>
    <n v="169240548.19"/>
  </r>
  <r>
    <s v="2024"/>
    <x v="0"/>
    <x v="0"/>
    <x v="0"/>
    <x v="4"/>
    <s v="2 - Poder Ejecutivo"/>
    <s v="0202 - MINISTERIO DE  INTERIOR Y POLICÍA"/>
    <s v="0001 - MINISTERIO DE INTERIOR Y POLICIA"/>
    <x v="0"/>
    <x v="1"/>
    <x v="25"/>
    <s v="2.4 - TRANSFERENCIAS CORRIENTES"/>
    <s v="2.4.7 - TRANSFERENCIAS CORRIENTES AL SECTOR EXTERNO"/>
    <s v="N"/>
    <s v="00 - N/A"/>
    <s v="10 - FONDO GENERAL"/>
    <s v="(en blanco)"/>
    <s v="99 - MULTIPROVINCIAL"/>
    <n v="2300000"/>
    <n v="3588604.14"/>
  </r>
  <r>
    <s v="2024"/>
    <x v="0"/>
    <x v="0"/>
    <x v="0"/>
    <x v="4"/>
    <s v="2 - Poder Ejecutivo"/>
    <s v="0202 - MINISTERIO DE  INTERIOR Y POLICÍA"/>
    <s v="0001 - MINISTERIO DE INTERIOR Y POLICIA"/>
    <x v="0"/>
    <x v="1"/>
    <x v="25"/>
    <s v="2.4 - TRANSFERENCIAS CORRIENTES"/>
    <s v="2.4.9 - TRANSFERENCIAS CORRIENTES A OTRAS INSTITUCIONES PÚBLICAS"/>
    <s v="N"/>
    <s v="00 - N/A"/>
    <s v="10 - FONDO GENERAL"/>
    <s v="(en blanco)"/>
    <s v="99 - MULTIPROVINCIAL"/>
    <n v="817552910"/>
    <n v="83282877.279999986"/>
  </r>
  <r>
    <s v="2024"/>
    <x v="0"/>
    <x v="0"/>
    <x v="0"/>
    <x v="4"/>
    <s v="2 - Poder Ejecutivo"/>
    <s v="0202 - MINISTERIO DE  INTERIOR Y POLICÍA"/>
    <s v="0001 - MINISTERIO DE INTERIOR Y POLICIA"/>
    <x v="2"/>
    <x v="4"/>
    <x v="95"/>
    <s v="2.4 - TRANSFERENCIAS CORRIENTES"/>
    <s v="2.4.2 - TRANSFERENCIAS CORRIENTES AL  GOBIERNO GENERAL NACIONAL"/>
    <s v="N"/>
    <s v="00 - N/A"/>
    <s v="10 - FONDO GENERAL"/>
    <s v="(en blanco)"/>
    <s v="99 - MULTIPROVINCIAL"/>
    <n v="0"/>
    <n v="25772894.189999998"/>
  </r>
  <r>
    <s v="2024"/>
    <x v="0"/>
    <x v="0"/>
    <x v="0"/>
    <x v="4"/>
    <s v="2 - Poder Ejecutivo"/>
    <s v="0202 - MINISTERIO DE  INTERIOR Y POLICÍA"/>
    <s v="0001 - POLICIA NACIONAL"/>
    <x v="0"/>
    <x v="1"/>
    <x v="22"/>
    <s v="2.4 - TRANSFERENCIAS CORRIENTES"/>
    <s v="2.4.7 - TRANSFERENCIAS CORRIENTES AL SECTOR EXTERNO"/>
    <s v="N"/>
    <s v="00 - N/A"/>
    <s v="10 - FONDO GENERAL"/>
    <s v="(en blanco)"/>
    <s v="99 - MULTIPROVINCIAL"/>
    <n v="6097249"/>
    <n v="7102128.4699999997"/>
  </r>
  <r>
    <s v="2024"/>
    <x v="0"/>
    <x v="0"/>
    <x v="0"/>
    <x v="4"/>
    <s v="2 - Poder Ejecutivo"/>
    <s v="0202 - MINISTERIO DE  INTERIOR Y POLICÍA"/>
    <s v="0009 - COMITÉ DE RETIRO DE LA POLICIA NACIONAL"/>
    <x v="2"/>
    <x v="4"/>
    <x v="27"/>
    <s v="2.4 - TRANSFERENCIAS CORRIENTES"/>
    <s v="2.4.1 - TRANSFERENCIAS CORRIENTES AL SECTOR PRIVADO"/>
    <s v="N"/>
    <s v="00 - N/A"/>
    <s v="10 - FONDO GENERAL"/>
    <s v="(en blanco)"/>
    <s v="99 - MULTIPROVINCIAL"/>
    <n v="0"/>
    <n v="355000"/>
  </r>
  <r>
    <s v="2024"/>
    <x v="0"/>
    <x v="0"/>
    <x v="0"/>
    <x v="4"/>
    <s v="2 - Poder Ejecutivo"/>
    <s v="0203 - MINISTERIO DE DEFENSA"/>
    <s v="0001 - ARMADA DE LA REPUBLICA DOMINICANA"/>
    <x v="0"/>
    <x v="7"/>
    <x v="29"/>
    <s v="2.4 - TRANSFERENCIAS CORRIENTES"/>
    <s v="2.4.1 - TRANSFERENCIAS CORRIENTES AL SECTOR PRIVADO"/>
    <s v="N"/>
    <s v="00 - N/A"/>
    <s v="10 - FONDO GENERAL"/>
    <s v="(en blanco)"/>
    <s v="99 - MULTIPROVINCIAL"/>
    <n v="10700000"/>
    <n v="2685400"/>
  </r>
  <r>
    <s v="2024"/>
    <x v="0"/>
    <x v="0"/>
    <x v="0"/>
    <x v="4"/>
    <s v="2 - Poder Ejecutivo"/>
    <s v="0203 - MINISTERIO DE DEFENSA"/>
    <s v="0001 - ARMADA DE LA REPUBLICA DOMINICANA"/>
    <x v="2"/>
    <x v="10"/>
    <x v="30"/>
    <s v="2.4 - TRANSFERENCIAS CORRIENTES"/>
    <s v="2.4.1 - TRANSFERENCIAS CORRIENTES AL SECTOR PRIVADO"/>
    <s v="N"/>
    <s v="00 - N/A"/>
    <s v="10 - FONDO GENERAL"/>
    <s v="(en blanco)"/>
    <s v="99 - MULTIPROVINCIAL"/>
    <n v="26261600"/>
    <n v="10650309.530000001"/>
  </r>
  <r>
    <s v="2024"/>
    <x v="0"/>
    <x v="0"/>
    <x v="0"/>
    <x v="4"/>
    <s v="2 - Poder Ejecutivo"/>
    <s v="0203 - MINISTERIO DE DEFENSA"/>
    <s v="0001 - FUERZA AEREA DE LA  REPUBLICA DOMINICANA"/>
    <x v="0"/>
    <x v="7"/>
    <x v="29"/>
    <s v="2.4 - TRANSFERENCIAS CORRIENTES"/>
    <s v="2.4.1 - TRANSFERENCIAS CORRIENTES AL SECTOR PRIVADO"/>
    <s v="N"/>
    <s v="00 - N/A"/>
    <s v="10 - FONDO GENERAL"/>
    <s v="(en blanco)"/>
    <s v="99 - MULTIPROVINCIAL"/>
    <n v="78921777"/>
    <n v="32878105"/>
  </r>
  <r>
    <s v="2024"/>
    <x v="0"/>
    <x v="0"/>
    <x v="0"/>
    <x v="4"/>
    <s v="2 - Poder Ejecutivo"/>
    <s v="0203 - MINISTERIO DE DEFENSA"/>
    <s v="0001 - MINISTERIO DE DEFENSA"/>
    <x v="0"/>
    <x v="7"/>
    <x v="29"/>
    <s v="2.4 - TRANSFERENCIAS CORRIENTES"/>
    <s v="2.4.1 - TRANSFERENCIAS CORRIENTES AL SECTOR PRIVADO"/>
    <s v="N"/>
    <s v="00 - N/A"/>
    <s v="10 - FONDO GENERAL"/>
    <s v="(en blanco)"/>
    <s v="99 - MULTIPROVINCIAL"/>
    <n v="26278288"/>
    <n v="11132107.5"/>
  </r>
  <r>
    <s v="2024"/>
    <x v="0"/>
    <x v="0"/>
    <x v="0"/>
    <x v="4"/>
    <s v="2 - Poder Ejecutivo"/>
    <s v="0203 - MINISTERIO DE DEFENSA"/>
    <s v="0001 - MINISTERIO DE DEFENSA"/>
    <x v="0"/>
    <x v="7"/>
    <x v="29"/>
    <s v="2.4 - TRANSFERENCIAS CORRIENTES"/>
    <s v="2.4.7 - TRANSFERENCIAS CORRIENTES AL SECTOR EXTERNO"/>
    <s v="N"/>
    <s v="00 - N/A"/>
    <s v="10 - FONDO GENERAL"/>
    <s v="(en blanco)"/>
    <s v="99 - MULTIPROVINCIAL"/>
    <n v="11837743"/>
    <n v="474734"/>
  </r>
  <r>
    <s v="2024"/>
    <x v="0"/>
    <x v="0"/>
    <x v="0"/>
    <x v="4"/>
    <s v="2 - Poder Ejecutivo"/>
    <s v="0203 - MINISTERIO DE DEFENSA"/>
    <s v="0001 - MINISTERIO DE DEFENSA"/>
    <x v="0"/>
    <x v="7"/>
    <x v="29"/>
    <s v="2.4 - TRANSFERENCIAS CORRIENTES"/>
    <s v="2.4.9 - TRANSFERENCIAS CORRIENTES A OTRAS INSTITUCIONES PÚBLICAS"/>
    <s v="N"/>
    <s v="00 - N/A"/>
    <s v="10 - FONDO GENERAL"/>
    <s v="(en blanco)"/>
    <s v="99 - MULTIPROVINCIAL"/>
    <n v="47917748"/>
    <n v="23299064"/>
  </r>
  <r>
    <s v="2024"/>
    <x v="0"/>
    <x v="0"/>
    <x v="0"/>
    <x v="4"/>
    <s v="2 - Poder Ejecutivo"/>
    <s v="0203 - MINISTERIO DE DEFENSA"/>
    <s v="0001 - MINISTERIO DE DEFENSA"/>
    <x v="2"/>
    <x v="4"/>
    <x v="27"/>
    <s v="2.4 - TRANSFERENCIAS CORRIENTES"/>
    <s v="2.4.1 - TRANSFERENCIAS CORRIENTES AL SECTOR PRIVADO"/>
    <s v="N"/>
    <s v="00 - N/A"/>
    <s v="10 - FONDO GENERAL"/>
    <s v="(en blanco)"/>
    <s v="99 - MULTIPROVINCIAL"/>
    <n v="21991200"/>
    <n v="9163000"/>
  </r>
  <r>
    <s v="2024"/>
    <x v="0"/>
    <x v="0"/>
    <x v="0"/>
    <x v="4"/>
    <s v="2 - Poder Ejecutivo"/>
    <s v="0203 - MINISTERIO DE DEFENSA"/>
    <s v="0004 - INSTITUTO DE SEGURIDAD SOCIAL DE LAS FUERZAS ARMADAS"/>
    <x v="2"/>
    <x v="4"/>
    <x v="6"/>
    <s v="2.4 - TRANSFERENCIAS CORRIENTES"/>
    <s v="2.4.1 - TRANSFERENCIAS CORRIENTES AL SECTOR PRIVADO"/>
    <s v="N"/>
    <s v="00 - N/A"/>
    <s v="10 - FONDO GENERAL"/>
    <s v="(en blanco)"/>
    <s v="99 - MULTIPROVINCIAL"/>
    <n v="13000000"/>
    <n v="3812019.2"/>
  </r>
  <r>
    <s v="2024"/>
    <x v="0"/>
    <x v="0"/>
    <x v="0"/>
    <x v="4"/>
    <s v="2 - Poder Ejecutivo"/>
    <s v="0203 - MINISTERIO DE DEFENSA"/>
    <s v="0008 - CÍRCULO DEPORTIVO DE LAS FUERZAS ARMADAS Y LA POLICIA NACIONAL"/>
    <x v="2"/>
    <x v="8"/>
    <x v="34"/>
    <s v="2.4 - TRANSFERENCIAS CORRIENTES"/>
    <s v="2.4.7 - TRANSFERENCIAS CORRIENTES AL SECTOR EXTERNO"/>
    <s v="N"/>
    <s v="00 - N/A"/>
    <s v="10 - FONDO GENERAL"/>
    <s v="(en blanco)"/>
    <s v="01 - DISTRITO NACIONAL"/>
    <n v="574600"/>
    <n v="699400"/>
  </r>
  <r>
    <s v="2024"/>
    <x v="0"/>
    <x v="0"/>
    <x v="0"/>
    <x v="4"/>
    <s v="2 - Poder Ejecutivo"/>
    <s v="0203 - MINISTERIO DE DEFENSA"/>
    <s v="0009 - ESCUELA DE GRADUADOS EN DERECHOS HUMANOS Y DERECHO INTERNACIONAL HUMANITARIO"/>
    <x v="2"/>
    <x v="10"/>
    <x v="30"/>
    <s v="2.4 - TRANSFERENCIAS CORRIENTES"/>
    <s v="2.4.1 - TRANSFERENCIAS CORRIENTES AL SECTOR PRIVADO"/>
    <s v="N"/>
    <s v="00 - N/A"/>
    <s v="10 - FONDO GENERAL"/>
    <s v="(en blanco)"/>
    <s v="99 - MULTIPROVINCIAL"/>
    <n v="6557562"/>
    <n v="6509599.7299999995"/>
  </r>
  <r>
    <s v="2024"/>
    <x v="0"/>
    <x v="0"/>
    <x v="0"/>
    <x v="4"/>
    <s v="2 - Poder Ejecutivo"/>
    <s v="0203 - MINISTERIO DE DEFENSA"/>
    <s v="0027 - DIRECCION GENERAL DEL PLAN SOCIAL DEL MINISTERIO DE DEFENSA"/>
    <x v="2"/>
    <x v="4"/>
    <x v="6"/>
    <s v="2.4 - TRANSFERENCIAS CORRIENTES"/>
    <s v="2.4.1 - TRANSFERENCIAS CORRIENTES AL SECTOR PRIVADO"/>
    <s v="N"/>
    <s v="00 - N/A"/>
    <s v="10 - FONDO GENERAL"/>
    <s v="(en blanco)"/>
    <s v="99 - MULTIPROVINCIAL"/>
    <n v="10851946"/>
    <n v="4521640"/>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en blanco)"/>
    <s v="99 - MULTIPROVINCIAL"/>
    <n v="100000"/>
    <n v="5000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20000000"/>
    <n v="425000"/>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en blanco)"/>
    <s v="99 - MULTIPROVINCIAL"/>
    <n v="417729946"/>
    <n v="66211549.970000014"/>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400000"/>
    <n v="100000"/>
  </r>
  <r>
    <s v="2024"/>
    <x v="0"/>
    <x v="0"/>
    <x v="0"/>
    <x v="4"/>
    <s v="2 - Poder Ejecutivo"/>
    <s v="0204 - MINISTERIO DE RELACIONES EXTERIORES"/>
    <s v="0003 - INSTITUTO DE EDUCACION SUPERIOR"/>
    <x v="2"/>
    <x v="10"/>
    <x v="24"/>
    <s v="2.4 - TRANSFERENCIAS CORRIENTES"/>
    <s v="2.4.7 - TRANSFERENCIAS CORRIENTES AL SECTOR EXTERNO"/>
    <s v="N"/>
    <s v="00 - N/A"/>
    <s v="10 - FONDO GENERAL"/>
    <s v="(en blanco)"/>
    <s v="01 - DISTRITO NACIONAL"/>
    <n v="90000"/>
    <n v="274700"/>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303000000"/>
    <n v="836542"/>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3100000"/>
    <n v="319479.04000000004"/>
  </r>
  <r>
    <s v="2024"/>
    <x v="0"/>
    <x v="0"/>
    <x v="0"/>
    <x v="4"/>
    <s v="2 - Poder Ejecutivo"/>
    <s v="0205 - MINISTERIO DE HACIENDA"/>
    <s v="0001 - MINISTERIO DE HACIENDA"/>
    <x v="0"/>
    <x v="0"/>
    <x v="2"/>
    <s v="2.4 - TRANSFERENCIAS CORRIENTES"/>
    <s v="2.4.2 - TRANSFERENCIAS CORRIENTES AL  GOBIERNO GENERAL NACIONAL"/>
    <s v="N"/>
    <s v="00 - N/A"/>
    <s v="10 - FONDO GENERAL"/>
    <s v="(en blanco)"/>
    <s v="99 - MULTIPROVINCIAL"/>
    <n v="10647952952"/>
    <n v="4306010373.9499998"/>
  </r>
  <r>
    <s v="2024"/>
    <x v="0"/>
    <x v="0"/>
    <x v="0"/>
    <x v="4"/>
    <s v="2 - Poder Ejecutivo"/>
    <s v="0205 - MINISTERIO DE HACIENDA"/>
    <s v="0001 - MINISTERIO DE HACIENDA"/>
    <x v="0"/>
    <x v="0"/>
    <x v="2"/>
    <s v="2.4 - TRANSFERENCIAS CORRIENTES"/>
    <s v="2.4.2 - TRANSFERENCIAS CORRIENTES AL  GOBIERNO GENERAL NACIONAL"/>
    <s v="N"/>
    <s v="00 - N/A"/>
    <s v="20 - FONDOS CON DESTINO ESPECÍFICO"/>
    <s v="(en blanco)"/>
    <s v="99 - MULTIPROVINCIAL"/>
    <n v="1328308604"/>
    <n v="1648308604"/>
  </r>
  <r>
    <s v="2024"/>
    <x v="0"/>
    <x v="0"/>
    <x v="0"/>
    <x v="4"/>
    <s v="2 - Poder Ejecutivo"/>
    <s v="0205 - MINISTERIO DE HACIENDA"/>
    <s v="0001 - MINISTERIO DE HACIENDA"/>
    <x v="0"/>
    <x v="0"/>
    <x v="2"/>
    <s v="2.4 - TRANSFERENCIAS CORRIENTES"/>
    <s v="2.4.5 - TRANSFERENCIAS CORRIENTES A INSTITUCIONES PÚBLICAS FINANCIERAS"/>
    <s v="N"/>
    <s v="00 - N/A"/>
    <s v="10 - FONDO GENERAL"/>
    <s v="(en blanco)"/>
    <s v="99 - MULTIPROVINCIAL"/>
    <n v="50758895"/>
    <n v="19522653.199999999"/>
  </r>
  <r>
    <s v="2024"/>
    <x v="0"/>
    <x v="0"/>
    <x v="0"/>
    <x v="4"/>
    <s v="2 - Poder Ejecutivo"/>
    <s v="0205 - MINISTERIO DE HACIENDA"/>
    <s v="0001 - MINISTERIO DE HACIENDA"/>
    <x v="0"/>
    <x v="0"/>
    <x v="2"/>
    <s v="2.4 - TRANSFERENCIAS CORRIENTES"/>
    <s v="2.4.7 - TRANSFERENCIAS CORRIENTES AL SECTOR EXTERNO"/>
    <s v="N"/>
    <s v="00 - N/A"/>
    <s v="10 - FONDO GENERAL"/>
    <s v="(en blanco)"/>
    <s v="99 - MULTIPROVINCIAL"/>
    <n v="4000000"/>
    <n v="2465223.6"/>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en blanco)"/>
    <s v="99 - MULTIPROVINCIAL"/>
    <n v="149703020"/>
    <n v="62376258.350000001"/>
  </r>
  <r>
    <s v="2024"/>
    <x v="0"/>
    <x v="0"/>
    <x v="0"/>
    <x v="4"/>
    <s v="2 - Poder Ejecutivo"/>
    <s v="0205 - MINISTERIO DE HACIENDA"/>
    <s v="0001 - MINISTERIO DE HACIENDA"/>
    <x v="2"/>
    <x v="4"/>
    <x v="6"/>
    <s v="2.4 - TRANSFERENCIAS CORRIENTES"/>
    <s v="2.4.4 - TRANSFERENCIAS CORRIENTES A EMPRESAS PÚBLICAS NO FINANCIERAS"/>
    <s v="N"/>
    <s v="00 - N/A"/>
    <s v="10 - FONDO GENERAL"/>
    <s v="(en blanco)"/>
    <s v="99 - MULTIPROVINCIAL"/>
    <n v="306441777"/>
    <n v="117862220"/>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00100"/>
    <n v="21500"/>
  </r>
  <r>
    <s v="2024"/>
    <x v="0"/>
    <x v="0"/>
    <x v="0"/>
    <x v="4"/>
    <s v="2 - Poder Ejecutivo"/>
    <s v="0205 - MINISTERIO DE HACIENDA"/>
    <s v="0004 - DIRECCION GENERAL DE CONTRATACIONES PUBLICAS"/>
    <x v="0"/>
    <x v="0"/>
    <x v="2"/>
    <s v="2.4 - TRANSFERENCIAS CORRIENTES"/>
    <s v="2.4.7 - TRANSFERENCIAS CORRIENTES AL SECTOR EXTERNO"/>
    <s v="N"/>
    <s v="00 - N/A"/>
    <s v="10 - FONDO GENERAL"/>
    <s v="(en blanco)"/>
    <s v="99 - MULTIPROVINCIAL"/>
    <n v="15000"/>
    <n v="0"/>
  </r>
  <r>
    <s v="2024"/>
    <x v="0"/>
    <x v="0"/>
    <x v="0"/>
    <x v="4"/>
    <s v="2 - Poder Ejecutivo"/>
    <s v="0205 - MINISTERIO DE HACIENDA"/>
    <s v="0008 - TESORERIA NACIONAL"/>
    <x v="0"/>
    <x v="0"/>
    <x v="2"/>
    <s v="2.4 - TRANSFERENCIAS CORRIENTES"/>
    <s v="2.4.1 - TRANSFERENCIAS CORRIENTES AL SECTOR PRIVADO"/>
    <s v="N"/>
    <s v="00 - N/A"/>
    <s v="10 - FONDO GENERAL"/>
    <s v="(en blanco)"/>
    <s v="99 - MULTIPROVINCIAL"/>
    <n v="75000"/>
    <n v="85000"/>
  </r>
  <r>
    <s v="2024"/>
    <x v="0"/>
    <x v="0"/>
    <x v="0"/>
    <x v="4"/>
    <s v="2 - Poder Ejecutivo"/>
    <s v="0205 - MINISTERIO DE HACIENDA"/>
    <s v="0010 - DIRECCION GENERAL  DE PRESUPUESTO"/>
    <x v="0"/>
    <x v="0"/>
    <x v="2"/>
    <s v="2.4 - TRANSFERENCIAS CORRIENTES"/>
    <s v="2.4.1 - TRANSFERENCIAS CORRIENTES AL SECTOR PRIVADO"/>
    <s v="N"/>
    <s v="00 - N/A"/>
    <s v="10 - FONDO GENERAL"/>
    <s v="(en blanco)"/>
    <s v="99 - MULTIPROVINCIAL"/>
    <n v="3000000"/>
    <n v="190960.19999999998"/>
  </r>
  <r>
    <s v="2024"/>
    <x v="0"/>
    <x v="0"/>
    <x v="0"/>
    <x v="4"/>
    <s v="2 - Poder Ejecutivo"/>
    <s v="0205 - MINISTERIO DE HACIENDA"/>
    <s v="0010 - DIRECCION GENERAL  DE PRESUPUESTO"/>
    <x v="0"/>
    <x v="0"/>
    <x v="2"/>
    <s v="2.4 - TRANSFERENCIAS CORRIENTES"/>
    <s v="2.4.1 - TRANSFERENCIAS CORRIENTES AL SECTOR PRIVADO"/>
    <s v="N"/>
    <s v="00 - N/A"/>
    <s v="70 - DONACION EXTERNA"/>
    <s v="(en blanco)"/>
    <s v="99 - MULTIPROVINCIAL"/>
    <n v="0"/>
    <n v="0"/>
  </r>
  <r>
    <s v="2024"/>
    <x v="0"/>
    <x v="0"/>
    <x v="0"/>
    <x v="4"/>
    <s v="2 - Poder Ejecutivo"/>
    <s v="0205 - MINISTERIO DE HACIENDA"/>
    <s v="0012 - DIRECCION GENERAL DE JUBILACIONES Y PENSIONES A CARGO DEL ESTADO"/>
    <x v="0"/>
    <x v="0"/>
    <x v="2"/>
    <s v="2.4 - TRANSFERENCIAS CORRIENTES"/>
    <s v="2.4.7 - TRANSFERENCIAS CORRIENTES AL SECTOR EXTERNO"/>
    <s v="N"/>
    <s v="00 - N/A"/>
    <s v="10 - FONDO GENERAL"/>
    <s v="(en blanco)"/>
    <s v="99 - MULTIPROVINCIAL"/>
    <n v="0"/>
    <n v="236824.4"/>
  </r>
  <r>
    <s v="2024"/>
    <x v="0"/>
    <x v="0"/>
    <x v="0"/>
    <x v="4"/>
    <s v="2 - Poder Ejecutivo"/>
    <s v="0206 - MINISTERIO DE EDUCACIÓN"/>
    <s v="0001 - MINISTERIO DE EDUCACION"/>
    <x v="3"/>
    <x v="6"/>
    <x v="13"/>
    <s v="2.4 - TRANSFERENCIAS CORRIENTES"/>
    <s v="2.4.1 - TRANSFERENCIAS CORRIENTES AL SECTOR PRIVADO"/>
    <s v="N"/>
    <s v="00 - N/A"/>
    <s v="10 - FONDO GENERAL"/>
    <s v="(en blanco)"/>
    <s v="99 - MULTIPROVINCIAL"/>
    <n v="267000"/>
    <n v="0"/>
  </r>
  <r>
    <s v="2024"/>
    <x v="0"/>
    <x v="0"/>
    <x v="0"/>
    <x v="4"/>
    <s v="2 - Poder Ejecutivo"/>
    <s v="0206 - MINISTERIO DE EDUCACIÓN"/>
    <s v="0001 - MINISTERIO DE EDUCACION"/>
    <x v="3"/>
    <x v="6"/>
    <x v="13"/>
    <s v="2.4 - TRANSFERENCIAS CORRIENTES"/>
    <s v="2.4.9 - TRANSFERENCIAS CORRIENTES A OTRAS INSTITUCIONES PÚBLICAS"/>
    <s v="N"/>
    <s v="00 - N/A"/>
    <s v="10 - FONDO GENERAL"/>
    <s v="(en blanco)"/>
    <s v="99 - MULTIPROVINCIAL"/>
    <n v="100000"/>
    <n v="0"/>
  </r>
  <r>
    <s v="2024"/>
    <x v="0"/>
    <x v="0"/>
    <x v="0"/>
    <x v="4"/>
    <s v="2 - Poder Ejecutivo"/>
    <s v="0206 - MINISTERIO DE EDUCACIÓN"/>
    <s v="0001 - MINISTERIO DE EDUCACION"/>
    <x v="2"/>
    <x v="10"/>
    <x v="41"/>
    <s v="2.4 - TRANSFERENCIAS CORRIENTES"/>
    <s v="2.4.1 - TRANSFERENCIAS CORRIENTES AL SECTOR PRIVADO"/>
    <s v="N"/>
    <s v="00 - N/A"/>
    <s v="10 - FONDO GENERAL"/>
    <s v="(en blanco)"/>
    <s v="99 - MULTIPROVINCIAL"/>
    <n v="178200"/>
    <n v="0"/>
  </r>
  <r>
    <s v="2024"/>
    <x v="0"/>
    <x v="0"/>
    <x v="0"/>
    <x v="4"/>
    <s v="2 - Poder Ejecutivo"/>
    <s v="0206 - MINISTERIO DE EDUCACIÓN"/>
    <s v="0001 - MINISTERIO DE EDUCACION"/>
    <x v="2"/>
    <x v="10"/>
    <x v="41"/>
    <s v="2.4 - TRANSFERENCIAS CORRIENTES"/>
    <s v="2.4.2 - TRANSFERENCIAS CORRIENTES AL  GOBIERNO GENERAL NACIONAL"/>
    <s v="N"/>
    <s v="00 - N/A"/>
    <s v="10 - FONDO GENERAL"/>
    <s v="(en blanco)"/>
    <s v="99 - MULTIPROVINCIAL"/>
    <n v="10770275416"/>
    <n v="3420060849.4500003"/>
  </r>
  <r>
    <s v="2024"/>
    <x v="0"/>
    <x v="0"/>
    <x v="0"/>
    <x v="4"/>
    <s v="2 - Poder Ejecutivo"/>
    <s v="0206 - MINISTERIO DE EDUCACIÓN"/>
    <s v="0001 - MINISTERIO DE EDUCACION"/>
    <x v="2"/>
    <x v="10"/>
    <x v="41"/>
    <s v="2.4 - TRANSFERENCIAS CORRIENTES"/>
    <s v="2.4.9 - TRANSFERENCIAS CORRIENTES A OTRAS INSTITUCIONES PÚBLICAS"/>
    <s v="N"/>
    <s v="00 - N/A"/>
    <s v="10 - FONDO GENERAL"/>
    <s v="(en blanco)"/>
    <s v="99 - MULTIPROVINCIAL"/>
    <n v="659125000"/>
    <n v="88671398.299999997"/>
  </r>
  <r>
    <s v="2024"/>
    <x v="0"/>
    <x v="0"/>
    <x v="0"/>
    <x v="4"/>
    <s v="2 - Poder Ejecutivo"/>
    <s v="0206 - MINISTERIO DE EDUCACIÓN"/>
    <s v="0001 - MINISTERIO DE EDUCACION"/>
    <x v="2"/>
    <x v="10"/>
    <x v="42"/>
    <s v="2.4 - TRANSFERENCIAS CORRIENTES"/>
    <s v="2.4.1 - TRANSFERENCIAS CORRIENTES AL SECTOR PRIVADO"/>
    <s v="N"/>
    <s v="00 - N/A"/>
    <s v="10 - FONDO GENERAL"/>
    <s v="(en blanco)"/>
    <s v="99 - MULTIPROVINCIAL"/>
    <n v="0"/>
    <n v="845000000"/>
  </r>
  <r>
    <s v="2024"/>
    <x v="0"/>
    <x v="0"/>
    <x v="0"/>
    <x v="4"/>
    <s v="2 - Poder Ejecutivo"/>
    <s v="0206 - MINISTERIO DE EDUCACIÓN"/>
    <s v="0001 - MINISTERIO DE EDUCACION"/>
    <x v="2"/>
    <x v="10"/>
    <x v="42"/>
    <s v="2.4 - TRANSFERENCIAS CORRIENTES"/>
    <s v="2.4.7 - TRANSFERENCIAS CORRIENTES AL SECTOR EXTERNO"/>
    <s v="N"/>
    <s v="00 - N/A"/>
    <s v="10 - FONDO GENERAL"/>
    <s v="(en blanco)"/>
    <s v="99 - MULTIPROVINCIAL"/>
    <n v="87468596"/>
    <n v="0"/>
  </r>
  <r>
    <s v="2024"/>
    <x v="0"/>
    <x v="0"/>
    <x v="0"/>
    <x v="4"/>
    <s v="2 - Poder Ejecutivo"/>
    <s v="0206 - MINISTERIO DE EDUCACIÓN"/>
    <s v="0001 - MINISTERIO DE EDUCACION"/>
    <x v="2"/>
    <x v="10"/>
    <x v="42"/>
    <s v="2.4 - TRANSFERENCIAS CORRIENTES"/>
    <s v="2.4.9 - TRANSFERENCIAS CORRIENTES A OTRAS INSTITUCIONES PÚBLICAS"/>
    <s v="N"/>
    <s v="00 - N/A"/>
    <s v="10 - FONDO GENERAL"/>
    <s v="(en blanco)"/>
    <s v="99 - MULTIPROVINCIAL"/>
    <n v="4665474276"/>
    <n v="1033006044.03"/>
  </r>
  <r>
    <s v="2024"/>
    <x v="0"/>
    <x v="0"/>
    <x v="0"/>
    <x v="4"/>
    <s v="2 - Poder Ejecutivo"/>
    <s v="0206 - MINISTERIO DE EDUCACIÓN"/>
    <s v="0001 - MINISTERIO DE EDUCACION"/>
    <x v="2"/>
    <x v="10"/>
    <x v="43"/>
    <s v="2.4 - TRANSFERENCIAS CORRIENTES"/>
    <s v="2.4.1 - TRANSFERENCIAS CORRIENTES AL SECTOR PRIVADO"/>
    <s v="N"/>
    <s v="00 - N/A"/>
    <s v="10 - FONDO GENERAL"/>
    <s v="(en blanco)"/>
    <s v="99 - MULTIPROVINCIAL"/>
    <n v="54200"/>
    <n v="455000000"/>
  </r>
  <r>
    <s v="2024"/>
    <x v="0"/>
    <x v="0"/>
    <x v="0"/>
    <x v="4"/>
    <s v="2 - Poder Ejecutivo"/>
    <s v="0206 - MINISTERIO DE EDUCACIÓN"/>
    <s v="0001 - MINISTERIO DE EDUCACION"/>
    <x v="2"/>
    <x v="10"/>
    <x v="43"/>
    <s v="2.4 - TRANSFERENCIAS CORRIENTES"/>
    <s v="2.4.9 - TRANSFERENCIAS CORRIENTES A OTRAS INSTITUCIONES PÚBLICAS"/>
    <s v="N"/>
    <s v="00 - N/A"/>
    <s v="10 - FONDO GENERAL"/>
    <s v="(en blanco)"/>
    <s v="99 - MULTIPROVINCIAL"/>
    <n v="2453260775"/>
    <n v="480240094.30000007"/>
  </r>
  <r>
    <s v="2024"/>
    <x v="0"/>
    <x v="0"/>
    <x v="0"/>
    <x v="4"/>
    <s v="2 - Poder Ejecutivo"/>
    <s v="0206 - MINISTERIO DE EDUCACIÓN"/>
    <s v="0001 - MINISTERIO DE EDUCACION"/>
    <x v="2"/>
    <x v="10"/>
    <x v="44"/>
    <s v="2.4 - TRANSFERENCIAS CORRIENTES"/>
    <s v="2.4.9 - TRANSFERENCIAS CORRIENTES A OTRAS INSTITUCIONES PÚBLICAS"/>
    <s v="N"/>
    <s v="00 - N/A"/>
    <s v="10 - FONDO GENERAL"/>
    <s v="(en blanco)"/>
    <s v="99 - MULTIPROVINCIAL"/>
    <n v="237925000"/>
    <n v="51243309.450000003"/>
  </r>
  <r>
    <s v="2024"/>
    <x v="0"/>
    <x v="0"/>
    <x v="0"/>
    <x v="4"/>
    <s v="2 - Poder Ejecutivo"/>
    <s v="0206 - MINISTERIO DE EDUCACIÓN"/>
    <s v="0001 - MINISTERIO DE EDUCACION"/>
    <x v="2"/>
    <x v="10"/>
    <x v="45"/>
    <s v="2.4 - TRANSFERENCIAS CORRIENTES"/>
    <s v="2.4.1 - TRANSFERENCIAS CORRIENTES AL SECTOR PRIVADO"/>
    <s v="N"/>
    <s v="00 - N/A"/>
    <s v="10 - FONDO GENERAL"/>
    <s v="(en blanco)"/>
    <s v="99 - MULTIPROVINCIAL"/>
    <n v="35400"/>
    <n v="0"/>
  </r>
  <r>
    <s v="2024"/>
    <x v="0"/>
    <x v="0"/>
    <x v="0"/>
    <x v="4"/>
    <s v="2 - Poder Ejecutivo"/>
    <s v="0206 - MINISTERIO DE EDUCACIÓN"/>
    <s v="0001 - MINISTERIO DE EDUCACION"/>
    <x v="2"/>
    <x v="10"/>
    <x v="45"/>
    <s v="2.4 - TRANSFERENCIAS CORRIENTES"/>
    <s v="2.4.9 - TRANSFERENCIAS CORRIENTES A OTRAS INSTITUCIONES PÚBLICAS"/>
    <s v="N"/>
    <s v="00 - N/A"/>
    <s v="10 - FONDO GENERAL"/>
    <s v="(en blanco)"/>
    <s v="99 - MULTIPROVINCIAL"/>
    <n v="630000000"/>
    <n v="172901958.40000001"/>
  </r>
  <r>
    <s v="2024"/>
    <x v="0"/>
    <x v="0"/>
    <x v="0"/>
    <x v="4"/>
    <s v="2 - Poder Ejecutivo"/>
    <s v="0206 - MINISTERIO DE EDUCACIÓN"/>
    <s v="0001 - MINISTERIO DE EDUCACION"/>
    <x v="2"/>
    <x v="10"/>
    <x v="31"/>
    <s v="2.4 - TRANSFERENCIAS CORRIENTES"/>
    <s v="2.4.9 - TRANSFERENCIAS CORRIENTES A OTRAS INSTITUCIONES PÚBLICAS"/>
    <s v="N"/>
    <s v="00 - N/A"/>
    <s v="10 - FONDO GENERAL"/>
    <s v="(en blanco)"/>
    <s v="99 - MULTIPROVINCIAL"/>
    <n v="126420000"/>
    <n v="36299567.990000002"/>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2022214419"/>
    <n v="782038467.33999991"/>
  </r>
  <r>
    <s v="2024"/>
    <x v="0"/>
    <x v="0"/>
    <x v="0"/>
    <x v="4"/>
    <s v="2 - Poder Ejecutivo"/>
    <s v="0206 - MINISTERIO DE EDUCACIÓN"/>
    <s v="0001 - MINISTERIO DE EDUCACION"/>
    <x v="2"/>
    <x v="10"/>
    <x v="40"/>
    <s v="2.4 - TRANSFERENCIAS CORRIENTES"/>
    <s v="2.4.7 - TRANSFERENCIAS CORRIENTES AL SECTOR EXTERNO"/>
    <s v="N"/>
    <s v="00 - N/A"/>
    <s v="10 - FONDO GENERAL"/>
    <s v="(en blanco)"/>
    <s v="99 - MULTIPROVINCIAL"/>
    <n v="12500000"/>
    <n v="18305756.550000001"/>
  </r>
  <r>
    <s v="2024"/>
    <x v="0"/>
    <x v="0"/>
    <x v="0"/>
    <x v="4"/>
    <s v="2 - Poder Ejecutivo"/>
    <s v="0206 - MINISTERIO DE EDUCACIÓN"/>
    <s v="0001 - MINISTERIO DE EDUCACION"/>
    <x v="2"/>
    <x v="10"/>
    <x v="40"/>
    <s v="2.4 - TRANSFERENCIAS CORRIENTES"/>
    <s v="2.4.9 - TRANSFERENCIAS CORRIENTES A OTRAS INSTITUCIONES PÚBLICAS"/>
    <s v="N"/>
    <s v="00 - N/A"/>
    <s v="10 - FONDO GENERAL"/>
    <s v="(en blanco)"/>
    <s v="99 - MULTIPROVINCIAL"/>
    <n v="2002552625"/>
    <n v="608968159.00999999"/>
  </r>
  <r>
    <s v="2024"/>
    <x v="0"/>
    <x v="0"/>
    <x v="0"/>
    <x v="4"/>
    <s v="2 - Poder Ejecutivo"/>
    <s v="0206 - MINISTERIO DE EDUCACIÓN"/>
    <s v="0001 - MINISTERIO DE EDUCACION"/>
    <x v="2"/>
    <x v="4"/>
    <x v="6"/>
    <s v="2.4 - TRANSFERENCIAS CORRIENTES"/>
    <s v="2.4.1 - TRANSFERENCIAS CORRIENTES AL SECTOR PRIVADO"/>
    <s v="N"/>
    <s v="00 - N/A"/>
    <s v="10 - FONDO GENERAL"/>
    <s v="(en blanco)"/>
    <s v="99 - MULTIPROVINCIAL"/>
    <n v="840000000"/>
    <n v="138219200"/>
  </r>
  <r>
    <s v="2024"/>
    <x v="0"/>
    <x v="0"/>
    <x v="0"/>
    <x v="4"/>
    <s v="2 - Poder Ejecutivo"/>
    <s v="0206 - MINISTERIO DE EDUCACIÓN"/>
    <s v="0001 - MINISTERIO DE EDUCACION"/>
    <x v="2"/>
    <x v="5"/>
    <x v="8"/>
    <s v="2.4 - TRANSFERENCIAS CORRIENTES"/>
    <s v="2.4.9 - TRANSFERENCIAS CORRIENTES A OTRAS INSTITUCIONES PÚBLICAS"/>
    <s v="N"/>
    <s v="00 - N/A"/>
    <s v="10 - FONDO GENERAL"/>
    <s v="(en blanco)"/>
    <s v="99 - MULTIPROVINCIAL"/>
    <n v="0"/>
    <n v="415575.95"/>
  </r>
  <r>
    <s v="2024"/>
    <x v="0"/>
    <x v="0"/>
    <x v="0"/>
    <x v="4"/>
    <s v="2 - Poder Ejecutivo"/>
    <s v="0206 - MINISTERIO DE EDUCACIÓN"/>
    <s v="0002 - OFICINA DE COOPERACIÓN INTERNACIONAL (OCI)"/>
    <x v="2"/>
    <x v="10"/>
    <x v="40"/>
    <s v="2.4 - TRANSFERENCIAS CORRIENTES"/>
    <s v="2.4.9 - TRANSFERENCIAS CORRIENTES A OTRAS INSTITUCIONES PÚBLICAS"/>
    <s v="N"/>
    <s v="00 - N/A"/>
    <s v="10 - FONDO GENERAL"/>
    <s v="(en blanco)"/>
    <s v="99 - MULTIPROVINCIAL"/>
    <n v="0"/>
    <n v="1500000000"/>
  </r>
  <r>
    <s v="2024"/>
    <x v="0"/>
    <x v="0"/>
    <x v="0"/>
    <x v="4"/>
    <s v="2 - Poder Ejecutivo"/>
    <s v="0206 - MINISTERIO DE EDUCACIÓN"/>
    <s v="0004 - INSTITUTO NACIONAL DE EDUCACIÓN FISICA"/>
    <x v="2"/>
    <x v="8"/>
    <x v="34"/>
    <s v="2.4 - TRANSFERENCIAS CORRIENTES"/>
    <s v="2.4.9 - TRANSFERENCIAS CORRIENTES A OTRAS INSTITUCIONES PÚBLICAS"/>
    <s v="N"/>
    <s v="00 - N/A"/>
    <s v="10 - FONDO GENERAL"/>
    <s v="(en blanco)"/>
    <s v="99 - MULTIPROVINCIAL"/>
    <n v="15634005"/>
    <n v="13169746"/>
  </r>
  <r>
    <s v="2024"/>
    <x v="0"/>
    <x v="0"/>
    <x v="0"/>
    <x v="4"/>
    <s v="2 - Poder Ejecutivo"/>
    <s v="0206 - MINISTERIO DE EDUCACIÓN"/>
    <s v="0004 - INSTITUTO NACIONAL DE EDUCACIÓN FISICA"/>
    <x v="2"/>
    <x v="10"/>
    <x v="46"/>
    <s v="2.4 - TRANSFERENCIAS CORRIENTES"/>
    <s v="2.4.9 - TRANSFERENCIAS CORRIENTES A OTRAS INSTITUCIONES PÚBLICAS"/>
    <s v="N"/>
    <s v="00 - N/A"/>
    <s v="10 - FONDO GENERAL"/>
    <s v="(en blanco)"/>
    <s v="99 - MULTIPROVINCIAL"/>
    <n v="0"/>
    <n v="109059545.12"/>
  </r>
  <r>
    <s v="2024"/>
    <x v="0"/>
    <x v="0"/>
    <x v="0"/>
    <x v="4"/>
    <s v="2 - Poder Ejecutivo"/>
    <s v="0206 - MINISTERIO DE EDUCACIÓN"/>
    <s v="0006 - INSTITUTO DOM. DE EVALUACIÓN E INVESTIGACIÓN DE LA CALIDAD EDUCATIVA"/>
    <x v="2"/>
    <x v="10"/>
    <x v="46"/>
    <s v="2.4 - TRANSFERENCIAS CORRIENTES"/>
    <s v="2.4.9 - TRANSFERENCIAS CORRIENTES A OTRAS INSTITUCIONES PÚBLICAS"/>
    <s v="N"/>
    <s v="00 - N/A"/>
    <s v="10 - FONDO GENERAL"/>
    <s v="(en blanco)"/>
    <s v="99 - MULTIPROVINCIAL"/>
    <n v="12000000"/>
    <n v="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2742203352"/>
    <n v="1409087200.21"/>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en blanco)"/>
    <s v="99 - MULTIPROVINCIAL"/>
    <n v="200000000"/>
    <n v="59920812.5"/>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en blanco)"/>
    <s v="99 - MULTIPROVINCIAL"/>
    <n v="9375000"/>
    <n v="1182330.7300000002"/>
  </r>
  <r>
    <s v="2024"/>
    <x v="0"/>
    <x v="0"/>
    <x v="0"/>
    <x v="4"/>
    <s v="2 - Poder Ejecutivo"/>
    <s v="0206 - MINISTERIO DE EDUCACIÓN"/>
    <s v="0010 - INSTITUTO NACIONAL DE BIENESTAR ESTUDIANTIL (INABIE)"/>
    <x v="2"/>
    <x v="10"/>
    <x v="40"/>
    <s v="2.4 - TRANSFERENCIAS CORRIENTES"/>
    <s v="2.4.9 - TRANSFERENCIAS CORRIENTES A OTRAS INSTITUCIONES PÚBLICAS"/>
    <s v="N"/>
    <s v="00 - N/A"/>
    <s v="10 - FONDO GENERAL"/>
    <s v="(en blanco)"/>
    <s v="99 - MULTIPROVINCIAL"/>
    <n v="389620762"/>
    <n v="178316729.75999999"/>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en blanco)"/>
    <s v="99 - MULTIPROVINCIAL"/>
    <n v="8449825854"/>
    <n v="3509293259.46"/>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en blanco)"/>
    <s v="99 - MULTIPROVINCIAL"/>
    <n v="144005740"/>
    <n v="0"/>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32 - SANTO DOMINGO"/>
    <n v="4620340344"/>
    <n v="1611816843.9499996"/>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99 - MULTIPROVINCIAL"/>
    <n v="3154759734"/>
    <n v="1268375724.26"/>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6583251821"/>
    <n v="2638511256.25"/>
  </r>
  <r>
    <s v="2024"/>
    <x v="0"/>
    <x v="0"/>
    <x v="0"/>
    <x v="4"/>
    <s v="2 - Poder Ejecutivo"/>
    <s v="0207 - MINISTERIO DE SALUD PÚBLICA Y ASISTENCIA SOCIAL"/>
    <s v="0001 - MINISTERIO DE SALUD PUBLICA Y ASISTENCIA SOCIAL"/>
    <x v="2"/>
    <x v="3"/>
    <x v="47"/>
    <s v="2.4 - TRANSFERENCIAS CORRIENTES"/>
    <s v="2.4.9 - TRANSFERENCIAS CORRIENTES A OTRAS INSTITUCIONES PÚBLICAS"/>
    <s v="N"/>
    <s v="00 - N/A"/>
    <s v="10 - FONDO GENERAL"/>
    <s v="(en blanco)"/>
    <s v="99 - MULTIPROVINCIAL"/>
    <n v="161724"/>
    <n v="67385"/>
  </r>
  <r>
    <s v="2024"/>
    <x v="0"/>
    <x v="0"/>
    <x v="0"/>
    <x v="4"/>
    <s v="2 - Poder Ejecutivo"/>
    <s v="0207 - MINISTERIO DE SALUD PÚBLICA Y ASISTENCIA SOCIAL"/>
    <s v="0001 - MINISTERIO DE SALUD PUBLICA Y ASISTENCIA SOCIAL"/>
    <x v="2"/>
    <x v="3"/>
    <x v="19"/>
    <s v="2.4 - TRANSFERENCIAS CORRIENTES"/>
    <s v="2.4.9 - TRANSFERENCIAS CORRIENTES A OTRAS INSTITUCIONES PÚBLICAS"/>
    <s v="N"/>
    <s v="00 - N/A"/>
    <s v="10 - FONDO GENERAL"/>
    <s v="(en blanco)"/>
    <s v="99 - MULTIPROVINCIAL"/>
    <n v="5130920"/>
    <n v="2137880"/>
  </r>
  <r>
    <s v="2024"/>
    <x v="0"/>
    <x v="0"/>
    <x v="0"/>
    <x v="4"/>
    <s v="2 - Poder Ejecutivo"/>
    <s v="0207 - MINISTERIO DE SALUD PÚBLICA Y ASISTENCIA SOCIAL"/>
    <s v="0001 - MINISTERIO DE SALUD PUBLICA Y ASISTENCIA SOCIAL"/>
    <x v="2"/>
    <x v="3"/>
    <x v="48"/>
    <s v="2.4 - TRANSFERENCIAS CORRIENTES"/>
    <s v="2.4.1 - TRANSFERENCIAS CORRIENTES AL SECTOR PRIVADO"/>
    <s v="N"/>
    <s v="00 - N/A"/>
    <s v="10 - FONDO GENERAL"/>
    <s v="(en blanco)"/>
    <s v="99 - MULTIPROVINCIAL"/>
    <n v="1327631627"/>
    <n v="500213942.2299999"/>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en blanco)"/>
    <s v="99 - MULTIPROVINCIAL"/>
    <n v="79215857821"/>
    <n v="30496581424.490005"/>
  </r>
  <r>
    <s v="2024"/>
    <x v="0"/>
    <x v="0"/>
    <x v="0"/>
    <x v="4"/>
    <s v="2 - Poder Ejecutivo"/>
    <s v="0207 - MINISTERIO DE SALUD PÚBLICA Y ASISTENCIA SOCIAL"/>
    <s v="0001 - MINISTERIO DE SALUD PUBLICA Y ASISTENCIA SOCIAL"/>
    <x v="2"/>
    <x v="3"/>
    <x v="48"/>
    <s v="2.4 - TRANSFERENCIAS CORRIENTES"/>
    <s v="2.4.7 - TRANSFERENCIAS CORRIENTES AL SECTOR EXTERNO"/>
    <s v="N"/>
    <s v="00 - N/A"/>
    <s v="10 - FONDO GENERAL"/>
    <s v="(en blanco)"/>
    <s v="99 - MULTIPROVINCIAL"/>
    <n v="51000000"/>
    <n v="25455261.809999999"/>
  </r>
  <r>
    <s v="2024"/>
    <x v="0"/>
    <x v="0"/>
    <x v="0"/>
    <x v="4"/>
    <s v="2 - Poder Ejecutivo"/>
    <s v="0207 - MINISTERIO DE SALUD PÚBLICA Y ASISTENCIA SOCIAL"/>
    <s v="0001 - MINISTERIO DE SALUD PUBLICA Y ASISTENCIA SOCIAL"/>
    <x v="2"/>
    <x v="3"/>
    <x v="48"/>
    <s v="2.4 - TRANSFERENCIAS CORRIENTES"/>
    <s v="2.4.9 - TRANSFERENCIAS CORRIENTES A OTRAS INSTITUCIONES PÚBLICAS"/>
    <s v="N"/>
    <s v="00 - N/A"/>
    <s v="10 - FONDO GENERAL"/>
    <s v="(en blanco)"/>
    <s v="99 - MULTIPROVINCIAL"/>
    <n v="66491447"/>
    <n v="0"/>
  </r>
  <r>
    <s v="2024"/>
    <x v="0"/>
    <x v="0"/>
    <x v="0"/>
    <x v="4"/>
    <s v="2 - Poder Ejecutivo"/>
    <s v="0207 - MINISTERIO DE SALUD PÚBLICA Y ASISTENCIA SOCIAL"/>
    <s v="0007 - CONSEJO NACIONAL PARA EL VIH SIDA"/>
    <x v="2"/>
    <x v="3"/>
    <x v="47"/>
    <s v="2.4 - TRANSFERENCIAS CORRIENTES"/>
    <s v="2.4.1 - TRANSFERENCIAS CORRIENTES AL SECTOR PRIVADO"/>
    <s v="S"/>
    <s v="00 - N/A"/>
    <s v="10 - FONDO GENERAL"/>
    <s v="(en blanco)"/>
    <s v="99 - MULTIPROVINCIAL"/>
    <n v="81219994"/>
    <n v="0"/>
  </r>
  <r>
    <s v="2024"/>
    <x v="0"/>
    <x v="0"/>
    <x v="0"/>
    <x v="4"/>
    <s v="2 - Poder Ejecutivo"/>
    <s v="0207 - MINISTERIO DE SALUD PÚBLICA Y ASISTENCIA SOCIAL"/>
    <s v="0007 - CONSEJO NACIONAL PARA EL VIH SIDA"/>
    <x v="2"/>
    <x v="3"/>
    <x v="47"/>
    <s v="2.4 - TRANSFERENCIAS CORRIENTES"/>
    <s v="2.4.1 - TRANSFERENCIAS CORRIENTES AL SECTOR PRIVADO"/>
    <s v="S"/>
    <s v="00 - N/A"/>
    <s v="70 - DONACION EXTERNA"/>
    <s v="(en blanco)"/>
    <s v="99 - MULTIPROVINCIAL"/>
    <n v="70044675"/>
    <n v="23753224.440000001"/>
  </r>
  <r>
    <s v="2024"/>
    <x v="0"/>
    <x v="0"/>
    <x v="0"/>
    <x v="4"/>
    <s v="2 - Poder Ejecutivo"/>
    <s v="0207 - MINISTERIO DE SALUD PÚBLICA Y ASISTENCIA SOCIAL"/>
    <s v="0007 - CONSEJO NACIONAL PARA EL VIH SIDA"/>
    <x v="2"/>
    <x v="3"/>
    <x v="47"/>
    <s v="2.4 - TRANSFERENCIAS CORRIENTES"/>
    <s v="2.4.9 - TRANSFERENCIAS CORRIENTES A OTRAS INSTITUCIONES PÚBLICAS"/>
    <s v="S"/>
    <s v="00 - N/A"/>
    <s v="70 - DONACION EXTERNA"/>
    <s v="(en blanco)"/>
    <s v="99 - MULTIPROVINCIAL"/>
    <n v="9994565"/>
    <n v="0"/>
  </r>
  <r>
    <s v="2024"/>
    <x v="0"/>
    <x v="0"/>
    <x v="0"/>
    <x v="4"/>
    <s v="2 - Poder Ejecutivo"/>
    <s v="0207 - MINISTERIO DE SALUD PÚBLICA Y ASISTENCIA SOCIAL"/>
    <s v="0032 - DIRECCIÓN GENERAL DE MEDICAMENTOS, ALIMENTOS Y PRODUCTOS SANITARIOS (DIGEMAPS)"/>
    <x v="2"/>
    <x v="3"/>
    <x v="48"/>
    <s v="2.4 - TRANSFERENCIAS CORRIENTES"/>
    <s v="2.4.1 - TRANSFERENCIAS CORRIENTES AL SECTOR PRIVADO"/>
    <s v="N"/>
    <s v="00 - N/A"/>
    <s v="20 - FONDOS CON DESTINO ESPECÍFICO"/>
    <s v="(en blanco)"/>
    <s v="99 - MULTIPROVINCIAL"/>
    <n v="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1031914731"/>
    <n v="468032456.65999997"/>
  </r>
  <r>
    <s v="2024"/>
    <x v="0"/>
    <x v="0"/>
    <x v="0"/>
    <x v="4"/>
    <s v="2 - Poder Ejecutivo"/>
    <s v="0208 - MINISTERIO DE DEPORTES Y RECREACIÓN"/>
    <s v="0001 - MINISTERIO DE DEPORTES Y RECREACIÓN"/>
    <x v="2"/>
    <x v="8"/>
    <x v="49"/>
    <s v="2.4 - TRANSFERENCIAS CORRIENTES"/>
    <s v="2.4.4 - TRANSFERENCIAS CORRIENTES A EMPRESAS PÚBLICAS NO FINANCIERAS"/>
    <s v="N"/>
    <s v="00 - N/A"/>
    <s v="10 - FONDO GENERAL"/>
    <s v="(en blanco)"/>
    <s v="99 - MULTIPROVINCIAL"/>
    <n v="88034065"/>
    <n v="88034055"/>
  </r>
  <r>
    <s v="2024"/>
    <x v="0"/>
    <x v="0"/>
    <x v="0"/>
    <x v="4"/>
    <s v="2 - Poder Ejecutivo"/>
    <s v="0209 - MINISTERIO DE TRABAJO"/>
    <s v="0001 - MINISTERIO DE TRABAJO"/>
    <x v="1"/>
    <x v="2"/>
    <x v="51"/>
    <s v="2.4 - TRANSFERENCIAS CORRIENTES"/>
    <s v="2.4.1 - TRANSFERENCIAS CORRIENTES AL SECTOR PRIVADO"/>
    <s v="N"/>
    <s v="00 - N/A"/>
    <s v="10 - FONDO GENERAL"/>
    <s v="(en blanco)"/>
    <s v="99 - MULTIPROVINCIAL"/>
    <n v="316303071"/>
    <n v="45937777.039999999"/>
  </r>
  <r>
    <s v="2024"/>
    <x v="0"/>
    <x v="0"/>
    <x v="0"/>
    <x v="4"/>
    <s v="2 - Poder Ejecutivo"/>
    <s v="0209 - MINISTERIO DE TRABAJO"/>
    <s v="0001 - MINISTERIO DE TRABAJO"/>
    <x v="1"/>
    <x v="2"/>
    <x v="51"/>
    <s v="2.4 - TRANSFERENCIAS CORRIENTES"/>
    <s v="2.4.7 - TRANSFERENCIAS CORRIENTES AL SECTOR EXTERNO"/>
    <s v="N"/>
    <s v="00 - N/A"/>
    <s v="10 - FONDO GENERAL"/>
    <s v="(en blanco)"/>
    <s v="99 - MULTIPROVINCIAL"/>
    <n v="19179768"/>
    <n v="18791147.899999999"/>
  </r>
  <r>
    <s v="2024"/>
    <x v="0"/>
    <x v="0"/>
    <x v="0"/>
    <x v="4"/>
    <s v="2 - Poder Ejecutivo"/>
    <s v="0209 - MINISTERIO DE TRABAJO"/>
    <s v="0001 - MINISTERIO DE TRABAJO"/>
    <x v="2"/>
    <x v="10"/>
    <x v="45"/>
    <s v="2.4 - TRANSFERENCIAS CORRIENTES"/>
    <s v="2.4.2 - TRANSFERENCIAS CORRIENTES AL  GOBIERNO GENERAL NACIONAL"/>
    <s v="N"/>
    <s v="00 - N/A"/>
    <s v="10 - FONDO GENERAL"/>
    <s v="(en blanco)"/>
    <s v="99 - MULTIPROVINCIAL"/>
    <n v="267271422"/>
    <n v="151363092.5"/>
  </r>
  <r>
    <s v="2024"/>
    <x v="0"/>
    <x v="0"/>
    <x v="0"/>
    <x v="4"/>
    <s v="2 - Poder Ejecutivo"/>
    <s v="0209 - MINISTERIO DE TRABAJO"/>
    <s v="0001 - MINISTERIO DE TRABAJO"/>
    <x v="2"/>
    <x v="4"/>
    <x v="6"/>
    <s v="2.4 - TRANSFERENCIAS CORRIENTES"/>
    <s v="2.4.1 - TRANSFERENCIAS CORRIENTES AL SECTOR PRIVADO"/>
    <s v="N"/>
    <s v="00 - N/A"/>
    <s v="10 - FONDO GENERAL"/>
    <s v="(en blanco)"/>
    <s v="99 - MULTIPROVINCIAL"/>
    <n v="0"/>
    <n v="9000000"/>
  </r>
  <r>
    <s v="2024"/>
    <x v="0"/>
    <x v="0"/>
    <x v="0"/>
    <x v="4"/>
    <s v="2 - Poder Ejecutivo"/>
    <s v="0209 - MINISTERIO DE TRABAJO"/>
    <s v="0001 - MINISTERIO DE TRABAJO"/>
    <x v="2"/>
    <x v="4"/>
    <x v="95"/>
    <s v="2.4 - TRANSFERENCIAS CORRIENTES"/>
    <s v="2.4.2 - TRANSFERENCIAS CORRIENTES AL  GOBIERNO GENERAL NACIONAL"/>
    <s v="N"/>
    <s v="00 - N/A"/>
    <s v="10 - FONDO GENERAL"/>
    <s v="(en blanco)"/>
    <s v="99 - MULTIPROVINCIAL"/>
    <n v="666470029"/>
    <n v="274309270.67000002"/>
  </r>
  <r>
    <s v="2024"/>
    <x v="0"/>
    <x v="0"/>
    <x v="0"/>
    <x v="4"/>
    <s v="2 - Poder Ejecutivo"/>
    <s v="0210 - MINISTERIO DE AGRICULTURA"/>
    <s v="0001 - MINISTERIO DE AGRICULTURA"/>
    <x v="1"/>
    <x v="2"/>
    <x v="55"/>
    <s v="2.4 - TRANSFERENCIAS CORRIENTES"/>
    <s v="2.4.2 - TRANSFERENCIAS CORRIENTES AL  GOBIERNO GENERAL NACIONAL"/>
    <s v="N"/>
    <s v="00 - N/A"/>
    <s v="10 - FONDO GENERAL"/>
    <s v="(en blanco)"/>
    <s v="99 - MULTIPROVINCIAL"/>
    <n v="326979786"/>
    <n v="125360926.02999999"/>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164990318"/>
    <n v="343069606.38999999"/>
  </r>
  <r>
    <s v="2024"/>
    <x v="0"/>
    <x v="0"/>
    <x v="0"/>
    <x v="4"/>
    <s v="2 - Poder Ejecutivo"/>
    <s v="0210 - MINISTERIO DE AGRICULTURA"/>
    <s v="0001 - MINISTERIO DE AGRICULTURA"/>
    <x v="1"/>
    <x v="12"/>
    <x v="32"/>
    <s v="2.4 - TRANSFERENCIAS CORRIENTES"/>
    <s v="2.4.2 - TRANSFERENCIAS CORRIENTES AL  GOBIERNO GENERAL NACIONAL"/>
    <s v="N"/>
    <s v="00 - N/A"/>
    <s v="10 - FONDO GENERAL"/>
    <s v="(en blanco)"/>
    <s v="99 - MULTIPROVINCIAL"/>
    <n v="3610602440"/>
    <n v="1407859439.9999993"/>
  </r>
  <r>
    <s v="2024"/>
    <x v="0"/>
    <x v="0"/>
    <x v="0"/>
    <x v="4"/>
    <s v="2 - Poder Ejecutivo"/>
    <s v="0210 - MINISTERIO DE AGRICULTURA"/>
    <s v="0001 - MINISTERIO DE AGRICULTURA"/>
    <x v="1"/>
    <x v="12"/>
    <x v="32"/>
    <s v="2.4 - TRANSFERENCIAS CORRIENTES"/>
    <s v="2.4.2 - TRANSFERENCIAS CORRIENTES AL  GOBIERNO GENERAL NACIONAL"/>
    <s v="N"/>
    <s v="00 - N/A"/>
    <s v="20 - FONDOS CON DESTINO ESPECÍFICO"/>
    <s v="(en blanco)"/>
    <s v="99 - MULTIPROVINCIAL"/>
    <n v="318257685"/>
    <n v="122406801.89999999"/>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en blanco)"/>
    <s v="99 - MULTIPROVINCIAL"/>
    <n v="1357112088"/>
    <n v="979009274.88"/>
  </r>
  <r>
    <s v="2024"/>
    <x v="0"/>
    <x v="0"/>
    <x v="0"/>
    <x v="4"/>
    <s v="2 - Poder Ejecutivo"/>
    <s v="0210 - MINISTERIO DE AGRICULTURA"/>
    <s v="0001 - MINISTERIO DE AGRICULTURA"/>
    <x v="1"/>
    <x v="12"/>
    <x v="32"/>
    <s v="2.4 - TRANSFERENCIAS CORRIENTES"/>
    <s v="2.4.5 - TRANSFERENCIAS CORRIENTES A INSTITUCIONES PÚBLICAS FINANCIERAS"/>
    <s v="N"/>
    <s v="00 - N/A"/>
    <s v="10 - FONDO GENERAL"/>
    <s v="(en blanco)"/>
    <s v="99 - MULTIPROVINCIAL"/>
    <n v="250002253"/>
    <n v="96154712.699999988"/>
  </r>
  <r>
    <s v="2024"/>
    <x v="0"/>
    <x v="0"/>
    <x v="0"/>
    <x v="4"/>
    <s v="2 - Poder Ejecutivo"/>
    <s v="0210 - MINISTERIO DE AGRICULTURA"/>
    <s v="0001 - MINISTERIO DE AGRICULTURA"/>
    <x v="1"/>
    <x v="12"/>
    <x v="32"/>
    <s v="2.4 - TRANSFERENCIAS CORRIENTES"/>
    <s v="2.4.7 - TRANSFERENCIAS CORRIENTES AL SECTOR EXTERNO"/>
    <s v="N"/>
    <s v="00 - N/A"/>
    <s v="10 - FONDO GENERAL"/>
    <s v="(en blanco)"/>
    <s v="99 - MULTIPROVINCIAL"/>
    <n v="40000000"/>
    <n v="55350100"/>
  </r>
  <r>
    <s v="2024"/>
    <x v="0"/>
    <x v="0"/>
    <x v="0"/>
    <x v="4"/>
    <s v="2 - Poder Ejecutivo"/>
    <s v="0210 - MINISTERIO DE AGRICULTURA"/>
    <s v="0001 - MINISTERIO DE AGRICULTURA"/>
    <x v="1"/>
    <x v="12"/>
    <x v="32"/>
    <s v="2.4 - TRANSFERENCIAS CORRIENTES"/>
    <s v="2.4.9 - TRANSFERENCIAS CORRIENTES A OTRAS INSTITUCIONES PÚBLICAS"/>
    <s v="N"/>
    <s v="00 - N/A"/>
    <s v="10 - FONDO GENERAL"/>
    <s v="(en blanco)"/>
    <s v="99 - MULTIPROVINCIAL"/>
    <n v="406851900"/>
    <n v="169521625"/>
  </r>
  <r>
    <s v="2024"/>
    <x v="0"/>
    <x v="0"/>
    <x v="0"/>
    <x v="4"/>
    <s v="2 - Poder Ejecutivo"/>
    <s v="0210 - MINISTERIO DE AGRICULTURA"/>
    <s v="0001 - MINISTERIO DE AGRICULTURA"/>
    <x v="1"/>
    <x v="12"/>
    <x v="98"/>
    <s v="2.4 - TRANSFERENCIAS CORRIENTES"/>
    <s v="2.4.2 - TRANSFERENCIAS CORRIENTES AL  GOBIERNO GENERAL NACIONAL"/>
    <s v="N"/>
    <s v="00 - N/A"/>
    <s v="10 - FONDO GENERAL"/>
    <s v="(en blanco)"/>
    <s v="99 - MULTIPROVINCIAL"/>
    <n v="143925000"/>
    <n v="64858284"/>
  </r>
  <r>
    <s v="2024"/>
    <x v="0"/>
    <x v="0"/>
    <x v="0"/>
    <x v="4"/>
    <s v="2 - Poder Ejecutivo"/>
    <s v="0210 - MINISTERIO DE AGRICULTURA"/>
    <s v="0003 - OFICINA DE TRATADOS COMERCIALES AGRICOLAS"/>
    <x v="1"/>
    <x v="2"/>
    <x v="55"/>
    <s v="2.4 - TRANSFERENCIAS CORRIENTES"/>
    <s v="2.4.1 - TRANSFERENCIAS CORRIENTES AL SECTOR PRIVADO"/>
    <s v="N"/>
    <s v="00 - N/A"/>
    <s v="10 - FONDO GENERAL"/>
    <s v="(en blanco)"/>
    <s v="99 - MULTIPROVINCIAL"/>
    <n v="100000"/>
    <n v="0"/>
  </r>
  <r>
    <s v="2024"/>
    <x v="0"/>
    <x v="0"/>
    <x v="0"/>
    <x v="4"/>
    <s v="2 - Poder Ejecutivo"/>
    <s v="0210 - MINISTERIO DE AGRICULTURA"/>
    <s v="0003 - OFICINA DE TRATADOS COMERCIALES AGRICOLAS"/>
    <x v="1"/>
    <x v="2"/>
    <x v="55"/>
    <s v="2.4 - TRANSFERENCIAS CORRIENTES"/>
    <s v="2.4.7 - TRANSFERENCIAS CORRIENTES AL SECTOR EXTERNO"/>
    <s v="N"/>
    <s v="00 - N/A"/>
    <s v="10 - FONDO GENERAL"/>
    <s v="(en blanco)"/>
    <s v="99 - MULTIPROVINCIAL"/>
    <n v="700000"/>
    <n v="0"/>
  </r>
  <r>
    <s v="2024"/>
    <x v="0"/>
    <x v="0"/>
    <x v="0"/>
    <x v="4"/>
    <s v="2 - Poder Ejecutivo"/>
    <s v="0210 - MINISTERIO DE AGRICULTURA"/>
    <s v="0005 - DIRECCION EJECUTIVA DE LA COMISION DE FOMENTO A LA TECNIFICACION DEL SISTEMA NACIONAL DE RIEGO"/>
    <x v="1"/>
    <x v="15"/>
    <x v="56"/>
    <s v="2.4 - TRANSFERENCIAS CORRIENTES"/>
    <s v="2.4.1 - TRANSFERENCIAS CORRIENTES AL SECTOR PRIVADO"/>
    <s v="N"/>
    <s v="00 - N/A"/>
    <s v="10 - FONDO GENERAL"/>
    <s v="(en blanco)"/>
    <s v="99 - MULTIPROVINCIAL"/>
    <n v="1200000"/>
    <n v="0"/>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en blanco)"/>
    <s v="99 - MULTIPROVINCIAL"/>
    <n v="750943180"/>
    <n v="288824300"/>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en blanco)"/>
    <s v="99 - MULTIPROVINCIAL"/>
    <n v="1887755080"/>
    <n v="773315244.48000002"/>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en blanco)"/>
    <s v="99 - MULTIPROVINCIAL"/>
    <n v="15000000"/>
    <n v="0"/>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en blanco)"/>
    <s v="99 - MULTIPROVINCIAL"/>
    <n v="359500000"/>
    <n v="185269230"/>
  </r>
  <r>
    <s v="2024"/>
    <x v="0"/>
    <x v="0"/>
    <x v="0"/>
    <x v="4"/>
    <s v="2 - Poder Ejecutivo"/>
    <s v="0211 - MINISTERIO DE OBRAS PÚBLICAS Y COMUNICACIONES"/>
    <s v="0001 - MINISTERIO DE OBRAS PUBLICAS Y COMUNICACIONES"/>
    <x v="2"/>
    <x v="4"/>
    <x v="88"/>
    <s v="2.4 - TRANSFERENCIAS CORRIENTES"/>
    <s v="2.4.1 - TRANSFERENCIAS CORRIENTES AL SECTOR PRIVADO"/>
    <s v="N"/>
    <s v="00 - N/A"/>
    <s v="10 - FONDO GENERAL"/>
    <s v="(en blanco)"/>
    <s v="99 - MULTIPROVINCIAL"/>
    <n v="1766206"/>
    <n v="679310"/>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en blanco)"/>
    <s v="99 - MULTIPROVINCIAL"/>
    <n v="285346590"/>
    <n v="109748684.13999999"/>
  </r>
  <r>
    <s v="2024"/>
    <x v="0"/>
    <x v="0"/>
    <x v="0"/>
    <x v="4"/>
    <s v="2 - Poder Ejecutivo"/>
    <s v="0211 - MINISTERIO DE OBRAS PÚBLICAS Y COMUNICACIONES"/>
    <s v="0003 - OFICINA PARA EL REORDENAMIENTO DEL TRANSPORTE"/>
    <x v="1"/>
    <x v="11"/>
    <x v="59"/>
    <s v="2.4 - TRANSFERENCIAS CORRIENTES"/>
    <s v="2.4.1 - TRANSFERENCIAS CORRIENTES AL SECTOR PRIVADO"/>
    <s v="N"/>
    <s v="00 - N/A"/>
    <s v="10 - FONDO GENERAL"/>
    <s v="(en blanco)"/>
    <s v="99 - MULTIPROVINCIAL"/>
    <n v="1000000"/>
    <n v="0"/>
  </r>
  <r>
    <s v="2024"/>
    <x v="0"/>
    <x v="0"/>
    <x v="0"/>
    <x v="4"/>
    <s v="2 - Poder Ejecutivo"/>
    <s v="0211 - MINISTERIO DE OBRAS PÚBLICAS Y COMUNICACIONES"/>
    <s v="0003 - OFICINA PARA EL REORDENAMIENTO DEL TRANSPORTE"/>
    <x v="1"/>
    <x v="11"/>
    <x v="59"/>
    <s v="2.4 - TRANSFERENCIAS CORRIENTES"/>
    <s v="2.4.7 - TRANSFERENCIAS CORRIENTES AL SECTOR EXTERNO"/>
    <s v="N"/>
    <s v="00 - N/A"/>
    <s v="10 - FONDO GENERAL"/>
    <s v="(en blanco)"/>
    <s v="99 - MULTIPROVINCIAL"/>
    <n v="500000"/>
    <n v="261090.8"/>
  </r>
  <r>
    <s v="2024"/>
    <x v="0"/>
    <x v="0"/>
    <x v="0"/>
    <x v="4"/>
    <s v="2 - Poder Ejecutivo"/>
    <s v="0211 - MINISTERIO DE OBRAS PÚBLICAS Y COMUNICACIONES"/>
    <s v="0009 - OFICINA NACIONAL DE METEOROLOGÍA"/>
    <x v="1"/>
    <x v="2"/>
    <x v="55"/>
    <s v="2.4 - TRANSFERENCIAS CORRIENTES"/>
    <s v="2.4.7 - TRANSFERENCIAS CORRIENTES AL SECTOR EXTERNO"/>
    <s v="N"/>
    <s v="00 - N/A"/>
    <s v="10 - FONDO GENERAL"/>
    <s v="(en blanco)"/>
    <s v="99 - MULTIPROVINCIAL"/>
    <n v="3000000"/>
    <n v="3000000"/>
  </r>
  <r>
    <s v="2024"/>
    <x v="0"/>
    <x v="0"/>
    <x v="0"/>
    <x v="4"/>
    <s v="2 - Poder Ejecutivo"/>
    <s v="0211 - MINISTERIO DE OBRAS PÚBLICAS Y COMUNICACIONES"/>
    <s v="0011 - JUNTA DE AVIACIÓN CIVIL"/>
    <x v="1"/>
    <x v="11"/>
    <x v="60"/>
    <s v="2.4 - TRANSFERENCIAS CORRIENTES"/>
    <s v="2.4.7 - TRANSFERENCIAS CORRIENTES AL SECTOR EXTERNO"/>
    <s v="N"/>
    <s v="00 - N/A"/>
    <s v="20 - FONDOS CON DESTINO ESPECÍFICO"/>
    <s v="(en blanco)"/>
    <s v="99 - MULTIPROVINCIAL"/>
    <n v="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33331608"/>
    <n v="8594059.6300000008"/>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en blanco)"/>
    <s v="99 - MULTIPROVINCIAL"/>
    <n v="1200000"/>
    <n v="5000000"/>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en blanco)"/>
    <s v="99 - MULTIPROVINCIAL"/>
    <n v="1519454267"/>
    <n v="603520556.30000019"/>
  </r>
  <r>
    <s v="2024"/>
    <x v="0"/>
    <x v="0"/>
    <x v="0"/>
    <x v="4"/>
    <s v="2 - Poder Ejecutivo"/>
    <s v="0212 - MINISTERIO DE INDUSTRIA, COMERCIO Y MIPYMES (MICM)"/>
    <s v="0001 - MINISTERIO DE INDUSTRIA, COMERCIO y MIPYMES (MICM)"/>
    <x v="1"/>
    <x v="2"/>
    <x v="55"/>
    <s v="2.4 - TRANSFERENCIAS CORRIENTES"/>
    <s v="2.4.3 - TRANSFERENCIAS CORRIENTES A GOBIERNOS GENERALES LOCALES"/>
    <s v="N"/>
    <s v="00 - N/A"/>
    <s v="20 - FONDOS CON DESTINO ESPECÍFICO"/>
    <s v="(en blanco)"/>
    <s v="99 - MULTIPROVINCIAL"/>
    <n v="5000000"/>
    <n v="17229065.230000004"/>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en blanco)"/>
    <s v="99 - MULTIPROVINCIAL"/>
    <n v="299374606"/>
    <n v="115015168.77"/>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20 - FONDOS CON DESTINO ESPECÍFICO"/>
    <s v="(en blanco)"/>
    <s v="99 - MULTIPROVINCIAL"/>
    <n v="1000000"/>
    <n v="0"/>
  </r>
  <r>
    <s v="2024"/>
    <x v="0"/>
    <x v="0"/>
    <x v="0"/>
    <x v="4"/>
    <s v="2 - Poder Ejecutivo"/>
    <s v="0212 - MINISTERIO DE INDUSTRIA, COMERCIO Y MIPYMES (MICM)"/>
    <s v="0001 - MINISTERIO DE INDUSTRIA, COMERCIO y MIPYMES (MICM)"/>
    <x v="1"/>
    <x v="2"/>
    <x v="55"/>
    <s v="2.4 - TRANSFERENCIAS CORRIENTES"/>
    <s v="2.4.7 - TRANSFERENCIAS CORRIENTES AL SECTOR EXTERNO"/>
    <s v="N"/>
    <s v="00 - N/A"/>
    <s v="10 - FONDO GENERAL"/>
    <s v="(en blanco)"/>
    <s v="99 - MULTIPROVINCIAL"/>
    <n v="26982232"/>
    <n v="7944950.1299999999"/>
  </r>
  <r>
    <s v="2024"/>
    <x v="0"/>
    <x v="0"/>
    <x v="0"/>
    <x v="4"/>
    <s v="2 - Poder Ejecutivo"/>
    <s v="0212 - MINISTERIO DE INDUSTRIA, COMERCIO Y MIPYMES (MICM)"/>
    <s v="0001 - MINISTERIO DE INDUSTRIA, COMERCIO y MIPYMES (MICM)"/>
    <x v="1"/>
    <x v="16"/>
    <x v="64"/>
    <s v="2.4 - TRANSFERENCIAS CORRIENTES"/>
    <s v="2.4.5 - TRANSFERENCIAS CORRIENTES A INSTITUCIONES PÚBLICAS FINANCIERAS"/>
    <s v="N"/>
    <s v="00 - N/A"/>
    <s v="20 - FONDOS CON DESTINO ESPECÍFICO"/>
    <s v="(en blanco)"/>
    <s v="99 - MULTIPROVINCIAL"/>
    <n v="56487087"/>
    <n v="0"/>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47949600"/>
    <n v="7120731.3499999996"/>
  </r>
  <r>
    <s v="2024"/>
    <x v="0"/>
    <x v="0"/>
    <x v="0"/>
    <x v="4"/>
    <s v="2 - Poder Ejecutivo"/>
    <s v="0213 - MINISTERIO DE TURISMO"/>
    <s v="0001 - MINISTERIO DE TURISMO"/>
    <x v="1"/>
    <x v="17"/>
    <x v="65"/>
    <s v="2.4 - TRANSFERENCIAS CORRIENTES"/>
    <s v="2.4.7 - TRANSFERENCIAS CORRIENTES AL SECTOR EXTERNO"/>
    <s v="N"/>
    <s v="00 - N/A"/>
    <s v="10 - FONDO GENERAL"/>
    <s v="(en blanco)"/>
    <s v="99 - MULTIPROVINCIAL"/>
    <n v="7500000"/>
    <n v="11239961.280000001"/>
  </r>
  <r>
    <s v="2024"/>
    <x v="0"/>
    <x v="0"/>
    <x v="0"/>
    <x v="4"/>
    <s v="2 - Poder Ejecutivo"/>
    <s v="0213 - MINISTERIO DE TURISMO"/>
    <s v="0001 - MINISTERIO DE TURISMO"/>
    <x v="1"/>
    <x v="17"/>
    <x v="65"/>
    <s v="2.4 - TRANSFERENCIAS CORRIENTES"/>
    <s v="2.4.9 - TRANSFERENCIAS CORRIENTES A OTRAS INSTITUCIONES PÚBLICAS"/>
    <s v="N"/>
    <s v="00 - N/A"/>
    <s v="10 - FONDO GENERAL"/>
    <s v="(en blanco)"/>
    <s v="99 - MULTIPROVINCIAL"/>
    <n v="8000000"/>
    <n v="0"/>
  </r>
  <r>
    <s v="2024"/>
    <x v="0"/>
    <x v="0"/>
    <x v="0"/>
    <x v="4"/>
    <s v="2 - Poder Ejecutivo"/>
    <s v="0215 - MINISTERIO DE LA MUJER"/>
    <s v="0001 - MINISTERIO DE LA MUJER"/>
    <x v="0"/>
    <x v="0"/>
    <x v="10"/>
    <s v="2.4 - TRANSFERENCIAS CORRIENTES"/>
    <s v="2.4.1 - TRANSFERENCIAS CORRIENTES AL SECTOR PRIVADO"/>
    <s v="N"/>
    <s v="00 - N/A"/>
    <s v="10 - FONDO GENERAL"/>
    <s v="(en blanco)"/>
    <s v="99 - MULTIPROVINCIAL"/>
    <n v="3200000"/>
    <n v="2600000"/>
  </r>
  <r>
    <s v="2024"/>
    <x v="0"/>
    <x v="0"/>
    <x v="0"/>
    <x v="4"/>
    <s v="2 - Poder Ejecutivo"/>
    <s v="0215 - MINISTERIO DE LA MUJER"/>
    <s v="0001 - MINISTERIO DE LA MUJER"/>
    <x v="0"/>
    <x v="0"/>
    <x v="10"/>
    <s v="2.4 - TRANSFERENCIAS CORRIENTES"/>
    <s v="2.4.7 - TRANSFERENCIAS CORRIENTES AL SECTOR EXTERNO"/>
    <s v="N"/>
    <s v="00 - N/A"/>
    <s v="10 - FONDO GENERAL"/>
    <s v="(en blanco)"/>
    <s v="99 - MULTIPROVINCIAL"/>
    <n v="2800000"/>
    <n v="2489500"/>
  </r>
  <r>
    <s v="2024"/>
    <x v="0"/>
    <x v="0"/>
    <x v="0"/>
    <x v="4"/>
    <s v="2 - Poder Ejecutivo"/>
    <s v="0215 - MINISTERIO DE LA MUJER"/>
    <s v="0001 - MINISTERIO DE LA MUJER"/>
    <x v="2"/>
    <x v="5"/>
    <x v="7"/>
    <s v="2.4 - TRANSFERENCIAS CORRIENTES"/>
    <s v="2.4.1 - TRANSFERENCIAS CORRIENTES AL SECTOR PRIVADO"/>
    <s v="N"/>
    <s v="00 - N/A"/>
    <s v="10 - FONDO GENERAL"/>
    <s v="(en blanco)"/>
    <s v="99 - MULTIPROVINCIAL"/>
    <n v="84292088"/>
    <n v="34994028.170000002"/>
  </r>
  <r>
    <s v="2024"/>
    <x v="0"/>
    <x v="0"/>
    <x v="0"/>
    <x v="4"/>
    <s v="2 - Poder Ejecutivo"/>
    <s v="0215 - MINISTERIO DE LA MUJER"/>
    <s v="0001 - MINISTERIO DE LA MUJER"/>
    <x v="2"/>
    <x v="5"/>
    <x v="9"/>
    <s v="2.4 - TRANSFERENCIAS CORRIENTES"/>
    <s v="2.4.9 - TRANSFERENCIAS CORRIENTES A OTRAS INSTITUCIONES PÚBLICAS"/>
    <s v="N"/>
    <s v="00 - N/A"/>
    <s v="10 - FONDO GENERAL"/>
    <s v="(en blanco)"/>
    <s v="99 - MULTIPROVINCIAL"/>
    <n v="926763"/>
    <n v="113649310.25"/>
  </r>
  <r>
    <s v="2024"/>
    <x v="0"/>
    <x v="0"/>
    <x v="0"/>
    <x v="4"/>
    <s v="2 - Poder Ejecutivo"/>
    <s v="0215 - MINISTERIO DE LA MUJER"/>
    <s v="0001 - MINISTERIO DE LA MUJER"/>
    <x v="2"/>
    <x v="5"/>
    <x v="9"/>
    <s v="2.4 - TRANSFERENCIAS CORRIENTES"/>
    <s v="2.4.9 - TRANSFERENCIAS CORRIENTES A OTRAS INSTITUCIONES PÚBLICAS"/>
    <s v="N"/>
    <s v="00 - N/A"/>
    <s v="20 - FONDOS CON DESTINO ESPECÍFICO"/>
    <s v="(en blanco)"/>
    <s v="99 - MULTIPROVINCIAL"/>
    <n v="1430358"/>
    <n v="591781"/>
  </r>
  <r>
    <s v="2024"/>
    <x v="0"/>
    <x v="0"/>
    <x v="0"/>
    <x v="4"/>
    <s v="2 - Poder Ejecutivo"/>
    <s v="0216 - MINISTERIO DE CULTURA"/>
    <s v="0001 - MINISTERIO DE CULTURA"/>
    <x v="2"/>
    <x v="8"/>
    <x v="20"/>
    <s v="2.4 - TRANSFERENCIAS CORRIENTES"/>
    <s v="2.4.1 - TRANSFERENCIAS CORRIENTES AL SECTOR PRIVADO"/>
    <s v="N"/>
    <s v="00 - N/A"/>
    <s v="10 - FONDO GENERAL"/>
    <s v="(en blanco)"/>
    <s v="99 - MULTIPROVINCIAL"/>
    <n v="170621314"/>
    <n v="45145345.969999999"/>
  </r>
  <r>
    <s v="2024"/>
    <x v="0"/>
    <x v="0"/>
    <x v="0"/>
    <x v="4"/>
    <s v="2 - Poder Ejecutivo"/>
    <s v="0216 - MINISTERIO DE CULTURA"/>
    <s v="0001 - MINISTERIO DE CULTURA"/>
    <x v="2"/>
    <x v="8"/>
    <x v="20"/>
    <s v="2.4 - TRANSFERENCIAS CORRIENTES"/>
    <s v="2.4.2 - TRANSFERENCIAS CORRIENTES AL  GOBIERNO GENERAL NACIONAL"/>
    <s v="N"/>
    <s v="00 - N/A"/>
    <s v="10 - FONDO GENERAL"/>
    <s v="(en blanco)"/>
    <s v="99 - MULTIPROVINCIAL"/>
    <n v="560856474"/>
    <n v="215310168.49999997"/>
  </r>
  <r>
    <s v="2024"/>
    <x v="0"/>
    <x v="0"/>
    <x v="0"/>
    <x v="4"/>
    <s v="2 - Poder Ejecutivo"/>
    <s v="0216 - MINISTERIO DE CULTURA"/>
    <s v="0001 - MINISTERIO DE CULTURA"/>
    <x v="2"/>
    <x v="8"/>
    <x v="20"/>
    <s v="2.4 - TRANSFERENCIAS CORRIENTES"/>
    <s v="2.4.4 - TRANSFERENCIAS CORRIENTES A EMPRESAS PÚBLICAS NO FINANCIERAS"/>
    <s v="N"/>
    <s v="00 - N/A"/>
    <s v="10 - FONDO GENERAL"/>
    <s v="(en blanco)"/>
    <s v="99 - MULTIPROVINCIAL"/>
    <n v="169657636"/>
    <n v="66361300"/>
  </r>
  <r>
    <s v="2024"/>
    <x v="0"/>
    <x v="0"/>
    <x v="0"/>
    <x v="4"/>
    <s v="2 - Poder Ejecutivo"/>
    <s v="0216 - MINISTERIO DE CULTURA"/>
    <s v="0001 - MINISTERIO DE CULTURA"/>
    <x v="2"/>
    <x v="8"/>
    <x v="20"/>
    <s v="2.4 - TRANSFERENCIAS CORRIENTES"/>
    <s v="2.4.7 - TRANSFERENCIAS CORRIENTES AL SECTOR EXTERNO"/>
    <s v="N"/>
    <s v="00 - N/A"/>
    <s v="10 - FONDO GENERAL"/>
    <s v="(en blanco)"/>
    <s v="99 - MULTIPROVINCIAL"/>
    <n v="11556832"/>
    <n v="11551060"/>
  </r>
  <r>
    <s v="2024"/>
    <x v="0"/>
    <x v="0"/>
    <x v="0"/>
    <x v="4"/>
    <s v="2 - Poder Ejecutivo"/>
    <s v="0216 - MINISTERIO DE CULTURA"/>
    <s v="0001 - MINISTERIO DE CULTURA"/>
    <x v="2"/>
    <x v="8"/>
    <x v="20"/>
    <s v="2.4 - TRANSFERENCIAS CORRIENTES"/>
    <s v="2.4.9 - TRANSFERENCIAS CORRIENTES A OTRAS INSTITUCIONES PÚBLICAS"/>
    <s v="N"/>
    <s v="00 - N/A"/>
    <s v="10 - FONDO GENERAL"/>
    <s v="(en blanco)"/>
    <s v="99 - MULTIPROVINCIAL"/>
    <n v="235683132"/>
    <n v="92528868.419999987"/>
  </r>
  <r>
    <s v="2024"/>
    <x v="0"/>
    <x v="0"/>
    <x v="0"/>
    <x v="4"/>
    <s v="2 - Poder Ejecutivo"/>
    <s v="0216 - MINISTERIO DE CULTURA"/>
    <s v="0003 - BIBLIOTECA NACIONAL PEDRO HENRÍQUEZ UREÑA"/>
    <x v="2"/>
    <x v="8"/>
    <x v="20"/>
    <s v="2.4 - TRANSFERENCIAS CORRIENTES"/>
    <s v="2.4.1 - TRANSFERENCIAS CORRIENTES AL SECTOR PRIVADO"/>
    <s v="N"/>
    <s v="00 - Dirección y coordinación de servicios bibliotecarios a los productos 02, 06 y 07"/>
    <s v="10 - FONDO GENERAL"/>
    <s v="(en blanco)"/>
    <s v="99 - MULTIPROVINCIAL"/>
    <n v="1100000"/>
    <n v="1030000"/>
  </r>
  <r>
    <s v="2024"/>
    <x v="0"/>
    <x v="0"/>
    <x v="0"/>
    <x v="4"/>
    <s v="2 - Poder Ejecutivo"/>
    <s v="0216 - MINISTERIO DE CULTURA"/>
    <s v="0003 - BIBLIOTECA NACIONAL PEDRO HENRÍQUEZ UREÑA"/>
    <x v="2"/>
    <x v="8"/>
    <x v="20"/>
    <s v="2.4 - TRANSFERENCIAS CORRIENTES"/>
    <s v="2.4.1 - TRANSFERENCIAS CORRIENTES AL SECTOR PRIVADO"/>
    <s v="N"/>
    <s v="00 - N/A"/>
    <s v="10 - FONDO GENERAL"/>
    <s v="(en blanco)"/>
    <s v="99 - MULTIPROVINCIAL"/>
    <n v="299900"/>
    <n v="0"/>
  </r>
  <r>
    <s v="2024"/>
    <x v="0"/>
    <x v="0"/>
    <x v="0"/>
    <x v="4"/>
    <s v="2 - Poder Ejecutivo"/>
    <s v="0216 - MINISTERIO DE CULTURA"/>
    <s v="0003 - BIBLIOTECA NACIONAL PEDRO HENRÍQUEZ UREÑA"/>
    <x v="2"/>
    <x v="8"/>
    <x v="20"/>
    <s v="2.4 - TRANSFERENCIAS CORRIENTES"/>
    <s v="2.4.7 - TRANSFERENCIAS CORRIENTES AL SECTOR EXTERNO"/>
    <s v="N"/>
    <s v="00 - Dirección y coordinación de servicios bibliotecarios a los productos 02, 06 y 07"/>
    <s v="10 - FONDO GENERAL"/>
    <s v="(en blanco)"/>
    <s v="99 - MULTIPROVINCIAL"/>
    <n v="300000"/>
    <n v="238119.63999999998"/>
  </r>
  <r>
    <s v="2024"/>
    <x v="0"/>
    <x v="0"/>
    <x v="0"/>
    <x v="4"/>
    <s v="2 - Poder Ejecutivo"/>
    <s v="0216 - MINISTERIO DE CULTURA"/>
    <s v="0003 - BIBLIOTECA NACIONAL PEDRO HENRÍQUEZ UREÑA"/>
    <x v="2"/>
    <x v="8"/>
    <x v="20"/>
    <s v="2.4 - TRANSFERENCIAS CORRIENTES"/>
    <s v="2.4.7 - TRANSFERENCIAS CORRIENTES AL SECTOR EXTERNO"/>
    <s v="N"/>
    <s v="00 - N/A"/>
    <s v="10 - FONDO GENERAL"/>
    <s v="(en blanco)"/>
    <s v="99 - MULTIPROVINCIAL"/>
    <n v="99900"/>
    <n v="87357.03"/>
  </r>
  <r>
    <s v="2024"/>
    <x v="0"/>
    <x v="0"/>
    <x v="0"/>
    <x v="4"/>
    <s v="2 - Poder Ejecutivo"/>
    <s v="0217 - MINISTERIO DE LA JUVENTUD"/>
    <s v="0001 - MINISTERIO DE LA JUVENTUD"/>
    <x v="0"/>
    <x v="0"/>
    <x v="10"/>
    <s v="2.4 - TRANSFERENCIAS CORRIENTES"/>
    <s v="2.4.1 - TRANSFERENCIAS CORRIENTES AL SECTOR PRIVADO"/>
    <s v="N"/>
    <s v="00 - N/A"/>
    <s v="10 - FONDO GENERAL"/>
    <s v="(en blanco)"/>
    <s v="99 - MULTIPROVINCIAL"/>
    <n v="250000"/>
    <n v="0"/>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210650825"/>
    <n v="85502212.00999999"/>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en blanco)"/>
    <s v="99 - MULTIPROVINCIAL"/>
    <n v="2777263562"/>
    <n v="1024727058.46"/>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70 - DONACION EXTERNA"/>
    <s v="(en blanco)"/>
    <s v="99 - MULTIPROVINCIAL"/>
    <n v="30012025"/>
    <n v="0"/>
  </r>
  <r>
    <s v="2024"/>
    <x v="0"/>
    <x v="0"/>
    <x v="0"/>
    <x v="4"/>
    <s v="2 - Poder Ejecutivo"/>
    <s v="0218 - MINISTERIO DE MEDIO AMBIENTE Y RECURSOS NATURALES"/>
    <s v="0001 - MINISTERIO  DE MEDIO AMBIENTE Y RECURSOS NATURALES"/>
    <x v="3"/>
    <x v="19"/>
    <x v="99"/>
    <s v="2.4 - TRANSFERENCIAS CORRIENTES"/>
    <s v="2.4.1 - TRANSFERENCIAS CORRIENTES AL SECTOR PRIVADO"/>
    <s v="N"/>
    <s v="00 - N/A"/>
    <s v="10 - FONDO GENERAL"/>
    <s v="(en blanco)"/>
    <s v="99 - MULTIPROVINCIAL"/>
    <n v="192719000"/>
    <n v="82844238.909999996"/>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10 - FONDO GENERAL"/>
    <s v="(en blanco)"/>
    <s v="99 - MULTIPROVINCIAL"/>
    <n v="39000000"/>
    <n v="17101675.240000002"/>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70 - DONACION EXTERNA"/>
    <s v="(en blanco)"/>
    <s v="99 - MULTIPROVINCIAL"/>
    <n v="8326174"/>
    <n v="0"/>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en blanco)"/>
    <s v="99 - MULTIPROVINCIAL"/>
    <n v="160700000"/>
    <n v="65815219.859999999"/>
  </r>
  <r>
    <s v="2024"/>
    <x v="0"/>
    <x v="0"/>
    <x v="0"/>
    <x v="4"/>
    <s v="2 - Poder Ejecutivo"/>
    <s v="0218 - MINISTERIO DE MEDIO AMBIENTE Y RECURSOS NATURALES"/>
    <s v="0001 - MINISTERIO  DE MEDIO AMBIENTE Y RECURSOS NATURALES"/>
    <x v="3"/>
    <x v="9"/>
    <x v="100"/>
    <s v="2.4 - TRANSFERENCIAS CORRIENTES"/>
    <s v="2.4.2 - TRANSFERENCIAS CORRIENTES AL  GOBIERNO GENERAL NACIONAL"/>
    <s v="N"/>
    <s v="00 - N/A"/>
    <s v="10 - FONDO GENERAL"/>
    <s v="(en blanco)"/>
    <s v="99 - MULTIPROVINCIAL"/>
    <n v="125100000"/>
    <n v="50540375.170000002"/>
  </r>
  <r>
    <s v="2024"/>
    <x v="0"/>
    <x v="0"/>
    <x v="0"/>
    <x v="4"/>
    <s v="2 - Poder Ejecutivo"/>
    <s v="0218 - MINISTERIO DE MEDIO AMBIENTE Y RECURSOS NATURALES"/>
    <s v="0001 - MINISTERIO  DE MEDIO AMBIENTE Y RECURSOS NATURALES"/>
    <x v="3"/>
    <x v="9"/>
    <x v="101"/>
    <s v="2.4 - TRANSFERENCIAS CORRIENTES"/>
    <s v="2.4.7 - TRANSFERENCIAS CORRIENTES AL SECTOR EXTERNO"/>
    <s v="N"/>
    <s v="00 - N/A"/>
    <s v="10 - FONDO GENERAL"/>
    <s v="(en blanco)"/>
    <s v="99 - MULTIPROVINCIAL"/>
    <n v="12000000"/>
    <n v="10537403.640000001"/>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en blanco)"/>
    <s v="99 - MULTIPROVINCIAL"/>
    <n v="79500000"/>
    <n v="51397829.189999998"/>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10 - FONDO GENERAL"/>
    <n v="15003"/>
    <s v="06 - DUARTE"/>
    <n v="4370520"/>
    <n v="0"/>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70 - DONACION EXTERNA"/>
    <n v="15003"/>
    <s v="06 - DUARTE"/>
    <n v="59270277"/>
    <n v="0"/>
  </r>
  <r>
    <s v="2024"/>
    <x v="0"/>
    <x v="0"/>
    <x v="0"/>
    <x v="4"/>
    <s v="2 - Poder Ejecutivo"/>
    <s v="0218 - MINISTERIO DE MEDIO AMBIENTE Y RECURSOS NATURALES"/>
    <s v="0001 - MINISTERIO  DE MEDIO AMBIENTE Y RECURSOS NATURALES"/>
    <x v="3"/>
    <x v="9"/>
    <x v="81"/>
    <s v="2.4 - TRANSFERENCIAS CORRIENTES"/>
    <s v="2.4.9 - TRANSFERENCIAS CORRIENTES A OTRAS INSTITUCIONES PÚBLICAS"/>
    <s v="N"/>
    <s v="00 - N/A"/>
    <s v="10 - FONDO GENERAL"/>
    <s v="(en blanco)"/>
    <s v="99 - MULTIPROVINCIAL"/>
    <n v="346931723"/>
    <n v="96791257"/>
  </r>
  <r>
    <s v="2024"/>
    <x v="0"/>
    <x v="0"/>
    <x v="0"/>
    <x v="4"/>
    <s v="2 - Poder Ejecutivo"/>
    <s v="0218 - MINISTERIO DE MEDIO AMBIENTE Y RECURSOS NATURALES"/>
    <s v="0001 - MINISTERIO  DE MEDIO AMBIENTE Y RECURSOS NATURALES"/>
    <x v="2"/>
    <x v="10"/>
    <x v="40"/>
    <s v="2.4 - TRANSFERENCIAS CORRIENTES"/>
    <s v="2.4.1 - TRANSFERENCIAS CORRIENTES AL SECTOR PRIVADO"/>
    <s v="N"/>
    <s v="00 - N/A"/>
    <s v="10 - FONDO GENERAL"/>
    <s v="(en blanco)"/>
    <s v="99 - MULTIPROVINCIAL"/>
    <n v="1243380"/>
    <n v="1434000"/>
  </r>
  <r>
    <s v="2024"/>
    <x v="0"/>
    <x v="0"/>
    <x v="0"/>
    <x v="4"/>
    <s v="2 - Poder Ejecutivo"/>
    <s v="0218 - MINISTERIO DE MEDIO AMBIENTE Y RECURSOS NATURALES"/>
    <s v="0001 - MINISTERIO  DE MEDIO AMBIENTE Y RECURSOS NATURALES"/>
    <x v="2"/>
    <x v="10"/>
    <x v="40"/>
    <s v="2.4 - TRANSFERENCIAS CORRIENTES"/>
    <s v="2.4.2 - TRANSFERENCIAS CORRIENTES AL  GOBIERNO GENERAL NACIONAL"/>
    <s v="N"/>
    <s v="00 - N/A"/>
    <s v="10 - FONDO GENERAL"/>
    <s v="(en blanco)"/>
    <s v="99 - MULTIPROVINCIAL"/>
    <n v="0"/>
    <n v="744649.39"/>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en blanco)"/>
    <s v="99 - MULTIPROVINCIAL"/>
    <n v="2756620"/>
    <n v="3510831.51"/>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2 - AZUA"/>
    <n v="41370000"/>
    <n v="2627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3 - BAHORUCO"/>
    <n v="46500000"/>
    <n v="3761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4 - BARAHONA"/>
    <n v="46080000"/>
    <n v="2428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7 - ELIAS PINA"/>
    <n v="24900000"/>
    <n v="1833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10 - INDEPENDENCIA"/>
    <n v="17370000"/>
    <n v="920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22 - SAN JUAN"/>
    <n v="15780000"/>
    <n v="9035000"/>
  </r>
  <r>
    <s v="2024"/>
    <x v="0"/>
    <x v="0"/>
    <x v="0"/>
    <x v="4"/>
    <s v="2 - Poder Ejecutivo"/>
    <s v="0219 - MINISTERIO DE EDUCACIÓN SUPERIOR CIENCIA Y TECNOLOGÍA"/>
    <s v="0001 - MINISTERIO DE EDUCACION SUPERIOR, CIENCIA Y TECNOLOGIA"/>
    <x v="1"/>
    <x v="17"/>
    <x v="102"/>
    <s v="2.4 - TRANSFERENCIAS CORRIENTES"/>
    <s v="2.4.2 - TRANSFERENCIAS CORRIENTES AL  GOBIERNO GENERAL NACIONAL"/>
    <s v="N"/>
    <s v="00 - N/A"/>
    <s v="10 - FONDO GENERAL"/>
    <s v="(en blanco)"/>
    <s v="99 - MULTIPROVINCIAL"/>
    <n v="173671257"/>
    <n v="72363023.75"/>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2573498936"/>
    <n v="541708989.55999994"/>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en blanco)"/>
    <s v="99 - MULTIPROVINCIAL"/>
    <n v="13946295282"/>
    <n v="5351924382.0700006"/>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en blanco)"/>
    <s v="99 - MULTIPROVINCIAL"/>
    <n v="660727278"/>
    <n v="269643157.46000004"/>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2700000"/>
    <n v="1039512.1400000001"/>
  </r>
  <r>
    <s v="2024"/>
    <x v="0"/>
    <x v="0"/>
    <x v="0"/>
    <x v="4"/>
    <s v="2 - Poder Ejecutivo"/>
    <s v="0219 - MINISTERIO DE EDUCACIÓN SUPERIOR CIENCIA Y TECNOLOGÍA"/>
    <s v="0002 - INSTITUTO TECNOLÓGICO DE LAS AMÉRICAS"/>
    <x v="2"/>
    <x v="10"/>
    <x v="45"/>
    <s v="2.4 - TRANSFERENCIAS CORRIENTES"/>
    <s v="2.4.7 - TRANSFERENCIAS CORRIENTES AL SECTOR EXTERNO"/>
    <s v="N"/>
    <s v="00 - N/A"/>
    <s v="20 - FONDOS CON DESTINO ESPECÍFICO"/>
    <s v="(en blanco)"/>
    <s v="99 - MULTIPROVINCIAL"/>
    <n v="0"/>
    <n v="0"/>
  </r>
  <r>
    <s v="2024"/>
    <x v="0"/>
    <x v="0"/>
    <x v="0"/>
    <x v="4"/>
    <s v="2 - Poder Ejecutivo"/>
    <s v="0219 - MINISTERIO DE EDUCACIÓN SUPERIOR CIENCIA Y TECNOLOGÍA"/>
    <s v="0002 - INSTITUTO TECNOLÓGICO DE LAS AMÉRICAS"/>
    <x v="2"/>
    <x v="10"/>
    <x v="45"/>
    <s v="2.4 - TRANSFERENCIAS CORRIENTES"/>
    <s v="2.4.9 - TRANSFERENCIAS CORRIENTES A OTRAS INSTITUCIONES PÚBLICAS"/>
    <s v="N"/>
    <s v="00 - N/A"/>
    <s v="20 - FONDOS CON DESTINO ESPECÍFICO"/>
    <s v="(en blanco)"/>
    <s v="99 - MULTIPROVINCIAL"/>
    <n v="20000"/>
    <n v="0"/>
  </r>
  <r>
    <s v="2024"/>
    <x v="0"/>
    <x v="0"/>
    <x v="0"/>
    <x v="4"/>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en blanco)"/>
    <s v="99 - MULTIPROVINCIAL"/>
    <n v="0"/>
    <n v="262000"/>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70594062"/>
    <n v="27785025.850000001"/>
  </r>
  <r>
    <s v="2024"/>
    <x v="0"/>
    <x v="0"/>
    <x v="0"/>
    <x v="4"/>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en blanco)"/>
    <s v="99 - MULTIPROVINCIAL"/>
    <n v="21641550"/>
    <n v="12255284.199999999"/>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42039167"/>
    <n v="17516319.600000001"/>
  </r>
  <r>
    <s v="2024"/>
    <x v="0"/>
    <x v="0"/>
    <x v="0"/>
    <x v="4"/>
    <s v="2 - Poder Ejecutivo"/>
    <s v="0220 - MINISTERIO DE ECONOMÍA, PLANIFICACIÓN Y DESARROLLO"/>
    <s v="0001 - MINISTERIO DE ECONOMIA, PLANIFICACION Y DESARROLLO"/>
    <x v="2"/>
    <x v="14"/>
    <x v="103"/>
    <s v="2.4 - TRANSFERENCIAS CORRIENTES"/>
    <s v="2.4.2 - TRANSFERENCIAS CORRIENTES AL  GOBIERNO GENERAL NACIONAL"/>
    <s v="N"/>
    <s v="00 - N/A"/>
    <s v="10 - FONDO GENERAL"/>
    <s v="(en blanco)"/>
    <s v="99 - MULTIPROVINCIAL"/>
    <n v="144144665"/>
    <n v="57420176.710000001"/>
  </r>
  <r>
    <s v="2024"/>
    <x v="0"/>
    <x v="0"/>
    <x v="0"/>
    <x v="4"/>
    <s v="2 - Poder Ejecutivo"/>
    <s v="0220 - MINISTERIO DE ECONOMÍA, PLANIFICACIÓN Y DESARROLLO"/>
    <s v="0001 - MINISTERIO DE ECONOMIA, PLANIFICACION Y DESARROLLO"/>
    <x v="2"/>
    <x v="14"/>
    <x v="104"/>
    <s v="2.4 - TRANSFERENCIAS CORRIENTES"/>
    <s v="2.4.1 - TRANSFERENCIAS CORRIENTES AL SECTOR PRIVADO"/>
    <s v="N"/>
    <s v="00 - N/A"/>
    <s v="10 - FONDO GENERAL"/>
    <s v="(en blanco)"/>
    <s v="99 - MULTIPROVINCIAL"/>
    <n v="0"/>
    <n v="0"/>
  </r>
  <r>
    <s v="2024"/>
    <x v="0"/>
    <x v="0"/>
    <x v="0"/>
    <x v="4"/>
    <s v="2 - Poder Ejecutivo"/>
    <s v="0220 - MINISTERIO DE ECONOMÍA, PLANIFICACIÓN Y DESARROLLO"/>
    <s v="0001 - MINISTERIO DE ECONOMIA, PLANIFICACION Y DESARROLLO"/>
    <x v="2"/>
    <x v="10"/>
    <x v="24"/>
    <s v="2.4 - TRANSFERENCIAS CORRIENTES"/>
    <s v="2.4.1 - TRANSFERENCIAS CORRIENTES AL SECTOR PRIVADO"/>
    <s v="N"/>
    <s v="00 - N/A"/>
    <s v="10 - FONDO GENERAL"/>
    <s v="(en blanco)"/>
    <s v="99 - MULTIPROVINCIAL"/>
    <n v="1000000"/>
    <n v="1975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3032800"/>
    <n v="572191.54"/>
  </r>
  <r>
    <s v="2024"/>
    <x v="0"/>
    <x v="0"/>
    <x v="0"/>
    <x v="4"/>
    <s v="2 - Poder Ejecutivo"/>
    <s v="0220 - MINISTERIO DE ECONOMÍA, PLANIFICACIÓN Y DESARROLLO"/>
    <s v="0009 - OFICINA NACIONAL DE ESTADISTICAS"/>
    <x v="0"/>
    <x v="0"/>
    <x v="2"/>
    <s v="2.4 - TRANSFERENCIAS CORRIENTES"/>
    <s v="2.4.1 - TRANSFERENCIAS CORRIENTES AL SECTOR PRIVADO"/>
    <s v="N"/>
    <s v="00 - N/A"/>
    <s v="10 - FONDO GENERAL"/>
    <s v="(en blanco)"/>
    <s v="99 - MULTIPROVINCIAL"/>
    <n v="985000"/>
    <n v="868965"/>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en blanco)"/>
    <s v="99 - MULTIPROVINCIAL"/>
    <n v="50000"/>
    <n v="24000"/>
  </r>
  <r>
    <s v="2024"/>
    <x v="0"/>
    <x v="0"/>
    <x v="0"/>
    <x v="4"/>
    <s v="2 - Poder Ejecutivo"/>
    <s v="0221 - MINISTERIO DE ADMINISTRACIÓN PÚBLICA"/>
    <s v="0001 - MINISTERIO DE ADMINISTRACION PUBLICA"/>
    <x v="0"/>
    <x v="0"/>
    <x v="2"/>
    <s v="2.4 - TRANSFERENCIAS CORRIENTES"/>
    <s v="2.4.1 - TRANSFERENCIAS CORRIENTES AL SECTOR PRIVADO"/>
    <s v="N"/>
    <s v="00 - N/A"/>
    <s v="10 - FONDO GENERAL"/>
    <s v="(en blanco)"/>
    <s v="99 - MULTIPROVINCIAL"/>
    <n v="20500000"/>
    <n v="7007768"/>
  </r>
  <r>
    <s v="2024"/>
    <x v="0"/>
    <x v="0"/>
    <x v="0"/>
    <x v="4"/>
    <s v="2 - Poder Ejecutivo"/>
    <s v="0221 - MINISTERIO DE ADMINISTRACIÓN PÚBLICA"/>
    <s v="0001 - MINISTERIO DE ADMINISTRACION PUBLICA"/>
    <x v="0"/>
    <x v="0"/>
    <x v="2"/>
    <s v="2.4 - TRANSFERENCIAS CORRIENTES"/>
    <s v="2.4.7 - TRANSFERENCIAS CORRIENTES AL SECTOR EXTERNO"/>
    <s v="N"/>
    <s v="00 - N/A"/>
    <s v="10 - FONDO GENERAL"/>
    <s v="(en blanco)"/>
    <s v="99 - MULTIPROVINCIAL"/>
    <n v="1200000"/>
    <n v="1112081.67"/>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en blanco)"/>
    <s v="99 - MULTIPROVINCIAL"/>
    <n v="2000000"/>
    <n v="22354466.670000002"/>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99 - MULTIPROVINCIAL"/>
    <n v="0"/>
    <n v="10000000"/>
  </r>
  <r>
    <s v="2024"/>
    <x v="0"/>
    <x v="0"/>
    <x v="0"/>
    <x v="4"/>
    <s v="2 - Poder Ejecutivo"/>
    <s v="0222 - MINISTERIO DE ENERGIA Y MINAS"/>
    <s v="0001 - MINISTERIO DE ENERGIA Y MINAS"/>
    <x v="1"/>
    <x v="16"/>
    <x v="105"/>
    <s v="2.4 - TRANSFERENCIAS CORRIENTES"/>
    <s v="2.4.1 - TRANSFERENCIAS CORRIENTES AL SECTOR PRIVADO"/>
    <s v="N"/>
    <s v="00 - N/A"/>
    <s v="10 - FONDO GENERAL"/>
    <s v="(en blanco)"/>
    <s v="99 - MULTIPROVINCIAL"/>
    <n v="56750009"/>
    <n v="14187502.210000001"/>
  </r>
  <r>
    <s v="2024"/>
    <x v="0"/>
    <x v="0"/>
    <x v="0"/>
    <x v="4"/>
    <s v="2 - Poder Ejecutivo"/>
    <s v="0222 - MINISTERIO DE ENERGIA Y MINAS"/>
    <s v="0001 - MINISTERIO DE ENERGIA Y MINAS"/>
    <x v="1"/>
    <x v="16"/>
    <x v="85"/>
    <s v="2.4 - TRANSFERENCIAS CORRIENTES"/>
    <s v="2.4.7 - TRANSFERENCIAS CORRIENTES AL SECTOR EXTERNO"/>
    <s v="N"/>
    <s v="00 - N/A"/>
    <s v="10 - FONDO GENERAL"/>
    <s v="(en blanco)"/>
    <s v="99 - MULTIPROVINCIAL"/>
    <n v="0"/>
    <n v="34248569.039999999"/>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4930000"/>
    <n v="309849.07"/>
  </r>
  <r>
    <s v="2024"/>
    <x v="0"/>
    <x v="0"/>
    <x v="0"/>
    <x v="4"/>
    <s v="2 - Poder Ejecutivo"/>
    <s v="0222 - MINISTERIO DE ENERGIA Y MINAS"/>
    <s v="0001 - MINISTERIO DE ENERGIA Y MINAS"/>
    <x v="1"/>
    <x v="16"/>
    <x v="86"/>
    <s v="2.4 - TRANSFERENCIAS CORRIENTES"/>
    <s v="2.4.7 - TRANSFERENCIAS CORRIENTES AL SECTOR EXTERNO"/>
    <s v="N"/>
    <s v="00 - N/A"/>
    <s v="10 - FONDO GENERAL"/>
    <s v="(en blanco)"/>
    <s v="99 - MULTIPROVINCIAL"/>
    <n v="37036104"/>
    <n v="2799378.3100000024"/>
  </r>
  <r>
    <s v="2024"/>
    <x v="0"/>
    <x v="0"/>
    <x v="0"/>
    <x v="4"/>
    <s v="2 - Poder Ejecutivo"/>
    <s v="0222 - MINISTERIO DE ENERGIA Y MINAS"/>
    <s v="0001 - MINISTERIO DE ENERGIA Y MINAS"/>
    <x v="1"/>
    <x v="18"/>
    <x v="70"/>
    <s v="2.4 - TRANSFERENCIAS CORRIENTES"/>
    <s v="2.4.2 - TRANSFERENCIAS CORRIENTES AL  GOBIERNO GENERAL NACIONAL"/>
    <s v="N"/>
    <s v="00 - N/A"/>
    <s v="10 - FONDO GENERAL"/>
    <s v="(en blanco)"/>
    <s v="99 - MULTIPROVINCIAL"/>
    <n v="69500000"/>
    <n v="21610832"/>
  </r>
  <r>
    <s v="2024"/>
    <x v="0"/>
    <x v="0"/>
    <x v="0"/>
    <x v="4"/>
    <s v="2 - Poder Ejecutivo"/>
    <s v="0222 - MINISTERIO DE ENERGIA Y MINAS"/>
    <s v="0001 - MINISTERIO DE ENERGIA Y MINAS"/>
    <x v="1"/>
    <x v="18"/>
    <x v="70"/>
    <s v="2.4 - TRANSFERENCIAS CORRIENTES"/>
    <s v="2.4.9 - TRANSFERENCIAS CORRIENTES A OTRAS INSTITUCIONES PÚBLICAS"/>
    <s v="N"/>
    <s v="00 - N/A"/>
    <s v="10 - FONDO GENERAL"/>
    <s v="(en blanco)"/>
    <s v="99 - MULTIPROVINCIAL"/>
    <n v="400000000"/>
    <n v="133333333.31999999"/>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40105000"/>
    <n v="1500000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1025000"/>
    <n v="500000"/>
  </r>
  <r>
    <s v="2024"/>
    <x v="0"/>
    <x v="0"/>
    <x v="0"/>
    <x v="4"/>
    <s v="2 - Poder Ejecutivo"/>
    <s v="0223 - MINISTERIO DE LA VIVIENDA, HABITAT Y EDIFICACIONES (MIVHED)"/>
    <s v="0001 - MINISTERIO DE LA VIVIENDA, HABITAT Y EDIFICACIONES (MIVHED)"/>
    <x v="2"/>
    <x v="4"/>
    <x v="88"/>
    <s v="2.4 - TRANSFERENCIAS CORRIENTES"/>
    <s v="2.4.2 - TRANSFERENCIAS CORRIENTES AL  GOBIERNO GENERAL NACIONAL"/>
    <s v="N"/>
    <s v="00 - N/A"/>
    <s v="20 - FONDOS CON DESTINO ESPECÍFICO"/>
    <s v="(en blanco)"/>
    <s v="99 - MULTIPROVINCIAL"/>
    <n v="30000"/>
    <n v="0"/>
  </r>
  <r>
    <s v="2024"/>
    <x v="0"/>
    <x v="0"/>
    <x v="0"/>
    <x v="4"/>
    <s v="2 - Poder Ejecutivo"/>
    <s v="0998 - ADMINISTRACION DE DEUDA PUBLICA Y ACTIVOS FINANCIEROS"/>
    <s v="0001 - MINISTERIO  DE HACIENDA (DEUDA PUBLICA)"/>
    <x v="4"/>
    <x v="21"/>
    <x v="90"/>
    <s v="2.4 - TRANSFERENCIAS CORRIENTES"/>
    <s v="2.4.5 - TRANSFERENCIAS CORRIENTES A INSTITUCIONES PÚBLICAS FINANCIERAS"/>
    <s v="N"/>
    <s v="00 - N/A"/>
    <s v="10 - FONDO GENERAL"/>
    <s v="(en blanco)"/>
    <s v="99 - MULTIPROVINCIAL"/>
    <n v="30880968237"/>
    <n v="15000000000"/>
  </r>
  <r>
    <s v="2024"/>
    <x v="0"/>
    <x v="0"/>
    <x v="0"/>
    <x v="4"/>
    <s v="2 - Poder Ejecutivo"/>
    <s v="0999 - ADMINISTRACION DE OBLIGACIONES DEL TESORO NACIONAL"/>
    <s v="0001 - MINISTERIO DE HACIENDA (OBLIGACIONES DEL TESORO)"/>
    <x v="1"/>
    <x v="16"/>
    <x v="105"/>
    <s v="2.4 - TRANSFERENCIAS CORRIENTES"/>
    <s v="2.4.4 - TRANSFERENCIAS CORRIENTES A EMPRESAS PÚBLICAS NO FINANCIERAS"/>
    <s v="N"/>
    <s v="00 - N/A"/>
    <s v="10 - FONDO GENERAL"/>
    <s v="(en blanco)"/>
    <s v="99 - MULTIPROVINCIAL"/>
    <n v="46000047179"/>
    <n v="34364965516"/>
  </r>
  <r>
    <s v="2024"/>
    <x v="0"/>
    <x v="0"/>
    <x v="0"/>
    <x v="4"/>
    <s v="2 - Poder Ejecutivo"/>
    <s v="0999 - ADMINISTRACION DE OBLIGACIONES DEL TESORO NACIONAL"/>
    <s v="0001 - MINISTERIO DE HACIENDA (OBLIGACIONES DEL TESORO)"/>
    <x v="1"/>
    <x v="16"/>
    <x v="105"/>
    <s v="2.4 - TRANSFERENCIAS CORRIENTES"/>
    <s v="2.4.4 - TRANSFERENCIAS CORRIENTES A EMPRESAS PÚBLICAS NO FINANCIERAS"/>
    <s v="N"/>
    <s v="00 - N/A"/>
    <s v="60 - CREDITO EXTERNO"/>
    <s v="(en blanco)"/>
    <s v="99 - MULTIPROVINCIAL"/>
    <n v="40392924821"/>
    <n v="2143736169"/>
  </r>
  <r>
    <s v="2024"/>
    <x v="0"/>
    <x v="0"/>
    <x v="0"/>
    <x v="4"/>
    <s v="2 - Poder Ejecutivo"/>
    <s v="0999 - ADMINISTRACION DE OBLIGACIONES DEL TESORO NACIONAL"/>
    <s v="0001 - MINISTERIO DE HACIENDA (OBLIGACIONES DEL TESORO)"/>
    <x v="1"/>
    <x v="20"/>
    <x v="84"/>
    <s v="2.4 - TRANSFERENCIAS CORRIENTES"/>
    <s v="2.4.2 - TRANSFERENCIAS CORRIENTES AL  GOBIERNO GENERAL NACIONAL"/>
    <s v="N"/>
    <s v="00 - N/A"/>
    <s v="20 - FONDOS CON DESTINO ESPECÍFICO"/>
    <s v="(en blanco)"/>
    <s v="99 - MULTIPROVINCIAL"/>
    <n v="782262328"/>
    <n v="78124848.430000007"/>
  </r>
  <r>
    <s v="2024"/>
    <x v="0"/>
    <x v="0"/>
    <x v="0"/>
    <x v="4"/>
    <s v="2 - Poder Ejecutivo"/>
    <s v="0999 - ADMINISTRACION DE OBLIGACIONES DEL TESORO NACIONAL"/>
    <s v="0001 - MINISTERIO DE HACIENDA (OBLIGACIONES DEL TESORO)"/>
    <x v="2"/>
    <x v="4"/>
    <x v="6"/>
    <s v="2.4 - TRANSFERENCIAS CORRIENTES"/>
    <s v="2.4.5 - TRANSFERENCIAS CORRIENTES A INSTITUCIONES PÚBLICAS FINANCIERAS"/>
    <s v="N"/>
    <s v="00 - N/A"/>
    <s v="10 - FONDO GENERAL"/>
    <s v="(en blanco)"/>
    <s v="99 - MULTIPROVINCIAL"/>
    <n v="245853125"/>
    <n v="0"/>
  </r>
  <r>
    <s v="2024"/>
    <x v="0"/>
    <x v="0"/>
    <x v="0"/>
    <x v="4"/>
    <s v="2 - Poder Ejecutivo"/>
    <s v="0999 - ADMINISTRACION DE OBLIGACIONES DEL TESORO NACIONAL"/>
    <s v="0001 - MINISTERIO DE HACIENDA (OBLIGACIONES DEL TESORO)"/>
    <x v="2"/>
    <x v="4"/>
    <x v="95"/>
    <s v="2.4 - TRANSFERENCIAS CORRIENTES"/>
    <s v="2.4.2 - TRANSFERENCIAS CORRIENTES AL  GOBIERNO GENERAL NACIONAL"/>
    <s v="N"/>
    <s v="00 - N/A"/>
    <s v="10 - FONDO GENERAL"/>
    <s v="(en blanco)"/>
    <s v="99 - MULTIPROVINCIAL"/>
    <n v="883907667"/>
    <n v="441954167"/>
  </r>
  <r>
    <s v="2024"/>
    <x v="0"/>
    <x v="0"/>
    <x v="0"/>
    <x v="4"/>
    <s v="3 - Poder Judicial"/>
    <s v="0301 - PODER JUDICIAL"/>
    <s v="0001 - CONSEJO DEL PODER JUDICIAL"/>
    <x v="0"/>
    <x v="1"/>
    <x v="1"/>
    <s v="2.4 - TRANSFERENCIAS CORRIENTES"/>
    <s v="2.4.1 - TRANSFERENCIAS CORRIENTES AL SECTOR PRIVADO"/>
    <s v="N"/>
    <s v="00 - N/A"/>
    <s v="10 - FONDO GENERAL"/>
    <s v="(en blanco)"/>
    <s v="99 - MULTIPROVINCIAL"/>
    <n v="10970868"/>
    <n v="5083017"/>
  </r>
  <r>
    <s v="2024"/>
    <x v="0"/>
    <x v="0"/>
    <x v="0"/>
    <x v="4"/>
    <s v="3 - Poder Judicial"/>
    <s v="0301 - PODER JUDICIAL"/>
    <s v="0001 - CONSEJO DEL PODER JUDICIAL"/>
    <x v="0"/>
    <x v="1"/>
    <x v="1"/>
    <s v="2.4 - TRANSFERENCIAS CORRIENTES"/>
    <s v="2.4.7 - TRANSFERENCIAS CORRIENTES AL SECTOR EXTERNO"/>
    <s v="N"/>
    <s v="00 - N/A"/>
    <s v="10 - FONDO GENERAL"/>
    <s v="(en blanco)"/>
    <s v="99 - MULTIPROVINCIAL"/>
    <n v="513825"/>
    <n v="273704"/>
  </r>
  <r>
    <s v="2024"/>
    <x v="0"/>
    <x v="0"/>
    <x v="0"/>
    <x v="4"/>
    <s v="4 - Junta Central Electoral"/>
    <s v="0401 - JUNTA CENTRAL ELECTORAL"/>
    <s v="0001 - JUNTA CENTRAL ELECTORAL"/>
    <x v="0"/>
    <x v="0"/>
    <x v="89"/>
    <s v="2.4 - TRANSFERENCIAS CORRIENTES"/>
    <s v="2.4.1 - TRANSFERENCIAS CORRIENTES AL SECTOR PRIVADO"/>
    <s v="N"/>
    <s v="00 - N/A"/>
    <s v="10 - FONDO GENERAL"/>
    <s v="(en blanco)"/>
    <s v="99 - MULTIPROVINCIAL"/>
    <n v="2520800000"/>
    <n v="5041600000"/>
  </r>
  <r>
    <s v="2024"/>
    <x v="0"/>
    <x v="0"/>
    <x v="0"/>
    <x v="4"/>
    <s v="4 - Junta Central Electoral"/>
    <s v="0401 - JUNTA CENTRAL ELECTORAL"/>
    <s v="0001 - JUNTA CENTRAL ELECTORAL"/>
    <x v="0"/>
    <x v="0"/>
    <x v="89"/>
    <s v="2.4 - TRANSFERENCIAS CORRIENTES"/>
    <s v="2.4.7 - TRANSFERENCIAS CORRIENTES AL SECTOR EXTERNO"/>
    <s v="N"/>
    <s v="00 - N/A"/>
    <s v="10 - FONDO GENERAL"/>
    <s v="(en blanco)"/>
    <s v="99 - MULTIPROVINCIAL"/>
    <n v="830000"/>
    <n v="329473"/>
  </r>
  <r>
    <s v="2024"/>
    <x v="0"/>
    <x v="0"/>
    <x v="0"/>
    <x v="4"/>
    <s v="5 - Cámara de Cuentas de la República Dominicana"/>
    <s v="0402 - CÁMARA DE CUENTAS"/>
    <s v="0001 - CAMARA DE CUENTAS DE LA REPUBLICA DOMINICANA"/>
    <x v="0"/>
    <x v="13"/>
    <x v="36"/>
    <s v="2.4 - TRANSFERENCIAS CORRIENTES"/>
    <s v="2.4.7 - TRANSFERENCIAS CORRIENTES AL SECTOR EXTERNO"/>
    <s v="N"/>
    <s v="00 - N/A"/>
    <s v="10 - FONDO GENERAL"/>
    <s v="(en blanco)"/>
    <s v="99 - MULTIPROVINCIAL"/>
    <n v="780000"/>
    <n v="780000"/>
  </r>
  <r>
    <s v="2024"/>
    <x v="0"/>
    <x v="0"/>
    <x v="0"/>
    <x v="4"/>
    <s v="5 - Cámara de Cuentas de la República Dominicana"/>
    <s v="0402 - CÁMARA DE CUENTAS"/>
    <s v="0001 - CAMARA DE CUENTAS DE LA REPUBLICA DOMINICANA"/>
    <x v="2"/>
    <x v="10"/>
    <x v="39"/>
    <s v="2.4 - TRANSFERENCIAS CORRIENTES"/>
    <s v="2.4.1 - TRANSFERENCIAS CORRIENTES AL SECTOR PRIVADO"/>
    <s v="N"/>
    <s v="00 - N/A"/>
    <s v="10 - FONDO GENERAL"/>
    <s v="(en blanco)"/>
    <s v="99 - MULTIPROVINCIAL"/>
    <n v="101500"/>
    <n v="50000"/>
  </r>
  <r>
    <s v="2024"/>
    <x v="0"/>
    <x v="0"/>
    <x v="0"/>
    <x v="4"/>
    <s v="5 - Cámara de Cuentas de la República Dominicana"/>
    <s v="0402 - CÁMARA DE CUENTAS"/>
    <s v="0001 - CAMARA DE CUENTAS DE LA REPUBLICA DOMINICANA"/>
    <x v="2"/>
    <x v="4"/>
    <x v="6"/>
    <s v="2.4 - TRANSFERENCIAS CORRIENTES"/>
    <s v="2.4.1 - TRANSFERENCIAS CORRIENTES AL SECTOR PRIVADO"/>
    <s v="N"/>
    <s v="00 - N/A"/>
    <s v="10 - FONDO GENERAL"/>
    <s v="(en blanco)"/>
    <s v="99 - MULTIPROVINCIAL"/>
    <n v="1488300"/>
    <n v="1488300"/>
  </r>
  <r>
    <s v="2024"/>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11866975"/>
    <n v="6419571"/>
  </r>
  <r>
    <s v="2024"/>
    <x v="0"/>
    <x v="0"/>
    <x v="0"/>
    <x v="4"/>
    <s v="6 - Tribunal Constitucional"/>
    <s v="0403 - TRIBUNAL CONSTITUCIONAL"/>
    <s v="0001 - TRIBUNAL CONSTITUCIONAL"/>
    <x v="2"/>
    <x v="4"/>
    <x v="6"/>
    <s v="2.4 - TRANSFERENCIAS CORRIENTES"/>
    <s v="2.4.1 - TRANSFERENCIAS CORRIENTES AL SECTOR PRIVADO"/>
    <s v="N"/>
    <s v="00 - N/A"/>
    <s v="10 - FONDO GENERAL"/>
    <s v="(en blanco)"/>
    <s v="99 - MULTIPROVINCIAL"/>
    <n v="1590000"/>
    <n v="662499.97"/>
  </r>
  <r>
    <s v="2024"/>
    <x v="0"/>
    <x v="0"/>
    <x v="0"/>
    <x v="4"/>
    <s v="7 - Defensor del Pueblo"/>
    <s v="0404 - DEFENSOR DEL PUEBLO"/>
    <s v="0001 - DEFENSOR DEL PUEBLO"/>
    <x v="0"/>
    <x v="1"/>
    <x v="1"/>
    <s v="2.4 - TRANSFERENCIAS CORRIENTES"/>
    <s v="2.4.1 - TRANSFERENCIAS CORRIENTES AL SECTOR PRIVADO"/>
    <s v="N"/>
    <s v="00 - N/A"/>
    <s v="10 - FONDO GENERAL"/>
    <s v="(en blanco)"/>
    <s v="99 - MULTIPROVINCIAL"/>
    <n v="3264600"/>
    <n v="295200"/>
  </r>
  <r>
    <s v="2024"/>
    <x v="0"/>
    <x v="0"/>
    <x v="0"/>
    <x v="4"/>
    <s v="7 - Defensor del Pueblo"/>
    <s v="0404 - DEFENSOR DEL PUEBLO"/>
    <s v="0001 - DEFENSOR DEL PUEBLO"/>
    <x v="0"/>
    <x v="1"/>
    <x v="1"/>
    <s v="2.4 - TRANSFERENCIAS CORRIENTES"/>
    <s v="2.4.7 - TRANSFERENCIAS CORRIENTES AL SECTOR EXTERNO"/>
    <s v="N"/>
    <s v="00 - N/A"/>
    <s v="10 - FONDO GENERAL"/>
    <s v="(en blanco)"/>
    <s v="99 - MULTIPROVINCIAL"/>
    <n v="150000"/>
    <n v="0"/>
  </r>
  <r>
    <s v="2024"/>
    <x v="0"/>
    <x v="0"/>
    <x v="0"/>
    <x v="4"/>
    <s v="7 - Defensor del Pueblo"/>
    <s v="0404 - DEFENSOR DEL PUEBLO"/>
    <s v="0001 - DEFENSOR DEL PUEBLO"/>
    <x v="2"/>
    <x v="4"/>
    <x v="6"/>
    <s v="2.4 - TRANSFERENCIAS CORRIENTES"/>
    <s v="2.4.1 - TRANSFERENCIAS CORRIENTES AL SECTOR PRIVADO"/>
    <s v="N"/>
    <s v="00 - N/A"/>
    <s v="10 - FONDO GENERAL"/>
    <s v="(en blanco)"/>
    <s v="99 - MULTIPROVINCIAL"/>
    <n v="100000"/>
    <n v="0"/>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2799984"/>
    <n v="764016"/>
  </r>
  <r>
    <s v="2024"/>
    <x v="0"/>
    <x v="0"/>
    <x v="0"/>
    <x v="4"/>
    <s v="8 - Tribunal Superior Electoral (TSE)"/>
    <s v="0405 - TRIBUNAL SUPERIOR  ELECTORAL ( TSE)"/>
    <s v="0001 - TRIBUNAL SUPERIOR  ELECTORAL TSE"/>
    <x v="0"/>
    <x v="1"/>
    <x v="1"/>
    <s v="2.4 - TRANSFERENCIAS CORRIENTES"/>
    <s v="2.4.2 - TRANSFERENCIAS CORRIENTES AL  GOBIERNO GENERAL NACIONAL"/>
    <s v="N"/>
    <s v="00 - N/A"/>
    <s v="10 - FONDO GENERAL"/>
    <s v="(en blanco)"/>
    <s v="99 - MULTIPROVINCIAL"/>
    <n v="100000"/>
    <n v="242046.22"/>
  </r>
  <r>
    <s v="2024"/>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en blanco)"/>
    <s v="99 - MULTIPROVINCIAL"/>
    <n v="514400"/>
    <n v="200000"/>
  </r>
  <r>
    <s v="2024"/>
    <x v="0"/>
    <x v="0"/>
    <x v="0"/>
    <x v="5"/>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4366218.62"/>
  </r>
  <r>
    <s v="2024"/>
    <x v="0"/>
    <x v="0"/>
    <x v="0"/>
    <x v="5"/>
    <s v="2 - Poder Ejecutivo"/>
    <s v="0201 - PRESIDENCIA DE LA REPÚBLICA"/>
    <s v="0007 - PROGRAMA SUPÉRATE"/>
    <x v="2"/>
    <x v="4"/>
    <x v="6"/>
    <s v="2.2 - CONTRATACIÓN DE SERVICIOS"/>
    <s v="2.2.8 - OTROS SERVICIOS NO INCLUIDOS EN CONCEPTOS ANTERIORES"/>
    <s v="N"/>
    <s v="00 - N/A"/>
    <s v="70 - DONACION EXTERNA"/>
    <s v="(en blanco)"/>
    <s v="99 - MULTIPROVINCIAL"/>
    <n v="2359300"/>
    <n v="0"/>
  </r>
  <r>
    <s v="2024"/>
    <x v="0"/>
    <x v="0"/>
    <x v="0"/>
    <x v="5"/>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250000"/>
  </r>
  <r>
    <s v="2024"/>
    <x v="0"/>
    <x v="0"/>
    <x v="0"/>
    <x v="5"/>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0"/>
    <n v="10659039.890000001"/>
  </r>
  <r>
    <s v="2024"/>
    <x v="0"/>
    <x v="0"/>
    <x v="0"/>
    <x v="5"/>
    <s v="2 - Poder Ejecutivo"/>
    <s v="0205 - MINISTERIO DE HACIENDA"/>
    <s v="0001 - MINISTERIO DE HACIENDA"/>
    <x v="0"/>
    <x v="0"/>
    <x v="2"/>
    <s v="2.2 - CONTRATACIÓN DE SERVICIOS"/>
    <s v="2.2.8 - OTROS SERVICIOS NO INCLUIDOS EN CONCEPTOS ANTERIORES"/>
    <s v="N"/>
    <s v="00 - N/A"/>
    <s v="10 - FONDO GENERAL"/>
    <s v="(en blanco)"/>
    <s v="99 - MULTIPROVINCIAL"/>
    <n v="0"/>
    <n v="427812"/>
  </r>
  <r>
    <s v="2024"/>
    <x v="0"/>
    <x v="0"/>
    <x v="0"/>
    <x v="5"/>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0"/>
    <n v="12681855.300000001"/>
  </r>
  <r>
    <s v="2024"/>
    <x v="0"/>
    <x v="0"/>
    <x v="0"/>
    <x v="5"/>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0"/>
    <n v="15527158.039999999"/>
  </r>
  <r>
    <s v="2024"/>
    <x v="0"/>
    <x v="0"/>
    <x v="1"/>
    <x v="6"/>
    <s v="2 - Poder Ejecutivo"/>
    <s v="0201 - PRESIDENCIA DE LA REPÚBLICA"/>
    <s v="0001 - CONTRALORIA GENERAL DE LA REPUBLICA"/>
    <x v="0"/>
    <x v="0"/>
    <x v="2"/>
    <s v="2.2 - CONTRATACIÓN DE SERVICIOS"/>
    <s v="2.2.3 - VIÁTICOS"/>
    <s v="S"/>
    <s v="00 - N/A"/>
    <s v="60 - CREDITO EXTERNO"/>
    <s v="(en blanco)"/>
    <s v="99 - MULTIPROVINCIAL"/>
    <n v="0"/>
    <n v="0"/>
  </r>
  <r>
    <s v="2024"/>
    <x v="0"/>
    <x v="0"/>
    <x v="1"/>
    <x v="6"/>
    <s v="2 - Poder Ejecutivo"/>
    <s v="0201 - PRESIDENCIA DE LA REPÚBLICA"/>
    <s v="0001 - CONTRALORIA GENERAL DE LA REPUBLICA"/>
    <x v="0"/>
    <x v="0"/>
    <x v="2"/>
    <s v="2.2 - CONTRATACIÓN DE SERVICIOS"/>
    <s v="2.2.5 - ALQUILERES Y RENTAS"/>
    <s v="S"/>
    <s v="00 - N/A"/>
    <s v="60 - CREDITO EXTERNO"/>
    <s v="(en blanco)"/>
    <s v="99 - MULTIPROVINCIAL"/>
    <n v="21144300"/>
    <n v="0"/>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154975900"/>
    <n v="5093647.7600000007"/>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7591344"/>
    <n v="6905000"/>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1064188.8999999999"/>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1048656"/>
    <n v="1035397.7"/>
  </r>
  <r>
    <s v="2024"/>
    <x v="0"/>
    <x v="0"/>
    <x v="1"/>
    <x v="6"/>
    <s v="2 - Poder Ejecutivo"/>
    <s v="0201 - PRESIDENCIA DE LA REPÚBLICA"/>
    <s v="0001 - GABINETE SOCIAL DE LA PRESIDENCIA"/>
    <x v="2"/>
    <x v="4"/>
    <x v="5"/>
    <s v="2.2 - CONTRATACIÓN DE SERVICIOS"/>
    <s v="2.2.1 - SERVICIOS BÁSICOS"/>
    <s v="S"/>
    <s v="05 - CONSTRUCCIÓN CENTRO MODELO DE PRESTACIÓN DE SERVICIOS PARA MUJERES (CIUDAD MUJER)"/>
    <s v="10 - FONDO GENERAL"/>
    <n v="13856"/>
    <s v="32 - SANTO DOMINGO"/>
    <n v="0"/>
    <n v="120165.73"/>
  </r>
  <r>
    <s v="2024"/>
    <x v="0"/>
    <x v="0"/>
    <x v="1"/>
    <x v="6"/>
    <s v="2 - Poder Ejecutivo"/>
    <s v="0201 - PRESIDENCIA DE LA REPÚBLICA"/>
    <s v="0001 - GABINETE SOCIAL DE LA PRESIDENCIA"/>
    <x v="2"/>
    <x v="4"/>
    <x v="5"/>
    <s v="2.2 - CONTRATACIÓN DE SERVICIOS"/>
    <s v="2.2.3 - VIÁTICOS"/>
    <s v="S"/>
    <s v="05 - CONSTRUCCIÓN CENTRO MODELO DE PRESTACIÓN DE SERVICIOS PARA MUJERES (CIUDAD MUJER)"/>
    <s v="10 - FONDO GENERAL"/>
    <n v="13856"/>
    <s v="32 - SANTO DOMINGO"/>
    <n v="0"/>
    <n v="268500"/>
  </r>
  <r>
    <s v="2024"/>
    <x v="0"/>
    <x v="0"/>
    <x v="1"/>
    <x v="6"/>
    <s v="2 - Poder Ejecutivo"/>
    <s v="0201 - PRESIDENCIA DE LA REPÚBLICA"/>
    <s v="0001 - GABINETE SOCIAL DE LA PRESIDENCIA"/>
    <x v="2"/>
    <x v="4"/>
    <x v="5"/>
    <s v="2.2 - CONTRATACIÓN DE SERVICIOS"/>
    <s v="2.2.4 - TRANSPORTE Y ALMACENAJE"/>
    <s v="S"/>
    <s v="05 - CONSTRUCCIÓN CENTRO MODELO DE PRESTACIÓN DE SERVICIOS PARA MUJERES (CIUDAD MUJER)"/>
    <s v="60 - CREDITO EXTERNO"/>
    <n v="13856"/>
    <s v="32 - SANTO DOMINGO"/>
    <n v="0"/>
    <n v="0"/>
  </r>
  <r>
    <s v="2024"/>
    <x v="0"/>
    <x v="0"/>
    <x v="1"/>
    <x v="6"/>
    <s v="2 - Poder Ejecutivo"/>
    <s v="0201 - PRESIDENCIA DE LA REPÚBLICA"/>
    <s v="0001 - GABINETE SOCIAL DE LA PRESIDENCIA"/>
    <x v="2"/>
    <x v="4"/>
    <x v="5"/>
    <s v="2.2 - CONTRATACIÓN DE SERVICIOS"/>
    <s v="2.2.5 - ALQUILERES Y RENTAS"/>
    <s v="S"/>
    <s v="05 - CONSTRUCCIÓN CENTRO MODELO DE PRESTACIÓN DE SERVICIOS PARA MUJERES (CIUDAD MUJER)"/>
    <s v="10 - FONDO GENERAL"/>
    <n v="13856"/>
    <s v="32 - SANTO DOMINGO"/>
    <n v="10000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57722436"/>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3 - MATERIALES Y SUMINISTROS"/>
    <s v="2.3.5 - CUERO, CAUCHO Y PLÁSTICO"/>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3 - MATERIALES Y SUMINISTROS"/>
    <s v="2.3.6 - PRODUCTOS DE MINERALES, METÁLICOS Y NO METÁLIC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3 - MATERIALES Y SUMINISTROS"/>
    <s v="2.3.7 - COMBUSTIBLES, LUBRICANTES, PRODUCTOS QUÍMICOS Y CONEXOS"/>
    <s v="S"/>
    <s v="05 - CONSTRUCCIÓN CENTRO MODELO DE PRESTACIÓN DE SERVICIOS PARA MUJERES (CIUDAD MUJER)"/>
    <s v="10 - FONDO GENERAL"/>
    <n v="13856"/>
    <s v="32 - SANTO DOMINGO"/>
    <n v="0"/>
    <n v="1000000"/>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95"/>
    <s v="2.2 - CONTRATACIÓN DE SERVICIOS"/>
    <s v="2.2.5 - ALQUILERES Y RENTAS"/>
    <s v="S"/>
    <s v="00 - N/A"/>
    <s v="70 - DONACION EXTERNA"/>
    <s v="(en blanco)"/>
    <s v="99 - MULTIPROVINCIAL"/>
    <n v="60230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en blanco)"/>
    <s v="99 - MULTIPROVINCIAL"/>
    <n v="16322330"/>
    <n v="0"/>
  </r>
  <r>
    <s v="2024"/>
    <x v="0"/>
    <x v="0"/>
    <x v="1"/>
    <x v="6"/>
    <s v="2 - Poder Ejecutivo"/>
    <s v="0201 - PRESIDENCIA DE LA REPÚBLICA"/>
    <s v="0001 - GABINETE SOCIAL DE LA PRESIDENCIA"/>
    <x v="2"/>
    <x v="4"/>
    <x v="95"/>
    <s v="2.3 - MATERIALES Y SUMINISTROS"/>
    <s v="2.3.9 - PRODUCTOS Y ÚTILES VARIOS"/>
    <s v="S"/>
    <s v="00 - N/A"/>
    <s v="70 - DONACION EXTERNA"/>
    <s v="(en blanco)"/>
    <s v="99 - MULTIPROVINCIAL"/>
    <n v="6023000"/>
    <n v="0"/>
  </r>
  <r>
    <s v="2024"/>
    <x v="0"/>
    <x v="0"/>
    <x v="1"/>
    <x v="6"/>
    <s v="2 - Poder Ejecutivo"/>
    <s v="0201 - PRESIDENCIA DE LA REPÚBLICA"/>
    <s v="0001 - SECRETARIADO ADMINISTRATIVO DE LA PRESIDENCIA"/>
    <x v="0"/>
    <x v="0"/>
    <x v="2"/>
    <s v="2.7 - OBRAS"/>
    <s v="2.7.2 - INFRAESTRUCTURA"/>
    <s v="N"/>
    <s v="00 - N/A"/>
    <s v="10 - FONDO GENERAL"/>
    <s v="(en blanco)"/>
    <s v="99 - MULTIPROVINCIAL"/>
    <n v="0"/>
    <n v="0"/>
  </r>
  <r>
    <s v="2024"/>
    <x v="0"/>
    <x v="0"/>
    <x v="1"/>
    <x v="6"/>
    <s v="2 - Poder Ejecutivo"/>
    <s v="0201 - PRESIDENCIA DE LA REPÚBLICA"/>
    <s v="0001 - SECRETARIADO ADMINISTRATIVO DE LA PRESIDENCIA"/>
    <x v="0"/>
    <x v="0"/>
    <x v="2"/>
    <s v="2.7 - OBRAS"/>
    <s v="2.7.2 - INFRAESTRUCTURA"/>
    <s v="N"/>
    <s v="00 - N/A"/>
    <s v="50 - CRÉDITO INTERNO"/>
    <s v="(en blanco)"/>
    <s v="99 - MULTIPROVINCIAL"/>
    <n v="0"/>
    <n v="7280678.9400000004"/>
  </r>
  <r>
    <s v="2024"/>
    <x v="0"/>
    <x v="0"/>
    <x v="1"/>
    <x v="6"/>
    <s v="2 - Poder Ejecutivo"/>
    <s v="0201 - PRESIDENCIA DE LA REPÚBLICA"/>
    <s v="0004 - COMISION PRESIDENCIAL DE APOYO AL DESARROLLO BARRIAL"/>
    <x v="2"/>
    <x v="4"/>
    <x v="6"/>
    <s v="2.7 - OBRAS"/>
    <s v="2.7.2 - INFRAESTRUCTURA"/>
    <s v="N"/>
    <s v="00 - N/A"/>
    <s v="10 - FONDO GENERAL"/>
    <s v="(en blanco)"/>
    <s v="99 - MULTIPROVINCIAL"/>
    <n v="0"/>
    <n v="0"/>
  </r>
  <r>
    <s v="2024"/>
    <x v="0"/>
    <x v="0"/>
    <x v="1"/>
    <x v="6"/>
    <s v="2 - Poder Ejecutivo"/>
    <s v="0201 - PRESIDENCIA DE LA REPÚBLICA"/>
    <s v="0004 - SERVICIO INTEGRAL DE EMERGENCIAS"/>
    <x v="0"/>
    <x v="7"/>
    <x v="12"/>
    <s v="2.2 - CONTRATACIÓN DE SERVICIOS"/>
    <s v="2.2.5 - ALQUILERES Y RENTAS"/>
    <s v="S"/>
    <s v="03 - AMPLIACIÓN DEL SISTEMA NACIONAL DE ATENCION A EMERGENCIAS Y SEGURIDAD 9-1-1, FASE II"/>
    <s v="10 - FONDO GENERAL"/>
    <n v="14624"/>
    <s v="15 - MONTE CRISTI"/>
    <n v="2000000"/>
    <n v="0"/>
  </r>
  <r>
    <s v="2024"/>
    <x v="0"/>
    <x v="0"/>
    <x v="1"/>
    <x v="6"/>
    <s v="2 - Poder Ejecutivo"/>
    <s v="0201 - PRESIDENCIA DE LA REPÚBLICA"/>
    <s v="0004 - SERVICIO INTEGRAL DE EMERGENCIAS"/>
    <x v="0"/>
    <x v="7"/>
    <x v="12"/>
    <s v="2.2 - CONTRATACIÓN DE SERVICIOS"/>
    <s v="2.2.6 - SEGUROS"/>
    <s v="S"/>
    <s v="03 - AMPLIACIÓN DEL SISTEMA NACIONAL DE ATENCION A EMERGENCIAS Y SEGURIDAD 9-1-1, FASE II"/>
    <s v="10 - FONDO GENERAL"/>
    <n v="14624"/>
    <s v="15 - MONTE CRISTI"/>
    <n v="32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4200000"/>
    <n v="42274166.06000001"/>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71278501"/>
    <n v="3988190.98"/>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439569"/>
    <n v="2092058.5499999998"/>
  </r>
  <r>
    <s v="2024"/>
    <x v="0"/>
    <x v="0"/>
    <x v="1"/>
    <x v="6"/>
    <s v="2 - Poder Ejecutivo"/>
    <s v="0201 - PRESIDENCIA DE LA REPÚBLICA"/>
    <s v="0007 - PROGRAMA SUPÉRATE"/>
    <x v="2"/>
    <x v="4"/>
    <x v="95"/>
    <s v="2.2 - CONTRATACIÓN DE SERVICIOS"/>
    <s v="2.2.3 - VIÁTICOS"/>
    <s v="S"/>
    <s v="00 - N/A"/>
    <s v="60 - CREDITO EXTERNO"/>
    <s v="(en blanco)"/>
    <s v="99 - MULTIPROVINCIAL"/>
    <n v="320000000"/>
    <n v="0"/>
  </r>
  <r>
    <s v="2024"/>
    <x v="0"/>
    <x v="0"/>
    <x v="1"/>
    <x v="6"/>
    <s v="2 - Poder Ejecutivo"/>
    <s v="0201 - PRESIDENCIA DE LA REPÚBLICA"/>
    <s v="0007 - PROGRAMA SUPÉRATE"/>
    <x v="2"/>
    <x v="4"/>
    <x v="95"/>
    <s v="2.2 - CONTRATACIÓN DE SERVICIOS"/>
    <s v="2.2.8 - OTROS SERVICIOS NO INCLUIDOS EN CONCEPTOS ANTERIORES"/>
    <s v="S"/>
    <s v="00 - N/A"/>
    <s v="60 - CREDITO EXTERNO"/>
    <s v="(en blanco)"/>
    <s v="99 - MULTIPROVINCIAL"/>
    <n v="114499999"/>
    <n v="0"/>
  </r>
  <r>
    <s v="2024"/>
    <x v="0"/>
    <x v="0"/>
    <x v="1"/>
    <x v="6"/>
    <s v="2 - Poder Ejecutivo"/>
    <s v="0201 - PRESIDENCIA DE LA REPÚBLICA"/>
    <s v="0009 - COMISIÓN PRESIDENCIAL DE APOYO AL DESARROLLO PROVINCIAL"/>
    <x v="0"/>
    <x v="0"/>
    <x v="0"/>
    <s v="2.7 - OBRAS"/>
    <s v="2.7.2 - INFRAESTRUCTURA"/>
    <s v="S"/>
    <s v="97 - REMODELACIÓN POLIDEPORTIVO VERON, DISTRITO MUNICIPAL VERON-PUNTA CANA, PROVINCIA LA ALTAGRACIA."/>
    <s v="10 - FONDO GENERAL"/>
    <n v="16196"/>
    <s v="11 - LA ALTAGRACIA"/>
    <n v="3096492"/>
    <n v="0"/>
  </r>
  <r>
    <s v="2024"/>
    <x v="0"/>
    <x v="0"/>
    <x v="1"/>
    <x v="6"/>
    <s v="2 - Poder Ejecutivo"/>
    <s v="0201 - PRESIDENCIA DE LA REPÚBLICA"/>
    <s v="0009 - COMISIÓN PRESIDENCIAL DE APOYO AL DESARROLLO PROVINCIAL"/>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0"/>
  </r>
  <r>
    <s v="2024"/>
    <x v="0"/>
    <x v="0"/>
    <x v="1"/>
    <x v="6"/>
    <s v="2 - Poder Ejecutivo"/>
    <s v="0201 - PRESIDENCIA DE LA REPÚBLICA"/>
    <s v="0009 - COMISIÓN PRESIDENCIAL DE APOYO AL DESARROLLO PROVINCIAL"/>
    <x v="1"/>
    <x v="11"/>
    <x v="26"/>
    <s v="2.7 - OBRAS"/>
    <s v="2.7.2 - INFRAESTRUCTURA"/>
    <s v="S"/>
    <s v="27 - RECONSTRUCCIÓN DE PUENTES TIPO ALCANTARILLA-CAJON EN COMUNIDADES LA BARCA-LA JOYITA-LA RAMONA, MUNICIPIO MOCA, PROVINCIA ESPAILLAT"/>
    <s v="10 - FONDO GENERAL"/>
    <n v="14593"/>
    <s v="09 - ESPAILLAT"/>
    <n v="13353397"/>
    <n v="14446438.859999999"/>
  </r>
  <r>
    <s v="2024"/>
    <x v="0"/>
    <x v="0"/>
    <x v="1"/>
    <x v="6"/>
    <s v="2 - Poder Ejecutivo"/>
    <s v="0201 - PRESIDENCIA DE LA REPÚBLICA"/>
    <s v="0009 - COMISIÓN PRESIDENCIAL DE APOYO AL DESARROLLO PROVINCIAL"/>
    <x v="1"/>
    <x v="11"/>
    <x v="26"/>
    <s v="2.7 - OBRAS"/>
    <s v="2.7.2 - INFRAESTRUCTURA"/>
    <s v="S"/>
    <s v="30 - CONSTRUCCIÓN DE 2 PUENTES EN LAS COMUNIDADES DE LA CAOBA Y JAYABO, MUNICIPIO SALCEDO, PROVINCIA HERMANAS MIRABAL"/>
    <s v="10 - FONDO GENERAL"/>
    <n v="14596"/>
    <s v="19 - HERMANAS MIRABAL"/>
    <n v="9840401"/>
    <n v="0"/>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29000000"/>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143020520"/>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5397370"/>
    <n v="0"/>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4353242"/>
    <n v="0"/>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24443664"/>
    <n v="0"/>
  </r>
  <r>
    <s v="2024"/>
    <x v="0"/>
    <x v="0"/>
    <x v="1"/>
    <x v="6"/>
    <s v="2 - Poder Ejecutivo"/>
    <s v="0201 - PRESIDENCIA DE LA REPÚBLICA"/>
    <s v="0009 - COMISIÓN PRESIDENCIAL DE APOYO AL DESARROLLO PROVINCIAL"/>
    <x v="1"/>
    <x v="11"/>
    <x v="26"/>
    <s v="2.7 - OBRAS"/>
    <s v="2.7.2 - INFRAESTRUCTURA"/>
    <s v="S"/>
    <s v="28 - RECONSTRUCCIÓN DE 2 PUENTES EN EL MUNICIPIO DE TAMAYO, PROVINCIA BAHORUCO"/>
    <s v="10 - FONDO GENERAL"/>
    <n v="14594"/>
    <s v="03 - BAHORUCO"/>
    <n v="0"/>
    <n v="1990341.6"/>
  </r>
  <r>
    <s v="2024"/>
    <x v="0"/>
    <x v="0"/>
    <x v="1"/>
    <x v="6"/>
    <s v="2 - Poder Ejecutivo"/>
    <s v="0201 - PRESIDENCIA DE LA REPÚBLICA"/>
    <s v="0009 - COMISIÓN PRESIDENCIAL DE APOYO AL DESARROLLO PROVINCIAL"/>
    <x v="1"/>
    <x v="11"/>
    <x v="26"/>
    <s v="2.7 - OBRAS"/>
    <s v="2.7.2 - INFRAESTRUCTURA"/>
    <s v="S"/>
    <s v="02 - RECONSTRUCCIÓN DE PUENTES VEHICULARES EN EL BARRIO DUARTE, DISTRITO MUNICIPAL SANTIAGO OESTE, PROVINCIA SANTIAGO"/>
    <s v="10 - FONDO GENERAL"/>
    <n v="14419"/>
    <s v="25 - SANTIAGO"/>
    <n v="0"/>
    <n v="7856346.5199999996"/>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10000000"/>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0"/>
  </r>
  <r>
    <s v="2024"/>
    <x v="0"/>
    <x v="0"/>
    <x v="1"/>
    <x v="6"/>
    <s v="2 - Poder Ejecutivo"/>
    <s v="0201 - PRESIDENCIA DE LA REPÚBLICA"/>
    <s v="0009 - COMISIÓN PRESIDENCIAL DE APOYO AL DESARROLLO PROVINCIAL"/>
    <x v="2"/>
    <x v="14"/>
    <x v="103"/>
    <s v="2.7 - OBRAS"/>
    <s v="2.7.2 - INFRAESTRUCTURA"/>
    <s v="S"/>
    <s v="02 - CONSTRUCCIÓN DE UN NUEVO CEMENTERIO EN EL MUNICIPIO LOS RIOS, PROVINCIA BAHORUCO"/>
    <s v="10 - FONDO GENERAL"/>
    <n v="14710"/>
    <s v="03 - BAHORUCO"/>
    <n v="8430961"/>
    <n v="5369986.1399999997"/>
  </r>
  <r>
    <s v="2024"/>
    <x v="0"/>
    <x v="0"/>
    <x v="1"/>
    <x v="6"/>
    <s v="2 - Poder Ejecutivo"/>
    <s v="0201 - PRESIDENCIA DE LA REPÚBLICA"/>
    <s v="0009 - COMISIÓN PRESIDENCIAL DE APOYO AL DESARROLLO PROVINCIAL"/>
    <x v="2"/>
    <x v="14"/>
    <x v="103"/>
    <s v="2.7 - OBRAS"/>
    <s v="2.7.2 - INFRAESTRUCTURA"/>
    <s v="S"/>
    <s v="41 - CONSTRUCCIÓN FUNERARIA HONDO VALLE, PROVINCIA ELÍAS PIÑA"/>
    <s v="10 - FONDO GENERAL"/>
    <n v="14210"/>
    <s v="07 - ELIAS PINA"/>
    <n v="0"/>
    <n v="0"/>
  </r>
  <r>
    <s v="2024"/>
    <x v="0"/>
    <x v="0"/>
    <x v="1"/>
    <x v="6"/>
    <s v="2 - Poder Ejecutivo"/>
    <s v="0201 - PRESIDENCIA DE LA REPÚBLICA"/>
    <s v="0009 - COMISIÓN PRESIDENCIAL DE APOYO AL DESARROLLO PROVINCIAL"/>
    <x v="2"/>
    <x v="8"/>
    <x v="34"/>
    <s v="2.7 - OBRAS"/>
    <s v="2.7.2 - INFRAESTRUCTURA"/>
    <s v="S"/>
    <s v="03 - REMODELACIÓN POLIDEPORTIVO DE HAINA, MUNICIPIO BAJOS DE HAINA, PROVINCIA SAN CRISTOBAL"/>
    <s v="10 - FONDO GENERAL"/>
    <n v="14730"/>
    <s v="21 - SAN CRISTOBAL"/>
    <n v="3141627"/>
    <n v="2835733.04"/>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3354826"/>
    <n v="27529159.609999999"/>
  </r>
  <r>
    <s v="2024"/>
    <x v="0"/>
    <x v="0"/>
    <x v="1"/>
    <x v="6"/>
    <s v="2 - Poder Ejecutivo"/>
    <s v="0201 - PRESIDENCIA DE LA REPÚBLICA"/>
    <s v="0009 - COMISIÓN PRESIDENCIAL DE APOYO AL DESARROLLO PROVINCIAL"/>
    <x v="2"/>
    <x v="8"/>
    <x v="34"/>
    <s v="2.7 - OBRAS"/>
    <s v="2.7.2 - INFRAESTRUCTURA"/>
    <s v="S"/>
    <s v="08 - CONSTRUCCIÓN CLUB DEPORTIVO VILLA MELLA, MUNICIPIO SANTO DOMINGO NORTE, PROVINCIA SANTO DOMINGO"/>
    <s v="10 - FONDO GENERAL"/>
    <n v="14525"/>
    <s v="32 - SANTO DOMINGO"/>
    <n v="14958104"/>
    <n v="0"/>
  </r>
  <r>
    <s v="2024"/>
    <x v="0"/>
    <x v="0"/>
    <x v="1"/>
    <x v="6"/>
    <s v="2 - Poder Ejecutivo"/>
    <s v="0201 - PRESIDENCIA DE LA REPÚBLICA"/>
    <s v="0009 - COMISIÓN PRESIDENCIAL DE APOYO AL DESARROLLO PROVINCIAL"/>
    <x v="2"/>
    <x v="8"/>
    <x v="34"/>
    <s v="2.7 - OBRAS"/>
    <s v="2.7.2 - INFRAESTRUCTURA"/>
    <s v="S"/>
    <s v="10 - REHABILITACIÓN DEL PARQUE Y CONSTRUCCIÓN PLAZOLETA EL FARO, MUNICIPIO SAN PEDRO DE MACORÍS, PROVINCIA SAN PEDRO DE MACORIS"/>
    <s v="10 - FONDO GENERAL"/>
    <n v="14527"/>
    <s v="23 - SAN PEDRO DE MACORIS"/>
    <n v="6379233"/>
    <n v="3010905.12"/>
  </r>
  <r>
    <s v="2024"/>
    <x v="0"/>
    <x v="0"/>
    <x v="1"/>
    <x v="6"/>
    <s v="2 - Poder Ejecutivo"/>
    <s v="0201 - PRESIDENCIA DE LA REPÚBLICA"/>
    <s v="0009 - COMISIÓN PRESIDENCIAL DE APOYO AL DESARROLLO PROVINCIAL"/>
    <x v="2"/>
    <x v="8"/>
    <x v="34"/>
    <s v="2.7 - OBRAS"/>
    <s v="2.7.2 - INFRAESTRUCTURA"/>
    <s v="S"/>
    <s v="14 - CONSTRUCCIÓN CLUB DEPORTIVO LAS PALOMAS, MUNICIPIO LICEY AL MEDIO, PROVINCIA SANTIAGO"/>
    <s v="10 - FONDO GENERAL"/>
    <n v="14900"/>
    <s v="25 - SANTIAGO"/>
    <n v="5000000"/>
    <n v="6041293.7800000003"/>
  </r>
  <r>
    <s v="2024"/>
    <x v="0"/>
    <x v="0"/>
    <x v="1"/>
    <x v="6"/>
    <s v="2 - Poder Ejecutivo"/>
    <s v="0201 - PRESIDENCIA DE LA REPÚBLICA"/>
    <s v="0009 - COMISIÓN PRESIDENCIAL DE APOYO AL DESARROLLO PROVINCIAL"/>
    <x v="2"/>
    <x v="8"/>
    <x v="34"/>
    <s v="2.7 - OBRAS"/>
    <s v="2.7.2 - INFRAESTRUCTURA"/>
    <s v="S"/>
    <s v="25 - RECONSTRUCCIÓN DEL CLUB DEPORTIVO HUELLAS DEL SIGLO, SECTOR CRISTO REY, DISTRITO NACIONAL"/>
    <s v="10 - FONDO GENERAL"/>
    <n v="14936"/>
    <s v="01 - DISTRITO NACIONAL"/>
    <n v="10000000"/>
    <n v="4290857.32"/>
  </r>
  <r>
    <s v="2024"/>
    <x v="0"/>
    <x v="0"/>
    <x v="1"/>
    <x v="6"/>
    <s v="2 - Poder Ejecutivo"/>
    <s v="0201 - PRESIDENCIA DE LA REPÚBLICA"/>
    <s v="0009 - COMISIÓN PRESIDENCIAL DE APOYO AL DESARROLLO PROVINCIAL"/>
    <x v="2"/>
    <x v="8"/>
    <x v="34"/>
    <s v="2.7 - OBRAS"/>
    <s v="2.7.2 - INFRAESTRUCTURA"/>
    <s v="S"/>
    <s v="26 - CONSTRUCCIÓN POLIDEPORTIVO SAVICA, MUNICIPIO HIGÜEY, PROVINCIA LA ALTAGRACIA."/>
    <s v="10 - FONDO GENERAL"/>
    <n v="14947"/>
    <s v="11 - LA ALTAGRACIA"/>
    <n v="8053554"/>
    <n v="0"/>
  </r>
  <r>
    <s v="2024"/>
    <x v="0"/>
    <x v="0"/>
    <x v="1"/>
    <x v="6"/>
    <s v="2 - Poder Ejecutivo"/>
    <s v="0201 - PRESIDENCIA DE LA REPÚBLICA"/>
    <s v="0009 - COMISIÓN PRESIDENCIAL DE APOYO AL DESARROLLO PROVINCIAL"/>
    <x v="2"/>
    <x v="8"/>
    <x v="34"/>
    <s v="2.7 - OBRAS"/>
    <s v="2.7.2 - INFRAESTRUCTURA"/>
    <s v="S"/>
    <s v="38 - CONSTRUCCIÓN CAMPO DE BEISBOL LAS CLAVELLINAS, MUNICIPIO DE AZUA, PROVINCIA AZUA"/>
    <s v="10 - FONDO GENERAL"/>
    <n v="14207"/>
    <s v="02 - AZUA"/>
    <n v="1504601"/>
    <n v="0"/>
  </r>
  <r>
    <s v="2024"/>
    <x v="0"/>
    <x v="0"/>
    <x v="1"/>
    <x v="6"/>
    <s v="2 - Poder Ejecutivo"/>
    <s v="0201 - PRESIDENCIA DE LA REPÚBLICA"/>
    <s v="0009 - COMISIÓN PRESIDENCIAL DE APOYO AL DESARROLLO PROVINCIAL"/>
    <x v="2"/>
    <x v="8"/>
    <x v="34"/>
    <s v="2.7 - OBRAS"/>
    <s v="2.7.2 - INFRAESTRUCTURA"/>
    <s v="S"/>
    <s v="41 - REMODELACIÓN PARQUE CENTRAL D.M. AMINA, MUNICIPIO MAO, PROVINCIA VALVERDE"/>
    <s v="10 - FONDO GENERAL"/>
    <n v="15078"/>
    <s v="27 - VALVERDE"/>
    <n v="3014319"/>
    <n v="0"/>
  </r>
  <r>
    <s v="2024"/>
    <x v="0"/>
    <x v="0"/>
    <x v="1"/>
    <x v="6"/>
    <s v="2 - Poder Ejecutivo"/>
    <s v="0201 - PRESIDENCIA DE LA REPÚBLICA"/>
    <s v="0009 - COMISIÓN PRESIDENCIAL DE APOYO AL DESARROLLO PROVINCIAL"/>
    <x v="2"/>
    <x v="8"/>
    <x v="34"/>
    <s v="2.7 - OBRAS"/>
    <s v="2.7.2 - INFRAESTRUCTURA"/>
    <s v="S"/>
    <s v="43 - CONSTRUCCIÓN ESTADIO DE SÓFTBOL VILLA GÜERA, MUNICIPIO BANÍ, PROVINCIA PERAVIA"/>
    <s v="10 - FONDO GENERAL"/>
    <n v="15088"/>
    <s v="17 - PERAVIA"/>
    <n v="6365141"/>
    <n v="0"/>
  </r>
  <r>
    <s v="2024"/>
    <x v="0"/>
    <x v="0"/>
    <x v="1"/>
    <x v="6"/>
    <s v="2 - Poder Ejecutivo"/>
    <s v="0201 - PRESIDENCIA DE LA REPÚBLICA"/>
    <s v="0009 - COMISIÓN PRESIDENCIAL DE APOYO AL DESARROLLO PROVINCIAL"/>
    <x v="2"/>
    <x v="8"/>
    <x v="34"/>
    <s v="2.7 - OBRAS"/>
    <s v="2.7.2 - INFRAESTRUCTURA"/>
    <s v="S"/>
    <s v="44 - CONSTRUCCIÓN CAMPO DE BÉISBOL NELSON MATEO, D.M. PIZARRETE, MUNICIPIO NIZAO, PROVINCIA PERAVIA."/>
    <s v="10 - FONDO GENERAL"/>
    <n v="15097"/>
    <s v="17 - PERAVIA"/>
    <n v="7869921"/>
    <n v="0"/>
  </r>
  <r>
    <s v="2024"/>
    <x v="0"/>
    <x v="0"/>
    <x v="1"/>
    <x v="6"/>
    <s v="2 - Poder Ejecutivo"/>
    <s v="0201 - PRESIDENCIA DE LA REPÚBLICA"/>
    <s v="0009 - COMISIÓN PRESIDENCIAL DE APOYO AL DESARROLLO PROVINCIAL"/>
    <x v="2"/>
    <x v="8"/>
    <x v="34"/>
    <s v="2.7 - OBRAS"/>
    <s v="2.7.2 - INFRAESTRUCTURA"/>
    <s v="S"/>
    <s v="45 - CONSTRUCCIÓN CAMPO DE BÉISBOL EL CAFÉ DE HERRERA,  MUNICIPIO SANTO DOMINGO OESTE, PROVINCIA SANTO DOMINGO"/>
    <s v="10 - FONDO GENERAL"/>
    <n v="15098"/>
    <s v="32 - SANTO DOMINGO"/>
    <n v="6928823"/>
    <n v="0"/>
  </r>
  <r>
    <s v="2024"/>
    <x v="0"/>
    <x v="0"/>
    <x v="1"/>
    <x v="6"/>
    <s v="2 - Poder Ejecutivo"/>
    <s v="0201 - PRESIDENCIA DE LA REPÚBLICA"/>
    <s v="0009 - COMISIÓN PRESIDENCIAL DE APOYO AL DESARROLLO PROVINCIAL"/>
    <x v="2"/>
    <x v="8"/>
    <x v="34"/>
    <s v="2.7 - OBRAS"/>
    <s v="2.7.2 - INFRAESTRUCTURA"/>
    <s v="S"/>
    <s v="46 - CONSTRUCCIÓN CAMPO DE BÉISBOL EN EL MUNICIPIO PERALVILLO, PROVINCIA MONTE PLATA."/>
    <s v="10 - FONDO GENERAL"/>
    <n v="15099"/>
    <s v="29 - MONTE PLATA"/>
    <n v="7409128"/>
    <n v="0"/>
  </r>
  <r>
    <s v="2024"/>
    <x v="0"/>
    <x v="0"/>
    <x v="1"/>
    <x v="6"/>
    <s v="2 - Poder Ejecutivo"/>
    <s v="0201 - PRESIDENCIA DE LA REPÚBLICA"/>
    <s v="0009 - COMISIÓN PRESIDENCIAL DE APOYO AL DESARROLLO PROVINCIAL"/>
    <x v="2"/>
    <x v="8"/>
    <x v="34"/>
    <s v="2.7 - OBRAS"/>
    <s v="2.7.2 - INFRAESTRUCTURA"/>
    <s v="S"/>
    <s v="47 - CONSTRUCCIÓN CAMPO DE BÉISBOL RAMON PIMENTEL, SECCION LA MONTERIA, MUNICIPIO BANI."/>
    <s v="10 - FONDO GENERAL"/>
    <n v="15114"/>
    <s v="17 - PERAVIA"/>
    <n v="6474910"/>
    <n v="0"/>
  </r>
  <r>
    <s v="2024"/>
    <x v="0"/>
    <x v="0"/>
    <x v="1"/>
    <x v="6"/>
    <s v="2 - Poder Ejecutivo"/>
    <s v="0201 - PRESIDENCIA DE LA REPÚBLICA"/>
    <s v="0009 - COMISIÓN PRESIDENCIAL DE APOYO AL DESARROLLO PROVINCIAL"/>
    <x v="2"/>
    <x v="8"/>
    <x v="34"/>
    <s v="2.7 - OBRAS"/>
    <s v="2.7.2 - INFRAESTRUCTURA"/>
    <s v="S"/>
    <s v="48 - CONSTRUCCIÓN CAMPO DE BÉISBOL LAS CAOBAS, SECTOR LAS CAOBAS, MUNICIPIO SANTO DOMINGO OESTE"/>
    <s v="10 - FONDO GENERAL"/>
    <n v="15115"/>
    <s v="32 - SANTO DOMINGO"/>
    <n v="7229401"/>
    <n v="0"/>
  </r>
  <r>
    <s v="2024"/>
    <x v="0"/>
    <x v="0"/>
    <x v="1"/>
    <x v="6"/>
    <s v="2 - Poder Ejecutivo"/>
    <s v="0201 - PRESIDENCIA DE LA REPÚBLICA"/>
    <s v="0009 - COMISIÓN PRESIDENCIAL DE APOYO AL DESARROLLO PROVINCIAL"/>
    <x v="2"/>
    <x v="8"/>
    <x v="34"/>
    <s v="2.7 - OBRAS"/>
    <s v="2.7.2 - INFRAESTRUCTURA"/>
    <s v="S"/>
    <s v="50 - CONSTRUCCIÓN ESTADIO DE BÉISBOL FELLO SOTO, D. M. SABANA BUEY, MUNICIPIO BANÍ, PROVINCIA PERAVIA"/>
    <s v="10 - FONDO GENERAL"/>
    <n v="15123"/>
    <s v="17 - PERAVIA"/>
    <n v="7498357"/>
    <n v="0"/>
  </r>
  <r>
    <s v="2024"/>
    <x v="0"/>
    <x v="0"/>
    <x v="1"/>
    <x v="6"/>
    <s v="2 - Poder Ejecutivo"/>
    <s v="0201 - PRESIDENCIA DE LA REPÚBLICA"/>
    <s v="0009 - COMISIÓN PRESIDENCIAL DE APOYO AL DESARROLLO PROVINCIAL"/>
    <x v="2"/>
    <x v="8"/>
    <x v="34"/>
    <s v="2.7 - OBRAS"/>
    <s v="2.7.2 - INFRAESTRUCTURA"/>
    <s v="S"/>
    <s v="51 - CONSTRUCCIÓN CAMPO DE BÉISBOL SABANA DE PAYABO, MUNICIPIO MONTE PLATA, PROVINCIA MONTE PLATA."/>
    <s v="10 - FONDO GENERAL"/>
    <n v="15132"/>
    <s v="29 - MONTE PLATA"/>
    <n v="7283534"/>
    <n v="0"/>
  </r>
  <r>
    <s v="2024"/>
    <x v="0"/>
    <x v="0"/>
    <x v="1"/>
    <x v="6"/>
    <s v="2 - Poder Ejecutivo"/>
    <s v="0201 - PRESIDENCIA DE LA REPÚBLICA"/>
    <s v="0009 - COMISIÓN PRESIDENCIAL DE APOYO AL DESARROLLO PROVINCIAL"/>
    <x v="2"/>
    <x v="8"/>
    <x v="34"/>
    <s v="2.7 - OBRAS"/>
    <s v="2.7.2 - INFRAESTRUCTURA"/>
    <s v="S"/>
    <s v="52 - CONSTRUCCIÓN CANCHA DE BALONCESTO EL TOCONAL, MUNICIPIO SAN PEDRO DE MACORÍS"/>
    <s v="10 - FONDO GENERAL"/>
    <n v="15140"/>
    <s v="23 - SAN PEDRO DE MACORIS"/>
    <n v="2128467"/>
    <n v="0"/>
  </r>
  <r>
    <s v="2024"/>
    <x v="0"/>
    <x v="0"/>
    <x v="1"/>
    <x v="6"/>
    <s v="2 - Poder Ejecutivo"/>
    <s v="0201 - PRESIDENCIA DE LA REPÚBLICA"/>
    <s v="0009 - COMISIÓN PRESIDENCIAL DE APOYO AL DESARROLLO PROVINCIAL"/>
    <x v="2"/>
    <x v="8"/>
    <x v="34"/>
    <s v="2.7 - OBRAS"/>
    <s v="2.7.2 - INFRAESTRUCTURA"/>
    <s v="S"/>
    <s v="55 - CONSTRUCCIÓN CLUB DEPORTIVO VILLA NAZARETH, SECTOR BAYONA, MUNICIPIO SANTO DOMINGO OESTE, PROVINCIA SANTO DOMINGO."/>
    <s v="10 - FONDO GENERAL"/>
    <n v="16071"/>
    <s v="32 - SANTO DOMINGO"/>
    <n v="5000000"/>
    <n v="5000000"/>
  </r>
  <r>
    <s v="2024"/>
    <x v="0"/>
    <x v="0"/>
    <x v="1"/>
    <x v="6"/>
    <s v="2 - Poder Ejecutivo"/>
    <s v="0201 - PRESIDENCIA DE LA REPÚBLICA"/>
    <s v="0009 - COMISIÓN PRESIDENCIAL DE APOYO AL DESARROLLO PROVINCIAL"/>
    <x v="2"/>
    <x v="8"/>
    <x v="34"/>
    <s v="2.7 - OBRAS"/>
    <s v="2.7.2 - INFRAESTRUCTURA"/>
    <s v="S"/>
    <s v="57 - CONSTRUCCIÓN CANCHA DE BALONCESTO GUAJIMÍA, SECTOR GUAJIMÍA, MUNICIPIO SANTO DOMINGO OESTE"/>
    <s v="10 - FONDO GENERAL"/>
    <n v="16078"/>
    <s v="32 - SANTO DOMINGO"/>
    <n v="2710048"/>
    <n v="2710048"/>
  </r>
  <r>
    <s v="2024"/>
    <x v="0"/>
    <x v="0"/>
    <x v="1"/>
    <x v="6"/>
    <s v="2 - Poder Ejecutivo"/>
    <s v="0201 - PRESIDENCIA DE LA REPÚBLICA"/>
    <s v="0009 - COMISIÓN PRESIDENCIAL DE APOYO AL DESARROLLO PROVINCIAL"/>
    <x v="2"/>
    <x v="8"/>
    <x v="34"/>
    <s v="2.7 - OBRAS"/>
    <s v="2.7.2 - INFRAESTRUCTURA"/>
    <s v="S"/>
    <s v="59 - REMODELACIÓN CLUB DEPORTIVO CAJUQUIS, SECTOR 12 DE HAINA, MUNICIPIO SANTO DOMINGO OESTE"/>
    <s v="10 - FONDO GENERAL"/>
    <n v="16111"/>
    <s v="32 - SANTO DOMINGO"/>
    <n v="5176580"/>
    <n v="2251245.08"/>
  </r>
  <r>
    <s v="2024"/>
    <x v="0"/>
    <x v="0"/>
    <x v="1"/>
    <x v="6"/>
    <s v="2 - Poder Ejecutivo"/>
    <s v="0201 - PRESIDENCIA DE LA REPÚBLICA"/>
    <s v="0009 - COMISIÓN PRESIDENCIAL DE APOYO AL DESARROLLO PROVINCIAL"/>
    <x v="2"/>
    <x v="8"/>
    <x v="34"/>
    <s v="2.7 - OBRAS"/>
    <s v="2.7.2 - INFRAESTRUCTURA"/>
    <s v="S"/>
    <s v="60 - REMODELACIÓN CANCHA DE BALONCESTO BATEY BIENVENIDO, SECTOR MANOGUAYABO, MUNICIPIO SANTO DOMINGO OESTE"/>
    <s v="10 - FONDO GENERAL"/>
    <n v="16112"/>
    <s v="32 - SANTO DOMINGO"/>
    <n v="10464882"/>
    <n v="0"/>
  </r>
  <r>
    <s v="2024"/>
    <x v="0"/>
    <x v="0"/>
    <x v="1"/>
    <x v="6"/>
    <s v="2 - Poder Ejecutivo"/>
    <s v="0201 - PRESIDENCIA DE LA REPÚBLICA"/>
    <s v="0009 - COMISIÓN PRESIDENCIAL DE APOYO AL DESARROLLO PROVINCIAL"/>
    <x v="2"/>
    <x v="8"/>
    <x v="34"/>
    <s v="2.7 - OBRAS"/>
    <s v="2.7.2 - INFRAESTRUCTURA"/>
    <s v="S"/>
    <s v="65 - CONSTRUCCIÓN CANCHA DE BALONCESTO MELLA FANÍ, PARAJE LA LUISA PRIETA, MUNICIPIO MONTE PLATA, PROVINCIA MONTE PLATA."/>
    <s v="10 - FONDO GENERAL"/>
    <n v="15824"/>
    <s v="29 - MONTE PLATA"/>
    <n v="1973731"/>
    <n v="0"/>
  </r>
  <r>
    <s v="2024"/>
    <x v="0"/>
    <x v="0"/>
    <x v="1"/>
    <x v="6"/>
    <s v="2 - Poder Ejecutivo"/>
    <s v="0201 - PRESIDENCIA DE LA REPÚBLICA"/>
    <s v="0009 - COMISIÓN PRESIDENCIAL DE APOYO AL DESARROLLO PROVINCIAL"/>
    <x v="2"/>
    <x v="8"/>
    <x v="34"/>
    <s v="2.7 - OBRAS"/>
    <s v="2.7.2 - INFRAESTRUCTURA"/>
    <s v="S"/>
    <s v="68 - REMODELACIÓN DEL CAMPO DE BEISBOL MANUEL BUENO, MUNICIPIO EL PINO, PROVINCIA DAJABON"/>
    <s v="10 - FONDO GENERAL"/>
    <n v="14390"/>
    <s v="05 - DAJABON"/>
    <n v="1321952"/>
    <n v="0"/>
  </r>
  <r>
    <s v="2024"/>
    <x v="0"/>
    <x v="0"/>
    <x v="1"/>
    <x v="6"/>
    <s v="2 - Poder Ejecutivo"/>
    <s v="0201 - PRESIDENCIA DE LA REPÚBLICA"/>
    <s v="0009 - COMISIÓN PRESIDENCIAL DE APOYO AL DESARROLLO PROVINCIAL"/>
    <x v="2"/>
    <x v="8"/>
    <x v="34"/>
    <s v="2.7 - OBRAS"/>
    <s v="2.7.2 - INFRAESTRUCTURA"/>
    <s v="S"/>
    <s v="71 - CONSTRUCCIÓN MULTIUSOS CLUB PARQUE HOSTOS, MUNICIPIO CONCEPCION DE  LA VEGA, PROVINCIA LA VEGA"/>
    <s v="10 - FONDO GENERAL"/>
    <n v="14257"/>
    <s v="13 - LA VEGA"/>
    <n v="9341726"/>
    <n v="0"/>
  </r>
  <r>
    <s v="2024"/>
    <x v="0"/>
    <x v="0"/>
    <x v="1"/>
    <x v="6"/>
    <s v="2 - Poder Ejecutivo"/>
    <s v="0201 - PRESIDENCIA DE LA REPÚBLICA"/>
    <s v="0009 - COMISIÓN PRESIDENCIAL DE APOYO AL DESARROLLO PROVINCIAL"/>
    <x v="2"/>
    <x v="8"/>
    <x v="34"/>
    <s v="2.7 - OBRAS"/>
    <s v="2.7.2 - INFRAESTRUCTURA"/>
    <s v="S"/>
    <s v="71 - RECONSTRUCCIÓN POLIDEPORTIVO GUAYMATE, MUNICIPIO GUAYMATE, PROVINCIA LA ROMANA"/>
    <s v="10 - FONDO GENERAL"/>
    <n v="16170"/>
    <s v="12 - LA ROMANA"/>
    <n v="4354939"/>
    <n v="0"/>
  </r>
  <r>
    <s v="2024"/>
    <x v="0"/>
    <x v="0"/>
    <x v="1"/>
    <x v="6"/>
    <s v="2 - Poder Ejecutivo"/>
    <s v="0201 - PRESIDENCIA DE LA REPÚBLICA"/>
    <s v="0009 - COMISIÓN PRESIDENCIAL DE APOYO AL DESARROLLO PROVINCIAL"/>
    <x v="2"/>
    <x v="8"/>
    <x v="34"/>
    <s v="2.7 - OBRAS"/>
    <s v="2.7.2 - INFRAESTRUCTURA"/>
    <s v="S"/>
    <s v="72 - RECONSTRUCCIÓN POLIDEPORTIVO MUNICIPIO LAS TERRENAS, PROVINCIA SAMANA."/>
    <s v="10 - FONDO GENERAL"/>
    <n v="16171"/>
    <s v="20 - SAMANA"/>
    <n v="7213014"/>
    <n v="8596874.2699999996"/>
  </r>
  <r>
    <s v="2024"/>
    <x v="0"/>
    <x v="0"/>
    <x v="1"/>
    <x v="6"/>
    <s v="2 - Poder Ejecutivo"/>
    <s v="0201 - PRESIDENCIA DE LA REPÚBLICA"/>
    <s v="0009 - COMISIÓN PRESIDENCIAL DE APOYO AL DESARROLLO PROVINCIAL"/>
    <x v="2"/>
    <x v="8"/>
    <x v="34"/>
    <s v="2.7 - OBRAS"/>
    <s v="2.7.2 - INFRAESTRUCTURA"/>
    <s v="S"/>
    <s v="73 - CONSTRUCCIÓN MULTIUSOS DE  ISABELITA, MUNICIPIO SANTO DOMINGO ESTE, PROVINCIA SANTO DOMINGO"/>
    <s v="10 - FONDO GENERAL"/>
    <n v="14394"/>
    <s v="32 - SANTO DOMINGO"/>
    <n v="5831412"/>
    <n v="0"/>
  </r>
  <r>
    <s v="2024"/>
    <x v="0"/>
    <x v="0"/>
    <x v="1"/>
    <x v="6"/>
    <s v="2 - Poder Ejecutivo"/>
    <s v="0201 - PRESIDENCIA DE LA REPÚBLICA"/>
    <s v="0009 - COMISIÓN PRESIDENCIAL DE APOYO AL DESARROLLO PROVINCIAL"/>
    <x v="2"/>
    <x v="8"/>
    <x v="34"/>
    <s v="2.7 - OBRAS"/>
    <s v="2.7.2 - INFRAESTRUCTURA"/>
    <s v="S"/>
    <s v="73 - RECONSTRUCCIÓN POLIDEPORTIVO  MUNICIPIO EL SEIBO, PROVINCIA EL SEIBO"/>
    <s v="10 - FONDO GENERAL"/>
    <n v="16172"/>
    <s v="08 - EL SEIBO"/>
    <n v="3103902"/>
    <n v="0"/>
  </r>
  <r>
    <s v="2024"/>
    <x v="0"/>
    <x v="0"/>
    <x v="1"/>
    <x v="6"/>
    <s v="2 - Poder Ejecutivo"/>
    <s v="0201 - PRESIDENCIA DE LA REPÚBLICA"/>
    <s v="0009 - COMISIÓN PRESIDENCIAL DE APOYO AL DESARROLLO PROVINCIAL"/>
    <x v="2"/>
    <x v="8"/>
    <x v="34"/>
    <s v="2.7 - OBRAS"/>
    <s v="2.7.2 - INFRAESTRUCTURA"/>
    <s v="S"/>
    <s v="74 - REMODELACIÓN CAMPO DE BÉISBOL LAS PALMILLAS, MUNICIPIO HATO MAYOR, PROVINCIA HATO MAYOR"/>
    <s v="10 - FONDO GENERAL"/>
    <n v="16173"/>
    <s v="30 - HATO MAYOR"/>
    <n v="4016497"/>
    <n v="0"/>
  </r>
  <r>
    <s v="2024"/>
    <x v="0"/>
    <x v="0"/>
    <x v="1"/>
    <x v="6"/>
    <s v="2 - Poder Ejecutivo"/>
    <s v="0201 - PRESIDENCIA DE LA REPÚBLICA"/>
    <s v="0009 - COMISIÓN PRESIDENCIAL DE APOYO AL DESARROLLO PROVINCIAL"/>
    <x v="2"/>
    <x v="8"/>
    <x v="34"/>
    <s v="2.7 - OBRAS"/>
    <s v="2.7.2 - INFRAESTRUCTURA"/>
    <s v="S"/>
    <s v="74 - REMODELACIÓN DEL CAMPO DE BEISBOL LA CUABA, MUNICIPIO PEDRO BRAND, PROVINCIA SANTO DOMINGO"/>
    <s v="10 - FONDO GENERAL"/>
    <n v="14389"/>
    <s v="32 - SANTO DOMINGO"/>
    <n v="2348317"/>
    <n v="4612606.8899999997"/>
  </r>
  <r>
    <s v="2024"/>
    <x v="0"/>
    <x v="0"/>
    <x v="1"/>
    <x v="6"/>
    <s v="2 - Poder Ejecutivo"/>
    <s v="0201 - PRESIDENCIA DE LA REPÚBLICA"/>
    <s v="0009 - COMISIÓN PRESIDENCIAL DE APOYO AL DESARROLLO PROVINCIAL"/>
    <x v="2"/>
    <x v="8"/>
    <x v="34"/>
    <s v="2.7 - OBRAS"/>
    <s v="2.7.2 - INFRAESTRUCTURA"/>
    <s v="S"/>
    <s v="75 - REMODELACIÓN  CAMPO BÉISBOL PASO CIBAO, SECCION PASO CIBAO, MUNICIPIO HATO MAYOR."/>
    <s v="10 - FONDO GENERAL"/>
    <n v="16174"/>
    <s v="30 - HATO MAYOR"/>
    <n v="3458773"/>
    <n v="0"/>
  </r>
  <r>
    <s v="2024"/>
    <x v="0"/>
    <x v="0"/>
    <x v="1"/>
    <x v="6"/>
    <s v="2 - Poder Ejecutivo"/>
    <s v="0201 - PRESIDENCIA DE LA REPÚBLICA"/>
    <s v="0009 - COMISIÓN PRESIDENCIAL DE APOYO AL DESARROLLO PROVINCIAL"/>
    <x v="2"/>
    <x v="8"/>
    <x v="34"/>
    <s v="2.7 - OBRAS"/>
    <s v="2.7.2 - INFRAESTRUCTURA"/>
    <s v="S"/>
    <s v="76 - CONSTRUCCIÓN CANCHA DE BALONCESTO BATEY 4, MUNICIPIO DE NEYBA, PROVINCIA BAHORUCO"/>
    <s v="10 - FONDO GENERAL"/>
    <n v="14392"/>
    <s v="03 - BAHORUCO"/>
    <n v="1504759"/>
    <n v="980291.3"/>
  </r>
  <r>
    <s v="2024"/>
    <x v="0"/>
    <x v="0"/>
    <x v="1"/>
    <x v="6"/>
    <s v="2 - Poder Ejecutivo"/>
    <s v="0201 - PRESIDENCIA DE LA REPÚBLICA"/>
    <s v="0009 - COMISIÓN PRESIDENCIAL DE APOYO AL DESARROLLO PROVINCIAL"/>
    <x v="2"/>
    <x v="8"/>
    <x v="34"/>
    <s v="2.7 - OBRAS"/>
    <s v="2.7.2 - INFRAESTRUCTURA"/>
    <s v="S"/>
    <s v="76 - RECONSTRUCCIÓN POLIDEPORTIVO SANTA BARBARA SAMANA, PROVINCIA SAMANA."/>
    <s v="10 - FONDO GENERAL"/>
    <n v="16175"/>
    <s v="20 - SAMANA"/>
    <n v="5530598"/>
    <n v="8030598"/>
  </r>
  <r>
    <s v="2024"/>
    <x v="0"/>
    <x v="0"/>
    <x v="1"/>
    <x v="6"/>
    <s v="2 - Poder Ejecutivo"/>
    <s v="0201 - PRESIDENCIA DE LA REPÚBLICA"/>
    <s v="0009 - COMISIÓN PRESIDENCIAL DE APOYO AL DESARROLLO PROVINCIAL"/>
    <x v="2"/>
    <x v="8"/>
    <x v="34"/>
    <s v="2.7 - OBRAS"/>
    <s v="2.7.2 - INFRAESTRUCTURA"/>
    <s v="S"/>
    <s v="77 - REMODELACIÓN CAMPO DE BÉISBOL LAS LAGUNAS DE NISIBÓN, D.M. LAS LAGUNAS DE NISIBÓN, PROVINCIA LA ALTAGRACIA"/>
    <s v="10 - FONDO GENERAL"/>
    <n v="16176"/>
    <s v="11 - LA ALTAGRACIA"/>
    <n v="3295603"/>
    <n v="5922444.5899999999"/>
  </r>
  <r>
    <s v="2024"/>
    <x v="0"/>
    <x v="0"/>
    <x v="1"/>
    <x v="6"/>
    <s v="2 - Poder Ejecutivo"/>
    <s v="0201 - PRESIDENCIA DE LA REPÚBLICA"/>
    <s v="0009 - COMISIÓN PRESIDENCIAL DE APOYO AL DESARROLLO PROVINCIAL"/>
    <x v="2"/>
    <x v="8"/>
    <x v="34"/>
    <s v="2.7 - OBRAS"/>
    <s v="2.7.2 - INFRAESTRUCTURA"/>
    <s v="S"/>
    <s v="78 - RECONSTRUCCIÓN CLUB DEPORTIVO Y CULTURAL VILLA FARO, MUNICIPIO SANTO DOMINGO ESTE, PROVINCIA SANTO DOMINGO"/>
    <s v="10 - FONDO GENERAL"/>
    <n v="16177"/>
    <s v="32 - SANTO DOMINGO"/>
    <n v="6553462"/>
    <n v="0"/>
  </r>
  <r>
    <s v="2024"/>
    <x v="0"/>
    <x v="0"/>
    <x v="1"/>
    <x v="6"/>
    <s v="2 - Poder Ejecutivo"/>
    <s v="0201 - PRESIDENCIA DE LA REPÚBLICA"/>
    <s v="0009 - COMISIÓN PRESIDENCIAL DE APOYO AL DESARROLLO PROVINCIAL"/>
    <x v="2"/>
    <x v="8"/>
    <x v="34"/>
    <s v="2.7 - OBRAS"/>
    <s v="2.7.2 - INFRAESTRUCTURA"/>
    <s v="S"/>
    <s v="79 - REMODELACIÓN POLIDEPORTIVO MUNICIPIO  SAN RAFAEL DEL YUMA, PROVINCIA LA ALTAGRACIA"/>
    <s v="10 - FONDO GENERAL"/>
    <n v="16178"/>
    <s v="11 - LA ALTAGRACIA"/>
    <n v="4956569"/>
    <n v="0"/>
  </r>
  <r>
    <s v="2024"/>
    <x v="0"/>
    <x v="0"/>
    <x v="1"/>
    <x v="6"/>
    <s v="2 - Poder Ejecutivo"/>
    <s v="0201 - PRESIDENCIA DE LA REPÚBLICA"/>
    <s v="0009 - COMISIÓN PRESIDENCIAL DE APOYO AL DESARROLLO PROVINCIAL"/>
    <x v="2"/>
    <x v="8"/>
    <x v="34"/>
    <s v="2.7 - OBRAS"/>
    <s v="2.7.2 - INFRAESTRUCTURA"/>
    <s v="S"/>
    <s v="80 - REMODELACIÓN CAMPO DE BÉISBOL VILLA CERRO, MUNICIPIO HIGUEY, PROVINCIA LA ALTAGRACIA"/>
    <s v="10 - FONDO GENERAL"/>
    <n v="16179"/>
    <s v="11 - LA ALTAGRACIA"/>
    <n v="3300495"/>
    <n v="6132939.1699999999"/>
  </r>
  <r>
    <s v="2024"/>
    <x v="0"/>
    <x v="0"/>
    <x v="1"/>
    <x v="6"/>
    <s v="2 - Poder Ejecutivo"/>
    <s v="0201 - PRESIDENCIA DE LA REPÚBLICA"/>
    <s v="0009 - COMISIÓN PRESIDENCIAL DE APOYO AL DESARROLLO PROVINCIAL"/>
    <x v="2"/>
    <x v="8"/>
    <x v="34"/>
    <s v="2.7 - OBRAS"/>
    <s v="2.7.2 - INFRAESTRUCTURA"/>
    <s v="S"/>
    <s v="81 - RECONSTRUCCIÓN CAMPO DE BÉISBOL LAS GALERAS, MUNICIPIO SAMANA, PROVINCIA SAMANA"/>
    <s v="10 - FONDO GENERAL"/>
    <n v="16180"/>
    <s v="20 - SAMANA"/>
    <n v="3812952"/>
    <n v="0"/>
  </r>
  <r>
    <s v="2024"/>
    <x v="0"/>
    <x v="0"/>
    <x v="1"/>
    <x v="6"/>
    <s v="2 - Poder Ejecutivo"/>
    <s v="0201 - PRESIDENCIA DE LA REPÚBLICA"/>
    <s v="0009 - COMISIÓN PRESIDENCIAL DE APOYO AL DESARROLLO PROVINCIAL"/>
    <x v="2"/>
    <x v="8"/>
    <x v="34"/>
    <s v="2.7 - OBRAS"/>
    <s v="2.7.2 - INFRAESTRUCTURA"/>
    <s v="S"/>
    <s v="83 - RECONSTRUCCIÓN POLIDEPORTIVO MUNICIPAL DE SANCHEZ, PROVINCIA SAMANA."/>
    <s v="10 - FONDO GENERAL"/>
    <n v="16182"/>
    <s v="20 - SAMANA"/>
    <n v="6707128"/>
    <n v="9207128"/>
  </r>
  <r>
    <s v="2024"/>
    <x v="0"/>
    <x v="0"/>
    <x v="1"/>
    <x v="6"/>
    <s v="2 - Poder Ejecutivo"/>
    <s v="0201 - PRESIDENCIA DE LA REPÚBLICA"/>
    <s v="0009 - COMISIÓN PRESIDENCIAL DE APOYO AL DESARROLLO PROVINCIAL"/>
    <x v="2"/>
    <x v="8"/>
    <x v="34"/>
    <s v="2.7 - OBRAS"/>
    <s v="2.7.2 - INFRAESTRUCTURA"/>
    <s v="S"/>
    <s v="84 - REMODELACIÓN POLIDEPORTIVO FRANCIS DE LEÓN, MUNICIPIO MICHES, PROVINCIA EL SEIBO"/>
    <s v="10 - FONDO GENERAL"/>
    <n v="16183"/>
    <s v="08 - EL SEIBO"/>
    <n v="4115549"/>
    <n v="0"/>
  </r>
  <r>
    <s v="2024"/>
    <x v="0"/>
    <x v="0"/>
    <x v="1"/>
    <x v="6"/>
    <s v="2 - Poder Ejecutivo"/>
    <s v="0201 - PRESIDENCIA DE LA REPÚBLICA"/>
    <s v="0009 - COMISIÓN PRESIDENCIAL DE APOYO AL DESARROLLO PROVINCIAL"/>
    <x v="2"/>
    <x v="8"/>
    <x v="34"/>
    <s v="2.7 - OBRAS"/>
    <s v="2.7.2 - INFRAESTRUCTURA"/>
    <s v="S"/>
    <s v="85 - REMODELACIÓN POLIDEPORTIVO SABANA DE LA MAR, MUNICIPIO SABANA DE LA MAR, PROVINCIA HATO MAYOR"/>
    <s v="10 - FONDO GENERAL"/>
    <n v="16184"/>
    <s v="30 - HATO MAYOR"/>
    <n v="3795149"/>
    <n v="0"/>
  </r>
  <r>
    <s v="2024"/>
    <x v="0"/>
    <x v="0"/>
    <x v="1"/>
    <x v="6"/>
    <s v="2 - Poder Ejecutivo"/>
    <s v="0201 - PRESIDENCIA DE LA REPÚBLICA"/>
    <s v="0009 - COMISIÓN PRESIDENCIAL DE APOYO AL DESARROLLO PROVINCIAL"/>
    <x v="2"/>
    <x v="8"/>
    <x v="34"/>
    <s v="2.7 - OBRAS"/>
    <s v="2.7.2 - INFRAESTRUCTURA"/>
    <s v="S"/>
    <s v="86 - CONSTRUCCIÓN CLUB DEPORTIVO MIL FLORES, MUNICIPIO SANTO DOMINGO ESTE, PROVINCIA SANTO DOMINGO"/>
    <s v="10 - FONDO GENERAL"/>
    <n v="16185"/>
    <s v="32 - SANTO DOMINGO"/>
    <n v="10006869"/>
    <n v="0"/>
  </r>
  <r>
    <s v="2024"/>
    <x v="0"/>
    <x v="0"/>
    <x v="1"/>
    <x v="6"/>
    <s v="2 - Poder Ejecutivo"/>
    <s v="0201 - PRESIDENCIA DE LA REPÚBLICA"/>
    <s v="0009 - COMISIÓN PRESIDENCIAL DE APOYO AL DESARROLLO PROVINCIAL"/>
    <x v="2"/>
    <x v="8"/>
    <x v="34"/>
    <s v="2.7 - OBRAS"/>
    <s v="2.7.2 - INFRAESTRUCTURA"/>
    <s v="S"/>
    <s v="86 - CONSTRUCCIÓN MULTIUSOS LOS ALCARRIZOS, MUNICIPIO LOS ALCARRIZOS, PROV. SANTO DOMINGO"/>
    <s v="10 - FONDO GENERAL"/>
    <n v="14258"/>
    <s v="32 - SANTO DOMINGO"/>
    <n v="13689559"/>
    <n v="0"/>
  </r>
  <r>
    <s v="2024"/>
    <x v="0"/>
    <x v="0"/>
    <x v="1"/>
    <x v="6"/>
    <s v="2 - Poder Ejecutivo"/>
    <s v="0201 - PRESIDENCIA DE LA REPÚBLICA"/>
    <s v="0009 - COMISIÓN PRESIDENCIAL DE APOYO AL DESARROLLO PROVINCIAL"/>
    <x v="2"/>
    <x v="8"/>
    <x v="34"/>
    <s v="2.7 - OBRAS"/>
    <s v="2.7.2 - INFRAESTRUCTURA"/>
    <s v="S"/>
    <s v="87 - REMODELACIÓN CAMPO DE BÉISBOL SAN JOSÉ DE VILLA, MUNICIPIO NAGUA, PROVINCIA MARIA TRINIDAD SÁNCHEZ."/>
    <s v="10 - FONDO GENERAL"/>
    <n v="16186"/>
    <s v="14 - MARIA TRINIDAD SANCHEZ"/>
    <n v="4206150"/>
    <n v="0"/>
  </r>
  <r>
    <s v="2024"/>
    <x v="0"/>
    <x v="0"/>
    <x v="1"/>
    <x v="6"/>
    <s v="2 - Poder Ejecutivo"/>
    <s v="0201 - PRESIDENCIA DE LA REPÚBLICA"/>
    <s v="0009 - COMISIÓN PRESIDENCIAL DE APOYO AL DESARROLLO PROVINCIAL"/>
    <x v="2"/>
    <x v="8"/>
    <x v="34"/>
    <s v="2.7 - OBRAS"/>
    <s v="2.7.2 - INFRAESTRUCTURA"/>
    <s v="S"/>
    <s v="88 - REMODELACIÓN  CAMPO DE BEISBOL LOS TRANSFORMADORES, SECTOR LA MATILLA, MUNICIPIO HIGÜEY, PROVINCIA LA ALTAGRACIA."/>
    <s v="10 - FONDO GENERAL"/>
    <n v="16187"/>
    <s v="11 - LA ALTAGRACIA"/>
    <n v="3646653"/>
    <n v="5941538.5599999996"/>
  </r>
  <r>
    <s v="2024"/>
    <x v="0"/>
    <x v="0"/>
    <x v="1"/>
    <x v="6"/>
    <s v="2 - Poder Ejecutivo"/>
    <s v="0201 - PRESIDENCIA DE LA REPÚBLICA"/>
    <s v="0009 - COMISIÓN PRESIDENCIAL DE APOYO AL DESARROLLO PROVINCIAL"/>
    <x v="2"/>
    <x v="8"/>
    <x v="34"/>
    <s v="2.7 - OBRAS"/>
    <s v="2.7.2 - INFRAESTRUCTURA"/>
    <s v="S"/>
    <s v="88 - REMODELACIÓN CANCHA DE BALONCESTO LOS BUITRES, PROVINCIA SAN CRISTOBAL"/>
    <s v="10 - FONDO GENERAL"/>
    <n v="14673"/>
    <s v="21 - SAN CRISTOBAL"/>
    <n v="2499744"/>
    <n v="2043312.82"/>
  </r>
  <r>
    <s v="2024"/>
    <x v="0"/>
    <x v="0"/>
    <x v="1"/>
    <x v="6"/>
    <s v="2 - Poder Ejecutivo"/>
    <s v="0201 - PRESIDENCIA DE LA REPÚBLICA"/>
    <s v="0009 - COMISIÓN PRESIDENCIAL DE APOYO AL DESARROLLO PROVINCIAL"/>
    <x v="2"/>
    <x v="8"/>
    <x v="34"/>
    <s v="2.7 - OBRAS"/>
    <s v="2.7.2 - INFRAESTRUCTURA"/>
    <s v="S"/>
    <s v="89 - REMODELACIÓN CAMPO DE BÉISBOL SAMANÁ, MUNICIPIO SANTA BARBARA DE SAMANA, PROVINCIA SAMANÁ"/>
    <s v="10 - FONDO GENERAL"/>
    <n v="16188"/>
    <s v="20 - SAMANA"/>
    <n v="3817445"/>
    <n v="0"/>
  </r>
  <r>
    <s v="2024"/>
    <x v="0"/>
    <x v="0"/>
    <x v="1"/>
    <x v="6"/>
    <s v="2 - Poder Ejecutivo"/>
    <s v="0201 - PRESIDENCIA DE LA REPÚBLICA"/>
    <s v="0009 - COMISIÓN PRESIDENCIAL DE APOYO AL DESARROLLO PROVINCIAL"/>
    <x v="2"/>
    <x v="8"/>
    <x v="34"/>
    <s v="2.7 - OBRAS"/>
    <s v="2.7.2 - INFRAESTRUCTURA"/>
    <s v="S"/>
    <s v="90 - RECONSTRUCCIÓN CLUB DEPORTIVO JUAN PABLO DUARTE, SECTOR BANCOLA, MUNICIPIO LA ROMANA, PROVINCIA LA ROMANA."/>
    <s v="10 - FONDO GENERAL"/>
    <n v="16189"/>
    <s v="12 - LA ROMANA"/>
    <n v="2007806"/>
    <n v="0"/>
  </r>
  <r>
    <s v="2024"/>
    <x v="0"/>
    <x v="0"/>
    <x v="1"/>
    <x v="6"/>
    <s v="2 - Poder Ejecutivo"/>
    <s v="0201 - PRESIDENCIA DE LA REPÚBLICA"/>
    <s v="0009 - COMISIÓN PRESIDENCIAL DE APOYO AL DESARROLLO PROVINCIAL"/>
    <x v="2"/>
    <x v="8"/>
    <x v="34"/>
    <s v="2.7 - OBRAS"/>
    <s v="2.7.2 - INFRAESTRUCTURA"/>
    <s v="S"/>
    <s v="90 - REMODELACIÓN CAMPO DE BEISBOL EN LA COMUNIDAD SAINAGUA, PROVINCIA SAN CRISTOBAL"/>
    <s v="10 - FONDO GENERAL"/>
    <n v="14676"/>
    <s v="21 - SAN CRISTOBAL"/>
    <n v="1024618"/>
    <n v="3376727.29"/>
  </r>
  <r>
    <s v="2024"/>
    <x v="0"/>
    <x v="0"/>
    <x v="1"/>
    <x v="6"/>
    <s v="2 - Poder Ejecutivo"/>
    <s v="0201 - PRESIDENCIA DE LA REPÚBLICA"/>
    <s v="0009 - COMISIÓN PRESIDENCIAL DE APOYO AL DESARROLLO PROVINCIAL"/>
    <x v="2"/>
    <x v="8"/>
    <x v="34"/>
    <s v="2.7 - OBRAS"/>
    <s v="2.7.2 - INFRAESTRUCTURA"/>
    <s v="S"/>
    <s v="91 - REMODELACIÓN DEL POLIDEPORTIVO DE LAS LAGUNAS DE NISIBÓN, MUNICIPIO HIGÜEY, PROVINCIA LA ALTAGRACIA"/>
    <s v="10 - FONDO GENERAL"/>
    <n v="16190"/>
    <s v="11 - LA ALTAGRACIA"/>
    <n v="3102901"/>
    <n v="0"/>
  </r>
  <r>
    <s v="2024"/>
    <x v="0"/>
    <x v="0"/>
    <x v="1"/>
    <x v="6"/>
    <s v="2 - Poder Ejecutivo"/>
    <s v="0201 - PRESIDENCIA DE LA REPÚBLICA"/>
    <s v="0009 - COMISIÓN PRESIDENCIAL DE APOYO AL DESARROLLO PROVINCIAL"/>
    <x v="2"/>
    <x v="8"/>
    <x v="34"/>
    <s v="2.7 - OBRAS"/>
    <s v="2.7.2 - INFRAESTRUCTURA"/>
    <s v="S"/>
    <s v="92 - CONSTRUCCIÓN CANCHA DE BALONCESTO EN EL BARRIO PROSPERIDAD, MUNICIPIO BONAO, PROVINCIA MONSEÑOR NOUEL"/>
    <s v="10 - FONDO GENERAL"/>
    <n v="14678"/>
    <s v="28 - MONSENOR NOUEL"/>
    <n v="717284"/>
    <n v="0"/>
  </r>
  <r>
    <s v="2024"/>
    <x v="0"/>
    <x v="0"/>
    <x v="1"/>
    <x v="6"/>
    <s v="2 - Poder Ejecutivo"/>
    <s v="0201 - PRESIDENCIA DE LA REPÚBLICA"/>
    <s v="0009 - COMISIÓN PRESIDENCIAL DE APOYO AL DESARROLLO PROVINCIAL"/>
    <x v="2"/>
    <x v="8"/>
    <x v="34"/>
    <s v="2.7 - OBRAS"/>
    <s v="2.7.2 - INFRAESTRUCTURA"/>
    <s v="S"/>
    <s v="93 - CONSTRUCCIÓN CANCHA DE BALONCESTO EN EL BARRIO CANTA LA RANA, MUNICIPIO PIEDRA BLANCA, PROVINCIA MONSEÑOR NOUEL"/>
    <s v="10 - FONDO GENERAL"/>
    <n v="14679"/>
    <s v="28 - MONSENOR NOUEL"/>
    <n v="375687"/>
    <n v="0"/>
  </r>
  <r>
    <s v="2024"/>
    <x v="0"/>
    <x v="0"/>
    <x v="1"/>
    <x v="6"/>
    <s v="2 - Poder Ejecutivo"/>
    <s v="0201 - PRESIDENCIA DE LA REPÚBLICA"/>
    <s v="0009 - COMISIÓN PRESIDENCIAL DE APOYO AL DESARROLLO PROVINCIAL"/>
    <x v="2"/>
    <x v="8"/>
    <x v="34"/>
    <s v="2.7 - OBRAS"/>
    <s v="2.7.2 - INFRAESTRUCTURA"/>
    <s v="S"/>
    <s v="93 - REMODELACIÓN CAMPO DE BÉISBOL SAN RAFAEL DEL YUMA, MUNICIPIO SAN RAFAEL DEL YUMA, PROVINCIA LA ALTAGRACIA"/>
    <s v="10 - FONDO GENERAL"/>
    <n v="16192"/>
    <s v="11 - LA ALTAGRACIA"/>
    <n v="3296381"/>
    <n v="5825992.3099999996"/>
  </r>
  <r>
    <s v="2024"/>
    <x v="0"/>
    <x v="0"/>
    <x v="1"/>
    <x v="6"/>
    <s v="2 - Poder Ejecutivo"/>
    <s v="0201 - PRESIDENCIA DE LA REPÚBLICA"/>
    <s v="0009 - COMISIÓN PRESIDENCIAL DE APOYO AL DESARROLLO PROVINCIAL"/>
    <x v="2"/>
    <x v="8"/>
    <x v="34"/>
    <s v="2.7 - OBRAS"/>
    <s v="2.7.2 - INFRAESTRUCTURA"/>
    <s v="S"/>
    <s v="94 - CONSTRUCCIÓN CANCHA DE BALONCESTO EN EL BARRIO EL OCHO, MUNICIPIO BONAO, PROVINCIA MONSEÑOR NOUEL"/>
    <s v="10 - FONDO GENERAL"/>
    <n v="14681"/>
    <s v="28 - MONSENOR NOUEL"/>
    <n v="2509403"/>
    <n v="0"/>
  </r>
  <r>
    <s v="2024"/>
    <x v="0"/>
    <x v="0"/>
    <x v="1"/>
    <x v="6"/>
    <s v="2 - Poder Ejecutivo"/>
    <s v="0201 - PRESIDENCIA DE LA REPÚBLICA"/>
    <s v="0009 - COMISIÓN PRESIDENCIAL DE APOYO AL DESARROLLO PROVINCIAL"/>
    <x v="2"/>
    <x v="8"/>
    <x v="34"/>
    <s v="2.7 - OBRAS"/>
    <s v="2.7.2 - INFRAESTRUCTURA"/>
    <s v="S"/>
    <s v="94 - REMODELACIÓN POLIDEPORTIVO LEO TAVÁREZ, MUNICIPIO HIGÜEY, PROVINCIA LA ALTAGRACIA"/>
    <s v="10 - FONDO GENERAL"/>
    <n v="16193"/>
    <s v="11 - LA ALTAGRACIA"/>
    <n v="5251008"/>
    <n v="0"/>
  </r>
  <r>
    <s v="2024"/>
    <x v="0"/>
    <x v="0"/>
    <x v="1"/>
    <x v="6"/>
    <s v="2 - Poder Ejecutivo"/>
    <s v="0201 - PRESIDENCIA DE LA REPÚBLICA"/>
    <s v="0009 - COMISIÓN PRESIDENCIAL DE APOYO AL DESARROLLO PROVINCIAL"/>
    <x v="2"/>
    <x v="8"/>
    <x v="34"/>
    <s v="2.7 - OBRAS"/>
    <s v="2.7.2 - INFRAESTRUCTURA"/>
    <s v="S"/>
    <s v="95 - CONSTRUCCIÓN CANCHA DE BALONCESTO EN EL BARRIO QUIJA QUIETA, MUNICIPIO SAN JUAN DE LA MAGUANA, PROVINCIA SAN JUAN"/>
    <s v="10 - FONDO GENERAL"/>
    <n v="14694"/>
    <s v="22 - SAN JUAN"/>
    <n v="2528720"/>
    <n v="732589.36"/>
  </r>
  <r>
    <s v="2024"/>
    <x v="0"/>
    <x v="0"/>
    <x v="1"/>
    <x v="6"/>
    <s v="2 - Poder Ejecutivo"/>
    <s v="0201 - PRESIDENCIA DE LA REPÚBLICA"/>
    <s v="0009 - COMISIÓN PRESIDENCIAL DE APOYO AL DESARROLLO PROVINCIAL"/>
    <x v="2"/>
    <x v="8"/>
    <x v="34"/>
    <s v="2.7 - OBRAS"/>
    <s v="2.7.2 - INFRAESTRUCTURA"/>
    <s v="S"/>
    <s v="95 - REMODELACIÓN POLIDEPORTIVO EL VALLE, MUNICIPIO EL VALLE, PROVINCIA HATO MAYOR"/>
    <s v="10 - FONDO GENERAL"/>
    <n v="16194"/>
    <s v="30 - HATO MAYOR"/>
    <n v="3821288"/>
    <n v="0"/>
  </r>
  <r>
    <s v="2024"/>
    <x v="0"/>
    <x v="0"/>
    <x v="1"/>
    <x v="6"/>
    <s v="2 - Poder Ejecutivo"/>
    <s v="0201 - PRESIDENCIA DE LA REPÚBLICA"/>
    <s v="0009 - COMISIÓN PRESIDENCIAL DE APOYO AL DESARROLLO PROVINCIAL"/>
    <x v="2"/>
    <x v="8"/>
    <x v="34"/>
    <s v="2.7 - OBRAS"/>
    <s v="2.7.2 - INFRAESTRUCTURA"/>
    <s v="S"/>
    <s v="96 - CONSTRUCCIÓN CANCHA DE BALONCESTO EN EL MUNICIPIO EL CERCADO, PROVINCIA SAN JUAN"/>
    <s v="10 - FONDO GENERAL"/>
    <n v="14695"/>
    <s v="22 - SAN JUAN"/>
    <n v="2528720"/>
    <n v="0"/>
  </r>
  <r>
    <s v="2024"/>
    <x v="0"/>
    <x v="0"/>
    <x v="1"/>
    <x v="6"/>
    <s v="2 - Poder Ejecutivo"/>
    <s v="0201 - PRESIDENCIA DE LA REPÚBLICA"/>
    <s v="0009 - COMISIÓN PRESIDENCIAL DE APOYO AL DESARROLLO PROVINCIAL"/>
    <x v="2"/>
    <x v="8"/>
    <x v="34"/>
    <s v="2.7 - OBRAS"/>
    <s v="2.7.2 - INFRAESTRUCTURA"/>
    <s v="S"/>
    <s v="96 - RECONSTRUCCIÓN CANCHA CLUB DETALLISTA, SECTOR VILLA VERDE, MUNICIPIO LA ROMANA, PROVINCIA LA ROMANA"/>
    <s v="10 - FONDO GENERAL"/>
    <n v="16195"/>
    <s v="12 - LA ROMANA"/>
    <n v="2005409"/>
    <n v="0"/>
  </r>
  <r>
    <s v="2024"/>
    <x v="0"/>
    <x v="0"/>
    <x v="1"/>
    <x v="6"/>
    <s v="2 - Poder Ejecutivo"/>
    <s v="0201 - PRESIDENCIA DE LA REPÚBLICA"/>
    <s v="0009 - COMISIÓN PRESIDENCIAL DE APOYO AL DESARROLLO PROVINCIAL"/>
    <x v="2"/>
    <x v="8"/>
    <x v="34"/>
    <s v="2.7 - OBRAS"/>
    <s v="2.7.2 - INFRAESTRUCTURA"/>
    <s v="S"/>
    <s v="97 - CONSTRUCCIÓN CANCHA DE BALONCESTO EN EL DISTRITO MUNICIPAL GUANITO, MUNICIPIO SAN JUAN DE LA MAGUANA, PROVINCIA SAN JUAN"/>
    <s v="10 - FONDO GENERAL"/>
    <n v="14698"/>
    <s v="22 - SAN JUAN"/>
    <n v="2528721"/>
    <n v="2434165.67"/>
  </r>
  <r>
    <s v="2024"/>
    <x v="0"/>
    <x v="0"/>
    <x v="1"/>
    <x v="6"/>
    <s v="2 - Poder Ejecutivo"/>
    <s v="0201 - PRESIDENCIA DE LA REPÚBLICA"/>
    <s v="0009 - COMISIÓN PRESIDENCIAL DE APOYO AL DESARROLLO PROVINCIAL"/>
    <x v="2"/>
    <x v="8"/>
    <x v="34"/>
    <s v="2.7 - OBRAS"/>
    <s v="2.7.2 - INFRAESTRUCTURA"/>
    <s v="S"/>
    <s v="98 - REMODELACIÓN CAMPO DE FÚTBOL EL SEIBO, MUNICIPIO MICHES, PROVINCIA EL SEIBO"/>
    <s v="10 - FONDO GENERAL"/>
    <n v="16199"/>
    <s v="08 - EL SEIBO"/>
    <n v="3949624"/>
    <n v="0"/>
  </r>
  <r>
    <s v="2024"/>
    <x v="0"/>
    <x v="0"/>
    <x v="1"/>
    <x v="6"/>
    <s v="2 - Poder Ejecutivo"/>
    <s v="0201 - PRESIDENCIA DE LA REPÚBLICA"/>
    <s v="0009 - COMISIÓN PRESIDENCIAL DE APOYO AL DESARROLLO PROVINCIAL"/>
    <x v="2"/>
    <x v="8"/>
    <x v="34"/>
    <s v="2.7 - OBRAS"/>
    <s v="2.7.2 - INFRAESTRUCTURA"/>
    <s v="S"/>
    <s v="99 - REMODELACIÓN CLUB DEPORTIVO RENACER EN EL SECTOR GUACHUPITA,  DISTRITO NACIONAL."/>
    <s v="10 - FONDO GENERAL"/>
    <n v="14704"/>
    <s v="01 - DISTRITO NACIONAL"/>
    <n v="7901788"/>
    <n v="2120326.04"/>
  </r>
  <r>
    <s v="2024"/>
    <x v="0"/>
    <x v="0"/>
    <x v="1"/>
    <x v="6"/>
    <s v="2 - Poder Ejecutivo"/>
    <s v="0201 - PRESIDENCIA DE LA REPÚBLICA"/>
    <s v="0009 - COMISIÓN PRESIDENCIAL DE APOYO AL DESARROLLO PROVINCIAL"/>
    <x v="2"/>
    <x v="8"/>
    <x v="34"/>
    <s v="2.7 - OBRAS"/>
    <s v="2.7.2 - INFRAESTRUCTURA"/>
    <s v="S"/>
    <s v="89 - REMODELACIÓN CANCHA DE BALONCESTO EN LA COMUNIDAD ITABO, MUNICIPIO BAJOS DE HAINA, PROVINCIA SAN CRISTOBAL"/>
    <s v="10 - FONDO GENERAL"/>
    <n v="14675"/>
    <s v="21 - SAN CRISTOBAL"/>
    <n v="0"/>
    <n v="353173.43"/>
  </r>
  <r>
    <s v="2024"/>
    <x v="0"/>
    <x v="0"/>
    <x v="1"/>
    <x v="6"/>
    <s v="2 - Poder Ejecutivo"/>
    <s v="0201 - PRESIDENCIA DE LA REPÚBLICA"/>
    <s v="0009 - COMISIÓN PRESIDENCIAL DE APOYO AL DESARROLLO PROVINCIAL"/>
    <x v="2"/>
    <x v="8"/>
    <x v="34"/>
    <s v="2.7 - OBRAS"/>
    <s v="2.7.2 - INFRAESTRUCTURA"/>
    <s v="S"/>
    <s v="91 - REMODELACIÓN CANCHA DE BALONCESTO EN LA COMUNIDAD DE HATILLO PROVINCIA SAN CRISTOBAL"/>
    <s v="10 - FONDO GENERAL"/>
    <n v="14677"/>
    <s v="21 - SAN CRISTOBAL"/>
    <n v="0"/>
    <n v="342272.07"/>
  </r>
  <r>
    <s v="2024"/>
    <x v="0"/>
    <x v="0"/>
    <x v="1"/>
    <x v="6"/>
    <s v="2 - Poder Ejecutivo"/>
    <s v="0201 - PRESIDENCIA DE LA REPÚBLICA"/>
    <s v="0009 - COMISIÓN PRESIDENCIAL DE APOYO AL DESARROLLO PROVINCIAL"/>
    <x v="2"/>
    <x v="8"/>
    <x v="34"/>
    <s v="2.7 - OBRAS"/>
    <s v="2.7.2 - INFRAESTRUCTURA"/>
    <s v="S"/>
    <s v="57 - REHABILITACIÓN DEL CLUB OLIMPIA, MUNICIPIO DE SAN FRANCISCO DE MACORIS, PROVINCIA DUARTE"/>
    <s v="10 - FONDO GENERAL"/>
    <n v="14244"/>
    <s v="06 - DUARTE"/>
    <n v="0"/>
    <n v="15447461.91"/>
  </r>
  <r>
    <s v="2024"/>
    <x v="0"/>
    <x v="0"/>
    <x v="1"/>
    <x v="6"/>
    <s v="2 - Poder Ejecutivo"/>
    <s v="0201 - PRESIDENCIA DE LA REPÚBLICA"/>
    <s v="0009 - COMISIÓN PRESIDENCIAL DE APOYO AL DESARROLLO PROVINCIAL"/>
    <x v="2"/>
    <x v="8"/>
    <x v="34"/>
    <s v="2.7 - OBRAS"/>
    <s v="2.7.2 - INFRAESTRUCTURA"/>
    <s v="S"/>
    <s v="95 - REPARACIÓN CANCHA DE BALONCESTO DEL SECTOR LA MADRE, MUNICIPIO VILLA JARAGUA, PROVINCIA BAHORUCO"/>
    <s v="10 - FONDO GENERAL"/>
    <n v="14205"/>
    <s v="03 - BAHORUCO"/>
    <n v="0"/>
    <n v="0"/>
  </r>
  <r>
    <s v="2024"/>
    <x v="0"/>
    <x v="0"/>
    <x v="1"/>
    <x v="6"/>
    <s v="2 - Poder Ejecutivo"/>
    <s v="0201 - PRESIDENCIA DE LA REPÚBLICA"/>
    <s v="0009 - COMISIÓN PRESIDENCIAL DE APOYO AL DESARROLLO PROVINCIAL"/>
    <x v="2"/>
    <x v="8"/>
    <x v="34"/>
    <s v="2.7 - OBRAS"/>
    <s v="2.7.2 - INFRAESTRUCTURA"/>
    <s v="S"/>
    <s v="50 - CONSTRUCCIÓN DEL CAMPO DE BEISBOL TIERRA NUEVA, MUNICIPIO JIMANI, PROVINCIA INDEPENDENCIA"/>
    <s v="10 - FONDO GENERAL"/>
    <n v="14237"/>
    <s v="10 - INDEPENDENCIA"/>
    <n v="0"/>
    <n v="2263094.6800000002"/>
  </r>
  <r>
    <s v="2024"/>
    <x v="0"/>
    <x v="0"/>
    <x v="1"/>
    <x v="6"/>
    <s v="2 - Poder Ejecutivo"/>
    <s v="0201 - PRESIDENCIA DE LA REPÚBLICA"/>
    <s v="0009 - COMISIÓN PRESIDENCIAL DE APOYO AL DESARROLLO PROVINCIAL"/>
    <x v="2"/>
    <x v="8"/>
    <x v="34"/>
    <s v="2.7 - OBRAS"/>
    <s v="2.7.2 - INFRAESTRUCTURA"/>
    <s v="S"/>
    <s v="45 - REMODELACIÓN DEL CAMPO DE BEISBOL ROBERTO AMPALLE, MUNICIPIO BANICA, PROVINCIA ELIAS PIÑA"/>
    <s v="10 - FONDO GENERAL"/>
    <n v="14249"/>
    <s v="07 - ELIAS PINA"/>
    <n v="0"/>
    <n v="0"/>
  </r>
  <r>
    <s v="2024"/>
    <x v="0"/>
    <x v="0"/>
    <x v="1"/>
    <x v="6"/>
    <s v="2 - Poder Ejecutivo"/>
    <s v="0201 - PRESIDENCIA DE LA REPÚBLICA"/>
    <s v="0009 - COMISIÓN PRESIDENCIAL DE APOYO AL DESARROLLO PROVINCIAL"/>
    <x v="2"/>
    <x v="8"/>
    <x v="20"/>
    <s v="2.7 - OBRAS"/>
    <s v="2.7.2 - INFRAESTRUCTURA"/>
    <s v="S"/>
    <s v="01 - REHABILITACIÓN DE 17 EDIFICACIONES EXISTENTES EN EL PARQUE ARQUEOLÓGICO LA ISABELA HISTÓRICA, MUNICIPIO DE LUPERÓN, PROVINCIA PUERTO PL"/>
    <s v="10 - FONDO GENERAL"/>
    <n v="14215"/>
    <s v="18 - PUERTO PLATA"/>
    <n v="7897169"/>
    <n v="34175465.840000004"/>
  </r>
  <r>
    <s v="2024"/>
    <x v="0"/>
    <x v="0"/>
    <x v="1"/>
    <x v="6"/>
    <s v="2 - Poder Ejecutivo"/>
    <s v="0201 - PRESIDENCIA DE LA REPÚBLICA"/>
    <s v="0009 - COMISIÓN PRESIDENCIAL DE APOYO AL DESARROLLO PROVINCIAL"/>
    <x v="2"/>
    <x v="8"/>
    <x v="20"/>
    <s v="2.7 - OBRAS"/>
    <s v="2.7.2 - INFRAESTRUCTURA"/>
    <s v="S"/>
    <s v="11 - RESTAURACIÓN  DEL EDIFICIO QUE  ALOJA LAS OFICINAS DE PATRINOMIO MOMUNENTAL DE SANTIAGO, PROVINCIA SANTIAGO."/>
    <s v="10 - FONDO GENERAL"/>
    <n v="14812"/>
    <s v="25 - SANTIAGO"/>
    <n v="2424075"/>
    <n v="144089.51"/>
  </r>
  <r>
    <s v="2024"/>
    <x v="0"/>
    <x v="0"/>
    <x v="1"/>
    <x v="6"/>
    <s v="2 - Poder Ejecutivo"/>
    <s v="0201 - PRESIDENCIA DE LA REPÚBLICA"/>
    <s v="0009 - COMISIÓN PRESIDENCIAL DE APOYO AL DESARROLLO PROVINCIAL"/>
    <x v="2"/>
    <x v="8"/>
    <x v="20"/>
    <s v="2.7 - OBRAS"/>
    <s v="2.7.2 - INFRAESTRUCTURA"/>
    <s v="S"/>
    <s v="12 - RESTAURACIÓN DEL CENTRO DE LA CULTURA ERCILIA PEPÍN, PROVINCIA SANTIAGO"/>
    <s v="10 - FONDO GENERAL"/>
    <n v="14813"/>
    <s v="25 - SANTIAGO"/>
    <n v="35306460"/>
    <n v="40306460"/>
  </r>
  <r>
    <s v="2024"/>
    <x v="0"/>
    <x v="0"/>
    <x v="1"/>
    <x v="6"/>
    <s v="2 - Poder Ejecutivo"/>
    <s v="0201 - PRESIDENCIA DE LA REPÚBLICA"/>
    <s v="0009 - COMISIÓN PRESIDENCIAL DE APOYO AL DESARROLLO PROVINCIAL"/>
    <x v="2"/>
    <x v="8"/>
    <x v="20"/>
    <s v="2.7 - OBRAS"/>
    <s v="2.7.2 - INFRAESTRUCTURA"/>
    <s v="S"/>
    <s v="13 - RESTAURACIÓN CASA DE ARTE DEL CENTRO HISTORICO DE SANTIAGO DE LOS CABALLEROS, PROVINCIA SANTIAGO"/>
    <s v="10 - FONDO GENERAL"/>
    <n v="14814"/>
    <s v="25 - SANTIAGO"/>
    <n v="7583768"/>
    <n v="0"/>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73619925"/>
    <n v="79555642.040000007"/>
  </r>
  <r>
    <s v="2024"/>
    <x v="0"/>
    <x v="0"/>
    <x v="1"/>
    <x v="6"/>
    <s v="2 - Poder Ejecutivo"/>
    <s v="0201 - PRESIDENCIA DE LA REPÚBLICA"/>
    <s v="0009 - COMISIÓN PRESIDENCIAL DE APOYO AL DESARROLLO PROVINCIAL"/>
    <x v="2"/>
    <x v="8"/>
    <x v="20"/>
    <s v="2.7 - OBRAS"/>
    <s v="2.7.2 - INFRAESTRUCTURA"/>
    <s v="S"/>
    <s v="81 - RESTAURACIÓN ÁREA EXTERIOR DEL PARQUE ARQUEOLÓGICO LA ISABELA HISTÓRICA,  MUNICIPIO DE LUPERÓN, PROVINCIA PUERTO PLATA"/>
    <s v="10 - FONDO GENERAL"/>
    <n v="14397"/>
    <s v="18 - PUERTO PLATA"/>
    <n v="6146343"/>
    <n v="17079211.850000001"/>
  </r>
  <r>
    <s v="2024"/>
    <x v="0"/>
    <x v="0"/>
    <x v="1"/>
    <x v="6"/>
    <s v="2 - Poder Ejecutivo"/>
    <s v="0201 - PRESIDENCIA DE LA REPÚBLICA"/>
    <s v="0009 - COMISIÓN PRESIDENCIAL DE APOYO AL DESARROLLO PROVINCIAL"/>
    <x v="2"/>
    <x v="8"/>
    <x v="50"/>
    <s v="2.7 - OBRAS"/>
    <s v="2.7.2 - INFRAESTRUCTURA"/>
    <s v="S"/>
    <s v="34 - CONSTRUCCIÓN DEL ESTADIO DE BÉISBOL EL PINAR DE OCOA, DISTRITO MUNICIPAL EL PINAR, PROVINCIA SAN JOSÉ DE OCOA"/>
    <s v="10 - FONDO GENERAL"/>
    <n v="14106"/>
    <s v="31 - SAN JOSE DE OCOA"/>
    <n v="0"/>
    <n v="9951197.8699999992"/>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30615751"/>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3 - CONSTRUCCIÓN DE ECO-VIVIENDAS PARA CIUDADANOS EN CONDICION DE POBREZA MULTIDIMENSIONAL EN EL MUNICIPIO MONTE CRISTI, PROVINCIA MONTE CRISTI"/>
    <s v="10 - FONDO GENERAL"/>
    <n v="15129"/>
    <s v="15 - MONTE CRISTI"/>
    <n v="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4 - CONSTRUCCIÓN DE ECO-VIVIENDAS PARA CIUDADANOS EN CONDICION DE POBREZA MULTIDIMENSIONAL EN EL MUNICIPIO DE BARAHONA, PROVINCIA BARAHONA"/>
    <s v="10 - FONDO GENERAL"/>
    <n v="15137"/>
    <s v="04 - BARAHONA"/>
    <n v="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7 - CONSTRUCCIÓN DE ECO-VIVIENDAS PARA CIUDADANOS EN CONDICION DE POBREZA MULTIDIMENSIONAL EN EL MUNICIPIO DE SAN CRISTOBAL, PROVINCIA SAN CRISTOBAL"/>
    <s v="10 - FONDO GENERAL"/>
    <n v="15232"/>
    <s v="21 - SAN CRISTOBAL"/>
    <n v="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0"/>
  </r>
  <r>
    <s v="2024"/>
    <x v="0"/>
    <x v="0"/>
    <x v="1"/>
    <x v="6"/>
    <s v="2 - Poder Ejecutivo"/>
    <s v="0201 - PRESIDENCIA DE LA REPÚBLICA"/>
    <s v="0009 - DIRECCIÓN GENERAL DE PROYECTOS ESTRATÉGICOS Y ESPECIALES DE LA PRESIDENCIA DE LA REPÚBLICA (PROPEEP)"/>
    <x v="2"/>
    <x v="14"/>
    <x v="58"/>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17663849"/>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2966581"/>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4"/>
    <x v="0"/>
    <x v="0"/>
    <x v="1"/>
    <x v="6"/>
    <s v="2 - Poder Ejecutivo"/>
    <s v="0201 - PRESIDENCIA DE LA REPÚBLICA"/>
    <s v="0009 - DIRECCIÓN GENERAL DE PROYECTOS ESTRATÉGICOS Y ESPECIALES DE LA PRESIDENCIA DE LA REPÚBLICA (PROPEEP)"/>
    <x v="2"/>
    <x v="14"/>
    <x v="103"/>
    <s v="2.7 - OBRAS"/>
    <s v="2.7.2 - INFRAESTRUCTURA"/>
    <s v="S"/>
    <s v="08 - CONSTRUCCIÓN DE PLAZA COMUNITARIA EN EL MUNICIPIO DE BÁNICA,  PROVINCIA ELÍAS PIÑA"/>
    <s v="10 - FONDO GENERAL"/>
    <n v="15351"/>
    <s v="07 - ELIAS PINA"/>
    <n v="0"/>
    <n v="0"/>
  </r>
  <r>
    <s v="2024"/>
    <x v="0"/>
    <x v="0"/>
    <x v="1"/>
    <x v="6"/>
    <s v="2 - Poder Ejecutivo"/>
    <s v="0201 - PRESIDENCIA DE LA REPÚBLICA"/>
    <s v="0015 - DIRECCIÓN GENERAL DE DESARROLLO DE LA COMUNIDAD"/>
    <x v="2"/>
    <x v="4"/>
    <x v="6"/>
    <s v="2.7 - OBRAS"/>
    <s v="2.7.2 - INFRAESTRUCTURA"/>
    <s v="N"/>
    <s v="00 - N/A"/>
    <s v="10 - FONDO GENERAL"/>
    <s v="(en blanco)"/>
    <s v="99 - MULTIPROVINCIAL"/>
    <n v="400000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27200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272000"/>
    <n v="0"/>
  </r>
  <r>
    <s v="2024"/>
    <x v="0"/>
    <x v="0"/>
    <x v="1"/>
    <x v="6"/>
    <s v="2 - Poder Ejecutivo"/>
    <s v="0201 - PRESIDENCIA DE LA REPÚBLICA"/>
    <s v="0033 - ECO5RD"/>
    <x v="3"/>
    <x v="9"/>
    <x v="73"/>
    <s v="2.2 - CONTRATACIÓN DE SERVICIOS"/>
    <s v="2.2.5 - ALQUILERES Y RENTAS"/>
    <s v="S"/>
    <s v="10 - CONSTRUCCIÓN DE INFRAESTRUCTURAS PARA LA DISPOSICION DE LOS RESIDUOS SOLIDOS EN EL MUNICIPIO DE TAMBORIL, PROVINCIA SANTIAGO"/>
    <s v="10 - FONDO GENERAL"/>
    <n v="15020"/>
    <s v="25 - SANTIAGO"/>
    <n v="30000000"/>
    <n v="0"/>
  </r>
  <r>
    <s v="2024"/>
    <x v="0"/>
    <x v="0"/>
    <x v="1"/>
    <x v="6"/>
    <s v="2 - Poder Ejecutivo"/>
    <s v="0201 - PRESIDENCIA DE LA REPÚBLICA"/>
    <s v="0033 - ECO5RD"/>
    <x v="3"/>
    <x v="9"/>
    <x v="73"/>
    <s v="2.2 - CONTRATACIÓN DE SERVICIOS"/>
    <s v="2.2.5 - ALQUILERES Y RENTAS"/>
    <s v="S"/>
    <s v="11 - CONSTRUCCIÓN DE INFRAESTRUCTURA PARA LA DISPOSICION DE LOS RESIDUOS SOLIDOS EN EL MUNICIPIO DE MOCA, PROVINCIA ESPAILLAT"/>
    <s v="10 - FONDO GENERAL"/>
    <n v="15021"/>
    <s v="09 - ESPAILLAT"/>
    <n v="20792000"/>
    <n v="0"/>
  </r>
  <r>
    <s v="2024"/>
    <x v="0"/>
    <x v="0"/>
    <x v="1"/>
    <x v="6"/>
    <s v="2 - Poder Ejecutivo"/>
    <s v="0201 - PRESIDENCIA DE LA REPÚBLICA"/>
    <s v="0033 - ECO5RD"/>
    <x v="3"/>
    <x v="9"/>
    <x v="73"/>
    <s v="2.2 - CONTRATACIÓN DE SERVICIOS"/>
    <s v="2.2.8 - OTROS SERVICIOS NO INCLUIDOS EN CONCEPTOS ANTERIORES"/>
    <s v="S"/>
    <s v="07 - CONSTRUCCIÓN DE INFRAESTRUCTURA PARA LA DISPOSICIÓN FINAL DE RESIDUOS SÓLIDOS EN PUERTO PLATA"/>
    <s v="10 - FONDO GENERAL"/>
    <n v="14625"/>
    <s v="18 - PUERTO PLATA"/>
    <n v="1098800"/>
    <n v="0"/>
  </r>
  <r>
    <s v="2024"/>
    <x v="0"/>
    <x v="0"/>
    <x v="1"/>
    <x v="6"/>
    <s v="2 - Poder Ejecutivo"/>
    <s v="0201 - PRESIDENCIA DE LA REPÚBLICA"/>
    <s v="0033 - ECO5RD"/>
    <x v="3"/>
    <x v="9"/>
    <x v="73"/>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0"/>
  </r>
  <r>
    <s v="2024"/>
    <x v="0"/>
    <x v="0"/>
    <x v="1"/>
    <x v="6"/>
    <s v="2 - Poder Ejecutivo"/>
    <s v="0201 - PRESIDENCIA DE LA REPÚBLICA"/>
    <s v="0033 - ECO5RD"/>
    <x v="3"/>
    <x v="9"/>
    <x v="73"/>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0"/>
  </r>
  <r>
    <s v="2024"/>
    <x v="0"/>
    <x v="0"/>
    <x v="1"/>
    <x v="6"/>
    <s v="2 - Poder Ejecutivo"/>
    <s v="0201 - PRESIDENCIA DE LA REPÚBLICA"/>
    <s v="0033 - ECO5RD"/>
    <x v="3"/>
    <x v="9"/>
    <x v="73"/>
    <s v="2.3 - MATERIALES Y SUMINISTROS"/>
    <s v="2.3.3 - PAPEL, CARTÓN E IMPRESOS"/>
    <s v="S"/>
    <s v="10 - CONSTRUCCIÓN DE INFRAESTRUCTURAS PARA LA DISPOSICION DE LOS RESIDUOS SOLIDOS EN EL MUNICIPIO DE TAMBORIL, PROVINCIA SANTIAGO"/>
    <s v="10 - FONDO GENERAL"/>
    <n v="15020"/>
    <s v="25 - SANTIAGO"/>
    <n v="15000"/>
    <n v="0"/>
  </r>
  <r>
    <s v="2024"/>
    <x v="0"/>
    <x v="0"/>
    <x v="1"/>
    <x v="6"/>
    <s v="2 - Poder Ejecutivo"/>
    <s v="0201 - PRESIDENCIA DE LA REPÚBLICA"/>
    <s v="0033 - ECO5RD"/>
    <x v="3"/>
    <x v="9"/>
    <x v="73"/>
    <s v="2.3 - MATERIALES Y SUMINISTROS"/>
    <s v="2.3.3 - PAPEL, CARTÓN E IMPRESOS"/>
    <s v="S"/>
    <s v="11 - CONSTRUCCIÓN DE INFRAESTRUCTURA PARA LA DISPOSICION DE LOS RESIDUOS SOLIDOS EN EL MUNICIPIO DE MOCA, PROVINCIA ESPAILLAT"/>
    <s v="10 - FONDO GENERAL"/>
    <n v="15021"/>
    <s v="09 - ESPAILLAT"/>
    <n v="15000"/>
    <n v="0"/>
  </r>
  <r>
    <s v="2024"/>
    <x v="0"/>
    <x v="0"/>
    <x v="1"/>
    <x v="6"/>
    <s v="2 - Poder Ejecutivo"/>
    <s v="0201 - PRESIDENCIA DE LA REPÚBLICA"/>
    <s v="0033 - ECO5RD"/>
    <x v="3"/>
    <x v="9"/>
    <x v="73"/>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r>
  <r>
    <s v="2024"/>
    <x v="0"/>
    <x v="0"/>
    <x v="1"/>
    <x v="6"/>
    <s v="2 - Poder Ejecutivo"/>
    <s v="0201 - PRESIDENCIA DE LA REPÚBLICA"/>
    <s v="0033 - ECO5RD"/>
    <x v="3"/>
    <x v="9"/>
    <x v="73"/>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982440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47319"/>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47318"/>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47318"/>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47318"/>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47318"/>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47318"/>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84989"/>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84988"/>
    <n v="0"/>
  </r>
  <r>
    <s v="2024"/>
    <x v="0"/>
    <x v="0"/>
    <x v="1"/>
    <x v="6"/>
    <s v="2 - Poder Ejecutivo"/>
    <s v="0202 - MINISTERIO DE  INTERIOR Y POLICÍA"/>
    <s v="0001 - MINISTERIO DE INTERIOR Y POLICIA"/>
    <x v="0"/>
    <x v="1"/>
    <x v="22"/>
    <s v="2.7 - OBRAS"/>
    <s v="2.7.2 - INFRAESTRUCTURA"/>
    <s v="N"/>
    <s v="00 - N/A"/>
    <s v="10 - FONDO GENERAL"/>
    <s v="(en blanco)"/>
    <s v="99 - MULTIPROVINCIAL"/>
    <n v="0"/>
    <n v="0"/>
  </r>
  <r>
    <s v="2024"/>
    <x v="0"/>
    <x v="0"/>
    <x v="1"/>
    <x v="6"/>
    <s v="2 - Poder Ejecutivo"/>
    <s v="0203 - MINISTERIO DE DEFENSA"/>
    <s v="0001 - MINISTERIO DE DEFENSA"/>
    <x v="0"/>
    <x v="7"/>
    <x v="29"/>
    <s v="2.1 - REMUNERACIONES Y CONTRIBUCIONES"/>
    <s v="2.1.2 - SOBRESUELDOS"/>
    <s v="S"/>
    <s v="01 - CONSTRUCCIÓN VERJA PERIMETRAL INTELIGENTE FRONTERA REPÚBLICA DOMINICANA-HAITÍ"/>
    <s v="10 - FONDO GENERAL"/>
    <n v="14697"/>
    <s v="05 - DAJABON"/>
    <n v="0"/>
    <n v="10805000"/>
  </r>
  <r>
    <s v="2024"/>
    <x v="0"/>
    <x v="0"/>
    <x v="1"/>
    <x v="6"/>
    <s v="2 - Poder Ejecutivo"/>
    <s v="0203 - MINISTERIO DE DEFENSA"/>
    <s v="0001 - MINISTERIO DE DEFENSA"/>
    <x v="0"/>
    <x v="7"/>
    <x v="29"/>
    <s v="2.2 - CONTRATACIÓN DE SERVICIOS"/>
    <s v="2.2.2 - PUBLICIDAD, IMPRESIÓN Y ENCUADERNACIÓN"/>
    <s v="S"/>
    <s v="01 - CONSTRUCCIÓN VERJA PERIMETRAL INTELIGENTE FRONTERA REPÚBLICA DOMINICANA-HAITÍ"/>
    <s v="10 - FONDO GENERAL"/>
    <n v="14697"/>
    <s v="05 - DAJABON"/>
    <n v="0"/>
    <n v="0"/>
  </r>
  <r>
    <s v="2024"/>
    <x v="0"/>
    <x v="0"/>
    <x v="1"/>
    <x v="6"/>
    <s v="2 - Poder Ejecutivo"/>
    <s v="0203 - MINISTERIO DE DEFENSA"/>
    <s v="0001 - MINISTERIO DE DEFENSA"/>
    <x v="0"/>
    <x v="7"/>
    <x v="29"/>
    <s v="2.2 - CONTRATACIÓN DE SERVICIOS"/>
    <s v="2.2.3 - VIÁTICOS"/>
    <s v="S"/>
    <s v="01 - CONSTRUCCIÓN VERJA PERIMETRAL INTELIGENTE FRONTERA REPÚBLICA DOMINICANA-HAITÍ"/>
    <s v="10 - FONDO GENERAL"/>
    <n v="14697"/>
    <s v="05 - DAJABON"/>
    <n v="0"/>
    <n v="47020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0"/>
  </r>
  <r>
    <s v="2024"/>
    <x v="0"/>
    <x v="0"/>
    <x v="1"/>
    <x v="6"/>
    <s v="2 - Poder Ejecutivo"/>
    <s v="0203 - MINISTERIO DE DEFENSA"/>
    <s v="0001 - MINISTERIO DE DEFENSA"/>
    <x v="0"/>
    <x v="7"/>
    <x v="29"/>
    <s v="2.3 - MATERIALES Y SUMINISTROS"/>
    <s v="2.3.5 - CUERO, CAUCHO Y PLÁSTICO"/>
    <s v="S"/>
    <s v="01 - CONSTRUCCIÓN VERJA PERIMETRAL INTELIGENTE FRONTERA REPÚBLICA DOMINICANA-HAITÍ"/>
    <s v="10 - FONDO GENERAL"/>
    <n v="14697"/>
    <s v="05 - DAJABON"/>
    <n v="0"/>
    <n v="159608.19"/>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0"/>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17718.480000000003"/>
  </r>
  <r>
    <s v="2024"/>
    <x v="0"/>
    <x v="0"/>
    <x v="1"/>
    <x v="6"/>
    <s v="2 - Poder Ejecutivo"/>
    <s v="0203 - MINISTERIO DE DEFENSA"/>
    <s v="0026 - Cuerpo Especializado de Seguridad Aeroportuaria y de Aviación Civil (CESAC)"/>
    <x v="0"/>
    <x v="7"/>
    <x v="29"/>
    <s v="2.7 - OBRAS"/>
    <s v="2.7.2 - INFRAESTRUCTURA"/>
    <s v="N"/>
    <s v="00 - N/A"/>
    <s v="20 - FONDOS CON DESTINO ESPECÍFICO"/>
    <s v="(en blanco)"/>
    <s v="99 - MULTIPROVINCIAL"/>
    <n v="0"/>
    <n v="0"/>
  </r>
  <r>
    <s v="2024"/>
    <x v="0"/>
    <x v="0"/>
    <x v="1"/>
    <x v="6"/>
    <s v="2 - Poder Ejecutivo"/>
    <s v="0205 - MINISTERIO DE HACIENDA"/>
    <s v="0001 - MINISTERIO DE HACIENDA"/>
    <x v="0"/>
    <x v="0"/>
    <x v="2"/>
    <s v="2.2 - CONTRATACIÓN DE SERVICIOS"/>
    <s v="2.2.8 - OTROS SERVICIOS NO INCLUIDOS EN CONCEPTOS ANTERIORES"/>
    <s v="S"/>
    <s v="00 - N/A"/>
    <s v="10 - FONDO GENERAL"/>
    <s v="(en blanco)"/>
    <s v="01 - DISTRITO NACIONAL"/>
    <n v="16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01 - DISTRITO NACIONAL"/>
    <n v="74280272"/>
    <n v="17783875.079999998"/>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449566132"/>
    <n v="11454357.100000001"/>
  </r>
  <r>
    <s v="2024"/>
    <x v="0"/>
    <x v="0"/>
    <x v="1"/>
    <x v="6"/>
    <s v="2 - Poder Ejecutivo"/>
    <s v="0206 - MINISTERIO DE EDUCACIÓN"/>
    <s v="0002 - OFICINA DE COOPERACIÓN INTERNACIONAL (OCI)"/>
    <x v="2"/>
    <x v="10"/>
    <x v="40"/>
    <s v="2.7 - OBRAS"/>
    <s v="2.7.2 - INFRAESTRUCTURA"/>
    <s v="N"/>
    <s v="00 - N/A"/>
    <s v="10 - FONDO GENERAL"/>
    <s v="(en blanco)"/>
    <s v="99 - MULTIPROVINCIAL"/>
    <n v="0"/>
    <n v="0"/>
  </r>
  <r>
    <s v="2024"/>
    <x v="0"/>
    <x v="0"/>
    <x v="1"/>
    <x v="6"/>
    <s v="2 - Poder Ejecutivo"/>
    <s v="0206 - MINISTERIO DE EDUCACIÓN"/>
    <s v="0010 - INSTITUTO NACIONAL DE BIENESTAR ESTUDIANTIL (INABIE)"/>
    <x v="2"/>
    <x v="10"/>
    <x v="40"/>
    <s v="2.7 - OBRAS"/>
    <s v="2.7.2 - INFRAESTRUCTURA"/>
    <s v="N"/>
    <s v="00 - N/A"/>
    <s v="10 - FONDO GENERAL"/>
    <s v="(en blanco)"/>
    <s v="99 - MULTIPROVINCIAL"/>
    <n v="0"/>
    <n v="0"/>
  </r>
  <r>
    <s v="2024"/>
    <x v="0"/>
    <x v="0"/>
    <x v="1"/>
    <x v="6"/>
    <s v="2 - Poder Ejecutivo"/>
    <s v="0207 - MINISTERIO DE SALUD PÚBLICA Y ASISTENCIA SOCIAL"/>
    <s v="0001 - MINISTERIO DE SALUD PUBLICA Y ASISTENCIA SOCIAL"/>
    <x v="0"/>
    <x v="0"/>
    <x v="10"/>
    <s v="2.1 - REMUNERACIONES Y CONTRIBUCIONES"/>
    <s v="2.1.1 - REMUNERACIONES"/>
    <s v="S"/>
    <s v="00 - N/A"/>
    <s v="10 - FONDO GENERAL"/>
    <s v="(en blanco)"/>
    <s v="99 - MULTIPROVINCIAL"/>
    <n v="694248"/>
    <n v="0"/>
  </r>
  <r>
    <s v="2024"/>
    <x v="0"/>
    <x v="0"/>
    <x v="1"/>
    <x v="6"/>
    <s v="2 - Poder Ejecutivo"/>
    <s v="0207 - MINISTERIO DE SALUD PÚBLICA Y ASISTENCIA SOCIAL"/>
    <s v="0001 - MINISTERIO DE SALUD PUBLICA Y ASISTENCIA SOCIAL"/>
    <x v="0"/>
    <x v="0"/>
    <x v="10"/>
    <s v="2.2 - CONTRATACIÓN DE SERVICIOS"/>
    <s v="2.2.3 - VIÁTICOS"/>
    <s v="S"/>
    <s v="00 - N/A"/>
    <s v="10 - FONDO GENERAL"/>
    <s v="(en blanco)"/>
    <s v="99 - MULTIPROVINCIAL"/>
    <n v="32833"/>
    <n v="0"/>
  </r>
  <r>
    <s v="2024"/>
    <x v="0"/>
    <x v="0"/>
    <x v="1"/>
    <x v="6"/>
    <s v="2 - Poder Ejecutivo"/>
    <s v="0207 - MINISTERIO DE SALUD PÚBLICA Y ASISTENCIA SOCIAL"/>
    <s v="0001 - MINISTERIO DE SALUD PUBLICA Y ASISTENCIA SOCIAL"/>
    <x v="0"/>
    <x v="0"/>
    <x v="10"/>
    <s v="2.2 - CONTRATACIÓN DE SERVICIOS"/>
    <s v="2.2.3 - VIÁTICOS"/>
    <s v="S"/>
    <s v="00 - N/A"/>
    <s v="70 - DONACION EXTERNA"/>
    <s v="(en blanco)"/>
    <s v="99 - MULTIPROVINCIAL"/>
    <n v="1001296"/>
    <n v="0"/>
  </r>
  <r>
    <s v="2024"/>
    <x v="0"/>
    <x v="0"/>
    <x v="1"/>
    <x v="6"/>
    <s v="2 - Poder Ejecutivo"/>
    <s v="0207 - MINISTERIO DE SALUD PÚBLICA Y ASISTENCIA SOCIAL"/>
    <s v="0001 - MINISTERIO DE SALUD PUBLICA Y ASISTENCIA SOCIAL"/>
    <x v="0"/>
    <x v="0"/>
    <x v="10"/>
    <s v="2.2 - CONTRATACIÓN DE SERVICIOS"/>
    <s v="2.2.5 - ALQUILERES Y RENTAS"/>
    <s v="S"/>
    <s v="00 - N/A"/>
    <s v="10 - FONDO GENERAL"/>
    <s v="(en blanco)"/>
    <s v="99 - MULTIPROVINCIAL"/>
    <n v="229408"/>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610847"/>
    <n v="0"/>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en blanco)"/>
    <s v="99 - MULTIPROVINCIAL"/>
    <n v="715752"/>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10 - FONDO GENERAL"/>
    <s v="(en blanco)"/>
    <s v="99 - MULTIPROVINCIAL"/>
    <n v="4556"/>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70 - DONACION EXTERNA"/>
    <s v="(en blanco)"/>
    <s v="99 - MULTIPROVINCIAL"/>
    <n v="136485"/>
    <n v="0"/>
  </r>
  <r>
    <s v="2024"/>
    <x v="0"/>
    <x v="0"/>
    <x v="1"/>
    <x v="6"/>
    <s v="2 - Poder Ejecutivo"/>
    <s v="0207 - MINISTERIO DE SALUD PÚBLICA Y ASISTENCIA SOCIAL"/>
    <s v="0001 - MINISTERIO DE SALUD PUBLICA Y ASISTENCIA SOCIAL"/>
    <x v="0"/>
    <x v="0"/>
    <x v="10"/>
    <s v="2.3 - MATERIALES Y SUMINISTROS"/>
    <s v="2.3.9 - PRODUCTOS Y ÚTILES VARIOS"/>
    <s v="S"/>
    <s v="00 - N/A"/>
    <s v="70 - DONACION EXTERNA"/>
    <s v="(en blanco)"/>
    <s v="99 - MULTIPROVINCIAL"/>
    <n v="403757"/>
    <n v="0"/>
  </r>
  <r>
    <s v="2024"/>
    <x v="0"/>
    <x v="0"/>
    <x v="1"/>
    <x v="6"/>
    <s v="2 - Poder Ejecutivo"/>
    <s v="0207 - MINISTERIO DE SALUD PÚBLICA Y ASISTENCIA SOCIAL"/>
    <s v="0001 - MINISTERIO DE SALUD PUBLICA Y ASISTENCIA SOCIAL"/>
    <x v="2"/>
    <x v="3"/>
    <x v="47"/>
    <s v="2.2 - CONTRATACIÓN DE SERVICIOS"/>
    <s v="2.2.7 - SERVICIOS DE CONSERVACIÓN, REPARACIONES MENORES E INSTALACIONES TEMPORALES"/>
    <s v="S"/>
    <s v="01 - CONSTRUCCIÓN  DEL LABORATORIO REGIONAL DE SALUD PÚBLICA EN AZUA DE COMPOSTELA"/>
    <s v="70 - DONACION EXTERNA"/>
    <n v="14804"/>
    <s v="99 - MULTIPROVINCIAL"/>
    <n v="3051000"/>
    <n v="0"/>
  </r>
  <r>
    <s v="2024"/>
    <x v="0"/>
    <x v="0"/>
    <x v="1"/>
    <x v="6"/>
    <s v="2 - Poder Ejecutivo"/>
    <s v="0207 - MINISTERIO DE SALUD PÚBLICA Y ASISTENCIA SOCIAL"/>
    <s v="0001 - MINISTERIO DE SALUD PUBLICA Y ASISTENCIA SOCIAL"/>
    <x v="2"/>
    <x v="3"/>
    <x v="47"/>
    <s v="2.2 - CONTRATACIÓN DE SERVICIOS"/>
    <s v="2.2.8 - OTROS SERVICIOS NO INCLUIDOS EN CONCEPTOS ANTERIORES"/>
    <s v="S"/>
    <s v="01 - CONSTRUCCIÓN  DEL LABORATORIO REGIONAL DE SALUD PÚBLICA EN AZUA DE COMPOSTELA"/>
    <s v="70 - DONACION EXTERNA"/>
    <n v="14804"/>
    <s v="99 - MULTIPROVINCIAL"/>
    <n v="565000"/>
    <n v="0"/>
  </r>
  <r>
    <s v="2024"/>
    <x v="0"/>
    <x v="0"/>
    <x v="1"/>
    <x v="6"/>
    <s v="2 - Poder Ejecutivo"/>
    <s v="0207 - MINISTERIO DE SALUD PÚBLICA Y ASISTENCIA SOCIAL"/>
    <s v="0001 - MINISTERIO DE SALUD PUBLICA Y ASISTENCIA SOCIAL"/>
    <x v="2"/>
    <x v="3"/>
    <x v="48"/>
    <s v="2.7 - OBRAS"/>
    <s v="2.7.2 - INFRAESTRUCTURA"/>
    <s v="N"/>
    <s v="00 - N/A"/>
    <s v="10 - FONDO GENERAL"/>
    <s v="(en blanco)"/>
    <s v="99 - MULTIPROVINCIAL"/>
    <n v="500000"/>
    <n v="0"/>
  </r>
  <r>
    <s v="2024"/>
    <x v="0"/>
    <x v="0"/>
    <x v="1"/>
    <x v="6"/>
    <s v="2 - Poder Ejecutivo"/>
    <s v="0207 - MINISTERIO DE SALUD PÚBLICA Y ASISTENCIA SOCIAL"/>
    <s v="0007 - CONSEJO NACIONAL PARA EL VIH SIDA"/>
    <x v="2"/>
    <x v="3"/>
    <x v="47"/>
    <s v="2.2 - CONTRATACIÓN DE SERVICIOS"/>
    <s v="2.2.1 - SERVICIOS BÁSICOS"/>
    <s v="S"/>
    <s v="00 - N/A"/>
    <s v="70 - DONACION EXTERNA"/>
    <s v="(en blanco)"/>
    <s v="99 - MULTIPROVINCIAL"/>
    <n v="1570405"/>
    <n v="0"/>
  </r>
  <r>
    <s v="2024"/>
    <x v="0"/>
    <x v="0"/>
    <x v="1"/>
    <x v="6"/>
    <s v="2 - Poder Ejecutivo"/>
    <s v="0207 - MINISTERIO DE SALUD PÚBLICA Y ASISTENCIA SOCIAL"/>
    <s v="0007 - CONSEJO NACIONAL PARA EL VIH SIDA"/>
    <x v="2"/>
    <x v="3"/>
    <x v="47"/>
    <s v="2.2 - CONTRATACIÓN DE SERVICIOS"/>
    <s v="2.2.2 - PUBLICIDAD, IMPRESIÓN Y ENCUADERNACIÓN"/>
    <s v="S"/>
    <s v="00 - N/A"/>
    <s v="10 - FONDO GENERAL"/>
    <s v="(en blanco)"/>
    <s v="99 - MULTIPROVINCIAL"/>
    <n v="5313786"/>
    <n v="0"/>
  </r>
  <r>
    <s v="2024"/>
    <x v="0"/>
    <x v="0"/>
    <x v="1"/>
    <x v="6"/>
    <s v="2 - Poder Ejecutivo"/>
    <s v="0207 - MINISTERIO DE SALUD PÚBLICA Y ASISTENCIA SOCIAL"/>
    <s v="0007 - CONSEJO NACIONAL PARA EL VIH SIDA"/>
    <x v="2"/>
    <x v="3"/>
    <x v="47"/>
    <s v="2.2 - CONTRATACIÓN DE SERVICIOS"/>
    <s v="2.2.2 - PUBLICIDAD, IMPRESIÓN Y ENCUADERNACIÓN"/>
    <s v="S"/>
    <s v="00 - N/A"/>
    <s v="70 - DONACION EXTERNA"/>
    <s v="(en blanco)"/>
    <s v="99 - MULTIPROVINCIAL"/>
    <n v="1021526"/>
    <n v="898403.12"/>
  </r>
  <r>
    <s v="2024"/>
    <x v="0"/>
    <x v="0"/>
    <x v="1"/>
    <x v="6"/>
    <s v="2 - Poder Ejecutivo"/>
    <s v="0207 - MINISTERIO DE SALUD PÚBLICA Y ASISTENCIA SOCIAL"/>
    <s v="0007 - CONSEJO NACIONAL PARA EL VIH SIDA"/>
    <x v="2"/>
    <x v="3"/>
    <x v="47"/>
    <s v="2.2 - CONTRATACIÓN DE SERVICIOS"/>
    <s v="2.2.3 - VIÁTICOS"/>
    <s v="S"/>
    <s v="00 - N/A"/>
    <s v="10 - FONDO GENERAL"/>
    <s v="(en blanco)"/>
    <s v="99 - MULTIPROVINCIAL"/>
    <n v="2506600"/>
    <n v="288793.59999999998"/>
  </r>
  <r>
    <s v="2024"/>
    <x v="0"/>
    <x v="0"/>
    <x v="1"/>
    <x v="6"/>
    <s v="2 - Poder Ejecutivo"/>
    <s v="0207 - MINISTERIO DE SALUD PÚBLICA Y ASISTENCIA SOCIAL"/>
    <s v="0007 - CONSEJO NACIONAL PARA EL VIH SIDA"/>
    <x v="2"/>
    <x v="3"/>
    <x v="47"/>
    <s v="2.2 - CONTRATACIÓN DE SERVICIOS"/>
    <s v="2.2.3 - VIÁTICOS"/>
    <s v="S"/>
    <s v="00 - N/A"/>
    <s v="70 - DONACION EXTERNA"/>
    <s v="(en blanco)"/>
    <s v="99 - MULTIPROVINCIAL"/>
    <n v="11139847"/>
    <n v="625157.38"/>
  </r>
  <r>
    <s v="2024"/>
    <x v="0"/>
    <x v="0"/>
    <x v="1"/>
    <x v="6"/>
    <s v="2 - Poder Ejecutivo"/>
    <s v="0207 - MINISTERIO DE SALUD PÚBLICA Y ASISTENCIA SOCIAL"/>
    <s v="0007 - CONSEJO NACIONAL PARA EL VIH SIDA"/>
    <x v="2"/>
    <x v="3"/>
    <x v="47"/>
    <s v="2.2 - CONTRATACIÓN DE SERVICIOS"/>
    <s v="2.2.4 - TRANSPORTE Y ALMACENAJE"/>
    <s v="S"/>
    <s v="00 - N/A"/>
    <s v="10 - FONDO GENERAL"/>
    <s v="(en blanco)"/>
    <s v="99 - MULTIPROVINCIAL"/>
    <n v="2960000"/>
    <n v="0"/>
  </r>
  <r>
    <s v="2024"/>
    <x v="0"/>
    <x v="0"/>
    <x v="1"/>
    <x v="6"/>
    <s v="2 - Poder Ejecutivo"/>
    <s v="0207 - MINISTERIO DE SALUD PÚBLICA Y ASISTENCIA SOCIAL"/>
    <s v="0007 - CONSEJO NACIONAL PARA EL VIH SIDA"/>
    <x v="2"/>
    <x v="3"/>
    <x v="47"/>
    <s v="2.2 - CONTRATACIÓN DE SERVICIOS"/>
    <s v="2.2.4 - TRANSPORTE Y ALMACENAJE"/>
    <s v="S"/>
    <s v="00 - N/A"/>
    <s v="70 - DONACION EXTERNA"/>
    <s v="(en blanco)"/>
    <s v="99 - MULTIPROVINCIAL"/>
    <n v="2574189"/>
    <n v="41250"/>
  </r>
  <r>
    <s v="2024"/>
    <x v="0"/>
    <x v="0"/>
    <x v="1"/>
    <x v="6"/>
    <s v="2 - Poder Ejecutivo"/>
    <s v="0207 - MINISTERIO DE SALUD PÚBLICA Y ASISTENCIA SOCIAL"/>
    <s v="0007 - CONSEJO NACIONAL PARA EL VIH SIDA"/>
    <x v="2"/>
    <x v="3"/>
    <x v="47"/>
    <s v="2.2 - CONTRATACIÓN DE SERVICIOS"/>
    <s v="2.2.5 - ALQUILERES Y RENTAS"/>
    <s v="S"/>
    <s v="00 - N/A"/>
    <s v="10 - FONDO GENERAL"/>
    <s v="(en blanco)"/>
    <s v="99 - MULTIPROVINCIAL"/>
    <n v="2004700"/>
    <n v="1897529.84"/>
  </r>
  <r>
    <s v="2024"/>
    <x v="0"/>
    <x v="0"/>
    <x v="1"/>
    <x v="6"/>
    <s v="2 - Poder Ejecutivo"/>
    <s v="0207 - MINISTERIO DE SALUD PÚBLICA Y ASISTENCIA SOCIAL"/>
    <s v="0007 - CONSEJO NACIONAL PARA EL VIH SIDA"/>
    <x v="2"/>
    <x v="3"/>
    <x v="47"/>
    <s v="2.2 - CONTRATACIÓN DE SERVICIOS"/>
    <s v="2.2.5 - ALQUILERES Y RENTAS"/>
    <s v="S"/>
    <s v="00 - N/A"/>
    <s v="70 - DONACION EXTERNA"/>
    <s v="(en blanco)"/>
    <s v="99 - MULTIPROVINCIAL"/>
    <n v="0"/>
    <n v="1732800"/>
  </r>
  <r>
    <s v="2024"/>
    <x v="0"/>
    <x v="0"/>
    <x v="1"/>
    <x v="6"/>
    <s v="2 - Poder Ejecutivo"/>
    <s v="0207 - MINISTERIO DE SALUD PÚBLICA Y ASISTENCIA SOCIAL"/>
    <s v="0007 - CONSEJO NACIONAL PARA EL VIH SIDA"/>
    <x v="2"/>
    <x v="3"/>
    <x v="47"/>
    <s v="2.2 - CONTRATACIÓN DE SERVICIOS"/>
    <s v="2.2.6 - SEGUROS"/>
    <s v="S"/>
    <s v="00 - N/A"/>
    <s v="70 - DONACION EXTERNA"/>
    <s v="(en blanco)"/>
    <s v="99 - MULTIPROVINCIAL"/>
    <n v="0"/>
    <n v="163172.4"/>
  </r>
  <r>
    <s v="2024"/>
    <x v="0"/>
    <x v="0"/>
    <x v="1"/>
    <x v="6"/>
    <s v="2 - Poder Ejecutivo"/>
    <s v="0207 - MINISTERIO DE SALUD PÚBLICA Y ASISTENCIA SOCIAL"/>
    <s v="0007 - CONSEJO NACIONAL PARA EL VIH SIDA"/>
    <x v="2"/>
    <x v="3"/>
    <x v="47"/>
    <s v="2.2 - CONTRATACIÓN DE SERVICIOS"/>
    <s v="2.2.7 - SERVICIOS DE CONSERVACIÓN, REPARACIONES MENORES E INSTALACIONES TEMPORALES"/>
    <s v="S"/>
    <s v="00 - N/A"/>
    <s v="10 - FONDO GENERAL"/>
    <s v="(en blanco)"/>
    <s v="99 - MULTIPROVINCIAL"/>
    <n v="2600000"/>
    <n v="0"/>
  </r>
  <r>
    <s v="2024"/>
    <x v="0"/>
    <x v="0"/>
    <x v="1"/>
    <x v="6"/>
    <s v="2 - Poder Ejecutivo"/>
    <s v="0207 - MINISTERIO DE SALUD PÚBLICA Y ASISTENCIA SOCIAL"/>
    <s v="0007 - CONSEJO NACIONAL PARA EL VIH SIDA"/>
    <x v="2"/>
    <x v="3"/>
    <x v="47"/>
    <s v="2.2 - CONTRATACIÓN DE SERVICIOS"/>
    <s v="2.2.7 - SERVICIOS DE CONSERVACIÓN, REPARACIONES MENORES E INSTALACIONES TEMPORALES"/>
    <s v="S"/>
    <s v="00 - N/A"/>
    <s v="70 - DONACION EXTERNA"/>
    <s v="(en blanco)"/>
    <s v="99 - MULTIPROVINCIAL"/>
    <n v="576049"/>
    <n v="135842.78"/>
  </r>
  <r>
    <s v="2024"/>
    <x v="0"/>
    <x v="0"/>
    <x v="1"/>
    <x v="6"/>
    <s v="2 - Poder Ejecutivo"/>
    <s v="0207 - MINISTERIO DE SALUD PÚBLICA Y ASISTENCIA SOCIAL"/>
    <s v="0007 - CONSEJO NACIONAL PARA EL VIH SIDA"/>
    <x v="2"/>
    <x v="3"/>
    <x v="47"/>
    <s v="2.2 - CONTRATACIÓN DE SERVICIOS"/>
    <s v="2.2.8 - OTROS SERVICIOS NO INCLUIDOS EN CONCEPTOS ANTERIORES"/>
    <s v="S"/>
    <s v="00 - N/A"/>
    <s v="10 - FONDO GENERAL"/>
    <s v="(en blanco)"/>
    <s v="99 - MULTIPROVINCIAL"/>
    <n v="82328400"/>
    <n v="4986001.5999999996"/>
  </r>
  <r>
    <s v="2024"/>
    <x v="0"/>
    <x v="0"/>
    <x v="1"/>
    <x v="6"/>
    <s v="2 - Poder Ejecutivo"/>
    <s v="0207 - MINISTERIO DE SALUD PÚBLICA Y ASISTENCIA SOCIAL"/>
    <s v="0007 - CONSEJO NACIONAL PARA EL VIH SIDA"/>
    <x v="2"/>
    <x v="3"/>
    <x v="47"/>
    <s v="2.2 - CONTRATACIÓN DE SERVICIOS"/>
    <s v="2.2.8 - OTROS SERVICIOS NO INCLUIDOS EN CONCEPTOS ANTERIORES"/>
    <s v="S"/>
    <s v="00 - N/A"/>
    <s v="70 - DONACION EXTERNA"/>
    <s v="(en blanco)"/>
    <s v="99 - MULTIPROVINCIAL"/>
    <n v="91473033"/>
    <n v="1611478.28"/>
  </r>
  <r>
    <s v="2024"/>
    <x v="0"/>
    <x v="0"/>
    <x v="1"/>
    <x v="6"/>
    <s v="2 - Poder Ejecutivo"/>
    <s v="0207 - MINISTERIO DE SALUD PÚBLICA Y ASISTENCIA SOCIAL"/>
    <s v="0007 - CONSEJO NACIONAL PARA EL VIH SIDA"/>
    <x v="2"/>
    <x v="3"/>
    <x v="47"/>
    <s v="2.2 - CONTRATACIÓN DE SERVICIOS"/>
    <s v="2.2.9 - OTRAS CONTRATACIONES DE SERVICIOS"/>
    <s v="S"/>
    <s v="00 - N/A"/>
    <s v="10 - FONDO GENERAL"/>
    <s v="(en blanco)"/>
    <s v="99 - MULTIPROVINCIAL"/>
    <n v="3433040"/>
    <n v="255044.61000000002"/>
  </r>
  <r>
    <s v="2024"/>
    <x v="0"/>
    <x v="0"/>
    <x v="1"/>
    <x v="6"/>
    <s v="2 - Poder Ejecutivo"/>
    <s v="0207 - MINISTERIO DE SALUD PÚBLICA Y ASISTENCIA SOCIAL"/>
    <s v="0007 - CONSEJO NACIONAL PARA EL VIH SIDA"/>
    <x v="2"/>
    <x v="3"/>
    <x v="47"/>
    <s v="2.2 - CONTRATACIÓN DE SERVICIOS"/>
    <s v="2.2.9 - OTRAS CONTRATACIONES DE SERVICIOS"/>
    <s v="S"/>
    <s v="00 - N/A"/>
    <s v="70 - DONACION EXTERNA"/>
    <s v="(en blanco)"/>
    <s v="99 - MULTIPROVINCIAL"/>
    <n v="550737"/>
    <n v="49780"/>
  </r>
  <r>
    <s v="2024"/>
    <x v="0"/>
    <x v="0"/>
    <x v="1"/>
    <x v="6"/>
    <s v="2 - Poder Ejecutivo"/>
    <s v="0207 - MINISTERIO DE SALUD PÚBLICA Y ASISTENCIA SOCIAL"/>
    <s v="0007 - CONSEJO NACIONAL PARA EL VIH SIDA"/>
    <x v="2"/>
    <x v="3"/>
    <x v="47"/>
    <s v="2.3 - MATERIALES Y SUMINISTROS"/>
    <s v="2.3.1 - ALIMENTOS Y PRODUCTOS AGROFORESTALES"/>
    <s v="S"/>
    <s v="00 - N/A"/>
    <s v="10 - FONDO GENERAL"/>
    <s v="(en blanco)"/>
    <s v="99 - MULTIPROVINCIAL"/>
    <n v="250000"/>
    <n v="0"/>
  </r>
  <r>
    <s v="2024"/>
    <x v="0"/>
    <x v="0"/>
    <x v="1"/>
    <x v="6"/>
    <s v="2 - Poder Ejecutivo"/>
    <s v="0207 - MINISTERIO DE SALUD PÚBLICA Y ASISTENCIA SOCIAL"/>
    <s v="0007 - CONSEJO NACIONAL PARA EL VIH SIDA"/>
    <x v="2"/>
    <x v="3"/>
    <x v="47"/>
    <s v="2.3 - MATERIALES Y SUMINISTROS"/>
    <s v="2.3.2 - TEXTILES Y VESTUARIOS"/>
    <s v="S"/>
    <s v="00 - N/A"/>
    <s v="10 - FONDO GENERAL"/>
    <s v="(en blanco)"/>
    <s v="99 - MULTIPROVINCIAL"/>
    <n v="990200"/>
    <n v="85550"/>
  </r>
  <r>
    <s v="2024"/>
    <x v="0"/>
    <x v="0"/>
    <x v="1"/>
    <x v="6"/>
    <s v="2 - Poder Ejecutivo"/>
    <s v="0207 - MINISTERIO DE SALUD PÚBLICA Y ASISTENCIA SOCIAL"/>
    <s v="0007 - CONSEJO NACIONAL PARA EL VIH SIDA"/>
    <x v="2"/>
    <x v="3"/>
    <x v="47"/>
    <s v="2.3 - MATERIALES Y SUMINISTROS"/>
    <s v="2.3.3 - PAPEL, CARTÓN E IMPRESOS"/>
    <s v="S"/>
    <s v="00 - N/A"/>
    <s v="10 - FONDO GENERAL"/>
    <s v="(en blanco)"/>
    <s v="99 - MULTIPROVINCIAL"/>
    <n v="256000"/>
    <n v="46757.5"/>
  </r>
  <r>
    <s v="2024"/>
    <x v="0"/>
    <x v="0"/>
    <x v="1"/>
    <x v="6"/>
    <s v="2 - Poder Ejecutivo"/>
    <s v="0207 - MINISTERIO DE SALUD PÚBLICA Y ASISTENCIA SOCIAL"/>
    <s v="0007 - CONSEJO NACIONAL PARA EL VIH SIDA"/>
    <x v="2"/>
    <x v="3"/>
    <x v="47"/>
    <s v="2.3 - MATERIALES Y SUMINISTROS"/>
    <s v="2.3.4 - PRODUCTOS FARMACÉUTICOS"/>
    <s v="S"/>
    <s v="00 - N/A"/>
    <s v="10 - FONDO GENERAL"/>
    <s v="(en blanco)"/>
    <s v="99 - MULTIPROVINCIAL"/>
    <n v="310000"/>
    <n v="0"/>
  </r>
  <r>
    <s v="2024"/>
    <x v="0"/>
    <x v="0"/>
    <x v="1"/>
    <x v="6"/>
    <s v="2 - Poder Ejecutivo"/>
    <s v="0207 - MINISTERIO DE SALUD PÚBLICA Y ASISTENCIA SOCIAL"/>
    <s v="0007 - CONSEJO NACIONAL PARA EL VIH SIDA"/>
    <x v="2"/>
    <x v="3"/>
    <x v="47"/>
    <s v="2.3 - MATERIALES Y SUMINISTROS"/>
    <s v="2.3.4 - PRODUCTOS FARMACÉUTICOS"/>
    <s v="S"/>
    <s v="00 - N/A"/>
    <s v="70 - DONACION EXTERNA"/>
    <s v="(en blanco)"/>
    <s v="99 - MULTIPROVINCIAL"/>
    <n v="0"/>
    <n v="0"/>
  </r>
  <r>
    <s v="2024"/>
    <x v="0"/>
    <x v="0"/>
    <x v="1"/>
    <x v="6"/>
    <s v="2 - Poder Ejecutivo"/>
    <s v="0207 - MINISTERIO DE SALUD PÚBLICA Y ASISTENCIA SOCIAL"/>
    <s v="0007 - CONSEJO NACIONAL PARA EL VIH SIDA"/>
    <x v="2"/>
    <x v="3"/>
    <x v="47"/>
    <s v="2.3 - MATERIALES Y SUMINISTROS"/>
    <s v="2.3.5 - CUERO, CAUCHO Y PLÁSTICO"/>
    <s v="S"/>
    <s v="00 - N/A"/>
    <s v="10 - FONDO GENERAL"/>
    <s v="(en blanco)"/>
    <s v="99 - MULTIPROVINCIAL"/>
    <n v="300000"/>
    <n v="0"/>
  </r>
  <r>
    <s v="2024"/>
    <x v="0"/>
    <x v="0"/>
    <x v="1"/>
    <x v="6"/>
    <s v="2 - Poder Ejecutivo"/>
    <s v="0207 - MINISTERIO DE SALUD PÚBLICA Y ASISTENCIA SOCIAL"/>
    <s v="0007 - CONSEJO NACIONAL PARA EL VIH SIDA"/>
    <x v="2"/>
    <x v="3"/>
    <x v="47"/>
    <s v="2.3 - MATERIALES Y SUMINISTROS"/>
    <s v="2.3.7 - COMBUSTIBLES, LUBRICANTES, PRODUCTOS QUÍMICOS Y CONEXOS"/>
    <s v="S"/>
    <s v="00 - N/A"/>
    <s v="70 - DONACION EXTERNA"/>
    <s v="(en blanco)"/>
    <s v="99 - MULTIPROVINCIAL"/>
    <n v="11546456"/>
    <n v="0"/>
  </r>
  <r>
    <s v="2024"/>
    <x v="0"/>
    <x v="0"/>
    <x v="1"/>
    <x v="6"/>
    <s v="2 - Poder Ejecutivo"/>
    <s v="0207 - MINISTERIO DE SALUD PÚBLICA Y ASISTENCIA SOCIAL"/>
    <s v="0007 - CONSEJO NACIONAL PARA EL VIH SIDA"/>
    <x v="2"/>
    <x v="3"/>
    <x v="47"/>
    <s v="2.3 - MATERIALES Y SUMINISTROS"/>
    <s v="2.3.9 - PRODUCTOS Y ÚTILES VARIOS"/>
    <s v="S"/>
    <s v="00 - N/A"/>
    <s v="10 - FONDO GENERAL"/>
    <s v="(en blanco)"/>
    <s v="99 - MULTIPROVINCIAL"/>
    <n v="3938580"/>
    <n v="289362.40000000002"/>
  </r>
  <r>
    <s v="2024"/>
    <x v="0"/>
    <x v="0"/>
    <x v="1"/>
    <x v="6"/>
    <s v="2 - Poder Ejecutivo"/>
    <s v="0207 - MINISTERIO DE SALUD PÚBLICA Y ASISTENCIA SOCIAL"/>
    <s v="0007 - CONSEJO NACIONAL PARA EL VIH SIDA"/>
    <x v="2"/>
    <x v="3"/>
    <x v="47"/>
    <s v="2.3 - MATERIALES Y SUMINISTROS"/>
    <s v="2.3.9 - PRODUCTOS Y ÚTILES VARIOS"/>
    <s v="S"/>
    <s v="00 - N/A"/>
    <s v="70 - DONACION EXTERNA"/>
    <s v="(en blanco)"/>
    <s v="99 - MULTIPROVINCIAL"/>
    <n v="0"/>
    <n v="117807.64"/>
  </r>
  <r>
    <s v="2024"/>
    <x v="0"/>
    <x v="0"/>
    <x v="1"/>
    <x v="6"/>
    <s v="2 - Poder Ejecutivo"/>
    <s v="0208 - MINISTERIO DE DEPORTES Y RECREACIÓN"/>
    <s v="0001 - MINISTERIO DE DEPORTES Y RECREACIÓN"/>
    <x v="2"/>
    <x v="8"/>
    <x v="50"/>
    <s v="2.7 - OBRAS"/>
    <s v="2.7.2 - INFRAESTRUCTURA"/>
    <s v="N"/>
    <s v="00 - N/A"/>
    <s v="10 - FONDO GENERAL"/>
    <s v="(en blanco)"/>
    <s v="99 - MULTIPROVINCIAL"/>
    <n v="325000000"/>
    <n v="137482557.12"/>
  </r>
  <r>
    <s v="2024"/>
    <x v="0"/>
    <x v="0"/>
    <x v="1"/>
    <x v="6"/>
    <s v="2 - Poder Ejecutivo"/>
    <s v="0209 - MINISTERIO DE TRABAJO"/>
    <s v="0001 - MINISTERIO DE TRABAJO"/>
    <x v="2"/>
    <x v="4"/>
    <x v="106"/>
    <s v="2.1 - REMUNERACIONES Y CONTRIBUCIONES"/>
    <s v="2.1.1 - REMUNERACIONES"/>
    <s v="S"/>
    <s v="00 - N/A"/>
    <s v="60 - CREDITO EXTERNO"/>
    <s v="(en blanco)"/>
    <s v="25 - SANTIAGO"/>
    <n v="18589757"/>
    <n v="0"/>
  </r>
  <r>
    <s v="2024"/>
    <x v="0"/>
    <x v="0"/>
    <x v="1"/>
    <x v="6"/>
    <s v="2 - Poder Ejecutivo"/>
    <s v="0209 - MINISTERIO DE TRABAJO"/>
    <s v="0001 - MINISTERIO DE TRABAJO"/>
    <x v="2"/>
    <x v="4"/>
    <x v="106"/>
    <s v="2.2 - CONTRATACIÓN DE SERVICIOS"/>
    <s v="2.2.7 - SERVICIOS DE CONSERVACIÓN, REPARACIONES MENORES E INSTALACIONES TEMPORALES"/>
    <s v="S"/>
    <s v="00 - N/A"/>
    <s v="60 - CREDITO EXTERNO"/>
    <s v="(en blanco)"/>
    <s v="25 - SANTIAGO"/>
    <n v="11447500"/>
    <n v="0"/>
  </r>
  <r>
    <s v="2024"/>
    <x v="0"/>
    <x v="0"/>
    <x v="1"/>
    <x v="6"/>
    <s v="2 - Poder Ejecutivo"/>
    <s v="0209 - MINISTERIO DE TRABAJO"/>
    <s v="0001 - MINISTERIO DE TRABAJO"/>
    <x v="2"/>
    <x v="4"/>
    <x v="106"/>
    <s v="2.2 - CONTRATACIÓN DE SERVICIOS"/>
    <s v="2.2.8 - OTROS SERVICIOS NO INCLUIDOS EN CONCEPTOS ANTERIORES"/>
    <s v="S"/>
    <s v="00 - N/A"/>
    <s v="60 - CREDITO EXTERNO"/>
    <s v="(en blanco)"/>
    <s v="25 - SANTIAGO"/>
    <n v="162474599"/>
    <n v="0"/>
  </r>
  <r>
    <s v="2024"/>
    <x v="0"/>
    <x v="0"/>
    <x v="1"/>
    <x v="6"/>
    <s v="2 - Poder Ejecutivo"/>
    <s v="0209 - MINISTERIO DE TRABAJO"/>
    <s v="0001 - MINISTERIO DE TRABAJO"/>
    <x v="2"/>
    <x v="4"/>
    <x v="106"/>
    <s v="2.3 - MATERIALES Y SUMINISTROS"/>
    <s v="2.3.1 - ALIMENTOS Y PRODUCTOS AGROFORESTALES"/>
    <s v="S"/>
    <s v="00 - N/A"/>
    <s v="60 - CREDITO EXTERNO"/>
    <s v="(en blanco)"/>
    <s v="25 - SANTIAGO"/>
    <n v="9725403"/>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8090000"/>
    <n v="238115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15240000"/>
    <n v="839040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950000"/>
    <n v="493130.7"/>
  </r>
  <r>
    <s v="2024"/>
    <x v="0"/>
    <x v="0"/>
    <x v="1"/>
    <x v="6"/>
    <s v="2 - Poder Ejecutivo"/>
    <s v="0210 - MINISTERIO DE AGRICULTURA"/>
    <s v="0001 - MINISTERIO DE AGRICULTURA"/>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100000"/>
  </r>
  <r>
    <s v="2024"/>
    <x v="0"/>
    <x v="0"/>
    <x v="1"/>
    <x v="6"/>
    <s v="2 - Poder Ejecutivo"/>
    <s v="0210 - MINISTERIO DE AGRICULTURA"/>
    <s v="0001 - MINISTERIO DE AGRICULTURA"/>
    <x v="1"/>
    <x v="12"/>
    <x v="32"/>
    <s v="2.2 - CONTRATACIÓN DE SERVICIOS"/>
    <s v="2.2.3 - VIÁTICOS"/>
    <s v="S"/>
    <s v="01 - CONSTRUCCIÓN DE CAMARAS TERMICA PARA LA PRODUCCION DE MATERIAL DE SIEMBRA DE PLATANO DE ALTA CALIDAD EN LA REP. DOM"/>
    <s v="10 - FONDO GENERAL"/>
    <n v="14379"/>
    <s v="99 - MULTIPROVINCIAL"/>
    <n v="300000"/>
    <n v="93800"/>
  </r>
  <r>
    <s v="2024"/>
    <x v="0"/>
    <x v="0"/>
    <x v="1"/>
    <x v="6"/>
    <s v="2 - Poder Ejecutivo"/>
    <s v="0210 - MINISTERIO DE AGRICULTURA"/>
    <s v="0001 - MINISTERIO DE AGRICULTURA"/>
    <x v="1"/>
    <x v="12"/>
    <x v="32"/>
    <s v="2.2 - CONTRATACIÓN DE SERVICIOS"/>
    <s v="2.2.3 - VIÁTICOS"/>
    <s v="S"/>
    <s v="01 - MEJORAMIENTO DE LA SANIDAD E INOCUIDAD AGRO-ALIMENTARIA EN LA REPÚBLICA DOMINICANA"/>
    <s v="60 - CREDITO EXTERNO"/>
    <n v="14119"/>
    <s v="99 - MULTIPROVINCIAL"/>
    <n v="112296219"/>
    <n v="0"/>
  </r>
  <r>
    <s v="2024"/>
    <x v="0"/>
    <x v="0"/>
    <x v="1"/>
    <x v="6"/>
    <s v="2 - Poder Ejecutivo"/>
    <s v="0210 - MINISTERIO DE AGRICULTURA"/>
    <s v="0001 - MINISTERIO DE AGRICULTURA"/>
    <x v="1"/>
    <x v="12"/>
    <x v="32"/>
    <s v="2.2 - CONTRATACIÓN DE SERVICIOS"/>
    <s v="2.2.3 - VIÁTICOS"/>
    <s v="S"/>
    <s v="04 - RECUPERACION DE LOS RECURSOS NATURALES EN LAS  SUB CUENCAS JAMAO Y VERAGUA"/>
    <s v="10 - FONDO GENERAL"/>
    <n v="14131"/>
    <s v="09 - ESPAILLAT"/>
    <n v="500000"/>
    <n v="0"/>
  </r>
  <r>
    <s v="2024"/>
    <x v="0"/>
    <x v="0"/>
    <x v="1"/>
    <x v="6"/>
    <s v="2 - Poder Ejecutivo"/>
    <s v="0210 - MINISTERIO DE AGRICULTURA"/>
    <s v="0001 - MINISTERIO DE AGRICULTURA"/>
    <x v="1"/>
    <x v="12"/>
    <x v="32"/>
    <s v="2.2 - CONTRATACIÓN DE SERVICIOS"/>
    <s v="2.2.5 - ALQUILERES Y RENTAS"/>
    <s v="S"/>
    <s v="01 - CONSTRUCCIÓN DE CAMARAS TERMICA PARA LA PRODUCCION DE MATERIAL DE SIEMBRA DE PLATANO DE ALTA CALIDAD EN LA REP. DOM"/>
    <s v="10 - FONDO GENERAL"/>
    <n v="14379"/>
    <s v="99 - MULTIPROVINCIAL"/>
    <n v="300000"/>
    <n v="0"/>
  </r>
  <r>
    <s v="2024"/>
    <x v="0"/>
    <x v="0"/>
    <x v="1"/>
    <x v="6"/>
    <s v="2 - Poder Ejecutivo"/>
    <s v="0210 - MINISTERIO DE AGRICULTURA"/>
    <s v="0001 - MINISTERIO DE AGRICULTURA"/>
    <x v="1"/>
    <x v="12"/>
    <x v="32"/>
    <s v="2.2 - CONTRATACIÓN DE SERVICIOS"/>
    <s v="2.2.5 - ALQUILERES Y RENTAS"/>
    <s v="S"/>
    <s v="04 - RECUPERACION DE LOS RECURSOS NATURALES EN LAS  SUB CUENCAS JAMAO Y VERAGUA"/>
    <s v="10 - FONDO GENERAL"/>
    <n v="14131"/>
    <s v="09 - ESPAILLAT"/>
    <n v="850000"/>
    <n v="0"/>
  </r>
  <r>
    <s v="2024"/>
    <x v="0"/>
    <x v="0"/>
    <x v="1"/>
    <x v="6"/>
    <s v="2 - Poder Ejecutivo"/>
    <s v="0210 - MINISTERIO DE AGRICULTURA"/>
    <s v="0001 - MINISTERIO DE AGRICULTURA"/>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0"/>
  </r>
  <r>
    <s v="2024"/>
    <x v="0"/>
    <x v="0"/>
    <x v="1"/>
    <x v="6"/>
    <s v="2 - Poder Ejecutivo"/>
    <s v="0210 - MINISTERIO DE AGRICULTURA"/>
    <s v="0001 - MINISTERIO DE AGRICULTURA"/>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71736.160000000003"/>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14986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11206621"/>
    <n v="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2500000"/>
    <n v="0"/>
  </r>
  <r>
    <s v="2024"/>
    <x v="0"/>
    <x v="0"/>
    <x v="1"/>
    <x v="6"/>
    <s v="2 - Poder Ejecutivo"/>
    <s v="0210 - MINISTERIO DE AGRICULTURA"/>
    <s v="0001 - MINISTERIO DE AGRICULTURA"/>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203196"/>
  </r>
  <r>
    <s v="2024"/>
    <x v="0"/>
    <x v="0"/>
    <x v="1"/>
    <x v="6"/>
    <s v="2 - Poder Ejecutivo"/>
    <s v="0210 - MINISTERIO DE AGRICULTURA"/>
    <s v="0001 - MINISTERIO DE AGRICULTURA"/>
    <x v="1"/>
    <x v="12"/>
    <x v="32"/>
    <s v="2.2 - CONTRATACIÓN DE SERVICIOS"/>
    <s v="2.2.9 - OTRAS CONTRATACIONES DE SERVICIOS"/>
    <s v="S"/>
    <s v="04 - RECUPERACION DE LOS RECURSOS NATURALES EN LAS  SUB CUENCAS JAMAO Y VERAGUA"/>
    <s v="10 - FONDO GENERAL"/>
    <n v="14131"/>
    <s v="09 - ESPAILLAT"/>
    <n v="900000"/>
    <n v="288517.96999999997"/>
  </r>
  <r>
    <s v="2024"/>
    <x v="0"/>
    <x v="0"/>
    <x v="1"/>
    <x v="6"/>
    <s v="2 - Poder Ejecutivo"/>
    <s v="0210 - MINISTERIO DE AGRICULTURA"/>
    <s v="0001 - MINISTERIO DE AGRICULTURA"/>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0"/>
  </r>
  <r>
    <s v="2024"/>
    <x v="0"/>
    <x v="0"/>
    <x v="1"/>
    <x v="6"/>
    <s v="2 - Poder Ejecutivo"/>
    <s v="0210 - MINISTERIO DE AGRICULTURA"/>
    <s v="0001 - MINISTERIO DE AGRICULTURA"/>
    <x v="1"/>
    <x v="12"/>
    <x v="32"/>
    <s v="2.3 - MATERIALES Y SUMINISTROS"/>
    <s v="2.3.1 - ALIMENTOS Y PRODUCTOS AGROFORESTALES"/>
    <s v="S"/>
    <s v="01 - MEJORAMIENTO DE LA SANIDAD E INOCUIDAD AGRO-ALIMENTARIA EN LA REPÚBLICA DOMINICANA"/>
    <s v="60 - CREDITO EXTERNO"/>
    <n v="14119"/>
    <s v="99 - MULTIPROVINCIAL"/>
    <n v="2590309"/>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1300000"/>
    <n v="300914.38"/>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200000"/>
    <n v="100000"/>
  </r>
  <r>
    <s v="2024"/>
    <x v="0"/>
    <x v="0"/>
    <x v="1"/>
    <x v="6"/>
    <s v="2 - Poder Ejecutivo"/>
    <s v="0210 - MINISTERIO DE AGRICULTURA"/>
    <s v="0001 - MINISTERIO DE AGRICULTURA"/>
    <x v="1"/>
    <x v="12"/>
    <x v="32"/>
    <s v="2.3 - MATERIALES Y SUMINISTROS"/>
    <s v="2.3.2 - TEXTILES Y VESTUARIOS"/>
    <s v="S"/>
    <s v="01 - MEJORAMIENTO DE LA SANIDAD E INOCUIDAD AGRO-ALIMENTARIA EN LA REPÚBLICA DOMINICANA"/>
    <s v="60 - CREDITO EXTERNO"/>
    <n v="14119"/>
    <s v="99 - MULTIPROVINCIAL"/>
    <n v="1004679"/>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400000"/>
    <n v="104435"/>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200000"/>
    <n v="0"/>
  </r>
  <r>
    <s v="2024"/>
    <x v="0"/>
    <x v="0"/>
    <x v="1"/>
    <x v="6"/>
    <s v="2 - Poder Ejecutivo"/>
    <s v="0210 - MINISTERIO DE AGRICULTURA"/>
    <s v="0001 - MINISTERIO DE AGRICULTURA"/>
    <x v="1"/>
    <x v="12"/>
    <x v="32"/>
    <s v="2.3 - MATERIALES Y SUMINISTROS"/>
    <s v="2.3.3 - PAPEL, CARTÓN E IMPRESOS"/>
    <s v="S"/>
    <s v="01 - MEJORAMIENTO DE LA SANIDAD E INOCUIDAD AGRO-ALIMENTARIA EN LA REPÚBLICA DOMINICANA"/>
    <s v="60 - CREDITO EXTERNO"/>
    <n v="14119"/>
    <s v="99 - MULTIPROVINCIAL"/>
    <n v="802511"/>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450000"/>
    <n v="0"/>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250000"/>
    <n v="0"/>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1300000"/>
    <n v="157300"/>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469870.52"/>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2950000"/>
    <n v="823009.05"/>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1800000"/>
    <n v="0"/>
  </r>
  <r>
    <s v="2024"/>
    <x v="0"/>
    <x v="0"/>
    <x v="1"/>
    <x v="6"/>
    <s v="2 - Poder Ejecutivo"/>
    <s v="0210 - MINISTERIO DE AGRICULTURA"/>
    <s v="0001 - MINISTERIO DE AGRICULTURA"/>
    <x v="1"/>
    <x v="12"/>
    <x v="32"/>
    <s v="2.3 - MATERIALES Y SUMINISTROS"/>
    <s v="2.3.9 - PRODUCTOS Y ÚTILES VARIOS"/>
    <s v="S"/>
    <s v="01 - CONSTRUCCIÓN DE CAMARAS TERMICA PARA LA PRODUCCION DE MATERIAL DE SIEMBRA DE PLATANO DE ALTA CALIDAD EN LA REP. DOM"/>
    <s v="10 - FONDO GENERAL"/>
    <n v="14379"/>
    <s v="99 - MULTIPROVINCIAL"/>
    <n v="70000"/>
    <n v="0"/>
  </r>
  <r>
    <s v="2024"/>
    <x v="0"/>
    <x v="0"/>
    <x v="1"/>
    <x v="6"/>
    <s v="2 - Poder Ejecutivo"/>
    <s v="0210 - MINISTERIO DE AGRICULTURA"/>
    <s v="0001 - MINISTERIO DE AGRICULTURA"/>
    <x v="1"/>
    <x v="12"/>
    <x v="32"/>
    <s v="2.3 - MATERIALES Y SUMINISTROS"/>
    <s v="2.3.9 - PRODUCTOS Y ÚTILES VARIOS"/>
    <s v="S"/>
    <s v="01 - MEJORAMIENTO DE LA SANIDAD E INOCUIDAD AGRO-ALIMENTARIA EN LA REPÚBLICA DOMINICANA"/>
    <s v="60 - CREDITO EXTERNO"/>
    <n v="14119"/>
    <s v="99 - MULTIPROVINCIAL"/>
    <n v="87376139"/>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150000"/>
    <n v="140396.4"/>
  </r>
  <r>
    <s v="2024"/>
    <x v="0"/>
    <x v="0"/>
    <x v="1"/>
    <x v="6"/>
    <s v="2 - Poder Ejecutivo"/>
    <s v="0210 - MINISTERIO DE AGRICULTURA"/>
    <s v="0001 - MINISTERIO DE AGRICULTURA"/>
    <x v="1"/>
    <x v="12"/>
    <x v="32"/>
    <s v="2.7 - OBRAS"/>
    <s v="2.7.2 - INFRAESTRUCTURA"/>
    <s v="N"/>
    <s v="00 - N/A"/>
    <s v="10 - FONDO GENERAL"/>
    <s v="(en blanco)"/>
    <s v="99 - MULTIPROVINCIAL"/>
    <n v="740811384"/>
    <n v="495562427.62999994"/>
  </r>
  <r>
    <s v="2024"/>
    <x v="0"/>
    <x v="0"/>
    <x v="1"/>
    <x v="6"/>
    <s v="2 - Poder Ejecutivo"/>
    <s v="0210 - MINISTERIO DE AGRICULTURA"/>
    <s v="0001 - MINISTERIO DE AGRICULTURA"/>
    <x v="1"/>
    <x v="12"/>
    <x v="32"/>
    <s v="2.7 - OBRAS"/>
    <s v="2.7.2 - INFRAESTRUCTURA"/>
    <s v="S"/>
    <s v="01 - CONSTRUCCIÓN DE CAMARAS TERMICA PARA LA PRODUCCION DE MATERIAL DE SIEMBRA DE PLATANO DE ALTA CALIDAD EN LA REP. DOM"/>
    <s v="10 - FONDO GENERAL"/>
    <n v="14379"/>
    <s v="99 - MULTIPROVINCIAL"/>
    <n v="17000000"/>
    <n v="0"/>
  </r>
  <r>
    <s v="2024"/>
    <x v="0"/>
    <x v="0"/>
    <x v="1"/>
    <x v="6"/>
    <s v="2 - Poder Ejecutivo"/>
    <s v="0210 - MINISTERIO DE AGRICULTURA"/>
    <s v="0001 - MINISTERIO DE AGRICULTURA"/>
    <x v="1"/>
    <x v="12"/>
    <x v="32"/>
    <s v="2.7 - OBRAS"/>
    <s v="2.7.2 - INFRAESTRUCTURA"/>
    <s v="S"/>
    <s v="04 - RECUPERACION DE LOS RECURSOS NATURALES EN LAS  SUB CUENCAS JAMAO Y VERAGUA"/>
    <s v="10 - FONDO GENERAL"/>
    <n v="14131"/>
    <s v="09 - ESPAILLAT"/>
    <n v="206000000"/>
    <n v="5147874.05"/>
  </r>
  <r>
    <s v="2024"/>
    <x v="0"/>
    <x v="0"/>
    <x v="1"/>
    <x v="6"/>
    <s v="2 - Poder Ejecutivo"/>
    <s v="0210 - MINISTERIO DE AGRICULTURA"/>
    <s v="0001 - MINISTERIO DE AGRICULTURA"/>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0"/>
  </r>
  <r>
    <s v="2024"/>
    <x v="0"/>
    <x v="0"/>
    <x v="1"/>
    <x v="6"/>
    <s v="2 - Poder Ejecutivo"/>
    <s v="0210 - MINISTERIO DE AGRICULTURA"/>
    <s v="0001 - MINISTERIO DE AGRICULTURA"/>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0"/>
  </r>
  <r>
    <s v="2024"/>
    <x v="0"/>
    <x v="0"/>
    <x v="1"/>
    <x v="6"/>
    <s v="2 - Poder Ejecutivo"/>
    <s v="0210 - MINISTERIO DE AGRICULTURA"/>
    <s v="0001 - MINISTERIO DE AGRICULTURA"/>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0"/>
  </r>
  <r>
    <s v="2024"/>
    <x v="0"/>
    <x v="0"/>
    <x v="1"/>
    <x v="6"/>
    <s v="2 - Poder Ejecutivo"/>
    <s v="0210 - MINISTERIO DE AGRICULTURA"/>
    <s v="0001 - MINISTERIO DE AGRICULTURA"/>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76566213"/>
    <n v="0"/>
  </r>
  <r>
    <s v="2024"/>
    <x v="0"/>
    <x v="0"/>
    <x v="1"/>
    <x v="6"/>
    <s v="2 - Poder Ejecutivo"/>
    <s v="0210 - MINISTERIO DE AGRICULTURA"/>
    <s v="0001 - MINISTERIO DE AGRICULTURA"/>
    <x v="1"/>
    <x v="11"/>
    <x v="26"/>
    <s v="2.2 - CONTRATACIÓN DE SERVICIOS"/>
    <s v="2.2.3 - VIÁTICOS"/>
    <s v="S"/>
    <s v="01 - RECONSTRUCCIÓN DE 44 KM DE CAMINOS PRODUCTIVOS EN LA PROVINCIA PUERTO PLATA"/>
    <s v="10 - FONDO GENERAL"/>
    <n v="14129"/>
    <s v="18 - PUERTO PLATA"/>
    <n v="200000"/>
    <n v="0"/>
  </r>
  <r>
    <s v="2024"/>
    <x v="0"/>
    <x v="0"/>
    <x v="1"/>
    <x v="6"/>
    <s v="2 - Poder Ejecutivo"/>
    <s v="0210 - MINISTERIO DE AGRICULTURA"/>
    <s v="0001 - MINISTERIO DE AGRICULTURA"/>
    <x v="1"/>
    <x v="11"/>
    <x v="26"/>
    <s v="2.2 - CONTRATACIÓN DE SERVICIOS"/>
    <s v="2.2.9 - OTRAS CONTRATACIONES DE SERVICIOS"/>
    <s v="S"/>
    <s v="01 - RECONSTRUCCIÓN DE 44 KM DE CAMINOS PRODUCTIVOS EN LA PROVINCIA PUERTO PLATA"/>
    <s v="10 - FONDO GENERAL"/>
    <n v="14129"/>
    <s v="18 - PUERTO PLATA"/>
    <n v="300000"/>
    <n v="0"/>
  </r>
  <r>
    <s v="2024"/>
    <x v="0"/>
    <x v="0"/>
    <x v="1"/>
    <x v="6"/>
    <s v="2 - Poder Ejecutivo"/>
    <s v="0210 - MINISTERIO DE AGRICULTURA"/>
    <s v="0001 - MINISTERIO DE AGRICULTURA"/>
    <x v="2"/>
    <x v="14"/>
    <x v="54"/>
    <s v="2.7 - OBRAS"/>
    <s v="2.7.2 - INFRAESTRUCTURA"/>
    <s v="N"/>
    <s v="00 - N/A"/>
    <s v="10 - FONDO GENERAL"/>
    <s v="(en blanco)"/>
    <s v="99 - MULTIPROVINCIAL"/>
    <n v="100000"/>
    <n v="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495000"/>
    <n v="405000"/>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227562"/>
    <n v="62329.500000000007"/>
  </r>
  <r>
    <s v="2024"/>
    <x v="0"/>
    <x v="0"/>
    <x v="1"/>
    <x v="6"/>
    <s v="2 - Poder Ejecutivo"/>
    <s v="0210 - MINISTERIO DE AGRICULTURA"/>
    <s v="0002 - DIRECCION GENERAL DE GANADERIA"/>
    <x v="1"/>
    <x v="12"/>
    <x v="32"/>
    <s v="2.2 - CONTRATACIÓN DE SERVICIOS"/>
    <s v="2.2.3 - VIÁTICOS"/>
    <s v="S"/>
    <s v="02 - FORTALECIMIENTO DE LA CRIANZA OVICAPRINA EN LA REGIÓN FRONTERIZA DE LA RD"/>
    <s v="10 - FONDO GENERAL"/>
    <n v="14199"/>
    <s v="99 - MULTIPROVINCIAL"/>
    <n v="278000"/>
    <n v="0"/>
  </r>
  <r>
    <s v="2024"/>
    <x v="0"/>
    <x v="0"/>
    <x v="1"/>
    <x v="6"/>
    <s v="2 - Poder Ejecutivo"/>
    <s v="0210 - MINISTERIO DE AGRICULTURA"/>
    <s v="0002 - DIRECCION GENERAL DE GANADERIA"/>
    <x v="1"/>
    <x v="12"/>
    <x v="32"/>
    <s v="2.2 - CONTRATACIÓN DE SERVICIOS"/>
    <s v="2.2.6 - SEGUROS"/>
    <s v="S"/>
    <s v="02 - FORTALECIMIENTO DE LA CRIANZA OVICAPRINA EN LA REGIÓN FRONTERIZA DE LA RD"/>
    <s v="10 - FONDO GENERAL"/>
    <n v="14199"/>
    <s v="99 - MULTIPROVINCIAL"/>
    <n v="110000"/>
    <n v="0"/>
  </r>
  <r>
    <s v="2024"/>
    <x v="0"/>
    <x v="0"/>
    <x v="1"/>
    <x v="6"/>
    <s v="2 - Poder Ejecutivo"/>
    <s v="0210 - MINISTERIO DE AGRICULTURA"/>
    <s v="0002 - DIRECCION GENERAL DE GANADERIA"/>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4"/>
    <x v="0"/>
    <x v="0"/>
    <x v="1"/>
    <x v="6"/>
    <s v="2 - Poder Ejecutivo"/>
    <s v="0210 - MINISTERIO DE AGRICULTURA"/>
    <s v="0002 - DIRECCION GENERAL DE GANADERIA"/>
    <x v="1"/>
    <x v="12"/>
    <x v="32"/>
    <s v="2.3 - MATERIALES Y SUMINISTROS"/>
    <s v="2.3.1 - ALIMENTOS Y PRODUCTOS AGROFORESTALES"/>
    <s v="S"/>
    <s v="02 - FORTALECIMIENTO DE LA CRIANZA OVICAPRINA EN LA REGIÓN FRONTERIZA DE LA RD"/>
    <s v="10 - FONDO GENERAL"/>
    <n v="14199"/>
    <s v="99 - MULTIPROVINCIAL"/>
    <n v="789241"/>
    <n v="0"/>
  </r>
  <r>
    <s v="2024"/>
    <x v="0"/>
    <x v="0"/>
    <x v="1"/>
    <x v="6"/>
    <s v="2 - Poder Ejecutivo"/>
    <s v="0210 - MINISTERIO DE AGRICULTURA"/>
    <s v="0002 - DIRECCION GENERAL DE GANADERIA"/>
    <x v="1"/>
    <x v="12"/>
    <x v="32"/>
    <s v="2.3 - MATERIALES Y SUMINISTROS"/>
    <s v="2.3.4 - PRODUCTOS FARMACÉUTICOS"/>
    <s v="S"/>
    <s v="02 - FORTALECIMIENTO DE LA CRIANZA OVICAPRINA EN LA REGIÓN FRONTERIZA DE LA RD"/>
    <s v="10 - FONDO GENERAL"/>
    <n v="14199"/>
    <s v="99 - MULTIPROVINCIAL"/>
    <n v="200000"/>
    <n v="0"/>
  </r>
  <r>
    <s v="2024"/>
    <x v="0"/>
    <x v="0"/>
    <x v="1"/>
    <x v="6"/>
    <s v="2 - Poder Ejecutivo"/>
    <s v="0210 - MINISTERIO DE AGRICULTURA"/>
    <s v="0002 - DIRECCION GENERAL DE GANADERIA"/>
    <x v="1"/>
    <x v="12"/>
    <x v="32"/>
    <s v="2.3 - MATERIALES Y SUMINISTROS"/>
    <s v="2.3.5 - CUERO, CAUCHO Y PLÁSTICO"/>
    <s v="S"/>
    <s v="02 - FORTALECIMIENTO DE LA CRIANZA OVICAPRINA EN LA REGIÓN FRONTERIZA DE LA RD"/>
    <s v="10 - FONDO GENERAL"/>
    <n v="14199"/>
    <s v="99 - MULTIPROVINCIAL"/>
    <n v="50000"/>
    <n v="0"/>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3139448"/>
    <n v="2974874.4"/>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793777"/>
    <n v="0"/>
  </r>
  <r>
    <s v="2024"/>
    <x v="0"/>
    <x v="0"/>
    <x v="1"/>
    <x v="6"/>
    <s v="2 - Poder Ejecutivo"/>
    <s v="0210 - MINISTERIO DE AGRICULTURA"/>
    <s v="0002 - DIRECCION GENERAL DE GANADERIA"/>
    <x v="1"/>
    <x v="12"/>
    <x v="32"/>
    <s v="2.3 - MATERIALES Y SUMINISTROS"/>
    <s v="2.3.9 - PRODUCTOS Y ÚTILES VARIOS"/>
    <s v="S"/>
    <s v="02 - FORTALECIMIENTO DE LA CRIANZA OVICAPRINA EN LA REGIÓN FRONTERIZA DE LA RD"/>
    <s v="10 - FONDO GENERAL"/>
    <n v="14199"/>
    <s v="99 - MULTIPROVINCIAL"/>
    <n v="1000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144375804"/>
    <n v="0"/>
  </r>
  <r>
    <s v="2024"/>
    <x v="0"/>
    <x v="0"/>
    <x v="1"/>
    <x v="6"/>
    <s v="2 - Poder Ejecutivo"/>
    <s v="0211 - MINISTERIO DE OBRAS PÚBLICAS Y COMUNICACIONES"/>
    <s v="0001 - MINISTERIO DE OBRAS PUBLICAS Y COMUNICACIONES"/>
    <x v="0"/>
    <x v="0"/>
    <x v="2"/>
    <s v="2.7 - OBRAS"/>
    <s v="2.7.2 - INFRAESTRUCTURA"/>
    <s v="S"/>
    <s v="41 - REHABILITACIÓN Y CONSTRUCCIÓN AYUDANTÍA DEL MINISTERIO DE OBRAS PÚBLICAS EN LA PROVINCIA DE PUERTO PLATA"/>
    <s v="10 - FONDO GENERAL"/>
    <n v="13974"/>
    <s v="18 - PUERTO PLATA"/>
    <n v="5448144"/>
    <n v="0"/>
  </r>
  <r>
    <s v="2024"/>
    <x v="0"/>
    <x v="0"/>
    <x v="1"/>
    <x v="6"/>
    <s v="2 - Poder Ejecutivo"/>
    <s v="0211 - MINISTERIO DE OBRAS PÚBLICAS Y COMUNICACIONES"/>
    <s v="0001 - MINISTERIO DE OBRAS PUBLICAS Y COMUNICACIONES"/>
    <x v="0"/>
    <x v="0"/>
    <x v="2"/>
    <s v="2.7 - OBRAS"/>
    <s v="2.7.2 - INFRAESTRUCTURA"/>
    <s v="S"/>
    <s v="70 - REHABILITACIÓN Y CONSTRUCCIÓN AYUDANTÍA DEL MINISTERIO DE OBRAS PÚBLICAS EN LA PROVINCIA DE SAN PEDRO DE MACORIS"/>
    <s v="10 - FONDO GENERAL"/>
    <n v="13975"/>
    <s v="23 - SAN PEDRO DE MACORIS"/>
    <n v="1634443"/>
    <n v="0"/>
  </r>
  <r>
    <s v="2024"/>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n v="16152"/>
    <s v="01 - DISTRITO NACIONAL"/>
    <n v="54481436"/>
    <n v="0"/>
  </r>
  <r>
    <s v="2024"/>
    <x v="0"/>
    <x v="0"/>
    <x v="1"/>
    <x v="6"/>
    <s v="2 - Poder Ejecutivo"/>
    <s v="0211 - MINISTERIO DE OBRAS PÚBLICAS Y COMUNICACIONES"/>
    <s v="0001 - MINISTERIO DE OBRAS PUBLICAS Y COMUNICACIONES"/>
    <x v="0"/>
    <x v="0"/>
    <x v="93"/>
    <s v="2.7 - OBRAS"/>
    <s v="2.7.2 - INFRAESTRUCTURA"/>
    <s v="S"/>
    <s v="33 - REHABILITACIÓN Y CONSTRUCCIÓN LABORATORIO DE MECANICA DE SUELO DEL MINISTERIO DE OBRAS PÚBLICAS Y COMUNICACIONES"/>
    <s v="10 - FONDO GENERAL"/>
    <n v="13976"/>
    <s v="01 - DISTRITO NACIONAL"/>
    <n v="4358515"/>
    <n v="0"/>
  </r>
  <r>
    <s v="2024"/>
    <x v="0"/>
    <x v="0"/>
    <x v="1"/>
    <x v="6"/>
    <s v="2 - Poder Ejecutivo"/>
    <s v="0211 - MINISTERIO DE OBRAS PÚBLICAS Y COMUNICACIONES"/>
    <s v="0001 - MINISTERIO DE OBRAS PUBLICAS Y COMUNICACIONES"/>
    <x v="0"/>
    <x v="7"/>
    <x v="29"/>
    <s v="2.7 - OBRAS"/>
    <s v="2.7.2 - INFRAESTRUCTURA"/>
    <s v="S"/>
    <s v="78 - REMODELACIÓN FORTALEZA MILITAR LA ESTRELLETA, MUNICIPIO COMENDADOR, PROVINCIA ELIAS PIÑA"/>
    <s v="10 - FONDO GENERAL"/>
    <n v="16298"/>
    <s v="07 - ELIAS PINA"/>
    <n v="10909450"/>
    <n v="0"/>
  </r>
  <r>
    <s v="2024"/>
    <x v="0"/>
    <x v="0"/>
    <x v="1"/>
    <x v="6"/>
    <s v="2 - Poder Ejecutivo"/>
    <s v="0211 - MINISTERIO DE OBRAS PÚBLICAS Y COMUNICACIONES"/>
    <s v="0001 - MINISTERIO DE OBRAS PUBLICAS Y COMUNICACIONES"/>
    <x v="0"/>
    <x v="7"/>
    <x v="29"/>
    <s v="2.7 - OBRAS"/>
    <s v="2.7.2 - INFRAESTRUCTURA"/>
    <s v="S"/>
    <s v="79 - CONSTRUCCIÓN DESTACAMENTO MILITAR EN RINCONCITO, MUNICIPIO COMENDADOR, PROVINCIA ELIAS PIÑA"/>
    <s v="10 - FONDO GENERAL"/>
    <n v="16299"/>
    <s v="07 - ELIAS PINA"/>
    <n v="1661307"/>
    <n v="0"/>
  </r>
  <r>
    <s v="2024"/>
    <x v="0"/>
    <x v="0"/>
    <x v="1"/>
    <x v="6"/>
    <s v="2 - Poder Ejecutivo"/>
    <s v="0211 - MINISTERIO DE OBRAS PÚBLICAS Y COMUNICACIONES"/>
    <s v="0001 - MINISTERIO DE OBRAS PUBLICAS Y COMUNICACIONES"/>
    <x v="0"/>
    <x v="1"/>
    <x v="1"/>
    <s v="2.7 - OBRAS"/>
    <s v="2.7.2 - INFRAESTRUCTURA"/>
    <s v="S"/>
    <s v="08 - REMODELACIÓN OFICINAS DEL TRIBUNAL CONSTITUCIONAL, DISTRITO NACIONAL"/>
    <s v="10 - FONDO GENERAL"/>
    <n v="13491"/>
    <s v="01 - DISTRITO NACIONAL"/>
    <n v="40861077"/>
    <n v="0"/>
  </r>
  <r>
    <s v="2024"/>
    <x v="0"/>
    <x v="0"/>
    <x v="1"/>
    <x v="6"/>
    <s v="2 - Poder Ejecutivo"/>
    <s v="0211 - MINISTERIO DE OBRAS PÚBLICAS Y COMUNICACIONES"/>
    <s v="0001 - MINISTERIO DE OBRAS PUBLICAS Y COMUNICACIONES"/>
    <x v="1"/>
    <x v="12"/>
    <x v="98"/>
    <s v="2.7 - OBRAS"/>
    <s v="2.7.2 - INFRAESTRUCTURA"/>
    <s v="S"/>
    <s v="02 - CONSTRUCCIÓN DE MUELLE PESQUERO EN EL DISTRITIO MUNICIPAL JUANCHO, PROVINCIA PEDERNALES"/>
    <s v="10 - FONDO GENERAL"/>
    <n v="14774"/>
    <s v="16 - PEDERNALES"/>
    <n v="2855017"/>
    <n v="0"/>
  </r>
  <r>
    <s v="2024"/>
    <x v="0"/>
    <x v="0"/>
    <x v="1"/>
    <x v="6"/>
    <s v="2 - Poder Ejecutivo"/>
    <s v="0211 - MINISTERIO DE OBRAS PÚBLICAS Y COMUNICACIONES"/>
    <s v="0001 - MINISTERIO DE OBRAS PUBLICAS Y COMUNICACIONES"/>
    <x v="1"/>
    <x v="12"/>
    <x v="98"/>
    <s v="2.7 - OBRAS"/>
    <s v="2.7.2 - INFRAESTRUCTURA"/>
    <s v="S"/>
    <s v="03 - CONSTRUCCIÓN DE MUELLE PESQUERO EN EL MUNICIPIO DE SANCHEZ, PROVINCIA SAMANA"/>
    <s v="10 - FONDO GENERAL"/>
    <n v="14775"/>
    <s v="20 - SAMANA"/>
    <n v="6417846"/>
    <n v="0"/>
  </r>
  <r>
    <s v="2024"/>
    <x v="0"/>
    <x v="0"/>
    <x v="1"/>
    <x v="6"/>
    <s v="2 - Poder Ejecutivo"/>
    <s v="0211 - MINISTERIO DE OBRAS PÚBLICAS Y COMUNICACIONES"/>
    <s v="0001 - MINISTERIO DE OBRAS PUBLICAS Y COMUNICACIONES"/>
    <x v="1"/>
    <x v="12"/>
    <x v="98"/>
    <s v="2.7 - OBRAS"/>
    <s v="2.7.2 - INFRAESTRUCTURA"/>
    <s v="S"/>
    <s v="04 - CONSTRUCCIÓN DE MUELLE PESQUERO EN EL MUNICIPIO DE MANZANILLO, PROVINCIA MONTE CRISTI"/>
    <s v="10 - FONDO GENERAL"/>
    <n v="14776"/>
    <s v="15 - MONTE CRISTI"/>
    <n v="7085308"/>
    <n v="0"/>
  </r>
  <r>
    <s v="2024"/>
    <x v="0"/>
    <x v="0"/>
    <x v="1"/>
    <x v="6"/>
    <s v="2 - Poder Ejecutivo"/>
    <s v="0211 - MINISTERIO DE OBRAS PÚBLICAS Y COMUNICACIONES"/>
    <s v="0001 - MINISTERIO DE OBRAS PUBLICAS Y COMUNICACIONES"/>
    <x v="1"/>
    <x v="12"/>
    <x v="98"/>
    <s v="2.7 - OBRAS"/>
    <s v="2.7.2 - INFRAESTRUCTURA"/>
    <s v="S"/>
    <s v="05 - CONSTRUCCIÓN DE MUELLE PESQUERO EN EL MUNICIPIO SANTA BÁRBARA PROVINCIA SAMANA"/>
    <s v="10 - FONDO GENERAL"/>
    <n v="14777"/>
    <s v="20 - SAMANA"/>
    <n v="2348246"/>
    <n v="0"/>
  </r>
  <r>
    <s v="2024"/>
    <x v="0"/>
    <x v="0"/>
    <x v="1"/>
    <x v="6"/>
    <s v="2 - Poder Ejecutivo"/>
    <s v="0211 - MINISTERIO DE OBRAS PÚBLICAS Y COMUNICACIONES"/>
    <s v="0001 - MINISTERIO DE OBRAS PUBLICAS Y COMUNICACIONES"/>
    <x v="1"/>
    <x v="12"/>
    <x v="98"/>
    <s v="2.7 - OBRAS"/>
    <s v="2.7.2 - INFRAESTRUCTURA"/>
    <s v="S"/>
    <s v="06 - CONSTRUCCIÓN DE MUELLE PESQUERO CAÑO DE YUTI, PROVINCIA MONTE CRISTI"/>
    <s v="10 - FONDO GENERAL"/>
    <n v="14778"/>
    <s v="20 - SAMANA"/>
    <n v="1892708"/>
    <n v="0"/>
  </r>
  <r>
    <s v="2024"/>
    <x v="0"/>
    <x v="0"/>
    <x v="1"/>
    <x v="6"/>
    <s v="2 - Poder Ejecutivo"/>
    <s v="0211 - MINISTERIO DE OBRAS PÚBLICAS Y COMUNICACIONES"/>
    <s v="0001 - MINISTERIO DE OBRAS PUBLICAS Y COMUNICACIONES"/>
    <x v="1"/>
    <x v="12"/>
    <x v="98"/>
    <s v="2.7 - OBRAS"/>
    <s v="2.7.2 - INFRAESTRUCTURA"/>
    <s v="S"/>
    <s v="34 - CONSTRUCCIÓN DEL MATADERO DE LA PROVINCIA BARAHONA"/>
    <s v="10 - FONDO GENERAL"/>
    <n v="13978"/>
    <s v="04 - BARAHONA"/>
    <n v="21792574"/>
    <n v="0"/>
  </r>
  <r>
    <s v="2024"/>
    <x v="0"/>
    <x v="0"/>
    <x v="1"/>
    <x v="6"/>
    <s v="2 - Poder Ejecutivo"/>
    <s v="0211 - MINISTERIO DE OBRAS PÚBLICAS Y COMUNICACIONES"/>
    <s v="0001 - MINISTERIO DE OBRAS PUBLICAS Y COMUNICACIONES"/>
    <x v="1"/>
    <x v="18"/>
    <x v="107"/>
    <s v="2.7 - OBRAS"/>
    <s v="2.7.2 - INFRAESTRUCTURA"/>
    <s v="S"/>
    <s v="06 - CONSTRUCCIÓN DEL PARQUE  DISTRITO INDUSTRIAL SANTO DOMINGO OESTE (DISDO), EN HATO NUEVO, MANOGUAYABO"/>
    <s v="10 - FONDO GENERAL"/>
    <n v="13636"/>
    <s v="32 - SANTO DOMINGO"/>
    <n v="12633085"/>
    <n v="0"/>
  </r>
  <r>
    <s v="2024"/>
    <x v="0"/>
    <x v="0"/>
    <x v="1"/>
    <x v="6"/>
    <s v="2 - Poder Ejecutivo"/>
    <s v="0211 - MINISTERIO DE OBRAS PÚBLICAS Y COMUNICACIONES"/>
    <s v="0001 - MINISTERIO DE OBRAS PUBLICAS Y COMUNICACIONES"/>
    <x v="1"/>
    <x v="11"/>
    <x v="26"/>
    <s v="2.2 - CONTRATACIÓN DE SERVICIOS"/>
    <s v="2.2.8 - OTROS SERVICIOS NO INCLUIDOS EN CONCEPTOS ANTERIORES"/>
    <s v="S"/>
    <s v="14 - CONSTRUCCIÓN  NUEVO PUENTE FLOTANTE SOBRE EL RLO OZAMA, DISTRITO NACIONAL"/>
    <s v="10 - FONDO GENERAL"/>
    <n v="14574"/>
    <s v="32 - SANTO DOMINGO"/>
    <n v="11418688"/>
    <n v="9406956.01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10 - FONDO GENERAL"/>
    <n v="15347"/>
    <s v="32 - SANTO DOMINGO"/>
    <n v="236980174"/>
    <n v="140180069.88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50 - CRÉDITO INTERNO"/>
    <n v="15347"/>
    <s v="32 - SANTO DOMINGO"/>
    <n v="14485782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3 - RECONSTRUCCIÓN DE LA INFRAESTRUCTURA VIAL URBANA DEL MUNICIPIO JAQUIMEYES, PROVINCIA BARAHONA"/>
    <s v="10 - FONDO GENERAL"/>
    <n v="15386"/>
    <s v="04 - BARAHONA"/>
    <n v="485390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4 - RECONSTRUCCIÓN DE LA INFRAESTRUCTURA VIAL URBANA DEL MUNICIPIO LA CIENAGA, PROVINCIA BARAHONA"/>
    <s v="10 - FONDO GENERAL"/>
    <n v="15387"/>
    <s v="04 - BARAHONA"/>
    <n v="1180349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1816456.8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6 - RECONSTRUCCIÓN DE LA INFRAESTRUCTURA VIAL URBANA DEL MUNICIPIO DE GALVAN, PROVINCIA BAHORUCO"/>
    <s v="10 - FONDO GENERAL"/>
    <n v="15389"/>
    <s v="03 - BAHORUCO"/>
    <n v="1067221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7 - RECONSTRUCCIÓN DE LA INFRAESTRUCTURA VIAL URBANA DEL MUNICIPIO BANICA, PROVINCIA ELIAS PIÑA"/>
    <s v="10 - FONDO GENERAL"/>
    <n v="15390"/>
    <s v="07 - ELIAS PINA"/>
    <n v="941850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8 - RECONSTRUCCIÓN DE LA INFRAESTRUCTURA VIAL URBANA DEL MUNICIPIO EL LLANO, PROVINCIA ELIAS PIÑA"/>
    <s v="10 - FONDO GENERAL"/>
    <n v="15391"/>
    <s v="07 - ELIAS PINA"/>
    <n v="590183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9 - RECONSTRUCCIÓN DE LA INFRAESTRUCTURA VIAL URBANA DEL MUNICIPIO EL PINO, PROVINCIA DAJABÓN"/>
    <s v="10 - FONDO GENERAL"/>
    <n v="15392"/>
    <s v="05 - DAJABON"/>
    <n v="654929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1 - RECONSTRUCCIÓN DE LA INFRAESTRUCTURA VIAL URBANA DEL MUNICIPIO LOMA DE CABRERA, PROVINCIA DAJABÓN"/>
    <s v="10 - FONDO GENERAL"/>
    <n v="15394"/>
    <s v="05 - DAJABON"/>
    <n v="1514585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2 - RECONSTRUCCIÓN DE LA INFRAESTRUCTURA VIAL URBANA DEL MUNICIPIO SÁNCHEZ, PROVINCIA SAMANÁ"/>
    <s v="10 - FONDO GENERAL"/>
    <n v="15395"/>
    <s v="20 - SAMANA"/>
    <n v="13083046"/>
    <n v="589883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3 - RECONSTRUCCIÓN DE LA INFRAESTRUCTURA VIAL URBANA DEL MUNICIPIO PARTIDO, PROVINCIA DAJABÓN"/>
    <s v="10 - FONDO GENERAL"/>
    <n v="15396"/>
    <s v="05 - DAJABON"/>
    <n v="552895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4 - RECONSTRUCCIÓN DE LA INFRAESTRUCTURA VIAL URBANA DEL MUNICIPIO RESTAURACIÓN, PROVINCIA DAJABÓN"/>
    <s v="10 - FONDO GENERAL"/>
    <n v="15397"/>
    <s v="05 - DAJABON"/>
    <n v="996497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5 - RECONSTRUCCIÓN DE LA INFRAESTRUCTURA VIAL URBANA DEL MUNICIPIO EL VALLE, PROVINCIA HATO MAYOR"/>
    <s v="10 - FONDO GENERAL"/>
    <n v="15398"/>
    <s v="30 - HATO MAYOR"/>
    <n v="19679215"/>
    <n v="1179766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1769649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8 - RECONSTRUCCIÓN DE LA INFRAESTRUCTURA VIAL URBANA DEL MUNICIPIO VALLEJUELO, PROVINCIA SAN JUAN"/>
    <s v="10 - FONDO GENERAL"/>
    <n v="15403"/>
    <s v="22 - SAN JUAN"/>
    <n v="53101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19999934.6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0 - RECONSTRUCCIÓN DE LA INFRAESTRUCTURA VIAL URBANA DEL MUNICIPIO TAMBORIL, PROVINCIA SANTIAGO"/>
    <s v="10 - FONDO GENERAL"/>
    <n v="15405"/>
    <s v="25 - SANTIAGO"/>
    <n v="1499246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1 - RECONSTRUCCIÓN DE LA INFRAESTRUCTURA VIAL URBANA DEL MUNICIPIO PUÑAL, PROVINCIA SANTIAGO"/>
    <s v="10 - FONDO GENERAL"/>
    <n v="15406"/>
    <s v="25 - SANTIAGO"/>
    <n v="1099361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CONSTRUCCIÓN DE LA INFRAESTRUCTURA VIAL URBANA DEL MUNICIPIO SAN VICTOR, PROVINCIA ESPAILLAT"/>
    <s v="10 - FONDO GENERAL"/>
    <n v="15804"/>
    <s v="09 - ESPAILLAT"/>
    <n v="71025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HABILITACIÓN DE LA INFRAESTRUCTURA VIAL URBANA DEL MUNICIPIO DE FUNDACION, PROVINCIA BARAHONA"/>
    <s v="10 - FONDO GENERAL"/>
    <n v="15072"/>
    <s v="04 - BARAHONA"/>
    <n v="75332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7 - RECONSTRUCCIÓN DE LA INFRAESTRUCTURA VIAL URBANA DEL MUNICIPIO LAS GUARANAS, PROVINCIA DUARTE"/>
    <s v="10 - FONDO GENERAL"/>
    <n v="15805"/>
    <s v="06 - DUARTE"/>
    <n v="810055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PIMENTEL, PROVINCIA DUARTE"/>
    <s v="10 - FONDO GENERAL"/>
    <n v="15806"/>
    <s v="06 - DUARTE"/>
    <n v="63647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9 - RECONSTRUCCIÓN DE LA INFRAESTRUCTURA VIAL URBANA DEL MUNICIPIO BISONÓ, PROVINCIA SANTIAGO"/>
    <s v="10 - FONDO GENERAL"/>
    <n v="15807"/>
    <s v="25 - SANTIAGO"/>
    <n v="802341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0 - RECONSTRUCCIÓN DE LA INFRAESTRUCTURA VIAL URBANA DEL MUNICIPIO LICEY AL MEDIO, PROVINCIA SANTIAGO"/>
    <s v="10 - FONDO GENERAL"/>
    <n v="15808"/>
    <s v="25 - SANTIAGO"/>
    <n v="1502782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110614341.5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L MUNICIPIO JÁNICO, PROVINCIA SANTIAGO"/>
    <s v="10 - FONDO GENERAL"/>
    <n v="15809"/>
    <s v="25 - SANTIAGO"/>
    <n v="1604682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3 - RECONSTRUCCIÓN DE LA INFRAESTRUCTURA VIAL URBANA DEL MUNICIPIO SABANA IGLESIA, PROVINCIA SANTIAGO"/>
    <s v="10 - FONDO GENERAL"/>
    <n v="15811"/>
    <s v="25 - SANTIAGO"/>
    <n v="406956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6 - RECONSTRUCCIÓN DE LA INFRAESTRUCTURA VIAL URBANA DEL MUNICIPIO GUAYABAL, PROVINCIA AZUA"/>
    <s v="10 - FONDO GENERAL"/>
    <n v="15814"/>
    <s v="02 - AZUA"/>
    <n v="1276159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7 - RECONSTRUCCIÓN DE LA INFRAESTRUCTURA VIAL URBANA DEL MUNICIPIO OVIEDO, PROVINCIA PEDERNALES"/>
    <s v="10 - FONDO GENERAL"/>
    <n v="15815"/>
    <s v="16 - PEDERNALES"/>
    <n v="1121887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LA INFRAESTRUCTURA VIAL URBANA DEL MUNICIPIO ESTEBANIA, PROVINCIA AZUA"/>
    <s v="10 - FONDO GENERAL"/>
    <n v="15817"/>
    <s v="02 - AZUA"/>
    <n v="951494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SABANA YEGUA, PROVINCIA AZUA."/>
    <s v="10 - FONDO GENERAL"/>
    <n v="15818"/>
    <s v="02 - AZUA"/>
    <n v="576296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PUEBLO VIEJO, PROVINCIA AZUA"/>
    <s v="10 - FONDO GENERAL"/>
    <n v="15819"/>
    <s v="02 - AZUA"/>
    <n v="928236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DE MAO, PROVINCIA VALVERDE"/>
    <s v="10 - FONDO GENERAL"/>
    <n v="15031"/>
    <s v="27 - VALVERDE"/>
    <n v="162299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PERALTA, PROVINCIA AZUA"/>
    <s v="10 - FONDO GENERAL"/>
    <n v="15820"/>
    <s v="02 - AZUA"/>
    <n v="681604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DE POLO, PROVINCIA BARAHONA"/>
    <s v="10 - FONDO GENERAL"/>
    <n v="15032"/>
    <s v="04 - BARAHONA"/>
    <n v="8200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TÁBARA ARRIBA, PROVINCIA AZUA"/>
    <s v="10 - FONDO GENERAL"/>
    <n v="15821"/>
    <s v="02 - AZUA"/>
    <n v="65961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EL CERCADO, PROVINCIA SAN JUAN"/>
    <s v="10 - FONDO GENERAL"/>
    <n v="15822"/>
    <s v="22 - SAN JUAN"/>
    <n v="69896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DE ENRIQUILLO, PROVINCIA BARAHONA"/>
    <s v="10 - FONDO GENERAL"/>
    <n v="15033"/>
    <s v="04 - BARAHONA"/>
    <n v="8400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INFRAESTRUCTURA VIAL URBANA DEL MUNICIPIO JIMANI, PROVINCIA INDEPENDENCIA"/>
    <s v="10 - FONDO GENERAL"/>
    <n v="15034"/>
    <s v="10 - INDEPENDENCIA"/>
    <n v="82957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LA INFRAESTRUCTURA VIAL URBANA DEL MUNICIPIO JUAN DE HERRERA, PROVINCIA SAN JUAN"/>
    <s v="10 - FONDO GENERAL"/>
    <n v="15823"/>
    <s v="22 - SAN JUAN"/>
    <n v="370311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CONSTANZA, PROVINCIA LA VEGA"/>
    <s v="10 - FONDO GENERAL"/>
    <n v="15932"/>
    <s v="13 - LA VEGA"/>
    <n v="43392154"/>
    <n v="18087873.37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ALTAMIRA, PROVINCIA PUERTO PLATA"/>
    <s v="10 - FONDO GENERAL"/>
    <n v="15054"/>
    <s v="18 - PUERTO PLATA"/>
    <n v="79177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JIMA ABAJO, PROVINCIA LA VEGA"/>
    <s v="10 - FONDO GENERAL"/>
    <n v="15936"/>
    <s v="13 - LA VEGA"/>
    <n v="49404342"/>
    <n v="19709059.96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DE CABRAL, PROVINCIA BARAHONA"/>
    <s v="10 - FONDO GENERAL"/>
    <n v="15057"/>
    <s v="04 - BARAHONA"/>
    <n v="13331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 SAN JUAN DE LA MAGUANA, PROVINCIA SAN JUAN"/>
    <s v="10 - FONDO GENERAL"/>
    <n v="15058"/>
    <s v="22 - SAN JUAN"/>
    <n v="365419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5 - RECONSTRUCCIÓN DE LA INFRAESTRUCTURA VIAL URBANA DEL MUNICIPIO YAMASÁ, PROVINCIA MONTE PLATA"/>
    <s v="10 - FONDO GENERAL"/>
    <n v="15941"/>
    <s v="29 - MONTE PLATA"/>
    <n v="1592486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DE MOCA, PROVINCIA ESPAILLAT"/>
    <s v="10 - FONDO GENERAL"/>
    <n v="15061"/>
    <s v="09 - ESPAILLAT"/>
    <n v="280325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NIZAO, PROVINCIA PERAVIA"/>
    <s v="10 - FONDO GENERAL"/>
    <n v="15943"/>
    <s v="17 - PERAVIA"/>
    <n v="1188727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INFRAESTRUCTURA VIAL URBANA DEL MUNICIPIO DE PARAISO, PROVINCIA BARAHONA"/>
    <s v="10 - FONDO GENERAL"/>
    <n v="15062"/>
    <s v="04 - BARAHONA"/>
    <n v="88741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LAS CHARCAS, PROVINCIA AZUA"/>
    <s v="10 - FONDO GENERAL"/>
    <n v="15063"/>
    <s v="02 - AZUA"/>
    <n v="369757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INFRAESTRUCTURA VIAL URBANA DEL MUNICIPIO DE BANÍ, PROVINCIA PERAVIA"/>
    <s v="50 - CRÉDITO INTERNO"/>
    <n v="15065"/>
    <s v="17 - PERAVIA"/>
    <n v="1318408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91001623.38999998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DE LA ROMANA, PROVINCIA LA ROMANA"/>
    <s v="10 - FONDO GENERAL"/>
    <n v="15067"/>
    <s v="12 - LA ROMANA"/>
    <n v="405125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LA INFRAESTRUCTURA VIAL URBANA DEL MUNICIPIO GUAYMATE, PROVINCIA LA ROMANA"/>
    <s v="10 - FONDO GENERAL"/>
    <n v="16081"/>
    <s v="12 - LA ROMANA"/>
    <n v="46281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INFRAESTRUCTURA VIAL URBANA DEL MUNICIPIO ESPERANZA, PROVINCIA VALVERDE"/>
    <s v="10 - FONDO GENERAL"/>
    <n v="15068"/>
    <s v="27 - VALVERDE"/>
    <n v="505040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INFRAESTRUCTURA VIAL URBANA DEL MUNICIPIO LA VEGA, PROVINCIA LA VEGA"/>
    <s v="10 - FONDO GENERAL"/>
    <n v="15069"/>
    <s v="13 - LA VEGA"/>
    <n v="48127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LA INFRAESTRUCTURA VIAL URBANA DEL MUNICIPIO VILLA HERMOSA, PROVINCIA LA ROMANA"/>
    <s v="10 - FONDO GENERAL"/>
    <n v="16082"/>
    <s v="12 - LA ROMANA"/>
    <n v="6733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INFRAESTRUCTURA VIAL URBANA DEL MUNICIPIO AZUA DE COMPOSTELA, PROVINCIA AZUA"/>
    <s v="10 - FONDO GENERAL"/>
    <n v="15071"/>
    <s v="02 - AZUA"/>
    <n v="49172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LA INFRAESTRUCTURA VIAL URBANA DEL MUNICIPIO EL SEIBO, PROVINCIA EL SEIBO"/>
    <s v="50 - CRÉDITO INTERNO"/>
    <n v="16084"/>
    <s v="08 - EL SEIBO"/>
    <n v="4031462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EL PEÑON, PROVINCIA BARAHONA"/>
    <s v="10 - FONDO GENERAL"/>
    <n v="15308"/>
    <s v="04 - BARAHONA"/>
    <n v="100292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MICHES, PROVINCIA EL SEIBO"/>
    <s v="10 - FONDO GENERAL"/>
    <n v="16085"/>
    <s v="08 - EL SEIBO"/>
    <n v="96958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LA INFRAESTRUCTURA VIAL URBANA DEL MUNICIPIO BOHECHIO, PROVINCIA SAN JUAN"/>
    <s v="10 - FONDO GENERAL"/>
    <n v="15311"/>
    <s v="22 - SAN JUAN"/>
    <n v="49567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LAS SALINAS, PROVINCIA BARAHONA"/>
    <s v="10 - FONDO GENERAL"/>
    <n v="16089"/>
    <s v="04 - BARAHONA"/>
    <n v="250731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205691060.0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TAMAYO, PROVINCIA BAHORUCO"/>
    <s v="10 - FONDO GENERAL"/>
    <n v="16091"/>
    <s v="03 - BAHORUCO"/>
    <n v="34127354"/>
    <n v="18999926.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BAYAGUANA, PROVINCIA MONTE PLATA"/>
    <s v="10 - FONDO GENERAL"/>
    <n v="15315"/>
    <s v="29 - MONTE PLATA"/>
    <n v="752194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LOS RIOS, PROVINCIA BAHORUCO"/>
    <s v="10 - FONDO GENERAL"/>
    <n v="16092"/>
    <s v="03 - BAHORUCO"/>
    <n v="655759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195450919.9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DAJABON, PROVINCIA DAJABON"/>
    <s v="10 - FONDO GENERAL"/>
    <n v="15320"/>
    <s v="05 - DAJABON"/>
    <n v="811984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107952860.9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L MUNICIPIO CASTILLO, PROVINCIA DUARTE"/>
    <s v="10 - FONDO GENERAL"/>
    <n v="16098"/>
    <s v="06 - DUARTE"/>
    <n v="1290940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IMBERT, PROVINCIA PUERTO PLATA"/>
    <s v="10 - FONDO GENERAL"/>
    <n v="15322"/>
    <s v="18 - PUERTO PLATA"/>
    <n v="840915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44183716.5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VILLA RIVA, PROVINCIA DUARTE"/>
    <s v="10 - FONDO GENERAL"/>
    <n v="16100"/>
    <s v="06 - DUARTE"/>
    <n v="2385807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19999993.69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SOSÚA, PROVINCIA PUERTO PLATA"/>
    <s v="10 - FONDO GENERAL"/>
    <n v="16103"/>
    <s v="18 - PUERTO PLATA"/>
    <n v="1274873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MATANZAS, PROVINCIA PERAVIA"/>
    <s v="10 - FONDO GENERAL"/>
    <n v="15327"/>
    <s v="99 - MULTIPROVINCIAL"/>
    <n v="907648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19999875.5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23428856.08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MELLA, PROVINCIA INDEPENDENCIA"/>
    <s v="10 - FONDO GENERAL"/>
    <n v="16106"/>
    <s v="10 - INDEPENDENCIA"/>
    <n v="745765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68988299.99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DE NEYBA, PROVINCIA BAHORUCO"/>
    <s v="10 - FONDO GENERAL"/>
    <n v="15332"/>
    <s v="03 - BAHORUCO"/>
    <n v="13224484"/>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LAS YAYAS DE VIAJAMA, PROVINCIA AZUA"/>
    <s v="10 - FONDO GENERAL"/>
    <n v="16110"/>
    <s v="02 - AZUA"/>
    <n v="135009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PEDERNALES, PROVINCIA PEDERNALES"/>
    <s v="10 - FONDO GENERAL"/>
    <n v="15333"/>
    <s v="16 - PEDERNALES"/>
    <n v="15815377"/>
    <n v="9999967.3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5 - RECONSTRUCCIÓN DE LA INFRAESTRUCTURA VIAL URBANA DEL MUNICIPIO JARABACOA, PROVINCIA LA VEGA"/>
    <s v="10 - FONDO GENERAL"/>
    <n v="15335"/>
    <s v="13 - LA VEGA"/>
    <n v="21219607"/>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AS TERRENAS, PROVINCIA SAMANÁ"/>
    <s v="10 - FONDO GENERAL"/>
    <n v="16163"/>
    <s v="20 - SAMANA"/>
    <n v="656029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70811059.37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PADRE LAS CASAS, PROVINCIA AZUA"/>
    <s v="10 - FONDO GENERAL"/>
    <n v="15337"/>
    <s v="02 - AZUA"/>
    <n v="17570498"/>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8 - RECONSTRUCCIÓN  DE LA INFRAESTRUCTURA VIAL URBANA DEL MUNICIPIO ARENOSO, PROVINCIA DUARTE"/>
    <s v="10 - FONDO GENERAL"/>
    <n v="15338"/>
    <s v="06 - DUARTE"/>
    <n v="1301875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107900403.55"/>
  </r>
  <r>
    <s v="2024"/>
    <x v="0"/>
    <x v="0"/>
    <x v="1"/>
    <x v="6"/>
    <s v="2 - Poder Ejecutivo"/>
    <s v="0211 - MINISTERIO DE OBRAS PÚBLICAS Y COMUNICACIONES"/>
    <s v="0001 - MINISTERIO DE OBRAS PUBLICAS Y COMUNICACIONES"/>
    <x v="1"/>
    <x v="11"/>
    <x v="26"/>
    <s v="2.7 - OBRAS"/>
    <s v="2.7.2 - INFRAESTRUCTURA"/>
    <s v="N"/>
    <s v="00 - N/A"/>
    <s v="10 - FONDO GENERAL"/>
    <s v="(en blanco)"/>
    <s v="99 - MULTIPROVINCIAL"/>
    <n v="17638553785"/>
    <n v="0"/>
  </r>
  <r>
    <s v="2024"/>
    <x v="0"/>
    <x v="0"/>
    <x v="1"/>
    <x v="6"/>
    <s v="2 - Poder Ejecutivo"/>
    <s v="0211 - MINISTERIO DE OBRAS PÚBLICAS Y COMUNICACIONES"/>
    <s v="0001 - MINISTERIO DE OBRAS PUBLICAS Y COMUNICACIONES"/>
    <x v="1"/>
    <x v="11"/>
    <x v="26"/>
    <s v="2.7 - OBRAS"/>
    <s v="2.7.2 - INFRAESTRUCTURA"/>
    <s v="N"/>
    <s v="00 - N/A"/>
    <s v="20 - FONDOS CON DESTINO ESPECÍFICO"/>
    <s v="(en blanco)"/>
    <s v="99 - MULTIPROVINCIAL"/>
    <n v="1500000000"/>
    <n v="0"/>
  </r>
  <r>
    <s v="2024"/>
    <x v="0"/>
    <x v="0"/>
    <x v="1"/>
    <x v="6"/>
    <s v="2 - Poder Ejecutivo"/>
    <s v="0211 - MINISTERIO DE OBRAS PÚBLICAS Y COMUNICACIONES"/>
    <s v="0001 - MINISTERIO DE OBRAS PUBLICAS Y COMUNICACIONES"/>
    <x v="1"/>
    <x v="11"/>
    <x v="26"/>
    <s v="2.7 - OBRAS"/>
    <s v="2.7.2 - INFRAESTRUCTURA"/>
    <s v="S"/>
    <s v="01 - AMPLIACIÓN VIAL KM9 DE LA AUTOPISTA DUARTE Y AVENIDA GREGORIO LUPERON, PROVINCIA SANTO DOMINGO"/>
    <s v="10 - FONDO GENERAL"/>
    <n v="16308"/>
    <s v="32 - SANTO DOMINGO"/>
    <n v="97001045"/>
    <n v="0"/>
  </r>
  <r>
    <s v="2024"/>
    <x v="0"/>
    <x v="0"/>
    <x v="1"/>
    <x v="6"/>
    <s v="2 - Poder Ejecutivo"/>
    <s v="0211 - MINISTERIO DE OBRAS PÚBLICAS Y COMUNICACIONES"/>
    <s v="0001 - MINISTERIO DE OBRAS PUBLICAS Y COMUNICACIONES"/>
    <x v="1"/>
    <x v="11"/>
    <x v="26"/>
    <s v="2.7 - OBRAS"/>
    <s v="2.7.2 - INFRAESTRUCTURA"/>
    <s v="S"/>
    <s v="01 - MEJORAMIENTO PUERTO DE MANZANILLO Y SUS VÍAS DE CONECTIVIDAD, PROVINCIA MONTECRISTI, R.D."/>
    <s v="60 - CREDITO EXTERNO"/>
    <n v="14546"/>
    <s v="15 - MONTE CRISTI"/>
    <n v="1446000000"/>
    <n v="0"/>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480823"/>
    <n v="0"/>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39017692"/>
    <n v="28236827.049999997"/>
  </r>
  <r>
    <s v="2024"/>
    <x v="0"/>
    <x v="0"/>
    <x v="1"/>
    <x v="6"/>
    <s v="2 - Poder Ejecutivo"/>
    <s v="0211 - MINISTERIO DE OBRAS PÚBLICAS Y COMUNICACIONES"/>
    <s v="0001 - MINISTERIO DE OBRAS PUBLICAS Y COMUNICACIONES"/>
    <x v="1"/>
    <x v="11"/>
    <x v="26"/>
    <s v="2.7 - OBRAS"/>
    <s v="2.7.2 - INFRAESTRUCTURA"/>
    <s v="S"/>
    <s v="01 - REHABILITACIÓN DEL CAMINO VECINAL CRUCE DE PIMENTEL-CASA DE ALTO-SAN FELIPE ABAJO, MUNICIPIO PIMENTEL PROVINCIA DUARTE"/>
    <s v="10 - FONDO GENERAL"/>
    <n v="16119"/>
    <s v="06 - DUARTE"/>
    <n v="17837386"/>
    <n v="0"/>
  </r>
  <r>
    <s v="2024"/>
    <x v="0"/>
    <x v="0"/>
    <x v="1"/>
    <x v="6"/>
    <s v="2 - Poder Ejecutivo"/>
    <s v="0211 - MINISTERIO DE OBRAS PÚBLICAS Y COMUNICACIONES"/>
    <s v="0001 - MINISTERIO DE OBRAS PUBLICAS Y COMUNICACIONES"/>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5465916992"/>
    <n v="437653079.40999997"/>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908271347"/>
    <n v="0"/>
  </r>
  <r>
    <s v="2024"/>
    <x v="0"/>
    <x v="0"/>
    <x v="1"/>
    <x v="6"/>
    <s v="2 - Poder Ejecutivo"/>
    <s v="0211 - MINISTERIO DE OBRAS PÚBLICAS Y COMUNICACIONES"/>
    <s v="0001 - MINISTERIO DE OBRAS PUBLICAS Y COMUNICACIONES"/>
    <x v="1"/>
    <x v="11"/>
    <x v="26"/>
    <s v="2.7 - OBRAS"/>
    <s v="2.7.2 - INFRAESTRUCTURA"/>
    <s v="S"/>
    <s v="03 - CONSTRUCCIÓN PUENTE SOBRE RIO INAJE Y CRUCE LAS LANAS - MANUEL BUENO, PROVINCIA DAJABON"/>
    <s v="10 - FONDO GENERAL"/>
    <n v="6131"/>
    <s v="05 - DAJABON"/>
    <n v="70393227"/>
    <n v="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10381287"/>
    <n v="800000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10740698"/>
    <n v="0"/>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22134027"/>
    <n v="19440776.689999998"/>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10 - FONDO GENERAL"/>
    <n v="14110"/>
    <s v="99 - MULTIPROVINCIAL"/>
    <n v="4252757"/>
    <n v="6305422.6500000004"/>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16694009"/>
    <n v="0"/>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43345560"/>
    <n v="204869886.71000001"/>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3782677"/>
    <n v="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23929807"/>
    <n v="60931473.149999999"/>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0"/>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20395061"/>
    <n v="18825309.73"/>
  </r>
  <r>
    <s v="2024"/>
    <x v="0"/>
    <x v="0"/>
    <x v="1"/>
    <x v="6"/>
    <s v="2 - Poder Ejecutivo"/>
    <s v="0211 - MINISTERIO DE OBRAS PÚBLICAS Y COMUNICACIONES"/>
    <s v="0001 - MINISTERIO DE OBRAS PUBLICAS Y COMUNICACIONES"/>
    <x v="1"/>
    <x v="11"/>
    <x v="26"/>
    <s v="2.7 - OBRAS"/>
    <s v="2.7.2 - INFRAESTRUCTURA"/>
    <s v="S"/>
    <s v="08 - CONSTRUCCIÓN PUENTE  SOBRE EL RIO TABARA ARRIBA, PROVINCIA AZUA"/>
    <s v="10 - FONDO GENERAL"/>
    <n v="14293"/>
    <s v="02 - AZUA"/>
    <n v="4399577"/>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13770950"/>
    <n v="0"/>
  </r>
  <r>
    <s v="2024"/>
    <x v="0"/>
    <x v="0"/>
    <x v="1"/>
    <x v="6"/>
    <s v="2 - Poder Ejecutivo"/>
    <s v="0211 - MINISTERIO DE OBRAS PÚBLICAS Y COMUNICACIONES"/>
    <s v="0001 - MINISTERIO DE OBRAS PUBLICAS Y COMUNICACIONES"/>
    <x v="1"/>
    <x v="11"/>
    <x v="26"/>
    <s v="2.7 - OBRAS"/>
    <s v="2.7.2 - INFRAESTRUCTURA"/>
    <s v="S"/>
    <s v="09 - CONSTRUCCIÓN PUENTE CAMBITA, PROVINCIA SAN CRISTOBAL"/>
    <s v="10 - FONDO GENERAL"/>
    <n v="14296"/>
    <s v="21 - SAN CRISTOBAL"/>
    <n v="7428690"/>
    <n v="7428690"/>
  </r>
  <r>
    <s v="2024"/>
    <x v="0"/>
    <x v="0"/>
    <x v="1"/>
    <x v="6"/>
    <s v="2 - Poder Ejecutivo"/>
    <s v="0211 - MINISTERIO DE OBRAS PÚBLICAS Y COMUNICACIONES"/>
    <s v="0001 - MINISTERIO DE OBRAS PUBLICAS Y COMUNICACIONES"/>
    <x v="1"/>
    <x v="11"/>
    <x v="26"/>
    <s v="2.7 - OBRAS"/>
    <s v="2.7.2 - INFRAESTRUCTURA"/>
    <s v="S"/>
    <s v="09 - RECONSTRUCCIÓN CAMINO VECINAL CRUCE LOS LANOS-RINCON HONDO-LA JAGUA-EL FIRME-LOMA VIEJA-LOS GUAYUYOS-MUNICIPIO DE CASTILLO, PROV. DUARTE"/>
    <s v="10 - FONDO GENERAL"/>
    <n v="2451"/>
    <s v="06 - DUARTE"/>
    <n v="7102971"/>
    <n v="0"/>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6694127"/>
    <n v="0"/>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175445213"/>
    <n v="0"/>
  </r>
  <r>
    <s v="2024"/>
    <x v="0"/>
    <x v="0"/>
    <x v="1"/>
    <x v="6"/>
    <s v="2 - Poder Ejecutivo"/>
    <s v="0211 - MINISTERIO DE OBRAS PÚBLICAS Y COMUNICACIONES"/>
    <s v="0001 - MINISTERIO DE OBRAS PUBLICAS Y COMUNICACIONES"/>
    <x v="1"/>
    <x v="11"/>
    <x v="26"/>
    <s v="2.7 - OBRAS"/>
    <s v="2.7.2 - INFRAESTRUCTURA"/>
    <s v="S"/>
    <s v="10 - CONSTRUCCIÓN DE LA INTERCONEXION CARRETERA ZONA FRANCA GUERRA Y NUEVA AUTOPISTA DEL NORDESTE"/>
    <s v="10 - FONDO GENERAL"/>
    <n v="12089"/>
    <s v="32 - SANTO DOMINGO"/>
    <n v="11406726"/>
    <n v="48346601.380000003"/>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1870160000"/>
    <n v="866918970.01999998"/>
  </r>
  <r>
    <s v="2024"/>
    <x v="0"/>
    <x v="0"/>
    <x v="1"/>
    <x v="6"/>
    <s v="2 - Poder Ejecutivo"/>
    <s v="0211 - MINISTERIO DE OBRAS PÚBLICAS Y COMUNICACIONES"/>
    <s v="0001 - MINISTERIO DE OBRAS PUBLICAS Y COMUNICACIONES"/>
    <x v="1"/>
    <x v="11"/>
    <x v="26"/>
    <s v="2.7 - OBRAS"/>
    <s v="2.7.2 - INFRAESTRUCTURA"/>
    <s v="S"/>
    <s v="10 - CONSTRUCCIÓN PUENTE METALICO SOBRE EL RIO JACUBA EN LA PROVINCIA PUERTO PLATA"/>
    <s v="10 - FONDO GENERAL"/>
    <n v="14300"/>
    <s v="18 - PUERTO PLATA"/>
    <n v="14473657"/>
    <n v="0"/>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10751224"/>
    <n v="5580876.2400000002"/>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0"/>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47178255"/>
    <n v="10578410.369999999"/>
  </r>
  <r>
    <s v="2024"/>
    <x v="0"/>
    <x v="0"/>
    <x v="1"/>
    <x v="6"/>
    <s v="2 - Poder Ejecutivo"/>
    <s v="0211 - MINISTERIO DE OBRAS PÚBLICAS Y COMUNICACIONES"/>
    <s v="0001 - MINISTERIO DE OBRAS PUBLICAS Y COMUNICACIONES"/>
    <x v="1"/>
    <x v="11"/>
    <x v="26"/>
    <s v="2.7 - OBRAS"/>
    <s v="2.7.2 - INFRAESTRUCTURA"/>
    <s v="S"/>
    <s v="11 - REHABILITACIÓN  Y MANTENIMIENTO DE CARRETERAS  (117 KM) Y CAMINOS VECINALES (884 KM) A NIVEL NACIONAL"/>
    <s v="60 - CREDITO EXTERNO"/>
    <n v="15015"/>
    <s v="99 - MULTIPROVINCIAL"/>
    <n v="610031250"/>
    <n v="52001410.839999996"/>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11096393"/>
    <n v="0"/>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7723311"/>
    <n v="2500000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0"/>
  </r>
  <r>
    <s v="2024"/>
    <x v="0"/>
    <x v="0"/>
    <x v="1"/>
    <x v="6"/>
    <s v="2 - Poder Ejecutivo"/>
    <s v="0211 - MINISTERIO DE OBRAS PÚBLICAS Y COMUNICACIONES"/>
    <s v="0001 - MINISTERIO DE OBRAS PUBLICAS Y COMUNICACIONES"/>
    <x v="1"/>
    <x v="11"/>
    <x v="26"/>
    <s v="2.7 - OBRAS"/>
    <s v="2.7.2 - INFRAESTRUCTURA"/>
    <s v="S"/>
    <s v="13 - CONSTRUCCIÓN PUENTE SOBRE EL RIO CAMU, COMUNIDAD SABANETA, PROVINCIA LA VEGA"/>
    <s v="10 - FONDO GENERAL"/>
    <n v="14441"/>
    <s v="13 - LA VEGA"/>
    <n v="5279492"/>
    <n v="0"/>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12404844"/>
    <n v="0"/>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84519976.6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10 - FONDO GENERAL"/>
    <n v="4178"/>
    <s v="29 - MONTE PLATA"/>
    <n v="17110090"/>
    <n v="17110090"/>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7782263"/>
    <n v="0"/>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6304849"/>
    <n v="5989607"/>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40448827"/>
    <n v="30000000"/>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89881930"/>
    <n v="83202755.560000002"/>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65868800"/>
    <n v="47813587.109999999"/>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4325988"/>
    <n v="0"/>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92618441"/>
    <n v="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8322880"/>
    <n v="0"/>
  </r>
  <r>
    <s v="2024"/>
    <x v="0"/>
    <x v="0"/>
    <x v="1"/>
    <x v="6"/>
    <s v="2 - Poder Ejecutivo"/>
    <s v="0211 - MINISTERIO DE OBRAS PÚBLICAS Y COMUNICACIONES"/>
    <s v="0001 - MINISTERIO DE OBRAS PUBLICAS Y COMUNICACIONES"/>
    <x v="1"/>
    <x v="11"/>
    <x v="26"/>
    <s v="2.7 - OBRAS"/>
    <s v="2.7.2 - INFRAESTRUCTURA"/>
    <s v="S"/>
    <s v="20 - RECONSTRUCCIÓN DE LA CARRETERA ANTIGUA ANGELITA INTERSECCION LA CIENEGA - CABALLONA - LOS RIELES EN SANTO DOMINGO OESTE"/>
    <s v="10 - FONDO GENERAL"/>
    <n v="6504"/>
    <s v="32 - SANTO DOMINGO"/>
    <n v="17110090"/>
    <n v="133422380.68000001"/>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117506587"/>
    <n v="54000000"/>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77749271"/>
    <n v="71534995.530000001"/>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80955271"/>
    <n v="0"/>
  </r>
  <r>
    <s v="2024"/>
    <x v="0"/>
    <x v="0"/>
    <x v="1"/>
    <x v="6"/>
    <s v="2 - Poder Ejecutivo"/>
    <s v="0211 - MINISTERIO DE OBRAS PÚBLICAS Y COMUNICACIONES"/>
    <s v="0001 - MINISTERIO DE OBRAS PUBLICAS Y COMUNICACIONES"/>
    <x v="1"/>
    <x v="11"/>
    <x v="26"/>
    <s v="2.7 - OBRAS"/>
    <s v="2.7.2 - INFRAESTRUCTURA"/>
    <s v="S"/>
    <s v="23 - CONSTRUCCIÓN DE LA AVENIDA DE CIRCUNVALACION DE BANI EN LA PROVINCIA PERAVIA"/>
    <s v="10 - FONDO GENERAL"/>
    <n v="12630"/>
    <s v="17 - PERAVIA"/>
    <n v="2334628"/>
    <n v="0"/>
  </r>
  <r>
    <s v="2024"/>
    <x v="0"/>
    <x v="0"/>
    <x v="1"/>
    <x v="6"/>
    <s v="2 - Poder Ejecutivo"/>
    <s v="0211 - MINISTERIO DE OBRAS PÚBLICAS Y COMUNICACIONES"/>
    <s v="0001 - MINISTERIO DE OBRAS PUBLICAS Y COMUNICACIONES"/>
    <x v="1"/>
    <x v="11"/>
    <x v="26"/>
    <s v="2.7 - OBRAS"/>
    <s v="2.7.2 - INFRAESTRUCTURA"/>
    <s v="S"/>
    <s v="23 - RECONSTRUCCIÓN CARRETERA DE LOS LLANOS-AL PUERTO, PROVINCIA SAN PEDRO DE MACORIS"/>
    <s v="10 - FONDO GENERAL"/>
    <n v="12723"/>
    <s v="23 - SAN PEDRO DE MACORIS"/>
    <n v="9125381"/>
    <n v="0"/>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1477113"/>
    <n v="0"/>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45809138"/>
    <n v="90242266.400000006"/>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5050611"/>
    <n v="15000000"/>
  </r>
  <r>
    <s v="2024"/>
    <x v="0"/>
    <x v="0"/>
    <x v="1"/>
    <x v="6"/>
    <s v="2 - Poder Ejecutivo"/>
    <s v="0211 - MINISTERIO DE OBRAS PÚBLICAS Y COMUNICACIONES"/>
    <s v="0001 - MINISTERIO DE OBRAS PUBLICAS Y COMUNICACIONES"/>
    <x v="1"/>
    <x v="11"/>
    <x v="26"/>
    <s v="2.7 - OBRAS"/>
    <s v="2.7.2 - INFRAESTRUCTURA"/>
    <s v="S"/>
    <s v="24 - RECONSTRUCCIÓN DEL CAMINO VECINAL EL MANGO-EL CERCADO, SAN FRANCISCO DE MACORÍS, PROVINCIA DUARTE"/>
    <s v="10 - FONDO GENERAL"/>
    <n v="16118"/>
    <s v="06 - DUARTE"/>
    <n v="17078119"/>
    <n v="0"/>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30754044"/>
    <n v="6339163.2999999998"/>
  </r>
  <r>
    <s v="2024"/>
    <x v="0"/>
    <x v="0"/>
    <x v="1"/>
    <x v="6"/>
    <s v="2 - Poder Ejecutivo"/>
    <s v="0211 - MINISTERIO DE OBRAS PÚBLICAS Y COMUNICACIONES"/>
    <s v="0001 - MINISTERIO DE OBRAS PUBLICAS Y COMUNICACIONES"/>
    <x v="1"/>
    <x v="11"/>
    <x v="26"/>
    <s v="2.7 - OBRAS"/>
    <s v="2.7.2 - INFRAESTRUCTURA"/>
    <s v="S"/>
    <s v="25 - REHABILITACIÓN DEL CAMINO VECINAL CRUCE DE PIMENTEL-CASA DE ALTO-SAN FELIPE ABAJO, MUNICIPIO PIMENTEL PROVINCIA DUARTE"/>
    <s v="10 - FONDO GENERAL"/>
    <n v="16119"/>
    <s v="06 - DUARTE"/>
    <n v="29578279"/>
    <n v="0"/>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19151206"/>
    <n v="18193646"/>
  </r>
  <r>
    <s v="2024"/>
    <x v="0"/>
    <x v="0"/>
    <x v="1"/>
    <x v="6"/>
    <s v="2 - Poder Ejecutivo"/>
    <s v="0211 - MINISTERIO DE OBRAS PÚBLICAS Y COMUNICACIONES"/>
    <s v="0001 - MINISTERIO DE OBRAS PUBLICAS Y COMUNICACIONES"/>
    <x v="1"/>
    <x v="11"/>
    <x v="26"/>
    <s v="2.7 - OBRAS"/>
    <s v="2.7.2 - INFRAESTRUCTURA"/>
    <s v="S"/>
    <s v="26 - RECONSTRUCCIÓN DE LA CAPA DE RODADURA DE LA AUTOPISTA JUAN PABLO DUARTE"/>
    <s v="10 - FONDO GENERAL"/>
    <n v="13836"/>
    <s v="99 - MULTIPROVINCIAL"/>
    <n v="85603015"/>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7251190"/>
    <n v="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11451351"/>
    <n v="10000000"/>
  </r>
  <r>
    <s v="2024"/>
    <x v="0"/>
    <x v="0"/>
    <x v="1"/>
    <x v="6"/>
    <s v="2 - Poder Ejecutivo"/>
    <s v="0211 - MINISTERIO DE OBRAS PÚBLICAS Y COMUNICACIONES"/>
    <s v="0001 - MINISTERIO DE OBRAS PUBLICAS Y COMUNICACIONES"/>
    <x v="1"/>
    <x v="11"/>
    <x v="26"/>
    <s v="2.7 - OBRAS"/>
    <s v="2.7.2 - INFRAESTRUCTURA"/>
    <s v="S"/>
    <s v="27 - RECONSTRUCCIÓN DE LA CARRETERA ENRIQUILLO - PEDERNALES EN LAS PROVINCIAS BARAHONA Y PEDERNALES"/>
    <s v="10 - FONDO GENERAL"/>
    <n v="12631"/>
    <s v="16 - PEDERNALES"/>
    <n v="68440358"/>
    <n v="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54529400"/>
    <n v="4000000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4931170"/>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9725826"/>
    <n v="0"/>
  </r>
  <r>
    <s v="2024"/>
    <x v="0"/>
    <x v="0"/>
    <x v="1"/>
    <x v="6"/>
    <s v="2 - Poder Ejecutivo"/>
    <s v="0211 - MINISTERIO DE OBRAS PÚBLICAS Y COMUNICACIONES"/>
    <s v="0001 - MINISTERIO DE OBRAS PUBLICAS Y COMUNICACIONES"/>
    <x v="1"/>
    <x v="11"/>
    <x v="26"/>
    <s v="2.7 - OBRAS"/>
    <s v="2.7.2 - INFRAESTRUCTURA"/>
    <s v="S"/>
    <s v="28 - RECONSTRUCCIÓN CAMINO VECINAL MATA BONITA - LOS MEMISOS, PROVINCIA MARÍA TRINIDAD SÁNCHEZ"/>
    <s v="10 - FONDO GENERAL"/>
    <n v="15104"/>
    <s v="14 - MARIA TRINIDAD SANCHEZ"/>
    <n v="22919703"/>
    <n v="26919703"/>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13198405"/>
    <n v="10193824"/>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54306448"/>
    <n v="32000000"/>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40346822"/>
    <n v="42811486"/>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8721292"/>
    <n v="0"/>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126513378"/>
    <n v="40000000"/>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9743844"/>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996450896"/>
    <n v="305489812.70999998"/>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175481389"/>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136918077"/>
    <n v="68000000"/>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17015757"/>
    <n v="20932802"/>
  </r>
  <r>
    <s v="2024"/>
    <x v="0"/>
    <x v="0"/>
    <x v="1"/>
    <x v="6"/>
    <s v="2 - Poder Ejecutivo"/>
    <s v="0211 - MINISTERIO DE OBRAS PÚBLICAS Y COMUNICACIONES"/>
    <s v="0001 - MINISTERIO DE OBRAS PUBLICAS Y COMUNICACIONES"/>
    <x v="1"/>
    <x v="11"/>
    <x v="26"/>
    <s v="2.7 - OBRAS"/>
    <s v="2.7.2 - INFRAESTRUCTURA"/>
    <s v="S"/>
    <s v="32 - CONSTRUCCIÓN CARRETERA JACAGUA- PALO ALTO, PROVINCIA SANTIAGO"/>
    <s v="10 - FONDO GENERAL"/>
    <n v="14294"/>
    <s v="25 - SANTIAGO"/>
    <n v="3749866"/>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7762336"/>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2356357"/>
    <n v="583057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8058523"/>
    <n v="12986969.74"/>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13545371"/>
    <n v="10000000"/>
  </r>
  <r>
    <s v="2024"/>
    <x v="0"/>
    <x v="0"/>
    <x v="1"/>
    <x v="6"/>
    <s v="2 - Poder Ejecutivo"/>
    <s v="0211 - MINISTERIO DE OBRAS PÚBLICAS Y COMUNICACIONES"/>
    <s v="0001 - MINISTERIO DE OBRAS PUBLICAS Y COMUNICACIONES"/>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34723214"/>
    <n v="20000000"/>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10870412"/>
    <n v="0"/>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13770950"/>
    <n v="7003943.9199999999"/>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45054860"/>
    <n v="8475080.6300000008"/>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11025199"/>
    <n v="0"/>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8143567"/>
    <n v="15739000"/>
  </r>
  <r>
    <s v="2024"/>
    <x v="0"/>
    <x v="0"/>
    <x v="1"/>
    <x v="6"/>
    <s v="2 - Poder Ejecutivo"/>
    <s v="0211 - MINISTERIO DE OBRAS PÚBLICAS Y COMUNICACIONES"/>
    <s v="0001 - MINISTERIO DE OBRAS PUBLICAS Y COMUNICACIONES"/>
    <x v="1"/>
    <x v="11"/>
    <x v="26"/>
    <s v="2.7 - OBRAS"/>
    <s v="2.7.2 - INFRAESTRUCTURA"/>
    <s v="S"/>
    <s v="37 - RECONSTRUCCIÓN CARRETERA LA LUISA- PORTILLO, PROVINCIA MONTE PLATA"/>
    <s v="10 - FONDO GENERAL"/>
    <n v="14308"/>
    <s v="29 - MONTE PLATA"/>
    <n v="4562691"/>
    <n v="0"/>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7548666"/>
    <n v="13854969.27"/>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16696073.539999999"/>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9285713"/>
    <n v="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7403766"/>
    <n v="1500000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13525467"/>
    <n v="0"/>
  </r>
  <r>
    <s v="2024"/>
    <x v="0"/>
    <x v="0"/>
    <x v="1"/>
    <x v="6"/>
    <s v="2 - Poder Ejecutivo"/>
    <s v="0211 - MINISTERIO DE OBRAS PÚBLICAS Y COMUNICACIONES"/>
    <s v="0001 - MINISTERIO DE OBRAS PUBLICAS Y COMUNICACIONES"/>
    <x v="1"/>
    <x v="11"/>
    <x v="26"/>
    <s v="2.7 - OBRAS"/>
    <s v="2.7.2 - INFRAESTRUCTURA"/>
    <s v="S"/>
    <s v="39 - RECONSTRUCCIÓN CAMINO VECINAL MIRABEL ADENTRO-HATILLO Y RAMAL I, SAN FRANCISCO DE MACORIS, PROV. DUARTE"/>
    <s v="10 - FONDO GENERAL"/>
    <n v="4795"/>
    <s v="06 - DUARTE"/>
    <n v="9944159"/>
    <n v="0"/>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55068403"/>
    <n v="43120739"/>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6732191"/>
    <n v="1500000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22515946"/>
    <n v="17544348.370000001"/>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13446927"/>
    <n v="10000000"/>
  </r>
  <r>
    <s v="2024"/>
    <x v="0"/>
    <x v="0"/>
    <x v="1"/>
    <x v="6"/>
    <s v="2 - Poder Ejecutivo"/>
    <s v="0211 - MINISTERIO DE OBRAS PÚBLICAS Y COMUNICACIONES"/>
    <s v="0001 - MINISTERIO DE OBRAS PUBLICAS Y COMUNICACIONES"/>
    <x v="1"/>
    <x v="11"/>
    <x v="26"/>
    <s v="2.7 - OBRAS"/>
    <s v="2.7.2 - INFRAESTRUCTURA"/>
    <s v="S"/>
    <s v="41 - CONSTRUCCIÓN DEL CAMINO VECINAL CRUCE AVILA - LAS MERCEDES TRAMO I Y II EN LA PROVINCIA PEDERNALES"/>
    <s v="10 - FONDO GENERAL"/>
    <n v="6527"/>
    <s v="16 - PEDERNALES"/>
    <n v="8523565"/>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10871886"/>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25501760"/>
    <n v="2358000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754097"/>
    <n v="0"/>
  </r>
  <r>
    <s v="2024"/>
    <x v="0"/>
    <x v="0"/>
    <x v="1"/>
    <x v="6"/>
    <s v="2 - Poder Ejecutivo"/>
    <s v="0211 - MINISTERIO DE OBRAS PÚBLICAS Y COMUNICACIONES"/>
    <s v="0001 - MINISTERIO DE OBRAS PUBLICAS Y COMUNICACIONES"/>
    <x v="1"/>
    <x v="11"/>
    <x v="26"/>
    <s v="2.7 - OBRAS"/>
    <s v="2.7.2 - INFRAESTRUCTURA"/>
    <s v="S"/>
    <s v="42 - RECONSTRUCCIÓN CAMINO VECINAL LOS ALGARROBOS-PRINGAMOSALA FUENTEMATA GALLINA-GUACHUPITA-HOYONCITO-EL PUERTO, PROV. HATO MAYOR"/>
    <s v="10 - FONDO GENERAL"/>
    <n v="12183"/>
    <s v="30 - HATO MAYOR"/>
    <n v="7102971"/>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3026627"/>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5904097"/>
    <n v="14500000"/>
  </r>
  <r>
    <s v="2024"/>
    <x v="0"/>
    <x v="0"/>
    <x v="1"/>
    <x v="6"/>
    <s v="2 - Poder Ejecutivo"/>
    <s v="0211 - MINISTERIO DE OBRAS PÚBLICAS Y COMUNICACIONES"/>
    <s v="0001 - MINISTERIO DE OBRAS PUBLICAS Y COMUNICACIONES"/>
    <x v="1"/>
    <x v="11"/>
    <x v="26"/>
    <s v="2.7 - OBRAS"/>
    <s v="2.7.2 - INFRAESTRUCTURA"/>
    <s v="S"/>
    <s v="42 - REHABILITACIÓN CARRETERA RANCHO ARRIBA - SABANA LARGA"/>
    <s v="10 - FONDO GENERAL"/>
    <n v="14113"/>
    <s v="31 - SAN JOSE DE OCOA"/>
    <n v="79847085"/>
    <n v="324258309"/>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5780619"/>
    <n v="5429945"/>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10 - FONDO GENERAL"/>
    <n v="15169"/>
    <s v="32 - SANTO DOMINGO"/>
    <n v="12785348"/>
    <n v="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74143721"/>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6797056"/>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5391064"/>
    <n v="400000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601507"/>
    <n v="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6309125"/>
    <n v="0"/>
  </r>
  <r>
    <s v="2024"/>
    <x v="0"/>
    <x v="0"/>
    <x v="1"/>
    <x v="6"/>
    <s v="2 - Poder Ejecutivo"/>
    <s v="0211 - MINISTERIO DE OBRAS PÚBLICAS Y COMUNICACIONES"/>
    <s v="0001 - MINISTERIO DE OBRAS PUBLICAS Y COMUNICACIONES"/>
    <x v="1"/>
    <x v="11"/>
    <x v="26"/>
    <s v="2.7 - OBRAS"/>
    <s v="2.7.2 - INFRAESTRUCTURA"/>
    <s v="S"/>
    <s v="44 - RECONSTRUCCIÓN CAMINO CARRETERO LA PIÑA - NARANJO - DULCE - LA EXPLANACION - RIO BOBA EN LA PROVINCIA DUARTE"/>
    <s v="10 - FONDO GENERAL"/>
    <n v="6233"/>
    <s v="06 - DUARTE"/>
    <n v="17047130"/>
    <n v="0"/>
  </r>
  <r>
    <s v="2024"/>
    <x v="0"/>
    <x v="0"/>
    <x v="1"/>
    <x v="6"/>
    <s v="2 - Poder Ejecutivo"/>
    <s v="0211 - MINISTERIO DE OBRAS PÚBLICAS Y COMUNICACIONES"/>
    <s v="0001 - MINISTERIO DE OBRAS PUBLICAS Y COMUNICACIONES"/>
    <x v="1"/>
    <x v="11"/>
    <x v="26"/>
    <s v="2.7 - OBRAS"/>
    <s v="2.7.2 - INFRAESTRUCTURA"/>
    <s v="S"/>
    <s v="44 - RECONSTRUCCIÓN CARRETERA COMENDADOR - GUAROA, PROV. ELIAS PIÑA"/>
    <s v="10 - FONDO GENERAL"/>
    <n v="12080"/>
    <s v="07 - ELIAS PINA"/>
    <n v="17110090"/>
    <n v="220692030.12"/>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8016914"/>
    <n v="0"/>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3668981"/>
    <n v="10408062"/>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10 - FONDO GENERAL"/>
    <n v="12092"/>
    <s v="07 - ELIAS PINA"/>
    <n v="11406726"/>
    <n v="81893977.060000002"/>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8933346"/>
    <n v="24183733.27"/>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8640597"/>
    <n v="0"/>
  </r>
  <r>
    <s v="2024"/>
    <x v="0"/>
    <x v="0"/>
    <x v="1"/>
    <x v="6"/>
    <s v="2 - Poder Ejecutivo"/>
    <s v="0211 - MINISTERIO DE OBRAS PÚBLICAS Y COMUNICACIONES"/>
    <s v="0001 - MINISTERIO DE OBRAS PUBLICAS Y COMUNICACIONES"/>
    <x v="1"/>
    <x v="11"/>
    <x v="26"/>
    <s v="2.7 - OBRAS"/>
    <s v="2.7.2 - INFRAESTRUCTURA"/>
    <s v="S"/>
    <s v="45 - RECONSTRUCCIÓN DEL CAMINO VECINAL EL MANGO-EL CERCADO, SAN FRANCISCO DE MACORÍS, PROVINCIA DUARTE"/>
    <s v="10 - FONDO GENERAL"/>
    <n v="16118"/>
    <s v="06 - DUARTE"/>
    <n v="25327139"/>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7473189"/>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84793107"/>
    <n v="72274933.99000001"/>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3048873"/>
    <n v="0"/>
  </r>
  <r>
    <s v="2024"/>
    <x v="0"/>
    <x v="0"/>
    <x v="1"/>
    <x v="6"/>
    <s v="2 - Poder Ejecutivo"/>
    <s v="0211 - MINISTERIO DE OBRAS PÚBLICAS Y COMUNICACIONES"/>
    <s v="0001 - MINISTERIO DE OBRAS PUBLICAS Y COMUNICACIONES"/>
    <x v="1"/>
    <x v="11"/>
    <x v="26"/>
    <s v="2.7 - OBRAS"/>
    <s v="2.7.2 - INFRAESTRUCTURA"/>
    <s v="S"/>
    <s v="46 - REHABILITACIÓN DEL CAMINO VECINAL CRUCE DE PIMENTEL-CASA DE ALTO-SAN FELIPE ABAJO, MUNICIPIO PIMENTEL PROVINCIA DUARTE"/>
    <s v="10 - FONDO GENERAL"/>
    <n v="16119"/>
    <s v="06 - DUARTE"/>
    <n v="73882266"/>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7477542"/>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7442615"/>
    <n v="29894272.300000001"/>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79186178"/>
    <n v="5000000"/>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8492779"/>
    <n v="0"/>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62645843"/>
    <n v="0"/>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87879417"/>
    <n v="87879417"/>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9280240"/>
    <n v="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5571338"/>
    <n v="4062687.22"/>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4241206"/>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8638693"/>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200357621"/>
    <n v="94204888.549999982"/>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5825998"/>
    <n v="40000000"/>
  </r>
  <r>
    <s v="2024"/>
    <x v="0"/>
    <x v="0"/>
    <x v="1"/>
    <x v="6"/>
    <s v="2 - Poder Ejecutivo"/>
    <s v="0211 - MINISTERIO DE OBRAS PÚBLICAS Y COMUNICACIONES"/>
    <s v="0001 - MINISTERIO DE OBRAS PUBLICAS Y COMUNICACIONES"/>
    <x v="1"/>
    <x v="11"/>
    <x v="26"/>
    <s v="2.7 - OBRAS"/>
    <s v="2.7.2 - INFRAESTRUCTURA"/>
    <s v="S"/>
    <s v="49 - RECONSTRUCCIÓN DEL CAMINO VECINAL SABANA GRANDE DE BOYÁ-AUTOPISTA JUAN PABLO II (AVENIDA DUARTE), PROVINCIA MONTE PLATA."/>
    <s v="10 - FONDO GENERAL"/>
    <n v="16128"/>
    <s v="29 - MONTE PLATA"/>
    <n v="18141523"/>
    <n v="18141523"/>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13364163"/>
    <n v="0"/>
  </r>
  <r>
    <s v="2024"/>
    <x v="0"/>
    <x v="0"/>
    <x v="1"/>
    <x v="6"/>
    <s v="2 - Poder Ejecutivo"/>
    <s v="0211 - MINISTERIO DE OBRAS PÚBLICAS Y COMUNICACIONES"/>
    <s v="0001 - MINISTERIO DE OBRAS PUBLICAS Y COMUNICACIONES"/>
    <x v="1"/>
    <x v="11"/>
    <x v="26"/>
    <s v="2.7 - OBRAS"/>
    <s v="2.7.2 - INFRAESTRUCTURA"/>
    <s v="S"/>
    <s v="50 - RECONSTRUCCIÓN CAMINO VECINAL LA CUENDA, MUNICIPIO SAN JUAN DE LA MAGUANA, PROVINCIA SAN JUAN"/>
    <s v="10 - FONDO GENERAL"/>
    <n v="16148"/>
    <s v="22 - SAN JUAN"/>
    <n v="2356658"/>
    <n v="0"/>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11420988"/>
    <n v="3935209.93"/>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26998211"/>
    <n v="0"/>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2631585"/>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65601801"/>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55625947"/>
    <n v="46791825.600000001"/>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28164128"/>
    <n v="1600000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60000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238648969"/>
    <n v="165964439.37"/>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5256053"/>
    <n v="0"/>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589097"/>
    <n v="1845902.55"/>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14068616"/>
    <n v="8507625.240000000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4033706"/>
    <n v="1000000.4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10414555"/>
    <n v="1957598.75"/>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54474646"/>
    <n v="0"/>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0"/>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24917432.23"/>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58750672"/>
    <n v="6869177.6900000004"/>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26128802"/>
    <n v="13824724.720000001"/>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0000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LAGUNA SALADA, PROVINCIA VALVERDE."/>
    <s v="10 - FONDO GENERAL"/>
    <n v="15059"/>
    <s v="27 - VALVERDE"/>
    <n v="16438254"/>
    <n v="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4325327"/>
    <n v="800000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4023164"/>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73929876"/>
    <n v="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8629922"/>
    <n v="1230000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2390995"/>
    <n v="0"/>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CONSUELO, PROVINCIA SAN PEDRO DE MACORIS"/>
    <s v="10 - FONDO GENERAL"/>
    <n v="15060"/>
    <s v="23 - SAN PEDRO DE MACORIS"/>
    <n v="48368948"/>
    <n v="3040842.28"/>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37415581"/>
    <n v="0"/>
  </r>
  <r>
    <s v="2024"/>
    <x v="0"/>
    <x v="0"/>
    <x v="1"/>
    <x v="6"/>
    <s v="2 - Poder Ejecutivo"/>
    <s v="0211 - MINISTERIO DE OBRAS PÚBLICAS Y COMUNICACIONES"/>
    <s v="0001 - MINISTERIO DE OBRAS PUBLICAS Y COMUNICACIONES"/>
    <x v="1"/>
    <x v="11"/>
    <x v="26"/>
    <s v="2.7 - OBRAS"/>
    <s v="2.7.2 - INFRAESTRUCTURA"/>
    <s v="S"/>
    <s v="56 - REHABILITACIÓN DE 28KM DEL TRAMO CARRETERO CONSTANZA - PADRE LAS CASAS, PROVINCIAS LA VEGA Y AZUA"/>
    <s v="10 - FONDO GENERAL"/>
    <n v="14945"/>
    <s v="13 - LA VEGA"/>
    <n v="22813453"/>
    <n v="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00000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7364844"/>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41117012"/>
    <n v="2949303.31"/>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17239794"/>
    <n v="17239794"/>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8846960"/>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0"/>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8273258"/>
    <n v="0"/>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4851024"/>
    <n v="0"/>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6305735"/>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16622897"/>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45314892"/>
    <n v="3478275.51"/>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39989294"/>
    <n v="28073790.07"/>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7715649"/>
    <n v="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43469467"/>
    <n v="20000000"/>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85084239"/>
    <n v="143354493.94"/>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9540133"/>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11123643"/>
    <n v="0"/>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237198355"/>
    <n v="217507511"/>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2789356"/>
    <n v="0"/>
  </r>
  <r>
    <s v="2024"/>
    <x v="0"/>
    <x v="0"/>
    <x v="1"/>
    <x v="6"/>
    <s v="2 - Poder Ejecutivo"/>
    <s v="0211 - MINISTERIO DE OBRAS PÚBLICAS Y COMUNICACIONES"/>
    <s v="0001 - MINISTERIO DE OBRAS PUBLICAS Y COMUNICACIONES"/>
    <x v="1"/>
    <x v="11"/>
    <x v="26"/>
    <s v="2.7 - OBRAS"/>
    <s v="2.7.2 - INFRAESTRUCTURA"/>
    <s v="S"/>
    <s v="61 - RECONSTRUCCIÓN CARRETERA EL PAPAYO DEL  MUNICIPIO EL FACTOR, PROVINCIA MARÍA TRINIDAD SÁNCHEZ"/>
    <s v="10 - FONDO GENERAL"/>
    <n v="15109"/>
    <s v="14 - MARIA TRINIDAD SANCHEZ"/>
    <n v="9338239"/>
    <n v="12412572"/>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69794151"/>
    <n v="24947156.699999999"/>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857150"/>
    <n v="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5672959"/>
    <n v="0"/>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465988908"/>
    <n v="38772686.579999998"/>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360460172"/>
    <n v="161959749.58999997"/>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8234119"/>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77301928"/>
    <n v="36925793.93"/>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58759197"/>
    <n v="50968569.789999999"/>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35611396"/>
    <n v="25450521.329999998"/>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6346017"/>
    <n v="5841661"/>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8741179"/>
    <n v="0"/>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70806051"/>
    <n v="57704077.629999995"/>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760435"/>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5106354"/>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10106363"/>
    <n v="0"/>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81830070"/>
    <n v="0"/>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4086600"/>
    <n v="12177062.420000002"/>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10 - FONDO GENERAL"/>
    <n v="15119"/>
    <s v="14 - MARIA TRINIDAD SANCHEZ"/>
    <n v="34220179"/>
    <n v="0"/>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6767707"/>
    <n v="0"/>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74320998"/>
    <n v="12527473.369999999"/>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22978432"/>
    <n v="21052844.640000001"/>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8886803"/>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3525671"/>
    <n v="0"/>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9277539"/>
    <n v="0"/>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61020270"/>
    <n v="38445270"/>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146018406"/>
    <n v="112982941.72999999"/>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8375826"/>
    <n v="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8494141"/>
    <n v="849400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2340161"/>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12719228"/>
    <n v="6780547.9299999997"/>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5324643"/>
    <n v="5028411"/>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2522874"/>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12690876"/>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39001903"/>
    <n v="31441154.539999999"/>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0"/>
  </r>
  <r>
    <s v="2024"/>
    <x v="0"/>
    <x v="0"/>
    <x v="1"/>
    <x v="6"/>
    <s v="2 - Poder Ejecutivo"/>
    <s v="0211 - MINISTERIO DE OBRAS PÚBLICAS Y COMUNICACIONES"/>
    <s v="0001 - MINISTERIO DE OBRAS PUBLICAS Y COMUNICACIONES"/>
    <x v="1"/>
    <x v="11"/>
    <x v="26"/>
    <s v="2.7 - OBRAS"/>
    <s v="2.7.2 - INFRAESTRUCTURA"/>
    <s v="S"/>
    <s v="70 - RECONSTRUCCIÓN CARRETERA ISABELA-EL ESTRECHO-BARRANCON, PROVINCIA PUERTO PLATA"/>
    <s v="10 - FONDO GENERAL"/>
    <n v="5603"/>
    <s v="18 - PUERTO PLATA"/>
    <n v="17110090"/>
    <n v="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60066224"/>
    <n v="55000000"/>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11340783"/>
    <n v="9808900.1199999992"/>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10 - FONDO GENERAL"/>
    <n v="15950"/>
    <s v="15 - MONTE CRISTI"/>
    <n v="0"/>
    <n v="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50 - CRÉDITO INTERNO"/>
    <n v="15950"/>
    <s v="15 - MONTE CRISTI"/>
    <n v="204203847"/>
    <n v="0"/>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3848438"/>
    <n v="8137852.6799999997"/>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11565798"/>
    <n v="11115767"/>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25025236"/>
    <n v="17950728.09"/>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5850404"/>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1131458054"/>
    <n v="926021524.53999996"/>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47205157"/>
    <n v="0"/>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29858470"/>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3596254"/>
    <n v="0"/>
  </r>
  <r>
    <s v="2024"/>
    <x v="0"/>
    <x v="0"/>
    <x v="1"/>
    <x v="6"/>
    <s v="2 - Poder Ejecutivo"/>
    <s v="0211 - MINISTERIO DE OBRAS PÚBLICAS Y COMUNICACIONES"/>
    <s v="0001 - MINISTERIO DE OBRAS PUBLICAS Y COMUNICACIONES"/>
    <x v="1"/>
    <x v="11"/>
    <x v="26"/>
    <s v="2.7 - OBRAS"/>
    <s v="2.7.2 - INFRAESTRUCTURA"/>
    <s v="S"/>
    <s v="73 - RECONSTRUCCIÓN CARRETERA HACIENDA ESTRELLA- CRUCE PAJON HASTA MONTE PLATA, PROVINCIA MONTE PLATA"/>
    <s v="10 - FONDO GENERAL"/>
    <n v="16124"/>
    <s v="29 - MONTE PLATA"/>
    <n v="103869279"/>
    <n v="103869278.75999999"/>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24940721"/>
    <n v="14602165.76"/>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12375854"/>
    <n v="6430386.0599999996"/>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3547813"/>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51015148"/>
    <n v="13239556.140000001"/>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34127354"/>
    <n v="12285847"/>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4922731"/>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2342462"/>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7551211"/>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1258818"/>
    <n v="9716259"/>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2180781"/>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1955649"/>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65134824"/>
    <n v="50174592.420000002"/>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12330851"/>
    <n v="11450076"/>
  </r>
  <r>
    <s v="2024"/>
    <x v="0"/>
    <x v="0"/>
    <x v="1"/>
    <x v="6"/>
    <s v="2 - Poder Ejecutivo"/>
    <s v="0211 - MINISTERIO DE OBRAS PÚBLICAS Y COMUNICACIONES"/>
    <s v="0001 - MINISTERIO DE OBRAS PUBLICAS Y COMUNICACIONES"/>
    <x v="1"/>
    <x v="11"/>
    <x v="26"/>
    <s v="2.7 - OBRAS"/>
    <s v="2.7.2 - INFRAESTRUCTURA"/>
    <s v="S"/>
    <s v="77 - AMPLIACIÓN AV. PRESIDENTE ANTONIO GUZMÁN DESDE UNIVERSIDAD ISA HASTA EL CRUCE ALTO DEL YAQUE Y LA CANELA, SANTIAGO DE LOS CABALLERO"/>
    <s v="10 - FONDO GENERAL"/>
    <n v="14921"/>
    <s v="25 - SANTIAGO"/>
    <n v="31092815"/>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6615119"/>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132489142"/>
    <n v="21547991.039999999"/>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13770950"/>
    <n v="0"/>
  </r>
  <r>
    <s v="2024"/>
    <x v="0"/>
    <x v="0"/>
    <x v="1"/>
    <x v="6"/>
    <s v="2 - Poder Ejecutivo"/>
    <s v="0211 - MINISTERIO DE OBRAS PÚBLICAS Y COMUNICACIONES"/>
    <s v="0001 - MINISTERIO DE OBRAS PUBLICAS Y COMUNICACIONES"/>
    <x v="1"/>
    <x v="11"/>
    <x v="26"/>
    <s v="2.7 - OBRAS"/>
    <s v="2.7.2 - INFRAESTRUCTURA"/>
    <s v="S"/>
    <s v="78 - AMPLIACIÓN AVENIDA ARROYO HONDO DESDE LA AVENIDA YAPUR DUMIT HASTA LA CIRCUNVALACION NORTE, SANTIAGO DE LOS CABALLEROS"/>
    <s v="10 - FONDO GENERAL"/>
    <n v="14933"/>
    <s v="25 - SANTIAGO"/>
    <n v="41534738"/>
    <n v="0"/>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8617566"/>
    <n v="8500000"/>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20271026"/>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8811298"/>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6831161"/>
    <n v="0"/>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16963601"/>
    <n v="1690000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105087184"/>
    <n v="70863608.079999998"/>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362564567"/>
    <n v="56146116.579999998"/>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8409193"/>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30379220"/>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8946308"/>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42293204"/>
    <n v="486252.89"/>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26373497"/>
    <n v="17895082.66"/>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11768758"/>
    <n v="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687932576"/>
    <n v="5800000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128909246"/>
    <n v="2100000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9621354"/>
    <n v="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54753778"/>
    <n v="26442852.120000001"/>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27614814"/>
    <n v="25603874.309999999"/>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29745219"/>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9395859"/>
    <n v="0"/>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220296018"/>
    <n v="35059311.799999997"/>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203566899"/>
    <n v="62000000"/>
  </r>
  <r>
    <s v="2024"/>
    <x v="0"/>
    <x v="0"/>
    <x v="1"/>
    <x v="6"/>
    <s v="2 - Poder Ejecutivo"/>
    <s v="0211 - MINISTERIO DE OBRAS PÚBLICAS Y COMUNICACIONES"/>
    <s v="0001 - MINISTERIO DE OBRAS PUBLICAS Y COMUNICACIONES"/>
    <x v="1"/>
    <x v="11"/>
    <x v="26"/>
    <s v="2.7 - OBRAS"/>
    <s v="2.7.2 - INFRAESTRUCTURA"/>
    <s v="S"/>
    <s v="83 - RECONSTRUCCIÓN DEL ELEVADO ENTRADA AVENIDA HIPÓDROMO DESDE LA AUTOPISTA LAS AMÉRICAS, SANTO DOMINGO ESTE."/>
    <s v="10 - FONDO GENERAL"/>
    <n v="14994"/>
    <s v="32 - SANTO DOMINGO"/>
    <n v="3112837"/>
    <n v="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10326196"/>
    <n v="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81130864"/>
    <n v="6290188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9081662"/>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13500931"/>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20926444"/>
    <n v="6903896.0599999996"/>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76685290"/>
    <n v="22002764.100000001"/>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9747052"/>
    <n v="13479034.52"/>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8605712"/>
    <n v="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21178461"/>
    <n v="400000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68314712"/>
    <n v="32574870.3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277292015"/>
    <n v="9200000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22186531"/>
    <n v="7648651.8799999999"/>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3885807"/>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9807403"/>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222692512"/>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59494105"/>
    <n v="54088819.810000002"/>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6750466"/>
    <n v="0"/>
  </r>
  <r>
    <s v="2024"/>
    <x v="0"/>
    <x v="0"/>
    <x v="1"/>
    <x v="6"/>
    <s v="2 - Poder Ejecutivo"/>
    <s v="0211 - MINISTERIO DE OBRAS PÚBLICAS Y COMUNICACIONES"/>
    <s v="0001 - MINISTERIO DE OBRAS PUBLICAS Y COMUNICACIONES"/>
    <x v="1"/>
    <x v="11"/>
    <x v="26"/>
    <s v="2.7 - OBRAS"/>
    <s v="2.7.2 - INFRAESTRUCTURA"/>
    <s v="S"/>
    <s v="92 - AMPLIACIÓN DEL PUENTE FRANCISCO JACINTO PEYNADO QUE UNE AL DISTRITO NACIONAL CON EL MUNICIPIO SANTO DOMINGO NORTE, PROVINCIA SANTO DOMINGO"/>
    <s v="10 - FONDO GENERAL"/>
    <n v="16351"/>
    <s v="32 - SANTO DOMINGO"/>
    <n v="2225932869"/>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20206394"/>
    <n v="1151109.6200000001"/>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10123432"/>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3150218"/>
    <n v="10051584.199999999"/>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36902546"/>
    <n v="32000000"/>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25966791"/>
    <n v="23000000"/>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5901674"/>
    <n v="5647535"/>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49512414"/>
    <n v="28194583.239999998"/>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8253326"/>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1491649"/>
    <n v="1000000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242067625"/>
    <n v="48949191.03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33617319"/>
    <n v="19216082"/>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65183783"/>
    <n v="27621680.370000001"/>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111081372"/>
    <n v="82953336.420000002"/>
  </r>
  <r>
    <s v="2024"/>
    <x v="0"/>
    <x v="0"/>
    <x v="1"/>
    <x v="6"/>
    <s v="2 - Poder Ejecutivo"/>
    <s v="0211 - MINISTERIO DE OBRAS PÚBLICAS Y COMUNICACIONES"/>
    <s v="0001 - MINISTERIO DE OBRAS PUBLICAS Y COMUNICACIONES"/>
    <x v="1"/>
    <x v="11"/>
    <x v="26"/>
    <s v="2.7 - OBRAS"/>
    <s v="2.7.2 - INFRAESTRUCTURA"/>
    <s v="S"/>
    <s v="98 - RECONSTRUCCIÓN DE 22KM DEL TRAMO CARRETERO EL CERCADO-HONDO VALLE, PROVINCIAS SAN JUAN Y ELIAS PIÑA"/>
    <s v="10 - FONDO GENERAL"/>
    <n v="14948"/>
    <s v="07 - ELIAS PINA"/>
    <n v="11673138"/>
    <n v="29140711.579999998"/>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3616546"/>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341068863"/>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8145788"/>
    <n v="2997267.17"/>
  </r>
  <r>
    <s v="2024"/>
    <x v="0"/>
    <x v="0"/>
    <x v="1"/>
    <x v="6"/>
    <s v="2 - Poder Ejecutivo"/>
    <s v="0211 - MINISTERIO DE OBRAS PÚBLICAS Y COMUNICACIONES"/>
    <s v="0001 - MINISTERIO DE OBRAS PUBLICAS Y COMUNICACIONES"/>
    <x v="1"/>
    <x v="11"/>
    <x v="26"/>
    <s v="2.7 - OBRAS"/>
    <s v="2.7.2 - INFRAESTRUCTURA"/>
    <s v="S"/>
    <s v="90 - RECONSTRUCCIÓN  DEL CAMINO VECINAL LA GINA - CAMPECHE ABAJO - SABANA GRANDE, MUNICIPIO PIMENTEL, PROVINCIA DUARTE"/>
    <s v="10 - FONDO GENERAL"/>
    <n v="16344"/>
    <s v="06 - DUARTE"/>
    <n v="0"/>
    <n v="14422574.66"/>
  </r>
  <r>
    <s v="2024"/>
    <x v="0"/>
    <x v="0"/>
    <x v="1"/>
    <x v="6"/>
    <s v="2 - Poder Ejecutivo"/>
    <s v="0211 - MINISTERIO DE OBRAS PÚBLICAS Y COMUNICACIONES"/>
    <s v="0001 - MINISTERIO DE OBRAS PUBLICAS Y COMUNICACIONES"/>
    <x v="1"/>
    <x v="11"/>
    <x v="26"/>
    <s v="2.7 - OBRAS"/>
    <s v="2.7.2 - INFRAESTRUCTURA"/>
    <s v="S"/>
    <s v="90 - RECONSTRUCCIÓN DEL CAMINO VECINAL EL CUEY - EL PALMAR - LOS PRIETOS, MUNICIPIO SANTA CRUZ DE EL SEIBO, PROVINCIA EL SEIBO"/>
    <s v="10 - FONDO GENERAL"/>
    <n v="16335"/>
    <s v="08 - EL SEIBO"/>
    <n v="0"/>
    <n v="0"/>
  </r>
  <r>
    <s v="2024"/>
    <x v="0"/>
    <x v="0"/>
    <x v="1"/>
    <x v="6"/>
    <s v="2 - Poder Ejecutivo"/>
    <s v="0211 - MINISTERIO DE OBRAS PÚBLICAS Y COMUNICACIONES"/>
    <s v="0001 - MINISTERIO DE OBRAS PUBLICAS Y COMUNICACIONES"/>
    <x v="1"/>
    <x v="11"/>
    <x v="26"/>
    <s v="2.7 - OBRAS"/>
    <s v="2.7.2 - INFRAESTRUCTURA"/>
    <s v="S"/>
    <s v="85 - CONSTRUCCIÓN CAMINO VECINAL MANABAO-LA CIÉNEGA, DISTRITO MUNICIPAL MANABAO, PROVINCIA LA VEGA"/>
    <s v="10 - FONDO GENERAL"/>
    <n v="16309"/>
    <s v="13 - LA VEGA"/>
    <n v="0"/>
    <n v="62951107.869999997"/>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782084656.93999994"/>
  </r>
  <r>
    <s v="2024"/>
    <x v="0"/>
    <x v="0"/>
    <x v="1"/>
    <x v="6"/>
    <s v="2 - Poder Ejecutivo"/>
    <s v="0211 - MINISTERIO DE OBRAS PÚBLICAS Y COMUNICACIONES"/>
    <s v="0001 - MINISTERIO DE OBRAS PUBLICAS Y COMUNICACIONES"/>
    <x v="1"/>
    <x v="11"/>
    <x v="26"/>
    <s v="2.7 - OBRAS"/>
    <s v="2.7.2 - INFRAESTRUCTURA"/>
    <s v="S"/>
    <s v="88 - CONSTRUCCIÓN  DEL TRAMO DE CARRETERA ENLACE VIAL ESTANCIA NUEVA HASTA EL CRUCE DE CHERO MUNICIPIO MOCA, PROVINCIA ESPAILLAT"/>
    <s v="10 - FONDO GENERAL"/>
    <n v="16337"/>
    <s v="09 - ESPAILLAT"/>
    <n v="0"/>
    <n v="0"/>
  </r>
  <r>
    <s v="2024"/>
    <x v="0"/>
    <x v="0"/>
    <x v="1"/>
    <x v="6"/>
    <s v="2 - Poder Ejecutivo"/>
    <s v="0211 - MINISTERIO DE OBRAS PÚBLICAS Y COMUNICACIONES"/>
    <s v="0001 - MINISTERIO DE OBRAS PUBLICAS Y COMUNICACIONES"/>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180304749.38"/>
  </r>
  <r>
    <s v="2024"/>
    <x v="0"/>
    <x v="0"/>
    <x v="1"/>
    <x v="6"/>
    <s v="2 - Poder Ejecutivo"/>
    <s v="0211 - MINISTERIO DE OBRAS PÚBLICAS Y COMUNICACIONES"/>
    <s v="0001 - MINISTERIO DE OBRAS PUBLICAS Y COMUNICACIONES"/>
    <x v="1"/>
    <x v="11"/>
    <x v="26"/>
    <s v="2.7 - OBRAS"/>
    <s v="2.7.2 - INFRAESTRUCTURA"/>
    <s v="S"/>
    <s v="70 - RECONSTRUCCIÓN DEL CAMINO VECINAL EL CUEY - EL PALMAR - LOS PRIETOS, MUNICIPIO SANTA CRUZ DE EL SEIBO, PROVINCIA EL SEIBO"/>
    <s v="10 - FONDO GENERAL"/>
    <n v="16335"/>
    <s v="08 - EL SEIBO"/>
    <n v="0"/>
    <n v="0"/>
  </r>
  <r>
    <s v="2024"/>
    <x v="0"/>
    <x v="0"/>
    <x v="1"/>
    <x v="6"/>
    <s v="2 - Poder Ejecutivo"/>
    <s v="0211 - MINISTERIO DE OBRAS PÚBLICAS Y COMUNICACIONES"/>
    <s v="0001 - MINISTERIO DE OBRAS PUBLICAS Y COMUNICACIONES"/>
    <x v="1"/>
    <x v="11"/>
    <x v="26"/>
    <s v="2.7 - OBRAS"/>
    <s v="2.7.2 - INFRAESTRUCTURA"/>
    <s v="S"/>
    <s v="94 - RECONSTRUCCIÓN RECONSTRUCCIÓN CARRETERA JARABACOA (DESDE C/ FEDERICO BASILIS) HASTA JUNUMUCÚ, MUNICIPIO JARABACOA, PROVINCIA LA VEGA"/>
    <s v="10 - FONDO GENERAL"/>
    <n v="16378"/>
    <s v="13 - LA VEGA"/>
    <n v="0"/>
    <n v="0"/>
  </r>
  <r>
    <s v="2024"/>
    <x v="0"/>
    <x v="0"/>
    <x v="1"/>
    <x v="6"/>
    <s v="2 - Poder Ejecutivo"/>
    <s v="0211 - MINISTERIO DE OBRAS PÚBLICAS Y COMUNICACIONES"/>
    <s v="0001 - MINISTERIO DE OBRAS PUBLICAS Y COMUNICACIONES"/>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5.62"/>
  </r>
  <r>
    <s v="2024"/>
    <x v="0"/>
    <x v="0"/>
    <x v="1"/>
    <x v="6"/>
    <s v="2 - Poder Ejecutivo"/>
    <s v="0211 - MINISTERIO DE OBRAS PÚBLICAS Y COMUNICACIONES"/>
    <s v="0001 - MINISTERIO DE OBRAS PUBLICAS Y COMUNICACIONES"/>
    <x v="1"/>
    <x v="11"/>
    <x v="26"/>
    <s v="2.7 - OBRAS"/>
    <s v="2.7.2 - INFRAESTRUCTURA"/>
    <s v="S"/>
    <s v="35 - CONSTRUCCIÓN CIRCUNVALACION LA OTRA BANDA (ENTRE LAS CARRETERAS HIGUEY - LA OTRA BANDA -VERON), PROVINCIA LA ALTAGRACIA"/>
    <s v="20 - FONDOS CON DESTINO ESPECÍFICO"/>
    <n v="14305"/>
    <s v="11 - LA ALTAGRACIA"/>
    <n v="0"/>
    <n v="0"/>
  </r>
  <r>
    <s v="2024"/>
    <x v="0"/>
    <x v="0"/>
    <x v="1"/>
    <x v="6"/>
    <s v="2 - Poder Ejecutivo"/>
    <s v="0211 - MINISTERIO DE OBRAS PÚBLICAS Y COMUNICACIONES"/>
    <s v="0001 - MINISTERIO DE OBRAS PUBLICAS Y COMUNICACIONES"/>
    <x v="1"/>
    <x v="11"/>
    <x v="26"/>
    <s v="2.7 - OBRAS"/>
    <s v="2.7.2 - INFRAESTRUCTURA"/>
    <s v="S"/>
    <s v="40 - RECONSTRUCCIÓN CAMINO VECINAL AGUAS AMARGAS - EL JOBO - LA BASTIDA , AZUA"/>
    <s v="20 - FONDOS CON DESTINO ESPECÍFICO"/>
    <n v="6037"/>
    <s v="02 - AZUA"/>
    <n v="0"/>
    <n v="0"/>
  </r>
  <r>
    <s v="2024"/>
    <x v="0"/>
    <x v="0"/>
    <x v="1"/>
    <x v="6"/>
    <s v="2 - Poder Ejecutivo"/>
    <s v="0211 - MINISTERIO DE OBRAS PÚBLICAS Y COMUNICACIONES"/>
    <s v="0001 - MINISTERIO DE OBRAS PUBLICAS Y COMUNICACIONES"/>
    <x v="1"/>
    <x v="11"/>
    <x v="26"/>
    <s v="2.7 - OBRAS"/>
    <s v="2.7.2 - INFRAESTRUCTURA"/>
    <s v="S"/>
    <s v="12 - CONSTRUCCIÃ?N VIADUCTO Y DISTRIBUIDOR VIAL EN LA AV. REPÃ?BLICA DE COLOMBIA CON AV. CORONEL JUAN MARÃA LORA Y AV. PÃ?REZ RICART, DISTRITO NACIONAL"/>
    <s v="10 - FONDO GENERAL"/>
    <n v="16372"/>
    <s v="01 - DISTRITO NACIONAL"/>
    <n v="0"/>
    <n v="489843116.22000003"/>
  </r>
  <r>
    <s v="2024"/>
    <x v="0"/>
    <x v="0"/>
    <x v="1"/>
    <x v="6"/>
    <s v="2 - Poder Ejecutivo"/>
    <s v="0211 - MINISTERIO DE OBRAS PÚBLICAS Y COMUNICACIONES"/>
    <s v="0001 - MINISTERIO DE OBRAS PUBLICAS Y COMUNICACIONES"/>
    <x v="1"/>
    <x v="11"/>
    <x v="26"/>
    <s v="2.7 - OBRAS"/>
    <s v="2.7.2 - INFRAESTRUCTURA"/>
    <s v="S"/>
    <s v="11 - REHABILITACIÓN PUENTE METALICO NISIBON,PROVINCIA LA ALTAGRACIA"/>
    <s v="20 - FONDOS CON DESTINO ESPECÍFICO"/>
    <n v="14304"/>
    <s v="11 - LA ALTAGRACIA"/>
    <n v="0"/>
    <n v="1614915.33"/>
  </r>
  <r>
    <s v="2024"/>
    <x v="0"/>
    <x v="0"/>
    <x v="1"/>
    <x v="6"/>
    <s v="2 - Poder Ejecutivo"/>
    <s v="0211 - MINISTERIO DE OBRAS PÚBLICAS Y COMUNICACIONES"/>
    <s v="0001 - MINISTERIO DE OBRAS PUBLICAS Y COMUNICACIONES"/>
    <x v="1"/>
    <x v="11"/>
    <x v="26"/>
    <s v="2.7 - OBRAS"/>
    <s v="2.7.2 - INFRAESTRUCTURA"/>
    <s v="S"/>
    <s v="10 - RECONSTRUCCIA?N DEL CAMINO VECINAL MONTELLANO-LOS LIRIOS-LOS ARACENA-LOS ABANICOS, SALCEDO , PROVINCIA HERMANAS MIRABAL"/>
    <s v="20 - FONDOS CON DESTINO ESPECÍFICO"/>
    <n v="15013"/>
    <s v="19 - HERMANAS MIRABAL"/>
    <n v="0"/>
    <n v="21864300.800000001"/>
  </r>
  <r>
    <s v="2024"/>
    <x v="0"/>
    <x v="0"/>
    <x v="1"/>
    <x v="6"/>
    <s v="2 - Poder Ejecutivo"/>
    <s v="0211 - MINISTERIO DE OBRAS PÚBLICAS Y COMUNICACIONES"/>
    <s v="0001 - MINISTERIO DE OBRAS PUBLICAS Y COMUNICACIONES"/>
    <x v="1"/>
    <x v="11"/>
    <x v="26"/>
    <s v="2.7 - OBRAS"/>
    <s v="2.7.2 - INFRAESTRUCTURA"/>
    <s v="S"/>
    <s v="94 - RECONSTRUCCIÓN DE LA CARRETERA VILLA JARAGUA - LAS CAÑITAS, MUNICIPIO VILLA JARAGUA, PROVINCIA BAHORUCO"/>
    <s v="20 - FONDOS CON DESTINO ESPECÍFICO"/>
    <n v="16417"/>
    <s v="03 - BAHORUCO"/>
    <n v="0"/>
    <n v="34237328"/>
  </r>
  <r>
    <s v="2024"/>
    <x v="0"/>
    <x v="0"/>
    <x v="1"/>
    <x v="6"/>
    <s v="2 - Poder Ejecutivo"/>
    <s v="0211 - MINISTERIO DE OBRAS PÚBLICAS Y COMUNICACIONES"/>
    <s v="0001 - MINISTERIO DE OBRAS PUBLICAS Y COMUNICACIONES"/>
    <x v="1"/>
    <x v="11"/>
    <x v="26"/>
    <s v="2.7 - OBRAS"/>
    <s v="2.7.2 - INFRAESTRUCTURA"/>
    <s v="S"/>
    <s v="04 - RECONSTRUCCIÓN  DE MUROS DE GAVION EN LA CARRETERA MAGUANA - LA LEONOR, PROVINCIA SANTIAGO RODRÍGUEZ"/>
    <s v="20 - FONDOS CON DESTINO ESPECÍFICO"/>
    <n v="16398"/>
    <s v="26 - SANTIAGO RODRIGUEZ"/>
    <n v="0"/>
    <n v="0"/>
  </r>
  <r>
    <s v="2024"/>
    <x v="0"/>
    <x v="0"/>
    <x v="1"/>
    <x v="6"/>
    <s v="2 - Poder Ejecutivo"/>
    <s v="0211 - MINISTERIO DE OBRAS PÚBLICAS Y COMUNICACIONES"/>
    <s v="0001 - MINISTERIO DE OBRAS PUBLICAS Y COMUNICACIONES"/>
    <x v="1"/>
    <x v="11"/>
    <x v="26"/>
    <s v="2.7 - OBRAS"/>
    <s v="2.7.2 - INFRAESTRUCTURA"/>
    <s v="S"/>
    <s v="93 - RECONSTRUCCIÓN CARRETERA EL FACTOR- LOS INDIOS, MUNICIPIO EL FACTOR, PROVINCIA MARÍA TRINIDAD SÁNCHEZ"/>
    <s v="20 - FONDOS CON DESTINO ESPECÍFICO"/>
    <n v="16396"/>
    <s v="14 - MARIA TRINIDAD SANCHEZ"/>
    <n v="0"/>
    <n v="0"/>
  </r>
  <r>
    <s v="2024"/>
    <x v="0"/>
    <x v="0"/>
    <x v="1"/>
    <x v="6"/>
    <s v="2 - Poder Ejecutivo"/>
    <s v="0211 - MINISTERIO DE OBRAS PÚBLICAS Y COMUNICACIONES"/>
    <s v="0001 - MINISTERIO DE OBRAS PUBLICAS Y COMUNICACIONES"/>
    <x v="1"/>
    <x v="11"/>
    <x v="26"/>
    <s v="2.7 - OBRAS"/>
    <s v="2.7.2 - INFRAESTRUCTURA"/>
    <s v="S"/>
    <s v="25 - RECONSTRUCCIÓN DE LA CARRETERA LA YAGUIZA - LOS ZACONES - LOS CACAOS - SAN FRANCISCO DE MACORÍS"/>
    <s v="20 - FONDOS CON DESTINO ESPECÍFICO"/>
    <n v="13837"/>
    <s v="06 - DUARTE"/>
    <n v="0"/>
    <n v="167594346.32999998"/>
  </r>
  <r>
    <s v="2024"/>
    <x v="0"/>
    <x v="0"/>
    <x v="1"/>
    <x v="6"/>
    <s v="2 - Poder Ejecutivo"/>
    <s v="0211 - MINISTERIO DE OBRAS PÚBLICAS Y COMUNICACIONES"/>
    <s v="0001 - MINISTERIO DE OBRAS PUBLICAS Y COMUNICACIONES"/>
    <x v="1"/>
    <x v="11"/>
    <x v="26"/>
    <s v="2.7 - OBRAS"/>
    <s v="2.7.2 - INFRAESTRUCTURA"/>
    <s v="S"/>
    <s v="27 - CONSTRUCCIÓN PUENTE BAJABONICO AFECTADO POR LA VAGUADA DE ABRIL 2022, MUNICIPIO IMBERT, PROVINCIA PUERTO PLATA"/>
    <s v="50 - CRÉDITO INTERNO"/>
    <n v="16644"/>
    <s v="18 - PUERTO PLATA"/>
    <n v="0"/>
    <n v="0"/>
  </r>
  <r>
    <s v="2024"/>
    <x v="0"/>
    <x v="0"/>
    <x v="1"/>
    <x v="6"/>
    <s v="2 - Poder Ejecutivo"/>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20 - FONDOS CON DESTINO ESPECÍFICO"/>
    <n v="16305"/>
    <s v="25 - SANTIAGO"/>
    <n v="0"/>
    <n v="252921233"/>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0"/>
  </r>
  <r>
    <s v="2024"/>
    <x v="0"/>
    <x v="0"/>
    <x v="1"/>
    <x v="6"/>
    <s v="2 - Poder Ejecutivo"/>
    <s v="0211 - MINISTERIO DE OBRAS PÚBLICAS Y COMUNICACIONES"/>
    <s v="0001 - MINISTERIO DE OBRAS PUBLICAS Y COMUNICACIONES"/>
    <x v="1"/>
    <x v="11"/>
    <x v="26"/>
    <s v="2.7 - OBRAS"/>
    <s v="2.7.2 - INFRAESTRUCTURA"/>
    <s v="S"/>
    <s v="83 - RECONSTRUCCIÓN DE OBRAS COMPLEMENTARIAS CARRETERA TURÍSTICA GREGORIO LUPERÓN, PROVINCIAS SANTIAGO- PUERTO PLATA"/>
    <s v="20 - FONDOS CON DESTINO ESPECÍFICO"/>
    <n v="16305"/>
    <s v="25 - SANTIAGO"/>
    <n v="0"/>
    <n v="442378766.99999994"/>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0"/>
  </r>
  <r>
    <s v="2024"/>
    <x v="0"/>
    <x v="0"/>
    <x v="1"/>
    <x v="6"/>
    <s v="2 - Poder Ejecutivo"/>
    <s v="0211 - MINISTERIO DE OBRAS PÚBLICAS Y COMUNICACIONES"/>
    <s v="0001 - MINISTERIO DE OBRAS PUBLICAS Y COMUNICACIONES"/>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10 - FONDO GENERAL"/>
    <n v="16502"/>
    <s v="06 - DUARTE"/>
    <n v="0"/>
    <n v="2971300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20 - FONDOS CON DESTINO ESPECÍFICO"/>
    <n v="16502"/>
    <s v="06 - DUARTE"/>
    <n v="0"/>
    <n v="41840552.280000001"/>
  </r>
  <r>
    <s v="2024"/>
    <x v="0"/>
    <x v="0"/>
    <x v="1"/>
    <x v="6"/>
    <s v="2 - Poder Ejecutivo"/>
    <s v="0211 - MINISTERIO DE OBRAS PÚBLICAS Y COMUNICACIONES"/>
    <s v="0001 - MINISTERIO DE OBRAS PUBLICAS Y COMUNICACIONES"/>
    <x v="1"/>
    <x v="11"/>
    <x v="26"/>
    <s v="2.7 - OBRAS"/>
    <s v="2.7.2 - INFRAESTRUCTURA"/>
    <s v="S"/>
    <s v="81 - CONSTRUCCIÓN DEL CAMINO VECINAL GAUTIER - GUAYABAL - PALOMA TRAMO I, MUNICIPIO SAN PEDRO DE MACORÍS, PROVINCIA SAN PEDRO DE MACORIS"/>
    <s v="10 - FONDO GENERAL"/>
    <n v="16460"/>
    <s v="23 - SAN PEDRO DE MACORIS"/>
    <n v="0"/>
    <n v="106418029.86"/>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10 - FONDO GENERAL"/>
    <n v="16504"/>
    <s v="20 - SAMANA"/>
    <n v="0"/>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50 - CRÉDITO INTERNO"/>
    <n v="16504"/>
    <s v="20 - SAMANA"/>
    <n v="0"/>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0"/>
  </r>
  <r>
    <s v="2024"/>
    <x v="0"/>
    <x v="0"/>
    <x v="1"/>
    <x v="6"/>
    <s v="2 - Poder Ejecutivo"/>
    <s v="0211 - MINISTERIO DE OBRAS PÚBLICAS Y COMUNICACIONES"/>
    <s v="0001 - MINISTERIO DE OBRAS PUBLICAS Y COMUNICACIONES"/>
    <x v="1"/>
    <x v="11"/>
    <x v="26"/>
    <s v="2.7 - OBRAS"/>
    <s v="2.7.2 - INFRAESTRUCTURA"/>
    <s v="S"/>
    <s v="28 - CONSTRUCCIÓN PUENTE BADEN TUBULAR SOBRE RIO ANAMUYA AFECTADO POR LA VAGUADA DE ABRIL 2022, MUNICIPIO HIGÜEY, PROVINCIA ALTAGRACIA"/>
    <s v="50 - CRÉDITO INTERNO"/>
    <n v="16645"/>
    <s v="11 - LA ALTAGRACIA"/>
    <n v="0"/>
    <n v="0"/>
  </r>
  <r>
    <s v="2024"/>
    <x v="0"/>
    <x v="0"/>
    <x v="1"/>
    <x v="6"/>
    <s v="2 - Poder Ejecutivo"/>
    <s v="0211 - MINISTERIO DE OBRAS PÚBLICAS Y COMUNICACIONES"/>
    <s v="0001 - MINISTERIO DE OBRAS PUBLICAS Y COMUNICACIONES"/>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24508557.59"/>
  </r>
  <r>
    <s v="2024"/>
    <x v="0"/>
    <x v="0"/>
    <x v="1"/>
    <x v="6"/>
    <s v="2 - Poder Ejecutivo"/>
    <s v="0211 - MINISTERIO DE OBRAS PÚBLICAS Y COMUNICACIONES"/>
    <s v="0001 - MINISTERIO DE OBRAS PUBLICAS Y COMUNICACIONES"/>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889249.70999999"/>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50 - CRÉDITO INTERNO"/>
    <n v="16503"/>
    <s v="11 - LA ALTAGRACIA"/>
    <n v="0"/>
    <n v="0"/>
  </r>
  <r>
    <s v="2024"/>
    <x v="0"/>
    <x v="0"/>
    <x v="1"/>
    <x v="6"/>
    <s v="2 - Poder Ejecutivo"/>
    <s v="0211 - MINISTERIO DE OBRAS PÚBLICAS Y COMUNICACIONES"/>
    <s v="0001 - MINISTERIO DE OBRAS PUBLICAS Y COMUNICACIONES"/>
    <x v="1"/>
    <x v="11"/>
    <x v="57"/>
    <s v="2.7 - OBRAS"/>
    <s v="2.7.2 - INFRAESTRUCTURA"/>
    <s v="S"/>
    <s v="15 - MEJORAMIENTO DE OBRAS PÚBLICAS RESILIENTES PARA REDUCIR RIESGOS DE DESASTRES EN EL CONTEXTO DEL CAMBIO CLIMÁTICO  A NIVEL NACIONAL"/>
    <s v="60 - CREDITO EXTERNO"/>
    <n v="13932"/>
    <s v="99 - MULTIPROVINCIAL"/>
    <n v="373550000"/>
    <n v="0"/>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73549939"/>
    <n v="82635243.599999994"/>
  </r>
  <r>
    <s v="2024"/>
    <x v="0"/>
    <x v="0"/>
    <x v="1"/>
    <x v="6"/>
    <s v="2 - Poder Ejecutivo"/>
    <s v="0211 - MINISTERIO DE OBRAS PÚBLICAS Y COMUNICACIONES"/>
    <s v="0001 - MINISTERIO DE OBRAS PUBLICAS Y COMUNICACIONES"/>
    <x v="1"/>
    <x v="17"/>
    <x v="108"/>
    <s v="2.7 - OBRAS"/>
    <s v="2.7.2 - INFRAESTRUCTURA"/>
    <s v="S"/>
    <s v="27 - CONSTRUCCIÓN DE UN MERCADO EN LA PROVINCIA DE BARAHONA"/>
    <s v="10 - FONDO GENERAL"/>
    <n v="13963"/>
    <s v="04 - BARAHONA"/>
    <n v="10896287"/>
    <n v="0"/>
  </r>
  <r>
    <s v="2024"/>
    <x v="0"/>
    <x v="0"/>
    <x v="1"/>
    <x v="6"/>
    <s v="2 - Poder Ejecutivo"/>
    <s v="0211 - MINISTERIO DE OBRAS PÚBLICAS Y COMUNICACIONES"/>
    <s v="0001 - MINISTERIO DE OBRAS PUBLICAS Y COMUNICACIONES"/>
    <x v="1"/>
    <x v="17"/>
    <x v="108"/>
    <s v="2.7 - OBRAS"/>
    <s v="2.7.2 - INFRAESTRUCTURA"/>
    <s v="S"/>
    <s v="28 - CONSTRUCCIÓN DEL  MERCADO MUNICIPAL  DE HIGUEY, PROVINCIA LA ALTAGRACIA"/>
    <s v="10 - FONDO GENERAL"/>
    <n v="13964"/>
    <s v="11 - LA ALTAGRACIA"/>
    <n v="13620359"/>
    <n v="0"/>
  </r>
  <r>
    <s v="2024"/>
    <x v="0"/>
    <x v="0"/>
    <x v="1"/>
    <x v="6"/>
    <s v="2 - Poder Ejecutivo"/>
    <s v="0211 - MINISTERIO DE OBRAS PÚBLICAS Y COMUNICACIONES"/>
    <s v="0001 - MINISTERIO DE OBRAS PUBLICAS Y COMUNICACIONES"/>
    <x v="1"/>
    <x v="17"/>
    <x v="108"/>
    <s v="2.7 - OBRAS"/>
    <s v="2.7.2 - INFRAESTRUCTURA"/>
    <s v="S"/>
    <s v="32 - REHABILITACIÓN Y CONSTRUCCIÓN PLAZA DE LOS PILONES BANÍ"/>
    <s v="10 - FONDO GENERAL"/>
    <n v="13972"/>
    <s v="17 - PERAVIA"/>
    <n v="13620359"/>
    <n v="0"/>
  </r>
  <r>
    <s v="2024"/>
    <x v="0"/>
    <x v="0"/>
    <x v="1"/>
    <x v="6"/>
    <s v="2 - Poder Ejecutivo"/>
    <s v="0211 - MINISTERIO DE OBRAS PÚBLICAS Y COMUNICACIONES"/>
    <s v="0001 - MINISTERIO DE OBRAS PUBLICAS Y COMUNICACIONES"/>
    <x v="3"/>
    <x v="9"/>
    <x v="81"/>
    <s v="2.7 - OBRAS"/>
    <s v="2.7.2 - INFRAESTRUCTURA"/>
    <s v="S"/>
    <s v="01 - RECUPERACIÓN DE LA COBERTURA VEGETAL EN CUENCAS HIDROGRÁFICAS DE LA REPÚBLICA DOMINICANA - MOPC."/>
    <s v="60 - CREDITO EXTERNO"/>
    <n v="13928"/>
    <s v="02 - AZUA"/>
    <n v="0"/>
    <n v="148072633.03000003"/>
  </r>
  <r>
    <s v="2024"/>
    <x v="0"/>
    <x v="0"/>
    <x v="1"/>
    <x v="6"/>
    <s v="2 - Poder Ejecutivo"/>
    <s v="0211 - MINISTERIO DE OBRAS PÚBLICAS Y COMUNICACIONES"/>
    <s v="0001 - MINISTERIO DE OBRAS PUBLICAS Y COMUNICACIONES"/>
    <x v="2"/>
    <x v="14"/>
    <x v="58"/>
    <s v="2.7 - OBRAS"/>
    <s v="2.7.2 - INFRAESTRUCTURA"/>
    <s v="S"/>
    <s v="38 - CONSTRUCCIÓN DE 31 VIVIENDAS A NIVEL NACIONAL (PRESENCIA DOMINICANA)"/>
    <s v="10 - FONDO GENERAL"/>
    <n v="13988"/>
    <s v="32 - SANTO DOMINGO"/>
    <n v="11213"/>
    <n v="0"/>
  </r>
  <r>
    <s v="2024"/>
    <x v="0"/>
    <x v="0"/>
    <x v="1"/>
    <x v="6"/>
    <s v="2 - Poder Ejecutivo"/>
    <s v="0211 - MINISTERIO DE OBRAS PÚBLICAS Y COMUNICACIONES"/>
    <s v="0001 - MINISTERIO DE OBRAS PUBLICAS Y COMUNICACIONES"/>
    <x v="2"/>
    <x v="14"/>
    <x v="103"/>
    <s v="2.7 - OBRAS"/>
    <s v="2.7.2 - INFRAESTRUCTURA"/>
    <s v="S"/>
    <s v="36 - RECONSTRUCCIÓN DEL PUENTE AFECTADO POR LA VAGUADA DE ABRIL 2022, SOBRE EL RIO VIAJAMA, MUNICIPIO DE LAS YAYAS DE VIAJAMAS, PROVINCIA AZUA"/>
    <s v="10 - FONDO GENERAL"/>
    <n v="16214"/>
    <s v="02 - AZUA"/>
    <n v="7182588"/>
    <n v="10000000"/>
  </r>
  <r>
    <s v="2024"/>
    <x v="0"/>
    <x v="0"/>
    <x v="1"/>
    <x v="6"/>
    <s v="2 - Poder Ejecutivo"/>
    <s v="0211 - MINISTERIO DE OBRAS PÚBLICAS Y COMUNICACIONES"/>
    <s v="0001 - MINISTERIO DE OBRAS PUBLICAS Y COMUNICACIONES"/>
    <x v="2"/>
    <x v="14"/>
    <x v="103"/>
    <s v="2.7 - OBRAS"/>
    <s v="2.7.2 - INFRAESTRUCTURA"/>
    <s v="S"/>
    <s v="51 - RECONSTRUCCIÓN CAMINO LOS BLEOS AFECTADO POR LA VAGUADA DE ABRIL 2022, ARROYO TORO, MUNICIPIO BONAO, PROVINCIA MONSEÑOR NOUEL"/>
    <s v="10 - FONDO GENERAL"/>
    <n v="16207"/>
    <s v="28 - MONSENOR NOUEL"/>
    <n v="11548427"/>
    <n v="4367357.8899999997"/>
  </r>
  <r>
    <s v="2024"/>
    <x v="0"/>
    <x v="0"/>
    <x v="1"/>
    <x v="6"/>
    <s v="2 - Poder Ejecutivo"/>
    <s v="0211 - MINISTERIO DE OBRAS PÚBLICAS Y COMUNICACIONES"/>
    <s v="0001 - MINISTERIO DE OBRAS PUBLICAS Y COMUNICACIONES"/>
    <x v="2"/>
    <x v="14"/>
    <x v="103"/>
    <s v="2.7 - OBRAS"/>
    <s v="2.7.2 - INFRAESTRUCTURA"/>
    <s v="S"/>
    <s v="52 - RECONSTRUCCIÓN DEL CAMINO VECINAL EL CACIQUE AFECTADO POR LA VAGUADA DE ABRIL 2022, MUNICIPIO MOCA, PROVINCIA ESPAILLAT"/>
    <s v="10 - FONDO GENERAL"/>
    <n v="16209"/>
    <s v="09 - ESPAILLAT"/>
    <n v="17247191"/>
    <n v="17000000"/>
  </r>
  <r>
    <s v="2024"/>
    <x v="0"/>
    <x v="0"/>
    <x v="1"/>
    <x v="6"/>
    <s v="2 - Poder Ejecutivo"/>
    <s v="0211 - MINISTERIO DE OBRAS PÚBLICAS Y COMUNICACIONES"/>
    <s v="0001 - MINISTERIO DE OBRAS PUBLICAS Y COMUNICACIONES"/>
    <x v="2"/>
    <x v="14"/>
    <x v="103"/>
    <s v="2.7 - OBRAS"/>
    <s v="2.7.2 - INFRAESTRUCTURA"/>
    <s v="S"/>
    <s v="77 - RECONSTRUCCIÓN DEL CAMINO VECINAL NAGUA - LAS CORCOVAS AFECTADO POR LA VAGUADA DE ABRIL 2022, MUNICIPIO DE NAGUA, PROVINCIA MARÍA TRINIDAD SANCHEZ"/>
    <s v="10 - FONDO GENERAL"/>
    <n v="16212"/>
    <s v="14 - MARIA TRINIDAD SANCHEZ"/>
    <n v="2216381"/>
    <n v="0"/>
  </r>
  <r>
    <s v="2024"/>
    <x v="0"/>
    <x v="0"/>
    <x v="1"/>
    <x v="6"/>
    <s v="2 - Poder Ejecutivo"/>
    <s v="0211 - MINISTERIO DE OBRAS PÚBLICAS Y COMUNICACIONES"/>
    <s v="0001 - MINISTERIO DE OBRAS PUBLICAS Y COMUNICACIONES"/>
    <x v="2"/>
    <x v="14"/>
    <x v="103"/>
    <s v="2.7 - OBRAS"/>
    <s v="2.7.2 - INFRAESTRUCTURA"/>
    <s v="S"/>
    <s v="79 - CONSTRUCCIÓN PUENTE MIXTO SOBRE RIO MAGUACA AFECTADO POR LA VAGUADA DE ABRIL 2022, CARRETERA COTUI PLATANAL, MUNICIPIO COTUI, PROVINCIA SANCHEZ RAMIREZ"/>
    <s v="10 - FONDO GENERAL"/>
    <n v="16290"/>
    <s v="24 - SANCHEZ RAMIREZ"/>
    <n v="12325016"/>
    <n v="0"/>
  </r>
  <r>
    <s v="2024"/>
    <x v="0"/>
    <x v="0"/>
    <x v="1"/>
    <x v="6"/>
    <s v="2 - Poder Ejecutivo"/>
    <s v="0211 - MINISTERIO DE OBRAS PÚBLICAS Y COMUNICACIONES"/>
    <s v="0001 - MINISTERIO DE OBRAS PUBLICAS Y COMUNICACIONES"/>
    <x v="2"/>
    <x v="3"/>
    <x v="47"/>
    <s v="2.7 - OBRAS"/>
    <s v="2.7.2 - INFRAESTRUCTURA"/>
    <s v="S"/>
    <s v="14 - CONSTRUCCIÓN LABORATORIO NACIONAL DE TAMIZ NEONATAL Y ALTO RIESGO EN SANTO DOMINGO, DISTRITO NACIONAL"/>
    <s v="10 - FONDO GENERAL"/>
    <n v="13710"/>
    <s v="01 - DISTRITO NACIONAL"/>
    <n v="5448144"/>
    <n v="0"/>
  </r>
  <r>
    <s v="2024"/>
    <x v="0"/>
    <x v="0"/>
    <x v="1"/>
    <x v="6"/>
    <s v="2 - Poder Ejecutivo"/>
    <s v="0211 - MINISTERIO DE OBRAS PÚBLICAS Y COMUNICACIONES"/>
    <s v="0001 - MINISTERIO DE OBRAS PUBLICAS Y COMUNICACIONES"/>
    <x v="2"/>
    <x v="3"/>
    <x v="47"/>
    <s v="2.7 - OBRAS"/>
    <s v="2.7.2 - INFRAESTRUCTURA"/>
    <s v="S"/>
    <s v="51 - CONSTRUCCIÓN SEGUNDA ETAPA CENTROS DE ATENCIÓN INTEGRAL PARA NIÑOS DISCAPACITADOS(CAID) (COORDINADO CON EL DESPACHO DE LA PRIMERA DAM"/>
    <s v="10 - FONDO GENERAL"/>
    <n v="14112"/>
    <s v="99 - MULTIPROVINCIAL"/>
    <n v="8172215"/>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2116959"/>
    <n v="0"/>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2323954"/>
    <n v="0"/>
  </r>
  <r>
    <s v="2024"/>
    <x v="0"/>
    <x v="0"/>
    <x v="1"/>
    <x v="6"/>
    <s v="2 - Poder Ejecutivo"/>
    <s v="0211 - MINISTERIO DE OBRAS PÚBLICAS Y COMUNICACIONES"/>
    <s v="0001 - MINISTERIO DE OBRAS PUBLICAS Y COMUNICACIONES"/>
    <x v="2"/>
    <x v="8"/>
    <x v="34"/>
    <s v="2.7 - OBRAS"/>
    <s v="2.7.2 - INFRAESTRUCTURA"/>
    <s v="S"/>
    <s v="80 - CONSTRUCCIÓN DE 6 CANCHAS DEPORTIVAS EN LA PROVINCIA DE SAN CRISTÓBAL"/>
    <s v="10 - FONDO GENERAL"/>
    <n v="16307"/>
    <s v="21 - SAN CRISTOBAL"/>
    <n v="0"/>
    <n v="2522402.6"/>
  </r>
  <r>
    <s v="2024"/>
    <x v="0"/>
    <x v="0"/>
    <x v="1"/>
    <x v="6"/>
    <s v="2 - Poder Ejecutivo"/>
    <s v="0211 - MINISTERIO DE OBRAS PÚBLICAS Y COMUNICACIONES"/>
    <s v="0001 - MINISTERIO DE OBRAS PUBLICAS Y COMUNICACIONES"/>
    <x v="2"/>
    <x v="8"/>
    <x v="109"/>
    <s v="2.7 - OBRAS"/>
    <s v="2.7.2 - INFRAESTRUCTURA"/>
    <s v="S"/>
    <s v="26 - CONSTRUCCIÓN CASA DE LOS PERIODISTAS, PUERTO PLATA."/>
    <s v="10 - FONDO GENERAL"/>
    <n v="13962"/>
    <s v="18 - PUERTO PLATA"/>
    <n v="709263"/>
    <n v="0"/>
  </r>
  <r>
    <s v="2024"/>
    <x v="0"/>
    <x v="0"/>
    <x v="1"/>
    <x v="6"/>
    <s v="2 - Poder Ejecutivo"/>
    <s v="0211 - MINISTERIO DE OBRAS PÚBLICAS Y COMUNICACIONES"/>
    <s v="0001 - MINISTERIO DE OBRAS PUBLICAS Y COMUNICACIONES"/>
    <x v="2"/>
    <x v="8"/>
    <x v="94"/>
    <s v="2.7 - OBRAS"/>
    <s v="2.7.2 - INFRAESTRUCTURA"/>
    <s v="S"/>
    <s v="17 - CONSTRUCCIÓN REHABILITACION Y REMODELACIÓN DE LA IGLESIA EL BUEN PASTOR, PROVINCIA AZUA."/>
    <s v="10 - FONDO GENERAL"/>
    <n v="13952"/>
    <s v="02 - AZUA"/>
    <n v="3541293"/>
    <n v="0"/>
  </r>
  <r>
    <s v="2024"/>
    <x v="0"/>
    <x v="0"/>
    <x v="1"/>
    <x v="6"/>
    <s v="2 - Poder Ejecutivo"/>
    <s v="0211 - MINISTERIO DE OBRAS PÚBLICAS Y COMUNICACIONES"/>
    <s v="0001 - MINISTERIO DE OBRAS PUBLICAS Y COMUNICACIONES"/>
    <x v="2"/>
    <x v="8"/>
    <x v="94"/>
    <s v="2.7 - OBRAS"/>
    <s v="2.7.2 - INFRAESTRUCTURA"/>
    <s v="S"/>
    <s v="24 - CONSTRUCCIÓN Y REHABILITACION MONASTERIO DE LAS CARMELITAS, PROVINCIA AZUA"/>
    <s v="10 - FONDO GENERAL"/>
    <n v="13960"/>
    <s v="02 - AZUA"/>
    <n v="2577611"/>
    <n v="0"/>
  </r>
  <r>
    <s v="2024"/>
    <x v="0"/>
    <x v="0"/>
    <x v="1"/>
    <x v="6"/>
    <s v="2 - Poder Ejecutivo"/>
    <s v="0211 - MINISTERIO DE OBRAS PÚBLICAS Y COMUNICACIONES"/>
    <s v="0001 - MINISTERIO DE OBRAS PUBLICAS Y COMUNICACIONES"/>
    <x v="2"/>
    <x v="8"/>
    <x v="94"/>
    <s v="2.7 - OBRAS"/>
    <s v="2.7.2 - INFRAESTRUCTURA"/>
    <s v="S"/>
    <s v="37 - REHABILITACIÓN DE LA IGLESIA CATÓLICA DE YÁSICA, PUERTO PLATA"/>
    <s v="10 - FONDO GENERAL"/>
    <n v="13987"/>
    <s v="18 - PUERTO PLATA"/>
    <n v="2179257"/>
    <n v="0"/>
  </r>
  <r>
    <s v="2024"/>
    <x v="0"/>
    <x v="0"/>
    <x v="1"/>
    <x v="6"/>
    <s v="2 - Poder Ejecutivo"/>
    <s v="0211 - MINISTERIO DE OBRAS PÚBLICAS Y COMUNICACIONES"/>
    <s v="0001 - MINISTERIO DE OBRAS PUBLICAS Y COMUNICACIONES"/>
    <x v="2"/>
    <x v="8"/>
    <x v="94"/>
    <s v="2.7 - OBRAS"/>
    <s v="2.7.2 - INFRAESTRUCTURA"/>
    <s v="S"/>
    <s v="23 - CONSTRUCCIÓN Y REHABILITACION CATEDRAL SAN FELIPE APÓSTOL, PROVINCIA PUERTO PLATA."/>
    <s v="50 - CRÉDITO INTERNO"/>
    <n v="13958"/>
    <s v="18 - PUERTO PLATA"/>
    <n v="0"/>
    <n v="0"/>
  </r>
  <r>
    <s v="2024"/>
    <x v="0"/>
    <x v="0"/>
    <x v="1"/>
    <x v="6"/>
    <s v="2 - Poder Ejecutivo"/>
    <s v="0211 - MINISTERIO DE OBRAS PÚBLICAS Y COMUNICACIONES"/>
    <s v="0001 - MINISTERIO DE OBRAS PUBLICAS Y COMUNICACIONES"/>
    <x v="2"/>
    <x v="10"/>
    <x v="42"/>
    <s v="2.7 - OBRAS"/>
    <s v="2.7.2 - INFRAESTRUCTURA"/>
    <s v="S"/>
    <s v="31 - REHABILITACIÓN CONSTRUCCIÓN AMPLIACIÓN DE LA ESCUELA DE MONTE PLATA"/>
    <s v="10 - FONDO GENERAL"/>
    <n v="13970"/>
    <s v="29 - MONTE PLATA"/>
    <n v="2724072"/>
    <n v="0"/>
  </r>
  <r>
    <s v="2024"/>
    <x v="0"/>
    <x v="0"/>
    <x v="1"/>
    <x v="6"/>
    <s v="2 - Poder Ejecutivo"/>
    <s v="0211 - MINISTERIO DE OBRAS PÚBLICAS Y COMUNICACIONES"/>
    <s v="0001 - MINISTERIO DE OBRAS PUBLICAS Y COMUNICACIONES"/>
    <x v="2"/>
    <x v="4"/>
    <x v="92"/>
    <s v="2.7 - OBRAS"/>
    <s v="2.7.2 - INFRAESTRUCTURA"/>
    <s v="S"/>
    <s v="15 - CONSTRUCCIÓN DEL MERCADO EN EL MUNICIPIO LA VEGA"/>
    <s v="10 - FONDO GENERAL"/>
    <n v="13838"/>
    <s v="13 - LA VEGA"/>
    <n v="23939986"/>
    <n v="0"/>
  </r>
  <r>
    <s v="2024"/>
    <x v="0"/>
    <x v="0"/>
    <x v="1"/>
    <x v="6"/>
    <s v="2 - Poder Ejecutivo"/>
    <s v="0211 - MINISTERIO DE OBRAS PÚBLICAS Y COMUNICACIONES"/>
    <s v="0001 - MINISTERIO DE OBRAS PUBLICAS Y COMUNICACIONES"/>
    <x v="2"/>
    <x v="4"/>
    <x v="106"/>
    <s v="2.7 - OBRAS"/>
    <s v="2.7.2 - INFRAESTRUCTURA"/>
    <s v="S"/>
    <s v="10 - CONSTRUCCIÓN DE LA CIUDAD ESPERANZA DE LOS BARRANCONES, PROVINCIA BARAHONA"/>
    <s v="10 - FONDO GENERAL"/>
    <n v="13652"/>
    <s v="04 - BARAHONA"/>
    <n v="21792574"/>
    <n v="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55913050"/>
    <n v="28096250"/>
  </r>
  <r>
    <s v="2024"/>
    <x v="0"/>
    <x v="0"/>
    <x v="1"/>
    <x v="6"/>
    <s v="2 - Poder Ejecutivo"/>
    <s v="0211 - MINISTERIO DE OBRAS PÚBLICAS Y COMUNICACIONES"/>
    <s v="0003 - OFICINA PARA EL REORDENAMIENTO DEL TRANSPORTE"/>
    <x v="1"/>
    <x v="11"/>
    <x v="59"/>
    <s v="2.1 - REMUNERACIONES Y CONTRIBUCIONES"/>
    <s v="2.1.2 - SOBRESUELDOS"/>
    <s v="S"/>
    <s v="03 - CONSTRUCCIÓN LÍNEA 2C DEL METRO DE SANTO DOMINGO TRAMOS:  ALCARRIZOS- LUPERÓN"/>
    <s v="10 - FONDO GENERAL"/>
    <n v="14558"/>
    <s v="32 - SANTO DOMINGO"/>
    <n v="9011520"/>
    <n v="0"/>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11538720"/>
    <n v="4327361.6700000018"/>
  </r>
  <r>
    <s v="2024"/>
    <x v="0"/>
    <x v="0"/>
    <x v="1"/>
    <x v="6"/>
    <s v="2 - Poder Ejecutivo"/>
    <s v="0211 - MINISTERIO DE OBRAS PÚBLICAS Y COMUNICACIONES"/>
    <s v="0003 - OFICINA PARA EL REORDENAMIENTO DEL TRANSPORTE"/>
    <x v="1"/>
    <x v="11"/>
    <x v="59"/>
    <s v="2.2 - CONTRATACIÓN DE SERVICIOS"/>
    <s v="2.2.4 - TRANSPORTE Y ALMACENAJE"/>
    <s v="S"/>
    <s v="02 - AMPLIACIÓN DEL SERVICIO DE LA LINEA 1 DEL METRO DE SANTO DOMINGO"/>
    <s v="60 - CREDITO EXTERNO"/>
    <n v="14054"/>
    <s v="32 - SANTO DOMINGO"/>
    <n v="0"/>
    <n v="6054750"/>
  </r>
  <r>
    <s v="2024"/>
    <x v="0"/>
    <x v="0"/>
    <x v="1"/>
    <x v="6"/>
    <s v="2 - Poder Ejecutivo"/>
    <s v="0211 - MINISTERIO DE OBRAS PÚBLICAS Y COMUNICACIONES"/>
    <s v="0003 - OFICINA PARA EL REORDENAMIENTO DEL TRANSPORTE"/>
    <x v="1"/>
    <x v="11"/>
    <x v="59"/>
    <s v="2.2 - CONTRATACIÓN DE SERVICIOS"/>
    <s v="2.2.5 - ALQUILERES Y RENTAS"/>
    <s v="S"/>
    <s v="03 - CONSTRUCCIÓN LÍNEA 2C DEL METRO DE SANTO DOMINGO TRAMOS:  ALCARRIZOS- LUPERÓN"/>
    <s v="10 - FONDO GENERAL"/>
    <n v="14558"/>
    <s v="32 - SANTO DOMINGO"/>
    <n v="0"/>
    <n v="0"/>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10 - FONDO GENERAL"/>
    <n v="14054"/>
    <s v="32 - SANTO DOMINGO"/>
    <n v="32000000"/>
    <n v="17115322.420000002"/>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60 - CREDITO EXTERNO"/>
    <n v="14054"/>
    <s v="32 - SANTO DOMINGO"/>
    <n v="134000000"/>
    <n v="3344871.32"/>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10 - FONDO GENERAL"/>
    <n v="14558"/>
    <s v="32 - SANTO DOMINGO"/>
    <n v="146382237"/>
    <n v="46777268.489999995"/>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60 - CREDITO EXTERNO"/>
    <n v="14558"/>
    <s v="32 - SANTO DOMINGO"/>
    <n v="0"/>
    <n v="0"/>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4 - CONSTRUCCIÓN DE LA LÍNEA 1B DEL METRO DE SANTO DOMINGO, TRAMO VILLA MELLA - PUNTA, SANTO DOMINGO NORTE"/>
    <s v="10 - FONDO GENERAL"/>
    <n v="15024"/>
    <s v="32 - SANTO DOMINGO"/>
    <n v="111900003"/>
    <n v="5188766.63"/>
  </r>
  <r>
    <s v="2024"/>
    <x v="0"/>
    <x v="0"/>
    <x v="1"/>
    <x v="6"/>
    <s v="2 - Poder Ejecutivo"/>
    <s v="0211 - MINISTERIO DE OBRAS PÚBLICAS Y COMUNICACIONES"/>
    <s v="0003 - OFICINA PARA EL REORDENAMIENTO DEL TRANSPORTE"/>
    <x v="1"/>
    <x v="11"/>
    <x v="59"/>
    <s v="2.7 - OBRAS"/>
    <s v="2.7.2 - INFRAESTRUCTURA"/>
    <s v="N"/>
    <s v="00 - N/A"/>
    <s v="10 - FONDO GENERAL"/>
    <s v="(en blanco)"/>
    <s v="99 - MULTIPROVINCIAL"/>
    <n v="30000000"/>
    <n v="11098827.609999999"/>
  </r>
  <r>
    <s v="2024"/>
    <x v="0"/>
    <x v="0"/>
    <x v="1"/>
    <x v="6"/>
    <s v="2 - Poder Ejecutivo"/>
    <s v="0211 - MINISTERIO DE OBRAS PÚBLICAS Y COMUNICACIONES"/>
    <s v="0003 - OFICINA PARA EL REORDENAMIENTO DEL TRANSPORTE"/>
    <x v="1"/>
    <x v="11"/>
    <x v="59"/>
    <s v="2.7 - OBRAS"/>
    <s v="2.7.2 - INFRAESTRUCTURA"/>
    <s v="S"/>
    <s v="02 - AMPLIACIÓN DEL SERVICIO DE LA LINEA 1 DEL METRO DE SANTO DOMINGO"/>
    <s v="60 - CREDITO EXTERNO"/>
    <n v="14054"/>
    <s v="32 - SANTO DOMINGO"/>
    <n v="150000000"/>
    <n v="47034265"/>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10 - FONDO GENERAL"/>
    <n v="14558"/>
    <s v="32 - SANTO DOMINGO"/>
    <n v="0"/>
    <n v="866326523.80999994"/>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60 - CREDITO EXTERNO"/>
    <n v="14558"/>
    <s v="32 - SANTO DOMINGO"/>
    <n v="6697480000"/>
    <n v="775883919.49000001"/>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1214254470"/>
    <n v="0"/>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120000000"/>
    <n v="0"/>
  </r>
  <r>
    <s v="2024"/>
    <x v="0"/>
    <x v="0"/>
    <x v="1"/>
    <x v="6"/>
    <s v="2 - Poder Ejecutivo"/>
    <s v="0212 - MINISTERIO DE INDUSTRIA, COMERCIO Y MIPYMES (MICM)"/>
    <s v="0001 - MINISTERIO DE INDUSTRIA, COMERCIO y MIPYMES (MICM)"/>
    <x v="1"/>
    <x v="2"/>
    <x v="55"/>
    <s v="2.2 - CONTRATACIÓN DE SERVICIOS"/>
    <s v="2.2.2 - PUBLICIDAD, IMPRESIÓN Y ENCUADERNACIÓN"/>
    <s v="S"/>
    <s v="00 - N/A"/>
    <s v="10 - FONDO GENERAL"/>
    <s v="(en blanco)"/>
    <s v="17 - PERAVIA"/>
    <n v="275000"/>
    <n v="0"/>
  </r>
  <r>
    <s v="2024"/>
    <x v="0"/>
    <x v="0"/>
    <x v="1"/>
    <x v="6"/>
    <s v="2 - Poder Ejecutivo"/>
    <s v="0212 - MINISTERIO DE INDUSTRIA, COMERCIO Y MIPYMES (MICM)"/>
    <s v="0001 - MINISTERIO DE INDUSTRIA, COMERCIO y MIPYMES (MICM)"/>
    <x v="1"/>
    <x v="2"/>
    <x v="55"/>
    <s v="2.2 - CONTRATACIÓN DE SERVICIOS"/>
    <s v="2.2.3 - VIÁTICOS"/>
    <s v="S"/>
    <s v="00 - N/A"/>
    <s v="10 - FONDO GENERAL"/>
    <s v="(en blanco)"/>
    <s v="17 - PERAVIA"/>
    <n v="40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en blanco)"/>
    <s v="17 - PERAVIA"/>
    <n v="9640000"/>
    <n v="0"/>
  </r>
  <r>
    <s v="2024"/>
    <x v="0"/>
    <x v="0"/>
    <x v="1"/>
    <x v="6"/>
    <s v="2 - Poder Ejecutivo"/>
    <s v="0212 - MINISTERIO DE INDUSTRIA, COMERCIO Y MIPYMES (MICM)"/>
    <s v="0001 - MINISTERIO DE INDUSTRIA, COMERCIO y MIPYMES (MICM)"/>
    <x v="1"/>
    <x v="2"/>
    <x v="55"/>
    <s v="2.3 - MATERIALES Y SUMINISTROS"/>
    <s v="2.3.7 - COMBUSTIBLES, LUBRICANTES, PRODUCTOS QUÍMICOS Y CONEXOS"/>
    <s v="S"/>
    <s v="00 - N/A"/>
    <s v="10 - FONDO GENERAL"/>
    <s v="(en blanco)"/>
    <s v="17 - PERAVIA"/>
    <n v="200000"/>
    <n v="0"/>
  </r>
  <r>
    <s v="2024"/>
    <x v="0"/>
    <x v="0"/>
    <x v="1"/>
    <x v="6"/>
    <s v="2 - Poder Ejecutivo"/>
    <s v="0212 - MINISTERIO DE INDUSTRIA, COMERCIO Y MIPYMES (MICM)"/>
    <s v="0001 - MINISTERIO DE INDUSTRIA, COMERCIO y MIPYMES (MICM)"/>
    <x v="1"/>
    <x v="2"/>
    <x v="55"/>
    <s v="2.3 - MATERIALES Y SUMINISTROS"/>
    <s v="2.3.9 - PRODUCTOS Y ÚTILES VARIOS"/>
    <s v="S"/>
    <s v="00 - N/A"/>
    <s v="70 - DONACION EXTERNA"/>
    <s v="(en blanco)"/>
    <s v="17 - PERAVIA"/>
    <n v="5316600"/>
    <n v="0"/>
  </r>
  <r>
    <s v="2024"/>
    <x v="0"/>
    <x v="0"/>
    <x v="1"/>
    <x v="6"/>
    <s v="2 - Poder Ejecutivo"/>
    <s v="0213 - MINISTERIO DE TURISMO"/>
    <s v="0001 - MINISTERIO DE TURISMO"/>
    <x v="1"/>
    <x v="17"/>
    <x v="65"/>
    <s v="2.2 - CONTRATACIÓN DE SERVICIOS"/>
    <s v="2.2.8 - OTROS SERVICIOS NO INCLUIDOS EN CONCEPTOS ANTERIORES"/>
    <s v="S"/>
    <s v="02 - REHABILITACIÓN PARA EL DESARROLLO TURÍSTICO Y SOCIAL DE LA CIUDAD COLONIAL, SANTO DOMINGO, D.N."/>
    <s v="60 - CREDITO EXTERNO"/>
    <n v="13855"/>
    <s v="01 - DISTRITO NACIONAL"/>
    <n v="329679473"/>
    <n v="0"/>
  </r>
  <r>
    <s v="2024"/>
    <x v="0"/>
    <x v="0"/>
    <x v="1"/>
    <x v="6"/>
    <s v="2 - Poder Ejecutivo"/>
    <s v="0213 - MINISTERIO DE TURISMO"/>
    <s v="0001 - MINISTERIO DE TURISMO"/>
    <x v="1"/>
    <x v="17"/>
    <x v="65"/>
    <s v="2.7 - OBRAS"/>
    <s v="2.7.2 - INFRAESTRUCTURA"/>
    <s v="N"/>
    <s v="00 - N/A"/>
    <s v="60 - CREDITO EXTERNO"/>
    <s v="(en blanco)"/>
    <s v="99 - MULTIPROVINCIAL"/>
    <n v="66275000"/>
    <n v="0"/>
  </r>
  <r>
    <s v="2024"/>
    <x v="0"/>
    <x v="0"/>
    <x v="1"/>
    <x v="6"/>
    <s v="2 - Poder Ejecutivo"/>
    <s v="0213 - MINISTERIO DE TURISMO"/>
    <s v="0001 - MINISTERIO DE TURISMO"/>
    <x v="1"/>
    <x v="17"/>
    <x v="65"/>
    <s v="2.7 - OBRAS"/>
    <s v="2.7.2 - INFRAESTRUCTURA"/>
    <s v="S"/>
    <s v="02 - REHABILITACIÓN PARA EL DESARROLLO TURÍSTICO Y SOCIAL DE LA CIUDAD COLONIAL, SANTO DOMINGO, D.N."/>
    <s v="60 - CREDITO EXTERNO"/>
    <n v="13855"/>
    <s v="01 - DISTRITO NACIONAL"/>
    <n v="574070528"/>
    <n v="0"/>
  </r>
  <r>
    <s v="2024"/>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3025013"/>
    <n v="85341.07"/>
  </r>
  <r>
    <s v="2024"/>
    <x v="0"/>
    <x v="0"/>
    <x v="1"/>
    <x v="6"/>
    <s v="2 - Poder Ejecutivo"/>
    <s v="0213 - MINISTERIO DE TURISMO"/>
    <s v="0002 - COMITE EJECUTOR DE INFRAESTRUCTA EN ZONAS TURISTICAS (CEIZTUR)"/>
    <x v="1"/>
    <x v="16"/>
    <x v="105"/>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4"/>
    <x v="0"/>
    <x v="0"/>
    <x v="1"/>
    <x v="6"/>
    <s v="2 - Poder Ejecutivo"/>
    <s v="0213 - MINISTERIO DE TURISMO"/>
    <s v="0002 - COMITE EJECUTOR DE INFRAESTRUCTA EN ZONAS TURISTICAS (CEIZTUR)"/>
    <x v="1"/>
    <x v="16"/>
    <x v="105"/>
    <s v="2.7 - OBRAS"/>
    <s v="2.7.2 - INFRAESTRUCTURA"/>
    <s v="S"/>
    <s v="09 - REPARACIÓN DEL ALUMBRADO PÚBLICO EN EL MALECÓN DEL MUNICIPIO DE SANTA BÁRBARA, PROVINCIA SAMANÁ"/>
    <s v="20 - FONDOS CON DESTINO ESPECÍFICO"/>
    <n v="15346"/>
    <s v="20 - SAMANA"/>
    <n v="27000000"/>
    <n v="10461175.17"/>
  </r>
  <r>
    <s v="2024"/>
    <x v="0"/>
    <x v="0"/>
    <x v="1"/>
    <x v="6"/>
    <s v="2 - Poder Ejecutivo"/>
    <s v="0213 - MINISTERIO DE TURISMO"/>
    <s v="0002 - COMITE EJECUTOR DE INFRAESTRUCTA EN ZONAS TURISTICAS (CEIZTUR)"/>
    <x v="1"/>
    <x v="11"/>
    <x v="26"/>
    <s v="2.2 - CONTRATACIÓN DE SERVICIOS"/>
    <s v="2.2.8 - OTROS SERVICIOS NO INCLUIDOS EN CONCEPTOS ANTERIORES"/>
    <s v="S"/>
    <s v="06 - CONSTRUCCIÓN VÍA DE ACCESO A LA PLAYA ESTILLERO, D. M. EL LIMÓN, PROVINCIA SAMANÁ"/>
    <s v="20 - FONDOS CON DESTINO ESPECÍFICO"/>
    <n v="15243"/>
    <s v="20 - SAMANA"/>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5 - RECONSTRUCCIÓN DE LAS CALLES DEL MUNICIPIO SOSUA, PROVINCIA  PUERTO PLATA."/>
    <s v="20 - FONDOS CON DESTINO ESPECÍFICO"/>
    <n v="16158"/>
    <s v="18 - PUERTO PLATA"/>
    <n v="52381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24000000"/>
    <n v="4432595.29"/>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830753"/>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15760002"/>
    <n v="0"/>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9427886"/>
    <n v="17375170.93"/>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5617388"/>
    <n v="58976270.219999999"/>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42042239"/>
    <n v="19249167.640000001"/>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0"/>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69876197"/>
    <n v="0"/>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309055431"/>
    <n v="32232933.32"/>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43672624"/>
    <n v="10463947.949999999"/>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6177242.3700000001"/>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0"/>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0"/>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31 - RECONSTRUCCIÓN PASARELA PEATONAL EN LA ZONA COSTERA DEL MUNICIPIO LAS TERRENAS, PROVINCIA SAMANA"/>
    <s v="20 - FONDOS CON DESTINO ESPECÍFICO"/>
    <n v="16076"/>
    <s v="20 - SAMANA"/>
    <n v="44134"/>
    <n v="8826.7999999999993"/>
  </r>
  <r>
    <s v="2024"/>
    <x v="0"/>
    <x v="0"/>
    <x v="1"/>
    <x v="6"/>
    <s v="2 - Poder Ejecutivo"/>
    <s v="0213 - MINISTERIO DE TURISMO"/>
    <s v="0002 - COMITE EJECUTOR DE INFRAESTRUCTA EN ZONAS TURISTICAS (CEIZTUR)"/>
    <x v="1"/>
    <x v="17"/>
    <x v="65"/>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4 - CONSTRUCCIÓN  PARQUE URBANO EN EL MUNICIPIO  BAJOS DE HAINA, PROVINCIA SAN CRISTOBAL"/>
    <s v="20 - FONDOS CON DESTINO ESPECÍFICO"/>
    <n v="16327"/>
    <s v="21 - SAN CRISTOBAL"/>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246802.11"/>
  </r>
  <r>
    <s v="2024"/>
    <x v="0"/>
    <x v="0"/>
    <x v="1"/>
    <x v="6"/>
    <s v="2 - Poder Ejecutivo"/>
    <s v="0213 - MINISTERIO DE TURISMO"/>
    <s v="0002 - COMITE EJECUTOR DE INFRAESTRUCTA EN ZONAS TURISTICAS (CEIZTUR)"/>
    <x v="1"/>
    <x v="17"/>
    <x v="65"/>
    <s v="2.2 - CONTRATACIÓN DE SERVICIOS"/>
    <s v="2.2.8 - OTROS SERVICIOS NO INCLUIDOS EN CONCEPTOS ANTERIORES"/>
    <s v="S"/>
    <s v="53 - CONSTRUCCIÓN  PLAZA MULTIUSO SEIBANA,  MUNICIPIO DE SANTA CRUZ, PROVINCIA EL SEIBO."/>
    <s v="20 - FONDOS CON DESTINO ESPECÍFICO"/>
    <n v="16326"/>
    <s v="08 - EL SEIBO"/>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65 - RECONSTRUCCIÓN PLAZA DE VENDEDORES EN CAYO LEVANTADO, MUNICIPIO SAMANA, PROVINCIA SAMANA"/>
    <s v="20 - FONDOS CON DESTINO ESPECÍFICO"/>
    <n v="16694"/>
    <s v="20 - SAMANA"/>
    <n v="0"/>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1828523631"/>
    <n v="20817571.07"/>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73099906"/>
    <n v="7392587.2699999996"/>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355813"/>
    <n v="3036276.8800000004"/>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10434008"/>
    <n v="0"/>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128487"/>
    <n v="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8843466"/>
    <n v="11909333.01"/>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1292251"/>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9477374"/>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317184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17783338"/>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4614432"/>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881336"/>
    <n v="0"/>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14653636"/>
    <n v="4606493.2"/>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12137464"/>
    <n v="0"/>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125925674"/>
    <n v="38965435.230000004"/>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60583931"/>
    <n v="29566874.030000001"/>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12761600"/>
    <n v="0"/>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11457150"/>
    <n v="2573029.5"/>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231639681"/>
    <n v="67203515.590000004"/>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47840351"/>
    <n v="0"/>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0"/>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0"/>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12497524.829999998"/>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0"/>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0"/>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0"/>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1795563.8900000001"/>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0"/>
  </r>
  <r>
    <s v="2024"/>
    <x v="0"/>
    <x v="0"/>
    <x v="1"/>
    <x v="6"/>
    <s v="2 - Poder Ejecutivo"/>
    <s v="0213 - MINISTERIO DE TURISMO"/>
    <s v="0002 - COMITE EJECUTOR DE INFRAESTRUCTA EN ZONAS TURISTICAS (CEIZTUR)"/>
    <x v="3"/>
    <x v="19"/>
    <x v="110"/>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0"/>
  </r>
  <r>
    <s v="2024"/>
    <x v="0"/>
    <x v="0"/>
    <x v="1"/>
    <x v="6"/>
    <s v="2 - Poder Ejecutivo"/>
    <s v="0213 - MINISTERIO DE TURISMO"/>
    <s v="0002 - COMITE EJECUTOR DE INFRAESTRUCTA EN ZONAS TURISTICAS (CEIZTUR)"/>
    <x v="3"/>
    <x v="19"/>
    <x v="110"/>
    <s v="2.7 - OBRAS"/>
    <s v="2.7.2 - INFRAESTRUCTURA"/>
    <s v="S"/>
    <s v="35 - HABILITACIÓN ESTACION DEPURADORA AGUAS RESIDUALES JUAN DOLIO, MUNICIPIO GUAYACANES, PROVINCIA DE SAN PEDRO DE MACORIS"/>
    <s v="20 - FONDOS CON DESTINO ESPECÍFICO"/>
    <n v="16115"/>
    <s v="23 - SAN PEDRO DE MACORIS"/>
    <n v="15957947"/>
    <n v="0"/>
  </r>
  <r>
    <s v="2024"/>
    <x v="0"/>
    <x v="0"/>
    <x v="1"/>
    <x v="6"/>
    <s v="2 - Poder Ejecutivo"/>
    <s v="0213 - MINISTERIO DE TURISMO"/>
    <s v="0002 - COMITE EJECUTOR DE INFRAESTRUCTA EN ZONAS TURISTICAS (CEIZTUR)"/>
    <x v="2"/>
    <x v="14"/>
    <x v="103"/>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0"/>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264499244"/>
    <n v="19308897.260000002"/>
  </r>
  <r>
    <s v="2024"/>
    <x v="0"/>
    <x v="0"/>
    <x v="1"/>
    <x v="6"/>
    <s v="2 - Poder Ejecutivo"/>
    <s v="0213 - MINISTERIO DE TURISMO"/>
    <s v="0002 - COMITE EJECUTOR DE INFRAESTRUCTA EN ZONAS TURISTICAS (CEIZTUR)"/>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4 - REMODELACIÓN  MALECON   MUNICIPIO  SANTO DOMINGO ESTE, PROVINCIA SANTO DOMINGO"/>
    <s v="20 - FONDOS CON DESTINO ESPECÍFICO"/>
    <n v="15092"/>
    <s v="32 - SANTO DOMINGO"/>
    <n v="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173307636"/>
    <n v="96047991.689999998"/>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24150333"/>
    <n v="21963910.399999999"/>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143000000"/>
    <n v="12136113.329999998"/>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43161123"/>
    <n v="0"/>
  </r>
  <r>
    <s v="2024"/>
    <x v="0"/>
    <x v="0"/>
    <x v="1"/>
    <x v="6"/>
    <s v="2 - Poder Ejecutivo"/>
    <s v="0213 - MINISTERIO DE TURISMO"/>
    <s v="0002 - COMITE EJECUTOR DE INFRAESTRUCTA EN ZONAS TURISTICAS (CEIZTUR)"/>
    <x v="2"/>
    <x v="8"/>
    <x v="34"/>
    <s v="2.7 - OBRAS"/>
    <s v="2.7.2 - INFRAESTRUCTURA"/>
    <s v="S"/>
    <s v="07 - REMODELACIÓN DEL PARQUE DUARTE DEL MUNICIPIO SAN FERNANDO DE MONTE CRISTI."/>
    <s v="20 - FONDOS CON DESTINO ESPECÍFICO"/>
    <n v="15344"/>
    <s v="15 - MONTE CRISTI"/>
    <n v="14045132"/>
    <n v="0"/>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74941038"/>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0"/>
  </r>
  <r>
    <s v="2024"/>
    <x v="0"/>
    <x v="0"/>
    <x v="1"/>
    <x v="6"/>
    <s v="2 - Poder Ejecutivo"/>
    <s v="0213 - MINISTERIO DE TURISMO"/>
    <s v="0002 - COMITE EJECUTOR DE INFRAESTRUCTA EN ZONAS TURISTICAS (CEIZTUR)"/>
    <x v="2"/>
    <x v="8"/>
    <x v="94"/>
    <s v="2.2 - CONTRATACIÓN DE SERVICIOS"/>
    <s v="2.2.8 - OTROS SERVICIOS NO INCLUIDOS EN CONCEPTOS ANTERIORES"/>
    <s v="S"/>
    <s v="50 - REMODELACIÓN PARROQUIA SANTA BARBARA DE SAMANA, PROVINCIA SAMANA"/>
    <s v="20 - FONDOS CON DESTINO ESPECÍFICO"/>
    <n v="16317"/>
    <s v="20 - SAMANA"/>
    <n v="0"/>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6479036"/>
    <n v="6178605.04"/>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0"/>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0"/>
  </r>
  <r>
    <s v="2024"/>
    <x v="0"/>
    <x v="0"/>
    <x v="1"/>
    <x v="6"/>
    <s v="2 - Poder Ejecutivo"/>
    <s v="0216 - MINISTERIO DE CULTURA"/>
    <s v="0001 - MINISTERIO DE CULTURA"/>
    <x v="2"/>
    <x v="8"/>
    <x v="20"/>
    <s v="2.7 - OBRAS"/>
    <s v="2.7.2 - INFRAESTRUCTURA"/>
    <s v="N"/>
    <s v="00 - N/A"/>
    <s v="10 - FONDO GENERAL"/>
    <s v="(en blanco)"/>
    <s v="99 - MULTIPROVINCIAL"/>
    <n v="2000000"/>
    <n v="0"/>
  </r>
  <r>
    <s v="2024"/>
    <x v="0"/>
    <x v="0"/>
    <x v="1"/>
    <x v="6"/>
    <s v="2 - Poder Ejecutivo"/>
    <s v="0218 - MINISTERIO DE MEDIO AMBIENTE Y RECURSOS NATURALES"/>
    <s v="0001 - MINISTERIO  DE MEDIO AMBIENTE Y RECURSOS NATURALES"/>
    <x v="1"/>
    <x v="12"/>
    <x v="69"/>
    <s v="2.7 - OBRAS"/>
    <s v="2.7.2 - INFRAESTRUCTURA"/>
    <s v="N"/>
    <s v="00 - N/A"/>
    <s v="10 - FONDO GENERAL"/>
    <s v="(en blanco)"/>
    <s v="99 - MULTIPROVINCIAL"/>
    <n v="0"/>
    <n v="0"/>
  </r>
  <r>
    <s v="2024"/>
    <x v="0"/>
    <x v="0"/>
    <x v="1"/>
    <x v="6"/>
    <s v="2 - Poder Ejecutivo"/>
    <s v="0218 - MINISTERIO DE MEDIO AMBIENTE Y RECURSOS NATURALES"/>
    <s v="0001 - MINISTERIO  DE MEDIO AMBIENTE Y RECURSOS NATURALES"/>
    <x v="3"/>
    <x v="9"/>
    <x v="81"/>
    <s v="2.1 - REMUNERACIONES Y CONTRIBUCIONES"/>
    <s v="2.1.1 - REMUNERACIONES"/>
    <s v="S"/>
    <s v="05 - RESTAURACIÓN DE LA CUENCA  DEL RÍO OCOA Y SU  COSTA EN LA PROVINCIA SAN JOSÉ DE OCOA."/>
    <s v="10 - FONDO GENERAL"/>
    <n v="13852"/>
    <s v="31 - SAN JOSE DE OCOA"/>
    <n v="28502848"/>
    <n v="16287250"/>
  </r>
  <r>
    <s v="2024"/>
    <x v="0"/>
    <x v="0"/>
    <x v="1"/>
    <x v="6"/>
    <s v="2 - Poder Ejecutivo"/>
    <s v="0218 - MINISTERIO DE MEDIO AMBIENTE Y RECURSOS NATURALES"/>
    <s v="0001 - MINISTERIO  DE MEDIO AMBIENTE Y RECURSOS NATURALES"/>
    <x v="3"/>
    <x v="9"/>
    <x v="81"/>
    <s v="2.1 - REMUNERACIONES Y CONTRIBUCIONES"/>
    <s v="2.1.3 - DIETAS Y GASTOS DE REPRESENTACIÓN"/>
    <s v="S"/>
    <s v="05 - RESTAURACIÓN DE LA CUENCA  DEL RÍO OCOA Y SU  COSTA EN LA PROVINCIA SAN JOSÉ DE OCOA."/>
    <s v="10 - FONDO GENERAL"/>
    <n v="13852"/>
    <s v="31 - SAN JOSE DE OCOA"/>
    <n v="200800"/>
    <n v="0"/>
  </r>
  <r>
    <s v="2024"/>
    <x v="0"/>
    <x v="0"/>
    <x v="1"/>
    <x v="6"/>
    <s v="2 - Poder Ejecutivo"/>
    <s v="0218 - MINISTERIO DE MEDIO AMBIENTE Y RECURSOS NATURALES"/>
    <s v="0001 - MINISTERIO  DE MEDIO AMBIENTE Y RECURSOS NATURALES"/>
    <x v="3"/>
    <x v="9"/>
    <x v="81"/>
    <s v="2.2 - CONTRATACIÓN DE SERVICIOS"/>
    <s v="2.2.3 - VIÁTICOS"/>
    <s v="S"/>
    <s v="05 - RESTAURACIÓN DE LA CUENCA  DEL RÍO OCOA Y SU  COSTA EN LA PROVINCIA SAN JOSÉ DE OCOA."/>
    <s v="10 - FONDO GENERAL"/>
    <n v="13852"/>
    <s v="31 - SAN JOSE DE OCOA"/>
    <n v="235000"/>
    <n v="0"/>
  </r>
  <r>
    <s v="2024"/>
    <x v="0"/>
    <x v="0"/>
    <x v="1"/>
    <x v="6"/>
    <s v="2 - Poder Ejecutivo"/>
    <s v="0218 - MINISTERIO DE MEDIO AMBIENTE Y RECURSOS NATURALES"/>
    <s v="0001 - MINISTERIO  DE MEDIO AMBIENTE Y RECURSOS NATURALES"/>
    <x v="3"/>
    <x v="9"/>
    <x v="81"/>
    <s v="2.2 - CONTRATACIÓN DE SERVICIOS"/>
    <s v="2.2.3 - VIÁTICOS"/>
    <s v="S"/>
    <s v="08 - MANEJO DE PAISAJES PRODUCTIVOS INTEGRADOS DE LAS CUENCAS DE LOS RÍOS YAQUE DEL NORTE Y YUNA"/>
    <s v="10 - FONDO GENERAL"/>
    <n v="15003"/>
    <s v="06 - DUARTE"/>
    <n v="18500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2786243"/>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70 - DONACION EXTERNA"/>
    <n v="15003"/>
    <s v="06 - DUARTE"/>
    <n v="4387839"/>
    <n v="0"/>
  </r>
  <r>
    <s v="2024"/>
    <x v="0"/>
    <x v="0"/>
    <x v="1"/>
    <x v="6"/>
    <s v="2 - Poder Ejecutivo"/>
    <s v="0218 - MINISTERIO DE MEDIO AMBIENTE Y RECURSOS NATURALES"/>
    <s v="0001 - MINISTERIO  DE MEDIO AMBIENTE Y RECURSOS NATURALES"/>
    <x v="3"/>
    <x v="9"/>
    <x v="81"/>
    <s v="2.2 - CONTRATACIÓN DE SERVICIOS"/>
    <s v="2.2.9 - OTRAS CONTRATACIONES DE SERVICIOS"/>
    <s v="S"/>
    <s v="05 - RESTAURACIÓN DE LA CUENCA  DEL RÍO OCOA Y SU  COSTA EN LA PROVINCIA SAN JOSÉ DE OCOA."/>
    <s v="10 - FONDO GENERAL"/>
    <n v="13852"/>
    <s v="31 - SAN JOSE DE OCOA"/>
    <n v="123000"/>
    <n v="0"/>
  </r>
  <r>
    <s v="2024"/>
    <x v="0"/>
    <x v="0"/>
    <x v="1"/>
    <x v="6"/>
    <s v="2 - Poder Ejecutivo"/>
    <s v="0218 - MINISTERIO DE MEDIO AMBIENTE Y RECURSOS NATURALES"/>
    <s v="0001 - MINISTERIO  DE MEDIO AMBIENTE Y RECURSOS NATURALES"/>
    <x v="3"/>
    <x v="9"/>
    <x v="81"/>
    <s v="2.3 - MATERIALES Y SUMINISTROS"/>
    <s v="2.3.1 - ALIMENTOS Y PRODUCTOS AGROFORESTALES"/>
    <s v="S"/>
    <s v="05 - RESTAURACIÓN DE LA CUENCA  DEL RÍO OCOA Y SU  COSTA EN LA PROVINCIA SAN JOSÉ DE OCOA."/>
    <s v="10 - FONDO GENERAL"/>
    <n v="13852"/>
    <s v="31 - SAN JOSE DE OCOA"/>
    <n v="1001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2106170"/>
    <n v="0"/>
  </r>
  <r>
    <s v="2024"/>
    <x v="0"/>
    <x v="0"/>
    <x v="1"/>
    <x v="6"/>
    <s v="2 - Poder Ejecutivo"/>
    <s v="0218 - MINISTERIO DE MEDIO AMBIENTE Y RECURSOS NATURALES"/>
    <s v="0001 - MINISTERIO  DE MEDIO AMBIENTE Y RECURSOS NATURALES"/>
    <x v="3"/>
    <x v="9"/>
    <x v="81"/>
    <s v="2.3 - MATERIALES Y SUMINISTROS"/>
    <s v="2.3.3 - PAPEL, CARTÓN E IMPRESOS"/>
    <s v="S"/>
    <s v="05 - RESTAURACIÓN DE LA CUENCA  DEL RÍO OCOA Y SU  COSTA EN LA PROVINCIA SAN JOSÉ DE OCOA."/>
    <s v="10 - FONDO GENERAL"/>
    <n v="13852"/>
    <s v="31 - SAN JOSE DE OCOA"/>
    <n v="166465"/>
    <n v="0"/>
  </r>
  <r>
    <s v="2024"/>
    <x v="0"/>
    <x v="0"/>
    <x v="1"/>
    <x v="6"/>
    <s v="2 - Poder Ejecutivo"/>
    <s v="0218 - MINISTERIO DE MEDIO AMBIENTE Y RECURSOS NATURALES"/>
    <s v="0001 - MINISTERIO  DE MEDIO AMBIENTE Y RECURSOS NATURALES"/>
    <x v="3"/>
    <x v="9"/>
    <x v="81"/>
    <s v="2.3 - MATERIALES Y SUMINISTROS"/>
    <s v="2.3.5 - CUERO, CAUCHO Y PLÁSTICO"/>
    <s v="S"/>
    <s v="05 - RESTAURACIÓN DE LA CUENCA  DEL RÍO OCOA Y SU  COSTA EN LA PROVINCIA SAN JOSÉ DE OCOA."/>
    <s v="10 - FONDO GENERAL"/>
    <n v="13852"/>
    <s v="31 - SAN JOSE DE OCOA"/>
    <n v="468783"/>
    <n v="0"/>
  </r>
  <r>
    <s v="2024"/>
    <x v="0"/>
    <x v="0"/>
    <x v="1"/>
    <x v="6"/>
    <s v="2 - Poder Ejecutivo"/>
    <s v="0218 - MINISTERIO DE MEDIO AMBIENTE Y RECURSOS NATURALES"/>
    <s v="0001 - MINISTERIO  DE MEDIO AMBIENTE Y RECURSOS NATURALES"/>
    <x v="3"/>
    <x v="9"/>
    <x v="81"/>
    <s v="2.3 - MATERIALES Y SUMINISTROS"/>
    <s v="2.3.5 - CUERO, CAUCHO Y PLÁSTICO"/>
    <s v="S"/>
    <s v="08 - MANEJO DE PAISAJES PRODUCTIVOS INTEGRADOS DE LAS CUENCAS DE LOS RÍOS YAQUE DEL NORTE Y YUNA"/>
    <s v="10 - FONDO GENERAL"/>
    <n v="15003"/>
    <s v="06 - DUARTE"/>
    <n v="80000"/>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339794"/>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5 - RESTAURACIÓN DE LA CUENCA  DEL RÍO OCOA Y SU  COSTA EN LA PROVINCIA SAN JOSÉ DE OCOA."/>
    <s v="10 - FONDO GENERAL"/>
    <n v="13852"/>
    <s v="31 - SAN JOSE DE OCOA"/>
    <n v="417669"/>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655000"/>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979847"/>
    <n v="0"/>
  </r>
  <r>
    <s v="2024"/>
    <x v="0"/>
    <x v="0"/>
    <x v="1"/>
    <x v="6"/>
    <s v="2 - Poder Ejecutivo"/>
    <s v="0218 - MINISTERIO DE MEDIO AMBIENTE Y RECURSOS NATURALES"/>
    <s v="0001 - MINISTERIO  DE MEDIO AMBIENTE Y RECURSOS NATURALES"/>
    <x v="3"/>
    <x v="9"/>
    <x v="81"/>
    <s v="2.7 - OBRAS"/>
    <s v="2.7.2 - INFRAESTRUCTURA"/>
    <s v="N"/>
    <s v="00 - N/A"/>
    <s v="10 - FONDO GENERAL"/>
    <s v="(en blanco)"/>
    <s v="99 - MULTIPROVINCIAL"/>
    <n v="40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85436611"/>
    <n v="283505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74385489"/>
    <n v="258060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46764900"/>
    <n v="191175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54491910"/>
    <n v="191664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45785813"/>
    <n v="166806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42213338"/>
    <n v="14785078"/>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2 - AZUA"/>
    <n v="1548000"/>
    <n v="585000"/>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11305476"/>
    <n v="3500645.870000001"/>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5114655"/>
    <n v="1673381.8199999998"/>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5396041"/>
    <n v="2057713.420000000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5506957"/>
    <n v="1668835.2199999997"/>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5466825"/>
    <n v="1806740.2999999996"/>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5463315"/>
    <n v="1745950.3199999998"/>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752310"/>
    <n v="141664.88"/>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376155"/>
    <n v="185705.44"/>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376155"/>
    <n v="333199.54000000004"/>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376155"/>
    <n v="364735.90000000008"/>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276155"/>
    <n v="95205.37000000001"/>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376155"/>
    <n v="333199.5400000001"/>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2 - AZUA"/>
    <n v="14000000"/>
    <n v="49057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3 - BAHORUCO"/>
    <n v="7000000"/>
    <n v="26110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4 - BARAHONA"/>
    <n v="7000000"/>
    <n v="26560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7 - ELIAS PINA"/>
    <n v="7000000"/>
    <n v="37695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10 - INDEPENDENCIA"/>
    <n v="7000000"/>
    <n v="25504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22 - SAN JUAN"/>
    <n v="7000000"/>
    <n v="2991350"/>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2 - AZUA"/>
    <n v="0"/>
    <n v="5198639.9399999995"/>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3 - BAHORUCO"/>
    <n v="0"/>
    <n v="2599319.96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4 - BARAHONA"/>
    <n v="0"/>
    <n v="2599319.96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7 - ELIAS PINA"/>
    <n v="0"/>
    <n v="2599319.96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10 - INDEPENDENCIA"/>
    <n v="0"/>
    <n v="2599326.98"/>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22 - SAN JUAN"/>
    <n v="0"/>
    <n v="2599319.969999999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830000"/>
    <n v="752743.22"/>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915000"/>
    <n v="376371.61000000004"/>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915000"/>
    <n v="376371.61000000004"/>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915000"/>
    <n v="376371.6400000000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915000"/>
    <n v="376371.63000000006"/>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915000"/>
    <n v="376371.61000000004"/>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2 - AZUA"/>
    <n v="0"/>
    <n v="0"/>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3 - BAHORUCO"/>
    <n v="0"/>
    <n v="0"/>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4 - BARAHONA"/>
    <n v="0"/>
    <n v="0"/>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7 - ELIAS PINA"/>
    <n v="0"/>
    <n v="0"/>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10 - INDEPENDENCIA"/>
    <n v="0"/>
    <n v="0"/>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22 - SAN JUAN"/>
    <n v="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8300.76"/>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53521.75"/>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0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29150.400000000001"/>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2201505.71"/>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1500000"/>
    <n v="1224044.02"/>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5750000"/>
    <n v="650329.4700000002"/>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5750000"/>
    <n v="734493.06999999983"/>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5750000"/>
    <n v="1497059.069999999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5750000"/>
    <n v="650333.22"/>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5750000"/>
    <n v="960159.07000000007"/>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3200000"/>
    <n v="695500.8700000001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1625000"/>
    <n v="335978.00999999995"/>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1625000"/>
    <n v="335978.0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1625000"/>
    <n v="341478.05000000005"/>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1825000"/>
    <n v="335978.1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1600000"/>
    <n v="335978.01"/>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2 - AZUA"/>
    <n v="10000000"/>
    <n v="0"/>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3 - BAHORUCO"/>
    <n v="6000000"/>
    <n v="0"/>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4 - BARAHONA"/>
    <n v="5000000"/>
    <n v="0"/>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7 - ELIAS PINA"/>
    <n v="5000000"/>
    <n v="0"/>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10 - INDEPENDENCIA"/>
    <n v="5000000"/>
    <n v="521976.73"/>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22 - SAN JUAN"/>
    <n v="5000000"/>
    <n v="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204000"/>
    <n v="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102000"/>
    <n v="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102000"/>
    <n v="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102000"/>
    <n v="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102000"/>
    <n v="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102000"/>
    <n v="6136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215000"/>
    <n v="33714.28"/>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107500"/>
    <n v="16857.14"/>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107500"/>
    <n v="16857.14"/>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107500"/>
    <n v="16857.14"/>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107500"/>
    <n v="16857.16"/>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107500"/>
    <n v="16857.14"/>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7120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563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3560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3560000"/>
    <n v="13098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3560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3560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280000"/>
    <n v="4698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4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4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40000"/>
    <n v="241015"/>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35000"/>
    <n v="244614"/>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40000"/>
    <n v="23493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81130000"/>
    <n v="7682001.3599999994"/>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41758225"/>
    <n v="44907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40545000"/>
    <n v="5534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40545000"/>
    <n v="10492005"/>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40545000"/>
    <n v="203992.4"/>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40545000"/>
    <n v="552000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4051688"/>
    <n v="461743.1599999999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2025844"/>
    <n v="260315.76"/>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2025844"/>
    <n v="625076.4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2025844"/>
    <n v="866321.48"/>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2025845"/>
    <n v="230871.66"/>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2025845"/>
    <n v="453872.06999999995"/>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68532430"/>
    <n v="30710307.039999999"/>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31651897"/>
    <n v="14183642.419999998"/>
  </r>
  <r>
    <s v="2024"/>
    <x v="0"/>
    <x v="0"/>
    <x v="1"/>
    <x v="6"/>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en blanco)"/>
    <s v="99 - MULTIPROVINCIAL"/>
    <n v="1240217"/>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16 - PEDERNALES"/>
    <n v="16071"/>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99 - MULTIPROVINCIAL"/>
    <n v="1110847"/>
    <n v="0"/>
  </r>
  <r>
    <s v="2024"/>
    <x v="0"/>
    <x v="0"/>
    <x v="1"/>
    <x v="6"/>
    <s v="2 - Poder Ejecutivo"/>
    <s v="0220 - MINISTERIO DE ECONOMÍA, PLANIFICACIÓN Y DESARROLLO"/>
    <s v="0001 - MINISTERIO DE ECONOMIA, PLANIFICACION Y DESARROLLO"/>
    <x v="0"/>
    <x v="0"/>
    <x v="2"/>
    <s v="2.2 - CONTRATACIÓN DE SERVICIOS"/>
    <s v="2.2.5 - ALQUILERES Y RENTAS"/>
    <s v="S"/>
    <s v="00 - N/A"/>
    <s v="70 - DONACION EXTERNA"/>
    <s v="(en blanco)"/>
    <s v="99 - MULTIPROVINCIAL"/>
    <n v="1189250"/>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16 - PEDERNALES"/>
    <n v="2791959"/>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9921174"/>
    <n v="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en blanco)"/>
    <s v="99 - MULTIPROVINCIAL"/>
    <n v="78991412"/>
    <n v="0"/>
  </r>
  <r>
    <s v="2024"/>
    <x v="0"/>
    <x v="0"/>
    <x v="1"/>
    <x v="6"/>
    <s v="2 - Poder Ejecutivo"/>
    <s v="0220 - MINISTERIO DE ECONOMÍA, PLANIFICACIÓN Y DESARROLLO"/>
    <s v="0001 - MINISTERIO DE ECONOMIA, PLANIFICACION Y DESARROLLO"/>
    <x v="3"/>
    <x v="19"/>
    <x v="71"/>
    <s v="2.7 - OBRAS"/>
    <s v="2.7.2 - INFRAESTRUCTURA"/>
    <s v="S"/>
    <s v="00 - N/A"/>
    <s v="60 - CREDITO EXTERNO"/>
    <s v="(en blanco)"/>
    <s v="99 - MULTIPROVINCIAL"/>
    <n v="35483588"/>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9659786"/>
    <n v="0"/>
  </r>
  <r>
    <s v="2024"/>
    <x v="0"/>
    <x v="0"/>
    <x v="1"/>
    <x v="6"/>
    <s v="2 - Poder Ejecutivo"/>
    <s v="0220 - MINISTERIO DE ECONOMÍA, PLANIFICACIÓN Y DESARROLLO"/>
    <s v="0005 - DIRECCION GENERAL DE COOPERACION MULTILATERAL"/>
    <x v="2"/>
    <x v="14"/>
    <x v="103"/>
    <s v="2.1 - REMUNERACIONES Y CONTRIBUCIONES"/>
    <s v="2.1.1 - REMUNERACIONES"/>
    <s v="S"/>
    <s v="00 - N/A"/>
    <s v="60 - CREDITO EXTERNO"/>
    <s v="(en blanco)"/>
    <s v="99 - MULTIPROVINCIAL"/>
    <n v="21669270"/>
    <n v="0"/>
  </r>
  <r>
    <s v="2024"/>
    <x v="0"/>
    <x v="0"/>
    <x v="1"/>
    <x v="6"/>
    <s v="2 - Poder Ejecutivo"/>
    <s v="0220 - MINISTERIO DE ECONOMÍA, PLANIFICACIÓN Y DESARROLLO"/>
    <s v="0005 - DIRECCION GENERAL DE COOPERACION MULTILATERAL"/>
    <x v="2"/>
    <x v="14"/>
    <x v="103"/>
    <s v="2.1 - REMUNERACIONES Y CONTRIBUCIONES"/>
    <s v="2.1.5 - CONTRIBUCIONES A LA SEGURIDAD SOCIAL"/>
    <s v="S"/>
    <s v="00 - N/A"/>
    <s v="10 - FONDO GENERAL"/>
    <s v="(en blanco)"/>
    <s v="99 - MULTIPROVINCIAL"/>
    <n v="3580298"/>
    <n v="0"/>
  </r>
  <r>
    <s v="2024"/>
    <x v="0"/>
    <x v="0"/>
    <x v="1"/>
    <x v="6"/>
    <s v="2 - Poder Ejecutivo"/>
    <s v="0220 - MINISTERIO DE ECONOMÍA, PLANIFICACIÓN Y DESARROLLO"/>
    <s v="0005 - DIRECCION GENERAL DE COOPERACION MULTILATERAL"/>
    <x v="2"/>
    <x v="14"/>
    <x v="103"/>
    <s v="2.2 - CONTRATACIÓN DE SERVICIOS"/>
    <s v="2.2.1 - SERVICIOS BÁSICOS"/>
    <s v="S"/>
    <s v="00 - N/A"/>
    <s v="10 - FONDO GENERAL"/>
    <s v="(en blanco)"/>
    <s v="99 - MULTIPROVINCIAL"/>
    <n v="380206"/>
    <n v="0"/>
  </r>
  <r>
    <s v="2024"/>
    <x v="0"/>
    <x v="0"/>
    <x v="1"/>
    <x v="6"/>
    <s v="2 - Poder Ejecutivo"/>
    <s v="0220 - MINISTERIO DE ECONOMÍA, PLANIFICACIÓN Y DESARROLLO"/>
    <s v="0005 - DIRECCION GENERAL DE COOPERACION MULTILATERAL"/>
    <x v="2"/>
    <x v="14"/>
    <x v="103"/>
    <s v="2.2 - CONTRATACIÓN DE SERVICIOS"/>
    <s v="2.2.2 - PUBLICIDAD, IMPRESIÓN Y ENCUADERNACIÓN"/>
    <s v="S"/>
    <s v="00 - N/A"/>
    <s v="10 - FONDO GENERAL"/>
    <s v="(en blanco)"/>
    <s v="99 - MULTIPROVINCIAL"/>
    <n v="322984"/>
    <n v="0"/>
  </r>
  <r>
    <s v="2024"/>
    <x v="0"/>
    <x v="0"/>
    <x v="1"/>
    <x v="6"/>
    <s v="2 - Poder Ejecutivo"/>
    <s v="0220 - MINISTERIO DE ECONOMÍA, PLANIFICACIÓN Y DESARROLLO"/>
    <s v="0005 - DIRECCION GENERAL DE COOPERACION MULTILATERAL"/>
    <x v="2"/>
    <x v="14"/>
    <x v="103"/>
    <s v="2.2 - CONTRATACIÓN DE SERVICIOS"/>
    <s v="2.2.3 - VIÁTICOS"/>
    <s v="S"/>
    <s v="00 - N/A"/>
    <s v="10 - FONDO GENERAL"/>
    <s v="(en blanco)"/>
    <s v="99 - MULTIPROVINCIAL"/>
    <n v="2390050"/>
    <n v="0"/>
  </r>
  <r>
    <s v="2024"/>
    <x v="0"/>
    <x v="0"/>
    <x v="1"/>
    <x v="6"/>
    <s v="2 - Poder Ejecutivo"/>
    <s v="0220 - MINISTERIO DE ECONOMÍA, PLANIFICACIÓN Y DESARROLLO"/>
    <s v="0005 - DIRECCION GENERAL DE COOPERACION MULTILATERAL"/>
    <x v="2"/>
    <x v="14"/>
    <x v="103"/>
    <s v="2.2 - CONTRATACIÓN DE SERVICIOS"/>
    <s v="2.2.4 - TRANSPORTE Y ALMACENAJE"/>
    <s v="S"/>
    <s v="00 - N/A"/>
    <s v="10 - FONDO GENERAL"/>
    <s v="(en blanco)"/>
    <s v="99 - MULTIPROVINCIAL"/>
    <n v="513005"/>
    <n v="0"/>
  </r>
  <r>
    <s v="2024"/>
    <x v="0"/>
    <x v="0"/>
    <x v="1"/>
    <x v="6"/>
    <s v="2 - Poder Ejecutivo"/>
    <s v="0220 - MINISTERIO DE ECONOMÍA, PLANIFICACIÓN Y DESARROLLO"/>
    <s v="0005 - DIRECCION GENERAL DE COOPERACION MULTILATERAL"/>
    <x v="2"/>
    <x v="14"/>
    <x v="103"/>
    <s v="2.2 - CONTRATACIÓN DE SERVICIOS"/>
    <s v="2.2.5 - ALQUILERES Y RENTAS"/>
    <s v="S"/>
    <s v="00 - N/A"/>
    <s v="10 - FONDO GENERAL"/>
    <s v="(en blanco)"/>
    <s v="99 - MULTIPROVINCIAL"/>
    <n v="3128153"/>
    <n v="0"/>
  </r>
  <r>
    <s v="2024"/>
    <x v="0"/>
    <x v="0"/>
    <x v="1"/>
    <x v="6"/>
    <s v="2 - Poder Ejecutivo"/>
    <s v="0220 - MINISTERIO DE ECONOMÍA, PLANIFICACIÓN Y DESARROLLO"/>
    <s v="0005 - DIRECCION GENERAL DE COOPERACION MULTILATERAL"/>
    <x v="2"/>
    <x v="14"/>
    <x v="103"/>
    <s v="2.2 - CONTRATACIÓN DE SERVICIOS"/>
    <s v="2.2.6 - SEGUROS"/>
    <s v="S"/>
    <s v="00 - N/A"/>
    <s v="10 - FONDO GENERAL"/>
    <s v="(en blanco)"/>
    <s v="99 - MULTIPROVINCIAL"/>
    <n v="923445"/>
    <n v="0"/>
  </r>
  <r>
    <s v="2024"/>
    <x v="0"/>
    <x v="0"/>
    <x v="1"/>
    <x v="6"/>
    <s v="2 - Poder Ejecutivo"/>
    <s v="0220 - MINISTERIO DE ECONOMÍA, PLANIFICACIÓN Y DESARROLLO"/>
    <s v="0005 - DIRECCION GENERAL DE COOPERACION MULTILATERAL"/>
    <x v="2"/>
    <x v="14"/>
    <x v="103"/>
    <s v="2.2 - CONTRATACIÓN DE SERVICIOS"/>
    <s v="2.2.7 - SERVICIOS DE CONSERVACIÓN, REPARACIONES MENORES E INSTALACIONES TEMPORALES"/>
    <s v="S"/>
    <s v="00 - N/A"/>
    <s v="10 - FONDO GENERAL"/>
    <s v="(en blanco)"/>
    <s v="99 - MULTIPROVINCIAL"/>
    <n v="620145"/>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63095483"/>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60 - CREDITO EXTERNO"/>
    <s v="(en blanco)"/>
    <s v="99 - MULTIPROVINCIAL"/>
    <n v="288688053"/>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70 - DONACION EXTERNA"/>
    <s v="(en blanco)"/>
    <s v="99 - MULTIPROVINCIAL"/>
    <n v="5000750"/>
    <n v="0"/>
  </r>
  <r>
    <s v="2024"/>
    <x v="0"/>
    <x v="0"/>
    <x v="1"/>
    <x v="6"/>
    <s v="2 - Poder Ejecutivo"/>
    <s v="0220 - MINISTERIO DE ECONOMÍA, PLANIFICACIÓN Y DESARROLLO"/>
    <s v="0005 - DIRECCION GENERAL DE COOPERACION MULTILATERAL"/>
    <x v="2"/>
    <x v="14"/>
    <x v="103"/>
    <s v="2.2 - CONTRATACIÓN DE SERVICIOS"/>
    <s v="2.2.9 - OTRAS CONTRATACIONES DE SERVICIOS"/>
    <s v="S"/>
    <s v="00 - N/A"/>
    <s v="10 - FONDO GENERAL"/>
    <s v="(en blanco)"/>
    <s v="99 - MULTIPROVINCIAL"/>
    <n v="518860"/>
    <n v="0"/>
  </r>
  <r>
    <s v="2024"/>
    <x v="0"/>
    <x v="0"/>
    <x v="1"/>
    <x v="6"/>
    <s v="2 - Poder Ejecutivo"/>
    <s v="0220 - MINISTERIO DE ECONOMÍA, PLANIFICACIÓN Y DESARROLLO"/>
    <s v="0005 - DIRECCION GENERAL DE COOPERACION MULTILATERAL"/>
    <x v="2"/>
    <x v="14"/>
    <x v="103"/>
    <s v="2.3 - MATERIALES Y SUMINISTROS"/>
    <s v="2.3.1 - ALIMENTOS Y PRODUCTOS AGROFORESTALES"/>
    <s v="S"/>
    <s v="00 - N/A"/>
    <s v="10 - FONDO GENERAL"/>
    <s v="(en blanco)"/>
    <s v="99 - MULTIPROVINCIAL"/>
    <n v="79430"/>
    <n v="0"/>
  </r>
  <r>
    <s v="2024"/>
    <x v="0"/>
    <x v="0"/>
    <x v="1"/>
    <x v="6"/>
    <s v="2 - Poder Ejecutivo"/>
    <s v="0220 - MINISTERIO DE ECONOMÍA, PLANIFICACIÓN Y DESARROLLO"/>
    <s v="0005 - DIRECCION GENERAL DE COOPERACION MULTILATERAL"/>
    <x v="2"/>
    <x v="14"/>
    <x v="103"/>
    <s v="2.3 - MATERIALES Y SUMINISTROS"/>
    <s v="2.3.2 - TEXTILES Y VESTUARIOS"/>
    <s v="S"/>
    <s v="00 - N/A"/>
    <s v="10 - FONDO GENERAL"/>
    <s v="(en blanco)"/>
    <s v="99 - MULTIPROVINCIAL"/>
    <n v="159430"/>
    <n v="0"/>
  </r>
  <r>
    <s v="2024"/>
    <x v="0"/>
    <x v="0"/>
    <x v="1"/>
    <x v="6"/>
    <s v="2 - Poder Ejecutivo"/>
    <s v="0220 - MINISTERIO DE ECONOMÍA, PLANIFICACIÓN Y DESARROLLO"/>
    <s v="0005 - DIRECCION GENERAL DE COOPERACION MULTILATERAL"/>
    <x v="2"/>
    <x v="14"/>
    <x v="103"/>
    <s v="2.3 - MATERIALES Y SUMINISTROS"/>
    <s v="2.3.3 - PAPEL, CARTÓN E IMPRESOS"/>
    <s v="S"/>
    <s v="00 - N/A"/>
    <s v="10 - FONDO GENERAL"/>
    <s v="(en blanco)"/>
    <s v="99 - MULTIPROVINCIAL"/>
    <n v="159575"/>
    <n v="0"/>
  </r>
  <r>
    <s v="2024"/>
    <x v="0"/>
    <x v="0"/>
    <x v="1"/>
    <x v="6"/>
    <s v="2 - Poder Ejecutivo"/>
    <s v="0220 - MINISTERIO DE ECONOMÍA, PLANIFICACIÓN Y DESARROLLO"/>
    <s v="0005 - DIRECCION GENERAL DE COOPERACION MULTILATERAL"/>
    <x v="2"/>
    <x v="14"/>
    <x v="103"/>
    <s v="2.3 - MATERIALES Y SUMINISTROS"/>
    <s v="2.3.5 - CUERO, CAUCHO Y PLÁSTICO"/>
    <s v="S"/>
    <s v="00 - N/A"/>
    <s v="10 - FONDO GENERAL"/>
    <s v="(en blanco)"/>
    <s v="99 - MULTIPROVINCIAL"/>
    <n v="89145"/>
    <n v="0"/>
  </r>
  <r>
    <s v="2024"/>
    <x v="0"/>
    <x v="0"/>
    <x v="1"/>
    <x v="6"/>
    <s v="2 - Poder Ejecutivo"/>
    <s v="0220 - MINISTERIO DE ECONOMÍA, PLANIFICACIÓN Y DESARROLLO"/>
    <s v="0005 - DIRECCION GENERAL DE COOPERACION MULTILATERAL"/>
    <x v="2"/>
    <x v="14"/>
    <x v="103"/>
    <s v="2.3 - MATERIALES Y SUMINISTROS"/>
    <s v="2.3.7 - COMBUSTIBLES, LUBRICANTES, PRODUCTOS QUÍMICOS Y CONEXOS"/>
    <s v="S"/>
    <s v="00 - N/A"/>
    <s v="10 - FONDO GENERAL"/>
    <s v="(en blanco)"/>
    <s v="99 - MULTIPROVINCIAL"/>
    <n v="1074409"/>
    <n v="0"/>
  </r>
  <r>
    <s v="2024"/>
    <x v="0"/>
    <x v="0"/>
    <x v="1"/>
    <x v="6"/>
    <s v="2 - Poder Ejecutivo"/>
    <s v="0220 - MINISTERIO DE ECONOMÍA, PLANIFICACIÓN Y DESARROLLO"/>
    <s v="0005 - DIRECCION GENERAL DE COOPERACION MULTILATERAL"/>
    <x v="2"/>
    <x v="14"/>
    <x v="103"/>
    <s v="2.3 - MATERIALES Y SUMINISTROS"/>
    <s v="2.3.9 - PRODUCTOS Y ÚTILES VARIOS"/>
    <s v="S"/>
    <s v="00 - N/A"/>
    <s v="10 - FONDO GENERAL"/>
    <s v="(en blanco)"/>
    <s v="99 - MULTIPROVINCIAL"/>
    <n v="724409"/>
    <n v="0"/>
  </r>
  <r>
    <s v="2024"/>
    <x v="0"/>
    <x v="0"/>
    <x v="1"/>
    <x v="6"/>
    <s v="2 - Poder Ejecutivo"/>
    <s v="0220 - MINISTERIO DE ECONOMÍA, PLANIFICACIÓN Y DESARROLLO"/>
    <s v="0009 - OFICINA NACIONAL DE ESTADISTICAS"/>
    <x v="0"/>
    <x v="0"/>
    <x v="2"/>
    <s v="2.1 - REMUNERACIONES Y CONTRIBUCIONES"/>
    <s v="2.1.1 - REMUNERACIONES"/>
    <s v="S"/>
    <s v="00 - N/A"/>
    <s v="10 - FONDO GENERAL"/>
    <s v="(en blanco)"/>
    <s v="99 - MULTIPROVINCIAL"/>
    <n v="0"/>
    <n v="10616000"/>
  </r>
  <r>
    <s v="2024"/>
    <x v="0"/>
    <x v="0"/>
    <x v="1"/>
    <x v="6"/>
    <s v="2 - Poder Ejecutivo"/>
    <s v="0220 - MINISTERIO DE ECONOMÍA, PLANIFICACIÓN Y DESARROLLO"/>
    <s v="0009 - OFICINA NACIONAL DE ESTADISTICAS"/>
    <x v="0"/>
    <x v="0"/>
    <x v="2"/>
    <s v="2.1 - REMUNERACIONES Y CONTRIBUCIONES"/>
    <s v="2.1.1 - REMUNERACIONES"/>
    <s v="S"/>
    <s v="00 - N/A"/>
    <s v="70 - DONACION EXTERNA"/>
    <s v="(en blanco)"/>
    <s v="99 - MULTIPROVINCIAL"/>
    <n v="500000"/>
    <n v="0"/>
  </r>
  <r>
    <s v="2024"/>
    <x v="0"/>
    <x v="0"/>
    <x v="1"/>
    <x v="6"/>
    <s v="2 - Poder Ejecutivo"/>
    <s v="0220 - MINISTERIO DE ECONOMÍA, PLANIFICACIÓN Y DESARROLLO"/>
    <s v="0009 - OFICINA NACIONAL DE ESTADISTICAS"/>
    <x v="0"/>
    <x v="0"/>
    <x v="2"/>
    <s v="2.1 - REMUNERACIONES Y CONTRIBUCIONES"/>
    <s v="2.1.2 - SOBRESUELDOS"/>
    <s v="S"/>
    <s v="00 - N/A"/>
    <s v="70 - DONACION EXTERNA"/>
    <s v="(en blanco)"/>
    <s v="99 - MULTIPROVINCIAL"/>
    <n v="214236"/>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1609921.74"/>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220000"/>
    <n v="0"/>
  </r>
  <r>
    <s v="2024"/>
    <x v="0"/>
    <x v="0"/>
    <x v="1"/>
    <x v="6"/>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0"/>
    <n v="0"/>
  </r>
  <r>
    <s v="2024"/>
    <x v="0"/>
    <x v="0"/>
    <x v="1"/>
    <x v="6"/>
    <s v="2 - Poder Ejecutivo"/>
    <s v="0220 - MINISTERIO DE ECONOMÍA, PLANIFICACIÓN Y DESARROLLO"/>
    <s v="0009 - OFICINA NACIONAL DE ESTADISTICAS"/>
    <x v="0"/>
    <x v="0"/>
    <x v="2"/>
    <s v="2.2 - CONTRATACIÓN DE SERVICIOS"/>
    <s v="2.2.3 - VIÁTICOS"/>
    <s v="S"/>
    <s v="00 - N/A"/>
    <s v="10 - FONDO GENERAL"/>
    <s v="(en blanco)"/>
    <s v="99 - MULTIPROVINCIAL"/>
    <n v="0"/>
    <n v="13450"/>
  </r>
  <r>
    <s v="2024"/>
    <x v="0"/>
    <x v="0"/>
    <x v="1"/>
    <x v="6"/>
    <s v="2 - Poder Ejecutivo"/>
    <s v="0220 - MINISTERIO DE ECONOMÍA, PLANIFICACIÓN Y DESARROLLO"/>
    <s v="0009 - OFICINA NACIONAL DE ESTADISTICAS"/>
    <x v="0"/>
    <x v="0"/>
    <x v="2"/>
    <s v="2.2 - CONTRATACIÓN DE SERVICIOS"/>
    <s v="2.2.3 - VIÁTICOS"/>
    <s v="S"/>
    <s v="00 - N/A"/>
    <s v="70 - DONACION EXTERNA"/>
    <s v="(en blanco)"/>
    <s v="99 - MULTIPROVINCIAL"/>
    <n v="1449716"/>
    <n v="0"/>
  </r>
  <r>
    <s v="2024"/>
    <x v="0"/>
    <x v="0"/>
    <x v="1"/>
    <x v="6"/>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0"/>
    <n v="0"/>
  </r>
  <r>
    <s v="2024"/>
    <x v="0"/>
    <x v="0"/>
    <x v="1"/>
    <x v="6"/>
    <s v="2 - Poder Ejecutivo"/>
    <s v="0220 - MINISTERIO DE ECONOMÍA, PLANIFICACIÓN Y DESARROLLO"/>
    <s v="0009 - OFICINA NACIONAL DE ESTADISTICAS"/>
    <x v="0"/>
    <x v="0"/>
    <x v="2"/>
    <s v="2.2 - CONTRATACIÓN DE SERVICIOS"/>
    <s v="2.2.4 - TRANSPORTE Y ALMACENAJE"/>
    <s v="S"/>
    <s v="00 - N/A"/>
    <s v="70 - DONACION EXTERNA"/>
    <s v="(en blanco)"/>
    <s v="99 - MULTIPROVINCIAL"/>
    <n v="1034026"/>
    <n v="0"/>
  </r>
  <r>
    <s v="2024"/>
    <x v="0"/>
    <x v="0"/>
    <x v="1"/>
    <x v="6"/>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566096.52"/>
  </r>
  <r>
    <s v="2024"/>
    <x v="0"/>
    <x v="0"/>
    <x v="1"/>
    <x v="6"/>
    <s v="2 - Poder Ejecutivo"/>
    <s v="0220 - MINISTERIO DE ECONOMÍA, PLANIFICACIÓN Y DESARROLLO"/>
    <s v="0009 - OFICINA NACIONAL DE ESTADISTICAS"/>
    <x v="0"/>
    <x v="0"/>
    <x v="2"/>
    <s v="2.2 - CONTRATACIÓN DE SERVICIOS"/>
    <s v="2.2.5 - ALQUILERES Y RENTAS"/>
    <s v="S"/>
    <s v="00 - N/A"/>
    <s v="70 - DONACION EXTERNA"/>
    <s v="(en blanco)"/>
    <s v="99 - MULTIPROVINCIAL"/>
    <n v="199000"/>
    <n v="0"/>
  </r>
  <r>
    <s v="2024"/>
    <x v="0"/>
    <x v="0"/>
    <x v="1"/>
    <x v="6"/>
    <s v="2 - Poder Ejecutivo"/>
    <s v="0220 - MINISTERIO DE ECONOMÍA, PLANIFICACIÓN Y DESARROLLO"/>
    <s v="0009 - OFICINA NACIONAL DE ESTADISTICAS"/>
    <x v="0"/>
    <x v="0"/>
    <x v="2"/>
    <s v="2.2 - CONTRATACIÓN DE SERVICIOS"/>
    <s v="2.2.6 - SEGUROS"/>
    <s v="S"/>
    <s v="00 - N/A"/>
    <s v="10 - FONDO GENERAL"/>
    <s v="(en blanco)"/>
    <s v="99 - MULTIPROVINCIAL"/>
    <n v="0"/>
    <n v="141329.29999999999"/>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3975427"/>
    <n v="0"/>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0"/>
    <n v="0"/>
  </r>
  <r>
    <s v="2024"/>
    <x v="0"/>
    <x v="0"/>
    <x v="1"/>
    <x v="6"/>
    <s v="2 - Poder Ejecutivo"/>
    <s v="0220 - MINISTERIO DE ECONOMÍA, PLANIFICACIÓN Y DESARROLLO"/>
    <s v="0009 - OFICINA NACIONAL DE ESTADISTICAS"/>
    <x v="0"/>
    <x v="0"/>
    <x v="2"/>
    <s v="2.2 - CONTRATACIÓN DE SERVICIOS"/>
    <s v="2.2.9 - OTRAS CONTRATACIONES DE SERVICIOS"/>
    <s v="S"/>
    <s v="00 - N/A"/>
    <s v="70 - DONACION EXTERNA"/>
    <s v="(en blanco)"/>
    <s v="99 - MULTIPROVINCIAL"/>
    <n v="461685"/>
    <n v="0"/>
  </r>
  <r>
    <s v="2024"/>
    <x v="0"/>
    <x v="0"/>
    <x v="1"/>
    <x v="6"/>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20000"/>
    <n v="0"/>
  </r>
  <r>
    <s v="2024"/>
    <x v="0"/>
    <x v="0"/>
    <x v="1"/>
    <x v="6"/>
    <s v="2 - Poder Ejecutivo"/>
    <s v="0220 - MINISTERIO DE ECONOMÍA, PLANIFICACIÓN Y DESARROLLO"/>
    <s v="0009 - OFICINA NACIONAL DE ESTADISTICAS"/>
    <x v="0"/>
    <x v="0"/>
    <x v="2"/>
    <s v="2.3 - MATERIALES Y SUMINISTROS"/>
    <s v="2.3.3 - PAPEL, CARTÓN E IMPRESOS"/>
    <s v="S"/>
    <s v="00 - N/A"/>
    <s v="10 - FONDO GENERAL"/>
    <s v="(en blanco)"/>
    <s v="99 - MULTIPROVINCIAL"/>
    <n v="0"/>
    <n v="0"/>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43720"/>
    <n v="0"/>
  </r>
  <r>
    <s v="2024"/>
    <x v="0"/>
    <x v="0"/>
    <x v="1"/>
    <x v="6"/>
    <s v="2 - Poder Ejecutivo"/>
    <s v="0220 - MINISTERIO DE ECONOMÍA, PLANIFICACIÓN Y DESARROLLO"/>
    <s v="0009 - OFICINA NACIONAL DE ESTADISTICAS"/>
    <x v="0"/>
    <x v="0"/>
    <x v="2"/>
    <s v="2.3 - MATERIALES Y SUMINISTROS"/>
    <s v="2.3.7 - COMBUSTIBLES, LUBRICANTES, PRODUCTOS QUÍMICOS Y CONEXOS"/>
    <s v="S"/>
    <s v="00 - N/A"/>
    <s v="70 - DONACION EXTERNA"/>
    <s v="(en blanco)"/>
    <s v="99 - MULTIPROVINCIAL"/>
    <n v="75000"/>
    <n v="0"/>
  </r>
  <r>
    <s v="2024"/>
    <x v="0"/>
    <x v="0"/>
    <x v="1"/>
    <x v="6"/>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0"/>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623064"/>
    <n v="0"/>
  </r>
  <r>
    <s v="2024"/>
    <x v="0"/>
    <x v="0"/>
    <x v="1"/>
    <x v="6"/>
    <s v="2 - Poder Ejecutivo"/>
    <s v="0221 - MINISTERIO DE ADMINISTRACIÓN PÚBLICA"/>
    <s v="0001 - MINISTERIO DE ADMINISTRACION PUBLICA"/>
    <x v="0"/>
    <x v="0"/>
    <x v="2"/>
    <s v="2.2 - CONTRATACIÓN DE SERVICIOS"/>
    <s v="2.2.2 - PUBLICIDAD, IMPRESIÓN Y ENCUADERNACIÓN"/>
    <s v="S"/>
    <s v="00 - N/A"/>
    <s v="60 - CREDITO EXTERNO"/>
    <s v="(en blanco)"/>
    <s v="99 - MULTIPROVINCIAL"/>
    <n v="304024"/>
    <n v="0"/>
  </r>
  <r>
    <s v="2024"/>
    <x v="0"/>
    <x v="0"/>
    <x v="1"/>
    <x v="6"/>
    <s v="2 - Poder Ejecutivo"/>
    <s v="0221 - MINISTERIO DE ADMINISTRACIÓN PÚBLICA"/>
    <s v="0001 - MINISTERIO DE ADMINISTRACION PUBLICA"/>
    <x v="0"/>
    <x v="0"/>
    <x v="2"/>
    <s v="2.2 - CONTRATACIÓN DE SERVICIOS"/>
    <s v="2.2.5 - ALQUILERES Y RENTAS"/>
    <s v="S"/>
    <s v="00 - N/A"/>
    <s v="60 - CREDITO EXTERNO"/>
    <s v="(en blanco)"/>
    <s v="99 - MULTIPROVINCIAL"/>
    <n v="4278766"/>
    <n v="0"/>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280597471"/>
    <n v="0"/>
  </r>
  <r>
    <s v="2024"/>
    <x v="0"/>
    <x v="0"/>
    <x v="1"/>
    <x v="6"/>
    <s v="2 - Poder Ejecutivo"/>
    <s v="0222 - MINISTERIO DE ENERGIA Y MINAS"/>
    <s v="0001 - MINISTERIO DE ENERGIA Y MINAS"/>
    <x v="1"/>
    <x v="16"/>
    <x v="105"/>
    <s v="2.3 - MATERIALES Y SUMINISTROS"/>
    <s v="2.3.9 - PRODUCTOS Y ÚTILES VARIOS"/>
    <s v="S"/>
    <s v="03 - MEJORAMIENTO DE LA EFICIENCIA ENERGÉTICA GUBERNAMENTAL EN REPÚBLICA DOMINICANA"/>
    <s v="60 - CREDITO EXTERNO"/>
    <n v="13916"/>
    <s v="99 - MULTIPROVINCIAL"/>
    <n v="682415600"/>
    <n v="0"/>
  </r>
  <r>
    <s v="2024"/>
    <x v="0"/>
    <x v="0"/>
    <x v="1"/>
    <x v="6"/>
    <s v="2 - Poder Ejecutivo"/>
    <s v="0222 - MINISTERIO DE ENERGIA Y MINAS"/>
    <s v="0001 - MINISTERIO DE ENERGIA Y MINAS"/>
    <x v="1"/>
    <x v="16"/>
    <x v="105"/>
    <s v="2.7 - OBRAS"/>
    <s v="2.7.2 - INFRAESTRUCTURA"/>
    <s v="S"/>
    <s v="02 - REHABILITACIÓN DE REDES Y NORMALIZACIÓN DE USUARIOS DEL SERVICIO DE ENERGIA"/>
    <s v="60 - CREDITO EXTERNO"/>
    <n v="13436"/>
    <s v="99 - MULTIPROVINCIAL"/>
    <n v="563538669"/>
    <n v="0"/>
  </r>
  <r>
    <s v="2024"/>
    <x v="0"/>
    <x v="0"/>
    <x v="1"/>
    <x v="6"/>
    <s v="2 - Poder Ejecutivo"/>
    <s v="0222 - MINISTERIO DE ENERGIA Y MINAS"/>
    <s v="0001 - MINISTERIO DE ENERGIA Y MINAS"/>
    <x v="1"/>
    <x v="16"/>
    <x v="86"/>
    <s v="2.7 - OBRAS"/>
    <s v="2.7.2 - INFRAESTRUCTURA"/>
    <s v="N"/>
    <s v="00 - N/A"/>
    <s v="10 - FONDO GENERAL"/>
    <s v="(en blanco)"/>
    <s v="99 - MULTIPROVINCIAL"/>
    <n v="38634238"/>
    <n v="4987903.82"/>
  </r>
  <r>
    <s v="2024"/>
    <x v="0"/>
    <x v="0"/>
    <x v="1"/>
    <x v="6"/>
    <s v="2 - Poder Ejecutivo"/>
    <s v="0222 - MINISTERIO DE ENERGIA Y MINAS"/>
    <s v="0001 - MINISTERIO DE ENERGIA Y MINAS"/>
    <x v="1"/>
    <x v="16"/>
    <x v="86"/>
    <s v="2.7 - OBRAS"/>
    <s v="2.7.2 - INFRAESTRUCTURA"/>
    <s v="N"/>
    <s v="00 - N/A"/>
    <s v="20 - FONDOS CON DESTINO ESPECÍFICO"/>
    <s v="(en blanco)"/>
    <s v="99 - MULTIPROVINCIAL"/>
    <n v="130201432"/>
    <n v="30257286.869999997"/>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0"/>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7880820"/>
  </r>
  <r>
    <s v="2024"/>
    <x v="0"/>
    <x v="0"/>
    <x v="1"/>
    <x v="6"/>
    <s v="2 - Poder Ejecutivo"/>
    <s v="0223 - MINISTERIO DE LA VIVIENDA, HABITAT Y EDIFICACIONES (MIVHED)"/>
    <s v="0001 - MINISTERIO DE LA VIVIENDA, HABITAT Y EDIFICACIONES (MIVHED)"/>
    <x v="0"/>
    <x v="1"/>
    <x v="66"/>
    <s v="2.1 - REMUNERACIONES Y CONTRIBUCIONES"/>
    <s v="2.1.2 - SOBRESUELDOS"/>
    <s v="S"/>
    <s v="84 - HUMANIZACION DEL SISTEMA PENITENCIARIO DE LA REPÚBLICA DOMINICANA"/>
    <s v="50 - CRÉDITO INTERNO"/>
    <n v="14063"/>
    <s v="99 - MULTIPROVINCIAL"/>
    <n v="0"/>
    <n v="0"/>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1123954.2800000003"/>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54273861.020000003"/>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7811381.5300000003"/>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0"/>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10 - FONDO GENERAL"/>
    <n v="14649"/>
    <s v="32 - SANTO DOMINGO"/>
    <n v="0"/>
    <n v="68701084.159999996"/>
  </r>
  <r>
    <s v="2024"/>
    <x v="0"/>
    <x v="0"/>
    <x v="1"/>
    <x v="6"/>
    <s v="2 - Poder Ejecutivo"/>
    <s v="0223 - MINISTERIO DE LA VIVIENDA, HABITAT Y EDIFICACIONES (MIVHED)"/>
    <s v="0001 - MINISTERIO DE LA VIVIENDA, HABITAT Y EDIFICACIONES (MIVHED)"/>
    <x v="2"/>
    <x v="14"/>
    <x v="58"/>
    <s v="2.3 - MATERIALES Y SUMINISTROS"/>
    <s v="2.3.2 - TEXTILES Y VESTUARIOS"/>
    <s v="S"/>
    <s v="01 - MEJORAMIENTO DE 100,000 VIVIENDAS EN LA REPÚBLICA DOMINICANA"/>
    <s v="10 - FONDO GENERAL"/>
    <n v="14649"/>
    <s v="32 - SANTO DOMINGO"/>
    <n v="0"/>
    <n v="139535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9265257"/>
    <n v="200545167.72999999"/>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3941721.56"/>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10 - FONDO GENERAL"/>
    <n v="14649"/>
    <s v="32 - SANTO DOMINGO"/>
    <n v="0"/>
    <n v="43719659.539999999"/>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50 - CRÉDITO INTERNO"/>
    <n v="14649"/>
    <s v="32 - SANTO DOMINGO"/>
    <n v="0"/>
    <n v="0"/>
  </r>
  <r>
    <s v="2024"/>
    <x v="0"/>
    <x v="0"/>
    <x v="1"/>
    <x v="6"/>
    <s v="2 - Poder Ejecutivo"/>
    <s v="0223 - MINISTERIO DE LA VIVIENDA, HABITAT Y EDIFICACIONES (MIVHED)"/>
    <s v="0001 - MINISTERIO DE LA VIVIENDA, HABITAT Y EDIFICACIONES (MIVHED)"/>
    <x v="2"/>
    <x v="14"/>
    <x v="58"/>
    <s v="2.7 - OBRAS"/>
    <s v="2.7.2 - INFRAESTRUCTURA"/>
    <s v="S"/>
    <s v="62 - MEJORAMIENTO DE OBRAS PUBLICAS RESILIENTES PARA REDUCIR RIESGOS DE DESASTRES EN EL CONTEXTO DEL CAMBIO  CLIMÁTICO A NIVEL NACIONAL"/>
    <s v="10 - FONDO GENERAL"/>
    <n v="14415"/>
    <s v="09 - ESPAILLAT"/>
    <n v="340947190"/>
    <n v="0"/>
  </r>
  <r>
    <s v="2024"/>
    <x v="0"/>
    <x v="0"/>
    <x v="1"/>
    <x v="6"/>
    <s v="2 - Poder Ejecutivo"/>
    <s v="0223 - MINISTERIO DE LA VIVIENDA, HABITAT Y EDIFICACIONES (MIVHED)"/>
    <s v="0001 - MINISTERIO DE LA VIVIENDA, HABITAT Y EDIFICACIONES (MIVHED)"/>
    <x v="2"/>
    <x v="3"/>
    <x v="28"/>
    <s v="2.2 - CONTRATACIÓN DE SERVICIOS"/>
    <s v="2.2.8 - OTROS SERVICIOS NO INCLUIDOS EN CONCEPTOS ANTERIORES"/>
    <s v="S"/>
    <s v="11 - CONSTRUCCIÓN Y EQUIPAMIENTO CIUDAD SANITARIA SAN CRISTÓBAL"/>
    <s v="10 - FONDO GENERAL"/>
    <n v="14692"/>
    <s v="21 - SAN CRISTOBAL"/>
    <n v="138402000"/>
    <n v="40012666.700000003"/>
  </r>
  <r>
    <s v="2024"/>
    <x v="0"/>
    <x v="0"/>
    <x v="1"/>
    <x v="6"/>
    <s v="2 - Poder Ejecutivo"/>
    <s v="0223 - MINISTERIO DE LA VIVIENDA, HABITAT Y EDIFICACIONES (MIVHED)"/>
    <s v="0001 - MINISTERIO DE LA VIVIENDA, HABITAT Y EDIFICACIONES (MIVHED)"/>
    <x v="2"/>
    <x v="3"/>
    <x v="47"/>
    <s v="2.7 - OBRAS"/>
    <s v="2.7.2 - INFRAESTRUCTURA"/>
    <s v="S"/>
    <s v="36 - RECONSTRUCCIÓN HOSPITAL JOSE MARIA CABRAL Y BAEZ, SANTIAGO, PROVINCIA SANTIAGO"/>
    <s v="10 - FONDO GENERAL"/>
    <n v="12897"/>
    <s v="25 - SANTIAGO"/>
    <n v="64510566"/>
    <n v="35939625.119999997"/>
  </r>
  <r>
    <s v="2024"/>
    <x v="0"/>
    <x v="0"/>
    <x v="1"/>
    <x v="6"/>
    <s v="2 - Poder Ejecutivo"/>
    <s v="0223 - MINISTERIO DE LA VIVIENDA, HABITAT Y EDIFICACIONES (MIVHED)"/>
    <s v="0001 - MINISTERIO DE LA VIVIENDA, HABITAT Y EDIFICACIONES (MIVHED)"/>
    <x v="2"/>
    <x v="3"/>
    <x v="48"/>
    <s v="2.1 - REMUNERACIONES Y CONTRIBUCIONES"/>
    <s v="2.1.1 - REMUNERACIONES"/>
    <s v="S"/>
    <s v="70 - CONSTRUCCIÓN  HOSPITAL REGIONAL EN SAN FRANCISCO DE MACORIS, PROV. DUARTE"/>
    <s v="10 - FONDO GENERAL"/>
    <n v="13656"/>
    <s v="06 - DUARTE"/>
    <n v="0"/>
    <n v="2130000"/>
  </r>
  <r>
    <s v="2024"/>
    <x v="0"/>
    <x v="0"/>
    <x v="1"/>
    <x v="6"/>
    <s v="2 - Poder Ejecutivo"/>
    <s v="0223 - MINISTERIO DE LA VIVIENDA, HABITAT Y EDIFICACIONES (MIVHED)"/>
    <s v="0001 - MINISTERIO DE LA VIVIENDA, HABITAT Y EDIFICACIONES (MIVHED)"/>
    <x v="2"/>
    <x v="3"/>
    <x v="48"/>
    <s v="2.1 - REMUNERACIONES Y CONTRIBUCIONES"/>
    <s v="2.1.5 - CONTRIBUCIONES A LA SEGURIDAD SOCIAL"/>
    <s v="S"/>
    <s v="70 - CONSTRUCCIÓN  HOSPITAL REGIONAL EN SAN FRANCISCO DE MACORIS, PROV. DUARTE"/>
    <s v="10 - FONDO GENERAL"/>
    <n v="13656"/>
    <s v="06 - DUARTE"/>
    <n v="0"/>
    <n v="328600.83"/>
  </r>
  <r>
    <s v="2024"/>
    <x v="0"/>
    <x v="0"/>
    <x v="1"/>
    <x v="6"/>
    <s v="2 - Poder Ejecutivo"/>
    <s v="0223 - MINISTERIO DE LA VIVIENDA, HABITAT Y EDIFICACIONES (MIVHED)"/>
    <s v="0001 - MINISTERIO DE LA VIVIENDA, HABITAT Y EDIFICACIONES (MIVHED)"/>
    <x v="2"/>
    <x v="8"/>
    <x v="34"/>
    <s v="2.7 - OBRAS"/>
    <s v="2.7.2 - INFRAESTRUCTURA"/>
    <s v="S"/>
    <s v="81 - RECONSTRUCCIÓN DEL ESTADIO DE BEISBOL CRISTO REDENTOR EN EL SECTOR LOS GIRASOLES,DISTRITO NACIONAL"/>
    <s v="10 - FONDO GENERAL"/>
    <n v="15148"/>
    <s v="01 - DISTRITO NACIONAL"/>
    <n v="9649464"/>
    <n v="0"/>
  </r>
  <r>
    <s v="2024"/>
    <x v="0"/>
    <x v="0"/>
    <x v="1"/>
    <x v="6"/>
    <s v="2 - Poder Ejecutivo"/>
    <s v="0223 - MINISTERIO DE LA VIVIENDA, HABITAT Y EDIFICACIONES (MIVHED)"/>
    <s v="0001 - MINISTERIO DE LA VIVIENDA, HABITAT Y EDIFICACIONES (MIVHED)"/>
    <x v="2"/>
    <x v="8"/>
    <x v="34"/>
    <s v="2.7 - OBRAS"/>
    <s v="2.7.2 - INFRAESTRUCTURA"/>
    <s v="S"/>
    <s v="82 - CONSTRUCCIÓN DEL CLUB DEPORTIVO LOS JARDINES DEL NORTE, DISTRITO NACIONAL"/>
    <s v="10 - FONDO GENERAL"/>
    <n v="15200"/>
    <s v="01 - DISTRITO NACIONAL"/>
    <n v="0"/>
    <n v="16460153.26"/>
  </r>
  <r>
    <s v="2024"/>
    <x v="0"/>
    <x v="0"/>
    <x v="1"/>
    <x v="6"/>
    <s v="2 - Poder Ejecutivo"/>
    <s v="0223 - MINISTERIO DE LA VIVIENDA, HABITAT Y EDIFICACIONES (MIVHED)"/>
    <s v="0001 - MINISTERIO DE LA VIVIENDA, HABITAT Y EDIFICACIONES (MIVHED)"/>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en blanco)"/>
    <s v="99 - MULTIPROVINCIAL"/>
    <n v="0"/>
    <n v="146598316.33000001"/>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13000000"/>
    <n v="10416668"/>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3000000"/>
    <n v="16250000"/>
  </r>
  <r>
    <s v="2024"/>
    <x v="0"/>
    <x v="0"/>
    <x v="1"/>
    <x v="7"/>
    <s v="1 - Poder Legislativo"/>
    <s v="0101 - SENADO DE LA REPÚBLICA"/>
    <s v="0001 - SENADO DE LA REPÚBLICA DOMINICANA"/>
    <x v="0"/>
    <x v="0"/>
    <x v="0"/>
    <s v="2.6 - BIENES MUEBLES, INMUEBLES E INTANGIBLES"/>
    <s v="2.6.3 - EQUIPO E INSTRUMENTAL, CIENTÍFICO Y LABORATORIO"/>
    <s v="N"/>
    <s v="00 - N/A"/>
    <s v="10 - FONDO GENERAL"/>
    <s v="(en blanco)"/>
    <s v="99 - MULTIPROVINCIAL"/>
    <n v="250000"/>
    <n v="104165"/>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0"/>
    <n v="12500000"/>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11300000"/>
    <n v="9708330"/>
  </r>
  <r>
    <s v="2024"/>
    <x v="0"/>
    <x v="0"/>
    <x v="1"/>
    <x v="7"/>
    <s v="1 - Poder Legislativo"/>
    <s v="0101 - SENADO DE LA REPÚBLICA"/>
    <s v="0001 - SENADO DE LA REPÚBLICA DOMINICANA"/>
    <x v="0"/>
    <x v="0"/>
    <x v="0"/>
    <s v="2.6 - BIENES MUEBLES, INMUEBLES E INTANGIBLES"/>
    <s v="2.6.8 - BIENES INTANGIBLES"/>
    <s v="N"/>
    <s v="00 - N/A"/>
    <s v="10 - FONDO GENERAL"/>
    <s v="(en blanco)"/>
    <s v="99 - MULTIPROVINCIAL"/>
    <n v="1500000"/>
    <n v="625000"/>
  </r>
  <r>
    <s v="2024"/>
    <x v="0"/>
    <x v="0"/>
    <x v="1"/>
    <x v="7"/>
    <s v="1 - Poder Legislativo"/>
    <s v="0101 - SENADO DE LA REPÚBLICA"/>
    <s v="0001 - SENADO DE LA REPÚBLICA DOMINICANA"/>
    <x v="0"/>
    <x v="0"/>
    <x v="0"/>
    <s v="2.7 - OBRAS"/>
    <s v="2.7.1 - OBRAS EN EDIFICACIONES"/>
    <s v="N"/>
    <s v="00 - N/A"/>
    <s v="10 - FONDO GENERAL"/>
    <s v="(en blanco)"/>
    <s v="99 - MULTIPROVINCIAL"/>
    <n v="50000000"/>
    <n v="83333328"/>
  </r>
  <r>
    <s v="2024"/>
    <x v="0"/>
    <x v="0"/>
    <x v="1"/>
    <x v="7"/>
    <s v="1 - Poder Legislativo"/>
    <s v="0102 - CÁMARA DE DIPUTADOS"/>
    <s v="0001 - CÁMARA DE DIPUTADOS"/>
    <x v="0"/>
    <x v="0"/>
    <x v="0"/>
    <s v="2.6 - BIENES MUEBLES, INMUEBLES E INTANGIBLES"/>
    <s v="2.6.1 - MOBILIARIO Y EQUIPO"/>
    <s v="N"/>
    <s v="00 - N/A"/>
    <s v="10 - FONDO GENERAL"/>
    <s v="(en blanco)"/>
    <s v="99 - MULTIPROVINCIAL"/>
    <n v="33110157"/>
    <n v="11271178.9"/>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2955200"/>
    <n v="20128736"/>
  </r>
  <r>
    <s v="2024"/>
    <x v="0"/>
    <x v="0"/>
    <x v="1"/>
    <x v="7"/>
    <s v="1 - Poder Legislativo"/>
    <s v="0102 - CÁMARA DE DIPUTADOS"/>
    <s v="0001 - CÁMARA DE DIPUTADOS"/>
    <x v="0"/>
    <x v="0"/>
    <x v="0"/>
    <s v="2.6 - BIENES MUEBLES, INMUEBLES E INTANGIBLES"/>
    <s v="2.6.3 - EQUIPO E INSTRUMENTAL, CIENTÍFICO Y LABORATORIO"/>
    <s v="N"/>
    <s v="00 - N/A"/>
    <s v="10 - FONDO GENERAL"/>
    <s v="(en blanco)"/>
    <s v="99 - MULTIPROVINCIAL"/>
    <n v="100000"/>
    <n v="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20500000"/>
    <n v="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3100000"/>
    <n v="5304000"/>
  </r>
  <r>
    <s v="2024"/>
    <x v="0"/>
    <x v="0"/>
    <x v="1"/>
    <x v="7"/>
    <s v="1 - Poder Legislativo"/>
    <s v="0102 - CÁMARA DE DIPUTADOS"/>
    <s v="0001 - CÁMARA DE DIPUTADOS"/>
    <x v="0"/>
    <x v="0"/>
    <x v="0"/>
    <s v="2.6 - BIENES MUEBLES, INMUEBLES E INTANGIBLES"/>
    <s v="2.6.6 - EQUIPOS DE DEFENSA Y SEGURIDAD"/>
    <s v="N"/>
    <s v="00 - N/A"/>
    <s v="10 - FONDO GENERAL"/>
    <s v="(en blanco)"/>
    <s v="99 - MULTIPROVINCIAL"/>
    <n v="818000"/>
    <n v="0"/>
  </r>
  <r>
    <s v="2024"/>
    <x v="0"/>
    <x v="0"/>
    <x v="1"/>
    <x v="7"/>
    <s v="1 - Poder Legislativo"/>
    <s v="0102 - CÁMARA DE DIPUTADOS"/>
    <s v="0001 - CÁMARA DE DIPUTADOS"/>
    <x v="0"/>
    <x v="0"/>
    <x v="0"/>
    <s v="2.6 - BIENES MUEBLES, INMUEBLES E INTANGIBLES"/>
    <s v="2.6.8 - BIENES INTANGIBLES"/>
    <s v="N"/>
    <s v="00 - N/A"/>
    <s v="10 - FONDO GENERAL"/>
    <s v="(en blanco)"/>
    <s v="99 - MULTIPROVINCIAL"/>
    <n v="1500000"/>
    <n v="0"/>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1330000"/>
    <n v="917658.26"/>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175000"/>
    <n v="142485"/>
  </r>
  <r>
    <s v="2024"/>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en blanco)"/>
    <s v="99 - MULTIPROVINCIAL"/>
    <n v="0"/>
    <n v="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1175000"/>
    <n v="164287.6"/>
  </r>
  <r>
    <s v="2024"/>
    <x v="0"/>
    <x v="0"/>
    <x v="1"/>
    <x v="7"/>
    <s v="17 - Oficina Nacional de Defensa Pública"/>
    <s v="0406 - OFICINA NACIONAL DE DEFENSA PUBLICA"/>
    <s v="0001 - OFICINA NACIONAL DE DEFENSA PUBLICA"/>
    <x v="0"/>
    <x v="1"/>
    <x v="1"/>
    <s v="2.6 - BIENES MUEBLES, INMUEBLES E INTANGIBLES"/>
    <s v="2.6.8 - BIENES INTANGIBLES"/>
    <s v="N"/>
    <s v="00 - N/A"/>
    <s v="10 - FONDO GENERAL"/>
    <s v="(en blanco)"/>
    <s v="99 - MULTIPROVINCIAL"/>
    <n v="400000"/>
    <n v="0"/>
  </r>
  <r>
    <s v="2024"/>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en blanco)"/>
    <s v="99 - MULTIPROVINCIAL"/>
    <n v="150000"/>
    <n v="0"/>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66473596"/>
    <n v="11430475.65"/>
  </r>
  <r>
    <s v="2024"/>
    <x v="0"/>
    <x v="0"/>
    <x v="1"/>
    <x v="7"/>
    <s v="2 - Poder Ejecutivo"/>
    <s v="0201 - PRESIDENCIA DE LA REPÚBLICA"/>
    <s v="0001 - CONTRALORIA GENERAL DE LA REPUBLICA"/>
    <x v="0"/>
    <x v="0"/>
    <x v="2"/>
    <s v="2.6 - BIENES MUEBLES, INMUEBLES E INTANGIBLES"/>
    <s v="2.6.1 - MOBILIARIO Y EQUIPO"/>
    <s v="N"/>
    <s v="00 - N/A"/>
    <s v="70 - DONACION EXTERNA"/>
    <s v="(en blanco)"/>
    <s v="99 - MULTIPROVINCIAL"/>
    <n v="0"/>
    <n v="0"/>
  </r>
  <r>
    <s v="2024"/>
    <x v="0"/>
    <x v="0"/>
    <x v="1"/>
    <x v="7"/>
    <s v="2 - Poder Ejecutivo"/>
    <s v="0201 - PRESIDENCIA DE LA REPÚBLICA"/>
    <s v="0001 - CONTRALORIA GENERAL DE LA REPUBLICA"/>
    <x v="0"/>
    <x v="0"/>
    <x v="2"/>
    <s v="2.6 - BIENES MUEBLES, INMUEBLES E INTANGIBLES"/>
    <s v="2.6.1 - MOBILIARIO Y EQUIPO"/>
    <s v="S"/>
    <s v="00 - N/A"/>
    <s v="60 - CREDITO EXTERNO"/>
    <s v="(en blanco)"/>
    <s v="99 - MULTIPROVINCIAL"/>
    <n v="4629800"/>
    <n v="592024.1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925000"/>
    <n v="144880.4"/>
  </r>
  <r>
    <s v="2024"/>
    <x v="0"/>
    <x v="0"/>
    <x v="1"/>
    <x v="7"/>
    <s v="2 - Poder Ejecutivo"/>
    <s v="0201 - PRESIDENCIA DE LA REPÚBLICA"/>
    <s v="0001 - CONTRALORIA GENERAL DE LA REPUBLICA"/>
    <x v="0"/>
    <x v="0"/>
    <x v="2"/>
    <s v="2.6 - BIENES MUEBLES, INMUEBLES E INTANGIBLES"/>
    <s v="2.6.2 - MOBILIARIO Y EQUIPO DE AUDIO, AUDIOVISUAL, RECREATIVO Y EDUCACIONAL"/>
    <s v="S"/>
    <s v="00 - N/A"/>
    <s v="60 - CREDITO EXTERNO"/>
    <s v="(en blanco)"/>
    <s v="99 - MULTIPROVINCIAL"/>
    <n v="0"/>
    <n v="0"/>
  </r>
  <r>
    <s v="2024"/>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en blanco)"/>
    <s v="99 - MULTIPROVINCIAL"/>
    <n v="1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5032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956900"/>
    <n v="201170.41"/>
  </r>
  <r>
    <s v="2024"/>
    <x v="0"/>
    <x v="0"/>
    <x v="1"/>
    <x v="7"/>
    <s v="2 - Poder Ejecutivo"/>
    <s v="0201 - PRESIDENCIA DE LA REPÚBLICA"/>
    <s v="0001 - CONTRALORIA GENERAL DE LA REPUBLICA"/>
    <x v="0"/>
    <x v="0"/>
    <x v="2"/>
    <s v="2.6 - BIENES MUEBLES, INMUEBLES E INTANGIBLES"/>
    <s v="2.6.6 - EQUIPOS DE DEFENSA Y SEGURIDAD"/>
    <s v="N"/>
    <s v="00 - N/A"/>
    <s v="10 - FONDO GENERAL"/>
    <s v="(en blanco)"/>
    <s v="99 - MULTIPROVINCIAL"/>
    <n v="19200"/>
    <n v="1797997.0999999999"/>
  </r>
  <r>
    <s v="2024"/>
    <x v="0"/>
    <x v="0"/>
    <x v="1"/>
    <x v="7"/>
    <s v="2 - Poder Ejecutivo"/>
    <s v="0201 - PRESIDENCIA DE LA REPÚBLICA"/>
    <s v="0001 - CONTRALORIA GENERAL DE LA REPUBLICA"/>
    <x v="0"/>
    <x v="0"/>
    <x v="2"/>
    <s v="2.6 - BIENES MUEBLES, INMUEBLES E INTANGIBLES"/>
    <s v="2.6.8 - BIENES INTANGIBLES"/>
    <s v="N"/>
    <s v="00 - N/A"/>
    <s v="10 - FONDO GENERAL"/>
    <s v="(en blanco)"/>
    <s v="99 - MULTIPROVINCIAL"/>
    <n v="40000"/>
    <n v="0"/>
  </r>
  <r>
    <s v="2024"/>
    <x v="0"/>
    <x v="0"/>
    <x v="1"/>
    <x v="7"/>
    <s v="2 - Poder Ejecutivo"/>
    <s v="0201 - PRESIDENCIA DE LA REPÚBLICA"/>
    <s v="0001 - GABINETE SOCIAL DE LA PRESIDENCIA"/>
    <x v="2"/>
    <x v="3"/>
    <x v="4"/>
    <s v="2.6 - BIENES MUEBLES, INMUEBLES E INTANGIBLES"/>
    <s v="2.6.1 - MOBILIARIO Y EQUIPO"/>
    <s v="N"/>
    <s v="00 - N/A"/>
    <s v="10 - FONDO GENERAL"/>
    <s v="(en blanco)"/>
    <s v="99 - MULTIPROVINCIAL"/>
    <n v="0"/>
    <n v="0"/>
  </r>
  <r>
    <s v="2024"/>
    <x v="0"/>
    <x v="0"/>
    <x v="1"/>
    <x v="7"/>
    <s v="2 - Poder Ejecutivo"/>
    <s v="0201 - PRESIDENCIA DE LA REPÚBLICA"/>
    <s v="0001 - GABINETE SOCIAL DE LA PRESIDENCIA"/>
    <x v="2"/>
    <x v="3"/>
    <x v="4"/>
    <s v="2.6 - BIENES MUEBLES, INMUEBLES E INTANGIBLES"/>
    <s v="2.6.3 - EQUIPO E INSTRUMENTAL, CIENTÍFICO Y LABORATORIO"/>
    <s v="N"/>
    <s v="00 - N/A"/>
    <s v="10 - FONDO GENERAL"/>
    <s v="(en blanco)"/>
    <s v="99 - MULTIPROVINCIAL"/>
    <n v="0"/>
    <n v="0"/>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12749927"/>
    <n v="3381424.5200000005"/>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71023511"/>
    <n v="0"/>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en blanco)"/>
    <s v="99 - MULTIPROVINCIAL"/>
    <n v="0"/>
    <n v="214099.20000000001"/>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en blanco)"/>
    <s v="99 - MULTIPROVINCIAL"/>
    <n v="0"/>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25536489"/>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60 - CREDITO EXTERNO"/>
    <n v="13856"/>
    <s v="32 - SANTO DOMINGO"/>
    <n v="0"/>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5161944"/>
    <n v="29500"/>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2201481"/>
    <n v="1064639.83"/>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24800000"/>
    <n v="0"/>
  </r>
  <r>
    <s v="2024"/>
    <x v="0"/>
    <x v="0"/>
    <x v="1"/>
    <x v="7"/>
    <s v="2 - Poder Ejecutivo"/>
    <s v="0201 - PRESIDENCIA DE LA REPÚBLICA"/>
    <s v="0001 - GABINETE SOCIAL DE LA PRESIDENCIA"/>
    <x v="2"/>
    <x v="4"/>
    <x v="5"/>
    <s v="2.6 - BIENES MUEBLES, INMUEBLES E INTANGIBLES"/>
    <s v="2.6.6 - EQUIPOS DE DEFENSA Y SEGURIDAD"/>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x v="2"/>
    <x v="4"/>
    <x v="5"/>
    <s v="2.6 - BIENES MUEBLES, INMUEBLES E INTANGIBLES"/>
    <s v="2.6.7 - ACTIVOS BIOLÓGICOS"/>
    <s v="N"/>
    <s v="00 - N/A"/>
    <s v="10 - FONDO GENERAL"/>
    <s v="(en blanco)"/>
    <s v="99 - MULTIPROVINCIAL"/>
    <n v="0"/>
    <n v="0"/>
  </r>
  <r>
    <s v="2024"/>
    <x v="0"/>
    <x v="0"/>
    <x v="1"/>
    <x v="7"/>
    <s v="2 - Poder Ejecutivo"/>
    <s v="0201 - PRESIDENCIA DE LA REPÚBLICA"/>
    <s v="0001 - GABINETE SOCIAL DE LA PRESIDENCIA"/>
    <x v="2"/>
    <x v="4"/>
    <x v="5"/>
    <s v="2.6 - BIENES MUEBLES, INMUEBLES E INTANGIBLES"/>
    <s v="2.6.8 - BIENES INTANGIBLES"/>
    <s v="N"/>
    <s v="00 - N/A"/>
    <s v="10 - FONDO GENERAL"/>
    <s v="(en blanco)"/>
    <s v="99 - MULTIPROVINCIAL"/>
    <n v="1000000"/>
    <n v="0"/>
  </r>
  <r>
    <s v="2024"/>
    <x v="0"/>
    <x v="0"/>
    <x v="1"/>
    <x v="7"/>
    <s v="2 - Poder Ejecutivo"/>
    <s v="0201 - PRESIDENCIA DE LA REPÚBLICA"/>
    <s v="0001 - GABINETE SOCIAL DE LA PRESIDENCIA"/>
    <x v="2"/>
    <x v="4"/>
    <x v="5"/>
    <s v="2.6 - BIENES MUEBLES, INMUEBLES E INTANGIBLES"/>
    <s v="2.6.8 - BIENES INTANGIBLES"/>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20203"/>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10 - FONDO GENERAL"/>
    <n v="13856"/>
    <s v="32 - SANTO DOMINGO"/>
    <n v="10000000"/>
    <n v="21256137.579999998"/>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28861218"/>
    <n v="0"/>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42325000"/>
    <n v="5595344.9500000002"/>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4470000"/>
    <n v="32568"/>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0"/>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10100000"/>
    <n v="19900.7"/>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16196060"/>
    <n v="173777.83"/>
  </r>
  <r>
    <s v="2024"/>
    <x v="0"/>
    <x v="0"/>
    <x v="1"/>
    <x v="7"/>
    <s v="2 - Poder Ejecutivo"/>
    <s v="0201 - PRESIDENCIA DE LA REPÚBLICA"/>
    <s v="0001 - GABINETE SOCIAL DE LA PRESIDENCIA"/>
    <x v="2"/>
    <x v="4"/>
    <x v="6"/>
    <s v="2.6 - BIENES MUEBLES, INMUEBLES E INTANGIBLES"/>
    <s v="2.6.6 - EQUIPOS DE DEFENSA Y SEGURIDAD"/>
    <s v="N"/>
    <s v="00 - N/A"/>
    <s v="10 - FONDO GENERAL"/>
    <s v="(en blanco)"/>
    <s v="99 - MULTIPROVINCIAL"/>
    <n v="150000"/>
    <n v="0"/>
  </r>
  <r>
    <s v="2024"/>
    <x v="0"/>
    <x v="0"/>
    <x v="1"/>
    <x v="7"/>
    <s v="2 - Poder Ejecutivo"/>
    <s v="0201 - PRESIDENCIA DE LA REPÚBLICA"/>
    <s v="0001 - GABINETE SOCIAL DE LA PRESIDENCIA"/>
    <x v="2"/>
    <x v="4"/>
    <x v="6"/>
    <s v="2.6 - BIENES MUEBLES, INMUEBLES E INTANGIBLES"/>
    <s v="2.6.7 - ACTIVOS BIOLÓGICOS"/>
    <s v="N"/>
    <s v="00 - N/A"/>
    <s v="10 - FONDO GENERAL"/>
    <s v="(en blanco)"/>
    <s v="99 - MULTIPROVINCIAL"/>
    <n v="0"/>
    <n v="0"/>
  </r>
  <r>
    <s v="2024"/>
    <x v="0"/>
    <x v="0"/>
    <x v="1"/>
    <x v="7"/>
    <s v="2 - Poder Ejecutivo"/>
    <s v="0201 - PRESIDENCIA DE LA REPÚBLICA"/>
    <s v="0001 - GABINETE SOCIAL DE LA PRESIDENCIA"/>
    <x v="2"/>
    <x v="4"/>
    <x v="6"/>
    <s v="2.6 - BIENES MUEBLES, INMUEBLES E INTANGIBLES"/>
    <s v="2.6.8 - BIENES INTANGIBLES"/>
    <s v="N"/>
    <s v="00 - N/A"/>
    <s v="10 - FONDO GENERAL"/>
    <s v="(en blanco)"/>
    <s v="99 - MULTIPROVINCIAL"/>
    <n v="608400"/>
    <n v="0"/>
  </r>
  <r>
    <s v="2024"/>
    <x v="0"/>
    <x v="0"/>
    <x v="1"/>
    <x v="7"/>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350000"/>
    <n v="0"/>
  </r>
  <r>
    <s v="2024"/>
    <x v="0"/>
    <x v="0"/>
    <x v="1"/>
    <x v="7"/>
    <s v="2 - Poder Ejecutivo"/>
    <s v="0201 - PRESIDENCIA DE LA REPÚBLICA"/>
    <s v="0001 - GABINETE SOCIAL DE LA PRESIDENCIA"/>
    <x v="2"/>
    <x v="4"/>
    <x v="6"/>
    <s v="2.7 - OBRAS"/>
    <s v="2.7.1 - OBRAS EN EDIFICACIONES"/>
    <s v="N"/>
    <s v="00 - N/A"/>
    <s v="10 - FONDO GENERAL"/>
    <s v="(en blanco)"/>
    <s v="99 - MULTIPROVINCIAL"/>
    <n v="13000000"/>
    <n v="1975938.48"/>
  </r>
  <r>
    <s v="2024"/>
    <x v="0"/>
    <x v="0"/>
    <x v="1"/>
    <x v="7"/>
    <s v="2 - Poder Ejecutivo"/>
    <s v="0201 - PRESIDENCIA DE LA REPÚBLICA"/>
    <s v="0001 - GABINETE SOCIAL DE LA PRESIDENCIA"/>
    <x v="2"/>
    <x v="4"/>
    <x v="95"/>
    <s v="2.6 - BIENES MUEBLES, INMUEBLES E INTANGIBLES"/>
    <s v="2.6.1 - MOBILIARIO Y EQUIPO"/>
    <s v="S"/>
    <s v="00 - N/A"/>
    <s v="70 - DONACION EXTERNA"/>
    <s v="(en blanco)"/>
    <s v="99 - MULTIPROVINCIAL"/>
    <n v="30115000"/>
    <n v="0"/>
  </r>
  <r>
    <s v="2024"/>
    <x v="0"/>
    <x v="0"/>
    <x v="1"/>
    <x v="7"/>
    <s v="2 - Poder Ejecutivo"/>
    <s v="0201 - PRESIDENCIA DE LA REPÚBLICA"/>
    <s v="0001 - GABINETE SOCIAL DE LA PRESIDENCIA"/>
    <x v="2"/>
    <x v="4"/>
    <x v="95"/>
    <s v="2.6 - BIENES MUEBLES, INMUEBLES E INTANGIBLES"/>
    <s v="2.6.8 - BIENES INTANGIBLES"/>
    <s v="S"/>
    <s v="00 - N/A"/>
    <s v="70 - DONACION EXTERNA"/>
    <s v="(en blanco)"/>
    <s v="99 - MULTIPROVINCIAL"/>
    <n v="9858507"/>
    <n v="0"/>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9613425"/>
    <n v="1517365.03"/>
  </r>
  <r>
    <s v="2024"/>
    <x v="0"/>
    <x v="0"/>
    <x v="1"/>
    <x v="7"/>
    <s v="2 - Poder Ejecutivo"/>
    <s v="0201 - PRESIDENCIA DE LA REPÚBLICA"/>
    <s v="0001 - MINISTERIO DE LA PRESIDENCIA"/>
    <x v="0"/>
    <x v="0"/>
    <x v="2"/>
    <s v="2.6 - BIENES MUEBLES, INMUEBLES E INTANGIBLES"/>
    <s v="2.6.1 - MOBILIARIO Y EQUIPO"/>
    <s v="N"/>
    <s v="00 - N/A"/>
    <s v="70 - DONACION EXTERNA"/>
    <s v="(en blanco)"/>
    <s v="99 - MULTIPROVINCIAL"/>
    <n v="0"/>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1787000"/>
    <n v="0"/>
  </r>
  <r>
    <s v="2024"/>
    <x v="0"/>
    <x v="0"/>
    <x v="1"/>
    <x v="7"/>
    <s v="2 - Poder Ejecutivo"/>
    <s v="0201 - PRESIDENCIA DE LA REPÚBLICA"/>
    <s v="0001 - MINISTERIO DE LA PRESIDENCIA"/>
    <x v="0"/>
    <x v="0"/>
    <x v="2"/>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711000"/>
    <n v="294764"/>
  </r>
  <r>
    <s v="2024"/>
    <x v="0"/>
    <x v="0"/>
    <x v="1"/>
    <x v="7"/>
    <s v="2 - Poder Ejecutivo"/>
    <s v="0201 - PRESIDENCIA DE LA REPÚBLICA"/>
    <s v="0001 - MINISTERIO DE LA PRESIDENCIA"/>
    <x v="0"/>
    <x v="0"/>
    <x v="2"/>
    <s v="2.6 - BIENES MUEBLES, INMUEBLES E INTANGIBLES"/>
    <s v="2.6.6 - EQUIPOS DE DEFENSA Y SEGURIDAD"/>
    <s v="N"/>
    <s v="00 - N/A"/>
    <s v="10 - FONDO GENERAL"/>
    <s v="(en blanco)"/>
    <s v="99 - MULTIPROVINCIAL"/>
    <n v="0"/>
    <n v="139995.20000000001"/>
  </r>
  <r>
    <s v="2024"/>
    <x v="0"/>
    <x v="0"/>
    <x v="1"/>
    <x v="7"/>
    <s v="2 - Poder Ejecutivo"/>
    <s v="0201 - PRESIDENCIA DE LA REPÚBLICA"/>
    <s v="0001 - MINISTERIO DE LA PRESIDENCIA"/>
    <x v="0"/>
    <x v="0"/>
    <x v="2"/>
    <s v="2.6 - BIENES MUEBLES, INMUEBLES E INTANGIBLES"/>
    <s v="2.6.8 - BIENES INTANGIBLES"/>
    <s v="N"/>
    <s v="00 - N/A"/>
    <s v="10 - FONDO GENERAL"/>
    <s v="(en blanco)"/>
    <s v="99 - MULTIPROVINCIAL"/>
    <n v="0"/>
    <n v="1711259.6"/>
  </r>
  <r>
    <s v="2024"/>
    <x v="0"/>
    <x v="0"/>
    <x v="1"/>
    <x v="7"/>
    <s v="2 - Poder Ejecutivo"/>
    <s v="0201 - PRESIDENCIA DE LA REPÚBLICA"/>
    <s v="0001 - MINISTERIO DE LA PRESIDENCIA"/>
    <x v="3"/>
    <x v="6"/>
    <x v="11"/>
    <s v="2.6 - BIENES MUEBLES, INMUEBLES E INTANGIBLES"/>
    <s v="2.6.1 - MOBILIARIO Y EQUIPO"/>
    <s v="N"/>
    <s v="00 - N/A"/>
    <s v="10 - FONDO GENERAL"/>
    <s v="(en blanco)"/>
    <s v="99 - MULTIPROVINCIAL"/>
    <n v="450000"/>
    <n v="69999.77"/>
  </r>
  <r>
    <s v="2024"/>
    <x v="0"/>
    <x v="0"/>
    <x v="1"/>
    <x v="7"/>
    <s v="2 - Poder Ejecutivo"/>
    <s v="0201 - PRESIDENCIA DE LA REPÚBLICA"/>
    <s v="0001 - MINISTERIO DE LA PRESIDENCIA"/>
    <x v="3"/>
    <x v="6"/>
    <x v="11"/>
    <s v="2.6 - BIENES MUEBLES, INMUEBLES E INTANGIBLES"/>
    <s v="2.6.2 - MOBILIARIO Y EQUIPO DE AUDIO, AUDIOVISUAL, RECREATIVO Y EDUCACIONAL"/>
    <s v="N"/>
    <s v="00 - N/A"/>
    <s v="10 - FONDO GENERAL"/>
    <s v="(en blanco)"/>
    <s v="99 - MULTIPROVINCIAL"/>
    <n v="300000"/>
    <n v="0"/>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21740000"/>
    <n v="3863014.6099999994"/>
  </r>
  <r>
    <s v="2024"/>
    <x v="0"/>
    <x v="0"/>
    <x v="1"/>
    <x v="7"/>
    <s v="2 - Poder Ejecutivo"/>
    <s v="0201 - PRESIDENCIA DE LA REPÚBLICA"/>
    <s v="0001 - SECRETARIADO ADMINISTRATIVO DE LA PRESIDENCIA"/>
    <x v="0"/>
    <x v="0"/>
    <x v="2"/>
    <s v="2.6 - BIENES MUEBLES, INMUEBLES E INTANGIBLES"/>
    <s v="2.6.1 - MOBILIARIO Y EQUIPO"/>
    <s v="N"/>
    <s v="00 - N/A"/>
    <s v="50 - CRÉDITO INTERNO"/>
    <s v="(en blanco)"/>
    <s v="99 - MULTIPROVINCIAL"/>
    <n v="0"/>
    <n v="0"/>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2260000"/>
    <n v="40304.26"/>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60000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1300000"/>
    <n v="0"/>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1053219"/>
    <n v="1408258.9200000002"/>
  </r>
  <r>
    <s v="2024"/>
    <x v="0"/>
    <x v="0"/>
    <x v="1"/>
    <x v="7"/>
    <s v="2 - Poder Ejecutivo"/>
    <s v="0201 - PRESIDENCIA DE LA REPÚBLICA"/>
    <s v="0001 - SECRETARIADO ADMINISTRATIVO DE LA PRESIDENCIA"/>
    <x v="0"/>
    <x v="0"/>
    <x v="2"/>
    <s v="2.6 - BIENES MUEBLES, INMUEBLES E INTANGIBLES"/>
    <s v="2.6.5 - MAQUINARIA, OTROS EQUIPOS Y HERRAMIENTAS"/>
    <s v="N"/>
    <s v="00 - N/A"/>
    <s v="50 - CRÉDITO INTERNO"/>
    <s v="(en blanco)"/>
    <s v="99 - MULTIPROVINCIAL"/>
    <n v="0"/>
    <n v="0"/>
  </r>
  <r>
    <s v="2024"/>
    <x v="0"/>
    <x v="0"/>
    <x v="1"/>
    <x v="7"/>
    <s v="2 - Poder Ejecutivo"/>
    <s v="0201 - PRESIDENCIA DE LA REPÚBLICA"/>
    <s v="0001 - SECRETARIADO ADMINISTRATIVO DE LA PRESIDENCIA"/>
    <x v="0"/>
    <x v="0"/>
    <x v="2"/>
    <s v="2.6 - BIENES MUEBLES, INMUEBLES E INTANGIBLES"/>
    <s v="2.6.6 - EQUIPOS DE DEFENSA Y SEGURIDAD"/>
    <s v="N"/>
    <s v="00 - N/A"/>
    <s v="10 - FONDO GENERAL"/>
    <s v="(en blanco)"/>
    <s v="99 - MULTIPROVINCIAL"/>
    <n v="500000"/>
    <n v="131870.9"/>
  </r>
  <r>
    <s v="2024"/>
    <x v="0"/>
    <x v="0"/>
    <x v="1"/>
    <x v="7"/>
    <s v="2 - Poder Ejecutivo"/>
    <s v="0201 - PRESIDENCIA DE LA REPÚBLICA"/>
    <s v="0001 - SECRETARIADO ADMINISTRATIVO DE LA PRESIDENCIA"/>
    <x v="0"/>
    <x v="0"/>
    <x v="2"/>
    <s v="2.6 - BIENES MUEBLES, INMUEBLES E INTANGIBLES"/>
    <s v="2.6.8 - BIENES INTANGIBLES"/>
    <s v="N"/>
    <s v="00 - N/A"/>
    <s v="10 - FONDO GENERAL"/>
    <s v="(en blanco)"/>
    <s v="99 - MULTIPROVINCIAL"/>
    <n v="600000"/>
    <n v="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500000"/>
    <n v="0"/>
  </r>
  <r>
    <s v="2024"/>
    <x v="0"/>
    <x v="0"/>
    <x v="1"/>
    <x v="7"/>
    <s v="2 - Poder Ejecutivo"/>
    <s v="0201 - PRESIDENCIA DE LA REPÚBLICA"/>
    <s v="0001 - SECRETARIADO ADMINISTRATIVO DE LA PRESIDENCIA"/>
    <x v="0"/>
    <x v="0"/>
    <x v="2"/>
    <s v="2.7 - OBRAS"/>
    <s v="2.7.1 - OBRAS EN EDIFICACIONES"/>
    <s v="N"/>
    <s v="00 - N/A"/>
    <s v="10 - FONDO GENERAL"/>
    <s v="(en blanco)"/>
    <s v="99 - MULTIPROVINCIAL"/>
    <n v="15000000"/>
    <n v="4543176.93"/>
  </r>
  <r>
    <s v="2024"/>
    <x v="0"/>
    <x v="0"/>
    <x v="1"/>
    <x v="7"/>
    <s v="2 - Poder Ejecutivo"/>
    <s v="0201 - PRESIDENCIA DE LA REPÚBLICA"/>
    <s v="0001 - SECRETARIADO ADMINISTRATIVO DE LA PRESIDENCIA"/>
    <x v="2"/>
    <x v="4"/>
    <x v="6"/>
    <s v="2.6 - BIENES MUEBLES, INMUEBLES E INTANGIBLES"/>
    <s v="2.6.1 - MOBILIARIO Y EQUIPO"/>
    <s v="N"/>
    <s v="00 - N/A"/>
    <s v="10 - FONDO GENERAL"/>
    <s v="(en blanco)"/>
    <s v="99 - MULTIPROVINCIAL"/>
    <n v="4000000"/>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en blanco)"/>
    <s v="99 - MULTIPROVINCIAL"/>
    <n v="550000"/>
    <n v="0"/>
  </r>
  <r>
    <s v="2024"/>
    <x v="0"/>
    <x v="0"/>
    <x v="1"/>
    <x v="7"/>
    <s v="2 - Poder Ejecutivo"/>
    <s v="0201 - PRESIDENCIA DE LA REPÚBLICA"/>
    <s v="0001 - SECRETARIADO ADMINISTRATIVO DE LA PRESIDENCIA"/>
    <x v="2"/>
    <x v="4"/>
    <x v="6"/>
    <s v="2.6 - BIENES MUEBLES, INMUEBLES E INTANGIBLES"/>
    <s v="2.6.3 - EQUIPO E INSTRUMENTAL, CIENTÍFICO Y LABORATORIO"/>
    <s v="N"/>
    <s v="00 - N/A"/>
    <s v="10 - FONDO GENERAL"/>
    <s v="(en blanco)"/>
    <s v="99 - MULTIPROVINCIAL"/>
    <n v="225000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en blanco)"/>
    <s v="99 - MULTIPROVINCIAL"/>
    <n v="1500000"/>
    <n v="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en blanco)"/>
    <s v="99 - MULTIPROVINCIAL"/>
    <n v="125000"/>
    <n v="0"/>
  </r>
  <r>
    <s v="2024"/>
    <x v="0"/>
    <x v="0"/>
    <x v="1"/>
    <x v="7"/>
    <s v="2 - Poder Ejecutivo"/>
    <s v="0201 - PRESIDENCIA DE LA REPÚBLICA"/>
    <s v="0001 - SECRETARIADO ADMINISTRATIVO DE LA PRESIDENCIA"/>
    <x v="2"/>
    <x v="4"/>
    <x v="6"/>
    <s v="2.6 - BIENES MUEBLES, INMUEBLES E INTANGIBLES"/>
    <s v="2.6.6 - EQUIPOS DE DEFENSA Y SEGURIDAD"/>
    <s v="N"/>
    <s v="00 - N/A"/>
    <s v="10 - FONDO GENERAL"/>
    <s v="(en blanco)"/>
    <s v="99 - MULTIPROVINCIAL"/>
    <n v="100000"/>
    <n v="0"/>
  </r>
  <r>
    <s v="2024"/>
    <x v="0"/>
    <x v="0"/>
    <x v="1"/>
    <x v="7"/>
    <s v="2 - Poder Ejecutivo"/>
    <s v="0201 - PRESIDENCIA DE LA REPÚBLICA"/>
    <s v="0001 - SECRETARIADO ADMINISTRATIVO DE LA PRESIDENCIA"/>
    <x v="2"/>
    <x v="4"/>
    <x v="6"/>
    <s v="2.6 - BIENES MUEBLES, INMUEBLES E INTANGIBLES"/>
    <s v="2.6.8 - BIENES INTANGIBLES"/>
    <s v="N"/>
    <s v="00 - N/A"/>
    <s v="10 - FONDO GENERAL"/>
    <s v="(en blanco)"/>
    <s v="99 - MULTIPROVINCIAL"/>
    <n v="50000"/>
    <n v="0"/>
  </r>
  <r>
    <s v="2024"/>
    <x v="0"/>
    <x v="0"/>
    <x v="1"/>
    <x v="7"/>
    <s v="2 - Poder Ejecutivo"/>
    <s v="0201 - PRESIDENCIA DE LA REPÚBLICA"/>
    <s v="0001 - SECRETARIADO ADMINISTRATIVO DE LA PRESIDENCIA"/>
    <x v="2"/>
    <x v="4"/>
    <x v="6"/>
    <s v="2.7 - OBRAS"/>
    <s v="2.7.1 - OBRAS EN EDIFICACIONES"/>
    <s v="N"/>
    <s v="00 - N/A"/>
    <s v="10 - FONDO GENERAL"/>
    <s v="(en blanco)"/>
    <s v="99 - MULTIPROVINCIAL"/>
    <n v="2500000"/>
    <n v="0"/>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902000000"/>
    <n v="683884065.30999982"/>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en blanco)"/>
    <s v="99 - MULTIPROVINCIAL"/>
    <n v="1800000"/>
    <n v="0"/>
  </r>
  <r>
    <s v="2024"/>
    <x v="0"/>
    <x v="0"/>
    <x v="1"/>
    <x v="7"/>
    <s v="2 - Poder Ejecutivo"/>
    <s v="0201 - PRESIDENCIA DE LA REPÚBLICA"/>
    <s v="0003 - PLAN PRESIDENCIAL CONTRA LA POBREZA"/>
    <x v="2"/>
    <x v="4"/>
    <x v="6"/>
    <s v="2.6 - BIENES MUEBLES, INMUEBLES E INTANGIBLES"/>
    <s v="2.6.3 - EQUIPO E INSTRUMENTAL, CIENTÍFICO Y LABORATORIO"/>
    <s v="N"/>
    <s v="00 - N/A"/>
    <s v="10 - FONDO GENERAL"/>
    <s v="(en blanco)"/>
    <s v="99 - MULTIPROVINCIAL"/>
    <n v="60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en blanco)"/>
    <s v="99 - MULTIPROVINCIAL"/>
    <n v="16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14000000"/>
    <n v="0"/>
  </r>
  <r>
    <s v="2024"/>
    <x v="0"/>
    <x v="0"/>
    <x v="1"/>
    <x v="7"/>
    <s v="2 - Poder Ejecutivo"/>
    <s v="0201 - PRESIDENCIA DE LA REPÚBLICA"/>
    <s v="0003 - PLAN PRESIDENCIAL CONTRA LA POBREZA"/>
    <x v="2"/>
    <x v="4"/>
    <x v="6"/>
    <s v="2.7 - OBRAS"/>
    <s v="2.7.1 - OBRAS EN EDIFICACIONES"/>
    <s v="N"/>
    <s v="00 - N/A"/>
    <s v="10 - FONDO GENERAL"/>
    <s v="(en blanco)"/>
    <s v="99 - MULTIPROVINCIAL"/>
    <n v="6100000"/>
    <n v="0"/>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51786276"/>
    <n v="2033991.77"/>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6036500"/>
    <n v="0"/>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9503200"/>
    <n v="43331.96"/>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4064640"/>
    <n v="157482.79999999999"/>
  </r>
  <r>
    <s v="2024"/>
    <x v="0"/>
    <x v="0"/>
    <x v="1"/>
    <x v="7"/>
    <s v="2 - Poder Ejecutivo"/>
    <s v="0201 - PRESIDENCIA DE LA REPÚBLICA"/>
    <s v="0004 - COMISION PRESIDENCIAL DE APOYO AL DESARROLLO BARRIAL"/>
    <x v="2"/>
    <x v="4"/>
    <x v="6"/>
    <s v="2.6 - BIENES MUEBLES, INMUEBLES E INTANGIBLES"/>
    <s v="2.6.6 - EQUIPOS DE DEFENSA Y SEGURIDAD"/>
    <s v="N"/>
    <s v="00 - N/A"/>
    <s v="10 - FONDO GENERAL"/>
    <s v="(en blanco)"/>
    <s v="99 - MULTIPROVINCIAL"/>
    <n v="83700"/>
    <n v="0"/>
  </r>
  <r>
    <s v="2024"/>
    <x v="0"/>
    <x v="0"/>
    <x v="1"/>
    <x v="7"/>
    <s v="2 - Poder Ejecutivo"/>
    <s v="0201 - PRESIDENCIA DE LA REPÚBLICA"/>
    <s v="0004 - COMISION PRESIDENCIAL DE APOYO AL DESARROLLO BARRIAL"/>
    <x v="2"/>
    <x v="4"/>
    <x v="6"/>
    <s v="2.6 - BIENES MUEBLES, INMUEBLES E INTANGIBLES"/>
    <s v="2.6.8 - BIENES INTANGIBLES"/>
    <s v="N"/>
    <s v="00 - N/A"/>
    <s v="10 - FONDO GENERAL"/>
    <s v="(en blanco)"/>
    <s v="99 - MULTIPROVINCIAL"/>
    <n v="76500"/>
    <n v="0"/>
  </r>
  <r>
    <s v="2024"/>
    <x v="0"/>
    <x v="0"/>
    <x v="1"/>
    <x v="7"/>
    <s v="2 - Poder Ejecutivo"/>
    <s v="0201 - PRESIDENCIA DE LA REPÚBLICA"/>
    <s v="0004 - COMISION PRESIDENCIAL DE APOYO AL DESARROLLO BARRIAL"/>
    <x v="2"/>
    <x v="4"/>
    <x v="6"/>
    <s v="2.7 - OBRAS"/>
    <s v="2.7.1 - OBRAS EN EDIFICACIONES"/>
    <s v="N"/>
    <s v="00 - N/A"/>
    <s v="10 - FONDO GENERAL"/>
    <s v="(en blanco)"/>
    <s v="99 - MULTIPROVINCIAL"/>
    <n v="17205750"/>
    <n v="1584881.39"/>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2900000"/>
    <n v="0"/>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en blanco)"/>
    <s v="99 - MULTIPROVINCIAL"/>
    <n v="85000000"/>
    <n v="9692241.4299999997"/>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13689680"/>
    <n v="3280164"/>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10 - FONDO GENERAL"/>
    <s v="(en blanco)"/>
    <s v="99 - MULTIPROVINCIAL"/>
    <n v="500000"/>
    <n v="0"/>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en blanco)"/>
    <s v="99 - MULTIPROVINCIAL"/>
    <n v="17000000"/>
    <n v="6750438.8899999997"/>
  </r>
  <r>
    <s v="2024"/>
    <x v="0"/>
    <x v="0"/>
    <x v="1"/>
    <x v="7"/>
    <s v="2 - Poder Ejecutivo"/>
    <s v="0201 - PRESIDENCIA DE LA REPÚBLICA"/>
    <s v="0004 - SERVICIO INTEGRAL DE EMERGENCIAS"/>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en blanco)"/>
    <s v="99 - MULTIPROVINCIAL"/>
    <n v="70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en blanco)"/>
    <s v="99 - MULTIPROVINCIAL"/>
    <n v="50000"/>
    <n v="666341.28"/>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15000000"/>
    <n v="0"/>
  </r>
  <r>
    <s v="2024"/>
    <x v="0"/>
    <x v="0"/>
    <x v="1"/>
    <x v="7"/>
    <s v="2 - Poder Ejecutivo"/>
    <s v="0201 - PRESIDENCIA DE LA REPÚBLICA"/>
    <s v="0004 - SERVICIO INTEGRAL DE EMERGENCIAS"/>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2026550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7020000"/>
    <n v="14160"/>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115900000"/>
    <n v="2369643.27"/>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401942250"/>
    <n v="5792708.71"/>
  </r>
  <r>
    <s v="2024"/>
    <x v="0"/>
    <x v="0"/>
    <x v="1"/>
    <x v="7"/>
    <s v="2 - Poder Ejecutivo"/>
    <s v="0201 - PRESIDENCIA DE LA REPÚBLICA"/>
    <s v="0004 - SERVICIO INTEGRAL DE EMERGENCIAS"/>
    <x v="0"/>
    <x v="7"/>
    <x v="12"/>
    <s v="2.6 - BIENES MUEBLES, INMUEBLES E INTANGIBLES"/>
    <s v="2.6.6 - EQUIPOS DE DEFENSA Y SEGURIDAD"/>
    <s v="N"/>
    <s v="00 - N/A"/>
    <s v="10 - FONDO GENERAL"/>
    <s v="(en blanco)"/>
    <s v="99 - MULTIPROVINCIAL"/>
    <n v="20000"/>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en blanco)"/>
    <s v="99 - MULTIPROVINCIAL"/>
    <n v="700000"/>
    <n v="0"/>
  </r>
  <r>
    <s v="2024"/>
    <x v="0"/>
    <x v="0"/>
    <x v="1"/>
    <x v="7"/>
    <s v="2 - Poder Ejecutivo"/>
    <s v="0201 - PRESIDENCIA DE LA REPÚBLICA"/>
    <s v="0004 - SERVICIO INTEGRAL DE EMERGENCIAS"/>
    <x v="0"/>
    <x v="7"/>
    <x v="12"/>
    <s v="2.6 - BIENES MUEBLES, INMUEBLES E INTANGIBLES"/>
    <s v="2.6.8 - BIENES INTANGIBLES"/>
    <s v="N"/>
    <s v="00 - N/A"/>
    <s v="10 - FONDO GENERAL"/>
    <s v="(en blanco)"/>
    <s v="99 - MULTIPROVINCIAL"/>
    <n v="811922"/>
    <n v="0"/>
  </r>
  <r>
    <s v="2024"/>
    <x v="0"/>
    <x v="0"/>
    <x v="1"/>
    <x v="7"/>
    <s v="2 - Poder Ejecutivo"/>
    <s v="0201 - PRESIDENCIA DE LA REPÚBLICA"/>
    <s v="0004 - SERVICIO INTEGRAL DE EMERGENCIAS"/>
    <x v="0"/>
    <x v="7"/>
    <x v="12"/>
    <s v="2.6 - BIENES MUEBLES, INMUEBLES E INTANGIBLES"/>
    <s v="2.6.8 - BIENES INTANGIBLES"/>
    <s v="N"/>
    <s v="00 - N/A"/>
    <s v="20 - FONDOS CON DESTINO ESPECÍFICO"/>
    <s v="(en blanco)"/>
    <s v="99 - MULTIPROVINCIAL"/>
    <n v="60000000"/>
    <n v="55525683.640000001"/>
  </r>
  <r>
    <s v="2024"/>
    <x v="0"/>
    <x v="0"/>
    <x v="1"/>
    <x v="7"/>
    <s v="2 - Poder Ejecutivo"/>
    <s v="0201 - PRESIDENCIA DE LA REPÚBLICA"/>
    <s v="0004 - SERVICIO INTEGRAL DE EMERGENCIAS"/>
    <x v="0"/>
    <x v="7"/>
    <x v="12"/>
    <s v="2.6 - BIENES MUEBLES, INMUEBLES E INTANGIBLES"/>
    <s v="2.6.8 - BIENES INTANGIBLES"/>
    <s v="S"/>
    <s v="03 - AMPLIACIÓN DEL SISTEMA NACIONAL DE ATENCION A EMERGENCIAS Y SEGURIDAD 9-1-1, FASE II"/>
    <s v="10 - FONDO GENERAL"/>
    <n v="14624"/>
    <s v="15 - MONTE CRISTI"/>
    <n v="100000"/>
    <n v="0"/>
  </r>
  <r>
    <s v="2024"/>
    <x v="0"/>
    <x v="0"/>
    <x v="1"/>
    <x v="7"/>
    <s v="2 - Poder Ejecutivo"/>
    <s v="0201 - PRESIDENCIA DE LA REPÚBLICA"/>
    <s v="0004 - SERVICIO INTEGRAL DE EMERGENCIAS"/>
    <x v="0"/>
    <x v="7"/>
    <x v="12"/>
    <s v="2.7 - OBRAS"/>
    <s v="2.7.1 - OBRAS EN EDIFICACIONES"/>
    <s v="N"/>
    <s v="00 - N/A"/>
    <s v="10 - FONDO GENERAL"/>
    <s v="(en blanco)"/>
    <s v="99 - MULTIPROVINCIAL"/>
    <n v="1000000"/>
    <n v="0"/>
  </r>
  <r>
    <s v="2024"/>
    <x v="0"/>
    <x v="0"/>
    <x v="1"/>
    <x v="7"/>
    <s v="2 - Poder Ejecutivo"/>
    <s v="0201 - PRESIDENCIA DE LA REPÚBLICA"/>
    <s v="0004 - SERVICIO INTEGRAL DE EMERGENCIAS"/>
    <x v="0"/>
    <x v="7"/>
    <x v="12"/>
    <s v="2.7 - OBRAS"/>
    <s v="2.7.1 - OBRAS EN EDIFICACIONES"/>
    <s v="N"/>
    <s v="00 - N/A"/>
    <s v="20 - FONDOS CON DESTINO ESPECÍFICO"/>
    <s v="(en blanco)"/>
    <s v="99 - MULTIPROVINCIAL"/>
    <n v="114282940"/>
    <n v="0"/>
  </r>
  <r>
    <s v="2024"/>
    <x v="0"/>
    <x v="0"/>
    <x v="1"/>
    <x v="7"/>
    <s v="2 - Poder Ejecutivo"/>
    <s v="0201 - PRESIDENCIA DE LA REPÚBLICA"/>
    <s v="0004 - SERVICIO INTEGRAL DE EMERGENCIAS"/>
    <x v="0"/>
    <x v="7"/>
    <x v="12"/>
    <s v="2.7 - OBRAS"/>
    <s v="2.7.1 - OBRAS EN EDIFICACIONES"/>
    <s v="S"/>
    <s v="03 - AMPLIACIÓN DEL SISTEMA NACIONAL DE ATENCION A EMERGENCIAS Y SEGURIDAD 9-1-1, FASE II"/>
    <s v="10 - FONDO GENERAL"/>
    <n v="14624"/>
    <s v="15 - MONTE CRISTI"/>
    <n v="5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300000"/>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3200000"/>
    <n v="0"/>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600000"/>
    <n v="0"/>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0"/>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33700000"/>
    <n v="470096.29"/>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2700000"/>
    <n v="0"/>
  </r>
  <r>
    <s v="2024"/>
    <x v="0"/>
    <x v="0"/>
    <x v="1"/>
    <x v="7"/>
    <s v="2 - Poder Ejecutivo"/>
    <s v="0201 - PRESIDENCIA DE LA REPÚBLICA"/>
    <s v="0007 - PROGRAMA SUPÉRATE"/>
    <x v="2"/>
    <x v="4"/>
    <x v="6"/>
    <s v="2.6 - BIENES MUEBLES, INMUEBLES E INTANGIBLES"/>
    <s v="2.6.3 - EQUIPO E INSTRUMENTAL, CIENTÍFICO Y LABORATORIO"/>
    <s v="N"/>
    <s v="00 - N/A"/>
    <s v="10 - FONDO GENERAL"/>
    <s v="(en blanco)"/>
    <s v="99 - MULTIPROVINCIAL"/>
    <n v="550000"/>
    <n v="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en blanco)"/>
    <s v="99 - MULTIPROVINCIAL"/>
    <n v="1420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7350000"/>
    <n v="347523.23"/>
  </r>
  <r>
    <s v="2024"/>
    <x v="0"/>
    <x v="0"/>
    <x v="1"/>
    <x v="7"/>
    <s v="2 - Poder Ejecutivo"/>
    <s v="0201 - PRESIDENCIA DE LA REPÚBLICA"/>
    <s v="0007 - PROGRAMA SUPÉRATE"/>
    <x v="2"/>
    <x v="4"/>
    <x v="6"/>
    <s v="2.6 - BIENES MUEBLES, INMUEBLES E INTANGIBLES"/>
    <s v="2.6.6 - EQUIPOS DE DEFENSA Y SEGURIDAD"/>
    <s v="N"/>
    <s v="00 - N/A"/>
    <s v="10 - FONDO GENERAL"/>
    <s v="(en blanco)"/>
    <s v="99 - MULTIPROVINCIAL"/>
    <n v="700000"/>
    <n v="0"/>
  </r>
  <r>
    <s v="2024"/>
    <x v="0"/>
    <x v="0"/>
    <x v="1"/>
    <x v="7"/>
    <s v="2 - Poder Ejecutivo"/>
    <s v="0201 - PRESIDENCIA DE LA REPÚBLICA"/>
    <s v="0007 - PROGRAMA SUPÉRATE"/>
    <x v="2"/>
    <x v="4"/>
    <x v="6"/>
    <s v="2.6 - BIENES MUEBLES, INMUEBLES E INTANGIBLES"/>
    <s v="2.6.7 - ACTIVOS BIOLÓGICOS"/>
    <s v="N"/>
    <s v="00 - N/A"/>
    <s v="10 - FONDO GENERAL"/>
    <s v="(en blanco)"/>
    <s v="99 - MULTIPROVINCIAL"/>
    <n v="200000"/>
    <n v="0"/>
  </r>
  <r>
    <s v="2024"/>
    <x v="0"/>
    <x v="0"/>
    <x v="1"/>
    <x v="7"/>
    <s v="2 - Poder Ejecutivo"/>
    <s v="0201 - PRESIDENCIA DE LA REPÚBLICA"/>
    <s v="0007 - PROGRAMA SUPÉRATE"/>
    <x v="2"/>
    <x v="4"/>
    <x v="6"/>
    <s v="2.6 - BIENES MUEBLES, INMUEBLES E INTANGIBLES"/>
    <s v="2.6.8 - BIENES INTANGIBLES"/>
    <s v="N"/>
    <s v="00 - N/A"/>
    <s v="10 - FONDO GENERAL"/>
    <s v="(en blanco)"/>
    <s v="99 - MULTIPROVINCIAL"/>
    <n v="100000"/>
    <n v="0"/>
  </r>
  <r>
    <s v="2024"/>
    <x v="0"/>
    <x v="0"/>
    <x v="1"/>
    <x v="7"/>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0000"/>
    <n v="21771"/>
  </r>
  <r>
    <s v="2024"/>
    <x v="0"/>
    <x v="0"/>
    <x v="1"/>
    <x v="7"/>
    <s v="2 - Poder Ejecutivo"/>
    <s v="0201 - PRESIDENCIA DE LA REPÚBLICA"/>
    <s v="0007 - PROGRAMA SUPÉRATE"/>
    <x v="2"/>
    <x v="4"/>
    <x v="6"/>
    <s v="2.7 - OBRAS"/>
    <s v="2.7.1 - OBRAS EN EDIFICACIONES"/>
    <s v="N"/>
    <s v="00 - N/A"/>
    <s v="10 - FONDO GENERAL"/>
    <s v="(en blanco)"/>
    <s v="99 - MULTIPROVINCIAL"/>
    <n v="37500000"/>
    <n v="10118454.15"/>
  </r>
  <r>
    <s v="2024"/>
    <x v="0"/>
    <x v="0"/>
    <x v="1"/>
    <x v="7"/>
    <s v="2 - Poder Ejecutivo"/>
    <s v="0201 - PRESIDENCIA DE LA REPÚBLICA"/>
    <s v="0007 - PROGRAMA SUPÉRATE"/>
    <x v="2"/>
    <x v="4"/>
    <x v="6"/>
    <s v="2.7 - OBRAS"/>
    <s v="2.7.1 - OBRAS EN EDIFICACIONES"/>
    <s v="N"/>
    <s v="00 - N/A"/>
    <s v="60 - CREDITO EXTERNO"/>
    <s v="(en blanco)"/>
    <s v="99 - MULTIPROVINCIAL"/>
    <n v="542250000"/>
    <n v="0"/>
  </r>
  <r>
    <s v="2024"/>
    <x v="0"/>
    <x v="0"/>
    <x v="1"/>
    <x v="7"/>
    <s v="2 - Poder Ejecutivo"/>
    <s v="0201 - PRESIDENCIA DE LA REPÚBLICA"/>
    <s v="0007 - PROGRAMA SUPÉRATE"/>
    <x v="2"/>
    <x v="4"/>
    <x v="95"/>
    <s v="2.7 - OBRAS"/>
    <s v="2.7.1 - OBRAS EN EDIFICACIONES"/>
    <s v="S"/>
    <s v="00 - N/A"/>
    <s v="60 - CREDITO EXTERNO"/>
    <s v="(en blanco)"/>
    <s v="99 - MULTIPROVINCIAL"/>
    <n v="168000000"/>
    <n v="0"/>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0"/>
  </r>
  <r>
    <s v="2024"/>
    <x v="0"/>
    <x v="0"/>
    <x v="1"/>
    <x v="7"/>
    <s v="2 - Poder Ejecutivo"/>
    <s v="0201 - PRESIDENCIA DE LA REPÚBLICA"/>
    <s v="0007 - PROGRAMA SUPÉRATE"/>
    <x v="2"/>
    <x v="5"/>
    <x v="14"/>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07 - PROGRAMA SUPÉRATE"/>
    <x v="2"/>
    <x v="5"/>
    <x v="14"/>
    <s v="2.6 - BIENES MUEBLES, INMUEBLES E INTANGIBLES"/>
    <s v="2.6.5 - MAQUINARIA, OTROS EQUIPOS Y HERRAMIENTAS"/>
    <s v="N"/>
    <s v="00 - N/A"/>
    <s v="10 - FONDO GENERAL"/>
    <s v="(en blanco)"/>
    <s v="99 - MULTIPROVINCIAL"/>
    <n v="0"/>
    <n v="0"/>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5500000"/>
    <n v="302266.44"/>
  </r>
  <r>
    <s v="2024"/>
    <x v="0"/>
    <x v="0"/>
    <x v="1"/>
    <x v="7"/>
    <s v="2 - Poder Ejecutivo"/>
    <s v="0201 - PRESIDENCIA DE LA REPÚBLICA"/>
    <s v="0008 - ADMINISTRADORA DE SUBSIDIOS SOCIALES"/>
    <x v="2"/>
    <x v="4"/>
    <x v="6"/>
    <s v="2.6 - BIENES MUEBLES, INMUEBLES E INTANGIBLES"/>
    <s v="2.6.2 - MOBILIARIO Y EQUIPO DE AUDIO, AUDIOVISUAL, RECREATIVO Y EDUCACIONAL"/>
    <s v="N"/>
    <s v="00 - N/A"/>
    <s v="10 - FONDO GENERAL"/>
    <s v="(en blanco)"/>
    <s v="99 - MULTIPROVINCIAL"/>
    <n v="500000"/>
    <n v="1138593.33"/>
  </r>
  <r>
    <s v="2024"/>
    <x v="0"/>
    <x v="0"/>
    <x v="1"/>
    <x v="7"/>
    <s v="2 - Poder Ejecutivo"/>
    <s v="0201 - PRESIDENCIA DE LA REPÚBLICA"/>
    <s v="0008 - ADMINISTRADORA DE SUBSIDIOS SOCIALES"/>
    <x v="2"/>
    <x v="4"/>
    <x v="6"/>
    <s v="2.6 - BIENES MUEBLES, INMUEBLES E INTANGIBLES"/>
    <s v="2.6.4 - VEHÍCULOS Y EQUIPO DE TRANSPORTE, TRACCIÓN Y ELEVACIÓN"/>
    <s v="N"/>
    <s v="00 - N/A"/>
    <s v="10 - FONDO GENERAL"/>
    <s v="(en blanco)"/>
    <s v="99 - MULTIPROVINCIAL"/>
    <n v="3000000"/>
    <n v="0"/>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en blanco)"/>
    <s v="99 - MULTIPROVINCIAL"/>
    <n v="0"/>
    <n v="0"/>
  </r>
  <r>
    <s v="2024"/>
    <x v="0"/>
    <x v="0"/>
    <x v="1"/>
    <x v="7"/>
    <s v="2 - Poder Ejecutivo"/>
    <s v="0201 - PRESIDENCIA DE LA REPÚBLICA"/>
    <s v="0008 - ADMINISTRADORA DE SUBSIDIOS SOCIALES"/>
    <x v="2"/>
    <x v="4"/>
    <x v="6"/>
    <s v="2.6 - BIENES MUEBLES, INMUEBLES E INTANGIBLES"/>
    <s v="2.6.6 - EQUIPOS DE DEFENSA Y SEGURIDAD"/>
    <s v="N"/>
    <s v="00 - N/A"/>
    <s v="10 - FONDO GENERAL"/>
    <s v="(en blanco)"/>
    <s v="99 - MULTIPROVINCIAL"/>
    <n v="0"/>
    <n v="0"/>
  </r>
  <r>
    <s v="2024"/>
    <x v="0"/>
    <x v="0"/>
    <x v="1"/>
    <x v="7"/>
    <s v="2 - Poder Ejecutivo"/>
    <s v="0201 - PRESIDENCIA DE LA REPÚBLICA"/>
    <s v="0008 - ADMINISTRADORA DE SUBSIDIOS SOCIALES"/>
    <x v="2"/>
    <x v="4"/>
    <x v="6"/>
    <s v="2.6 - BIENES MUEBLES, INMUEBLES E INTANGIBLES"/>
    <s v="2.6.8 - BIENES INTANGIBLES"/>
    <s v="N"/>
    <s v="00 - N/A"/>
    <s v="10 - FONDO GENERAL"/>
    <s v="(en blanco)"/>
    <s v="99 - MULTIPROVINCIAL"/>
    <n v="0"/>
    <n v="0"/>
  </r>
  <r>
    <s v="2024"/>
    <x v="0"/>
    <x v="0"/>
    <x v="1"/>
    <x v="7"/>
    <s v="2 - Poder Ejecutivo"/>
    <s v="0201 - PRESIDENCIA DE LA REPÚBLICA"/>
    <s v="0008 - ADMINISTRADORA DE SUBSIDIOS SOCIALES"/>
    <x v="2"/>
    <x v="4"/>
    <x v="6"/>
    <s v="2.7 - OBRAS"/>
    <s v="2.7.1 - OBRAS EN EDIFICACIONES"/>
    <s v="N"/>
    <s v="00 - N/A"/>
    <s v="10 - FONDO GENERAL"/>
    <s v="(en blanco)"/>
    <s v="99 - MULTIPROVINCIAL"/>
    <n v="200000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1964500"/>
    <n v="0"/>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en blanco)"/>
    <s v="99 - MULTIPROVINCIAL"/>
    <n v="1576933"/>
    <n v="0"/>
  </r>
  <r>
    <s v="2024"/>
    <x v="0"/>
    <x v="0"/>
    <x v="1"/>
    <x v="7"/>
    <s v="2 - Poder Ejecutivo"/>
    <s v="0201 - PRESIDENCIA DE LA REPÚBLICA"/>
    <s v="0008 - DIRECCION GENERAL DE ETICA E INTEGRIDAD GUBERNAMENTAL"/>
    <x v="0"/>
    <x v="0"/>
    <x v="2"/>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09 - COMISIÓN PRESIDENCIAL DE APOYO AL DESARROLLO PROVINCIAL"/>
    <x v="0"/>
    <x v="0"/>
    <x v="0"/>
    <s v="2.7 - OBRAS"/>
    <s v="2.7.1 - OBRAS EN EDIFICACIONES"/>
    <s v="S"/>
    <s v="97 - REMODELACIÓN POLIDEPORTIVO VERON, DISTRITO MUNICIPAL VERON-PUNTA CANA, PROVINCIA LA ALTAGRACIA."/>
    <s v="10 - FONDO GENERAL"/>
    <n v="16196"/>
    <s v="11 - LA ALTAGRACIA"/>
    <n v="12058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2500000"/>
    <n v="233840.6"/>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500000"/>
    <n v="229521.58"/>
  </r>
  <r>
    <s v="2024"/>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en blanco)"/>
    <s v="99 - MULTIPROVINCIAL"/>
    <n v="4000000"/>
    <n v="0"/>
  </r>
  <r>
    <s v="2024"/>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0"/>
  </r>
  <r>
    <s v="2024"/>
    <x v="0"/>
    <x v="0"/>
    <x v="1"/>
    <x v="7"/>
    <s v="2 - Poder Ejecutivo"/>
    <s v="0201 - PRESIDENCIA DE LA REPÚBLICA"/>
    <s v="0009 - COMISIÓN PRESIDENCIAL DE APOYO AL DESARROLLO PROVINCIAL"/>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0"/>
  </r>
  <r>
    <s v="2024"/>
    <x v="0"/>
    <x v="0"/>
    <x v="1"/>
    <x v="7"/>
    <s v="2 - Poder Ejecutivo"/>
    <s v="0201 - PRESIDENCIA DE LA REPÚBLICA"/>
    <s v="0009 - COMISIÓN PRESIDENCIAL DE APOYO AL DESARROLLO PROVINCIAL"/>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0"/>
  </r>
  <r>
    <s v="2024"/>
    <x v="0"/>
    <x v="0"/>
    <x v="1"/>
    <x v="7"/>
    <s v="2 - Poder Ejecutivo"/>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3845712"/>
    <n v="6374853.6300000008"/>
  </r>
  <r>
    <s v="2024"/>
    <x v="0"/>
    <x v="0"/>
    <x v="1"/>
    <x v="7"/>
    <s v="2 - Poder Ejecutivo"/>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63567307"/>
    <n v="28131322.120000005"/>
  </r>
  <r>
    <s v="2024"/>
    <x v="0"/>
    <x v="0"/>
    <x v="1"/>
    <x v="7"/>
    <s v="2 - Poder Ejecutivo"/>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18241063"/>
    <n v="28776456.059999999"/>
  </r>
  <r>
    <s v="2024"/>
    <x v="0"/>
    <x v="0"/>
    <x v="1"/>
    <x v="7"/>
    <s v="2 - Poder Ejecutivo"/>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27806785"/>
    <n v="0"/>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1128082"/>
    <n v="0"/>
  </r>
  <r>
    <s v="2024"/>
    <x v="0"/>
    <x v="0"/>
    <x v="1"/>
    <x v="7"/>
    <s v="2 - Poder Ejecutivo"/>
    <s v="0201 - PRESIDENCIA DE LA REPÚBLICA"/>
    <s v="0009 - COMISIÓN PRESIDENCIAL DE APOYO AL DESARROLLO PROVINCIAL"/>
    <x v="0"/>
    <x v="1"/>
    <x v="22"/>
    <s v="2.7 - OBRAS"/>
    <s v="2.7.1 - OBRAS EN EDIFICACIONES"/>
    <s v="S"/>
    <s v="20 - CONSTRUCCIÓN DE DESTACAMENTOS POLICIALES EN COMUNIDADES DE LA PROVINCIA PEDERNALES"/>
    <s v="10 - FONDO GENERAL"/>
    <n v="14566"/>
    <s v="16 - PEDERNALES"/>
    <n v="2400000"/>
    <n v="1501395.78"/>
  </r>
  <r>
    <s v="2024"/>
    <x v="0"/>
    <x v="0"/>
    <x v="1"/>
    <x v="7"/>
    <s v="2 - Poder Ejecutivo"/>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54508365"/>
    <n v="15623271.010000002"/>
  </r>
  <r>
    <s v="2024"/>
    <x v="0"/>
    <x v="0"/>
    <x v="1"/>
    <x v="7"/>
    <s v="2 - Poder Ejecutivo"/>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10203084"/>
    <n v="0"/>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710114"/>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710114"/>
    <n v="0"/>
  </r>
  <r>
    <s v="2024"/>
    <x v="0"/>
    <x v="0"/>
    <x v="1"/>
    <x v="7"/>
    <s v="2 - Poder Ejecutivo"/>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11599688"/>
    <n v="4784598.4000000004"/>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11859548"/>
    <n v="4605680.74"/>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7819574"/>
    <n v="0"/>
  </r>
  <r>
    <s v="2024"/>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16000000"/>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5024165"/>
    <n v="0"/>
  </r>
  <r>
    <s v="2024"/>
    <x v="0"/>
    <x v="0"/>
    <x v="1"/>
    <x v="7"/>
    <s v="2 - Poder Ejecutivo"/>
    <s v="0201 - PRESIDENCIA DE LA REPÚBLICA"/>
    <s v="0009 - COMISIÓN PRESIDENCIAL DE APOYO AL DESARROLLO PROVINCIAL"/>
    <x v="1"/>
    <x v="18"/>
    <x v="107"/>
    <s v="2.7 - OBRAS"/>
    <s v="2.7.1 - OBRAS EN EDIFICACIONES"/>
    <s v="S"/>
    <s v="90 - CONSTRUCCIÓN DE OFICINAS Y NAVES INDUSTRIALES DE ZONA FRANCA DISDO, MUNICIPIO SANTO DOMINGO OESTE, PROVINCIA SANTO DOMINGO"/>
    <s v="10 - FONDO GENERAL"/>
    <n v="14248"/>
    <s v="32 - SANTO DOMINGO"/>
    <n v="0"/>
    <n v="0"/>
  </r>
  <r>
    <s v="2024"/>
    <x v="0"/>
    <x v="0"/>
    <x v="1"/>
    <x v="7"/>
    <s v="2 - Poder Ejecutivo"/>
    <s v="0201 - PRESIDENCIA DE LA REPÚBLICA"/>
    <s v="0009 - COMISIÓN PRESIDENCIAL DE APOYO AL DESARROLLO PROVINCIAL"/>
    <x v="1"/>
    <x v="11"/>
    <x v="26"/>
    <s v="2.7 - OBRAS"/>
    <s v="2.7.1 - OBRAS EN EDIFICACIONES"/>
    <s v="S"/>
    <s v="40 - REMODELACIÓN DE LA CALLE DEL SOL TRAMO COMPRENDIDO ENTRE LAS CALLES GENERAL VALVERDE Y SABANA LARGA, PROVINCIA SANTIAGO"/>
    <s v="10 - FONDO GENERAL"/>
    <n v="15027"/>
    <s v="25 - SANTIAGO"/>
    <n v="19268817"/>
    <n v="0"/>
  </r>
  <r>
    <s v="2024"/>
    <x v="0"/>
    <x v="0"/>
    <x v="1"/>
    <x v="7"/>
    <s v="2 - Poder Ejecutivo"/>
    <s v="0201 - PRESIDENCIA DE LA REPÚBLICA"/>
    <s v="0009 - COMISIÓN PRESIDENCIAL DE APOYO AL DESARROLLO PROVINCIAL"/>
    <x v="2"/>
    <x v="14"/>
    <x v="58"/>
    <s v="2.7 - OBRAS"/>
    <s v="2.7.1 - OBRAS EN EDIFICACIONES"/>
    <s v="S"/>
    <s v="87 - CONSTRUCCIÓN DE APARTAMENTOS EN EL SECTOR SANTA ANA, MUNICIPIO SAN FRANCISCO DE MACORÍS, PROVINCIA DUARTE"/>
    <s v="10 - FONDO GENERAL"/>
    <n v="14642"/>
    <s v="06 - DUARTE"/>
    <n v="109863228"/>
    <n v="38242470.93"/>
  </r>
  <r>
    <s v="2024"/>
    <x v="0"/>
    <x v="0"/>
    <x v="1"/>
    <x v="7"/>
    <s v="2 - Poder Ejecutivo"/>
    <s v="0201 - PRESIDENCIA DE LA REPÚBLICA"/>
    <s v="0009 - COMISIÓN PRESIDENCIAL DE APOYO AL DESARROLLO PROVINCIAL"/>
    <x v="2"/>
    <x v="14"/>
    <x v="103"/>
    <s v="2.7 - OBRAS"/>
    <s v="2.7.1 - OBRAS EN EDIFICACIONES"/>
    <s v="S"/>
    <s v="01 - CONSTRUCCIÓN CENTRO COMUNAL NUEVA ESPERANZA, MUNICIPIO BANI, PROVINCIA PERAVIA"/>
    <s v="10 - FONDO GENERAL"/>
    <n v="14756"/>
    <s v="17 - PERAVIA"/>
    <n v="3167835"/>
    <n v="0"/>
  </r>
  <r>
    <s v="2024"/>
    <x v="0"/>
    <x v="0"/>
    <x v="1"/>
    <x v="7"/>
    <s v="2 - Poder Ejecutivo"/>
    <s v="0201 - PRESIDENCIA DE LA REPÚBLICA"/>
    <s v="0009 - COMISIÓN PRESIDENCIAL DE APOYO AL DESARROLLO PROVINCIAL"/>
    <x v="2"/>
    <x v="14"/>
    <x v="103"/>
    <s v="2.7 - OBRAS"/>
    <s v="2.7.1 - OBRAS EN EDIFICACIONES"/>
    <s v="S"/>
    <s v="02 - CONSTRUCCIÓN DE UN NUEVO CEMENTERIO EN EL MUNICIPIO LOS RIOS, PROVINCIA BAHORUCO"/>
    <s v="10 - FONDO GENERAL"/>
    <n v="14710"/>
    <s v="03 - BAHORUCO"/>
    <n v="777515"/>
    <n v="0"/>
  </r>
  <r>
    <s v="2024"/>
    <x v="0"/>
    <x v="0"/>
    <x v="1"/>
    <x v="7"/>
    <s v="2 - Poder Ejecutivo"/>
    <s v="0201 - PRESIDENCIA DE LA REPÚBLICA"/>
    <s v="0009 - COMISIÓN PRESIDENCIAL DE APOYO AL DESARROLLO PROVINCIAL"/>
    <x v="2"/>
    <x v="14"/>
    <x v="103"/>
    <s v="2.7 - OBRAS"/>
    <s v="2.7.1 - OBRAS EN EDIFICACIONES"/>
    <s v="S"/>
    <s v="04 - CONSTRUCCIÓN CENTRO COMUNAL EL GUAYABO, MUNICIPIO VALLEJUELO, PROVINCIA SAN JUAN"/>
    <s v="10 - FONDO GENERAL"/>
    <n v="14785"/>
    <s v="22 - SAN JUAN"/>
    <n v="6462128"/>
    <n v="6138888.2799999993"/>
  </r>
  <r>
    <s v="2024"/>
    <x v="0"/>
    <x v="0"/>
    <x v="1"/>
    <x v="7"/>
    <s v="2 - Poder Ejecutivo"/>
    <s v="0201 - PRESIDENCIA DE LA REPÚBLICA"/>
    <s v="0009 - COMISIÓN PRESIDENCIAL DE APOYO AL DESARROLLO PROVINCIAL"/>
    <x v="2"/>
    <x v="14"/>
    <x v="103"/>
    <s v="2.7 - OBRAS"/>
    <s v="2.7.1 - OBRAS EN EDIFICACIONES"/>
    <s v="S"/>
    <s v="05 - CONSTRUCCIÓN CENTRO COMUNAL DISTRITO MUNICIPAL LAS ZANJAS, MUNICIPIO SAN JUAN DE LA MAGUANA, PROVINCIA SAN JUAN"/>
    <s v="10 - FONDO GENERAL"/>
    <n v="14786"/>
    <s v="22 - SAN JUAN"/>
    <n v="2393489"/>
    <n v="1462934.19"/>
  </r>
  <r>
    <s v="2024"/>
    <x v="0"/>
    <x v="0"/>
    <x v="1"/>
    <x v="7"/>
    <s v="2 - Poder Ejecutivo"/>
    <s v="0201 - PRESIDENCIA DE LA REPÚBLICA"/>
    <s v="0009 - COMISIÓN PRESIDENCIAL DE APOYO AL DESARROLLO PROVINCIAL"/>
    <x v="2"/>
    <x v="14"/>
    <x v="103"/>
    <s v="2.7 - OBRAS"/>
    <s v="2.7.1 - OBRAS EN EDIFICACIONES"/>
    <s v="S"/>
    <s v="06 - CONSTRUCCIÓN CENTRO COMUNAL DISTRITO MUNICIPAL EL ROSARIO, MUNICIPIO SAN JUAN DE LA MAGUANA, PROVINCIA SAN JUAN"/>
    <s v="10 - FONDO GENERAL"/>
    <n v="14787"/>
    <s v="22 - SAN JUAN"/>
    <n v="4317004"/>
    <n v="1914479.54"/>
  </r>
  <r>
    <s v="2024"/>
    <x v="0"/>
    <x v="0"/>
    <x v="1"/>
    <x v="7"/>
    <s v="2 - Poder Ejecutivo"/>
    <s v="0201 - PRESIDENCIA DE LA REPÚBLICA"/>
    <s v="0009 - COMISIÓN PRESIDENCIAL DE APOYO AL DESARROLLO PROVINCIAL"/>
    <x v="2"/>
    <x v="14"/>
    <x v="103"/>
    <s v="2.7 - OBRAS"/>
    <s v="2.7.1 - OBRAS EN EDIFICACIONES"/>
    <s v="S"/>
    <s v="07 - CONSTRUCCIÓN CENTRO COMUNAL LOS TRANSFORMADORES, MUNICIPIO SAN JUAN DE LA MAGUANA, PROVINCIA SAN JUAN"/>
    <s v="10 - FONDO GENERAL"/>
    <n v="14788"/>
    <s v="22 - SAN JUAN"/>
    <n v="4317004"/>
    <n v="3272007.5"/>
  </r>
  <r>
    <s v="2024"/>
    <x v="0"/>
    <x v="0"/>
    <x v="1"/>
    <x v="7"/>
    <s v="2 - Poder Ejecutivo"/>
    <s v="0201 - PRESIDENCIA DE LA REPÚBLICA"/>
    <s v="0009 - COMISIÓN PRESIDENCIAL DE APOYO AL DESARROLLO PROVINCIAL"/>
    <x v="2"/>
    <x v="14"/>
    <x v="103"/>
    <s v="2.7 - OBRAS"/>
    <s v="2.7.1 - OBRAS EN EDIFICACIONES"/>
    <s v="S"/>
    <s v="09 - CONSTRUCCIÓN MERCADO MUNICIPAL DE CABRAL, PROVINCIA BARAHONA"/>
    <s v="10 - FONDO GENERAL"/>
    <n v="14645"/>
    <s v="04 - BARAHONA"/>
    <n v="28339230"/>
    <n v="0"/>
  </r>
  <r>
    <s v="2024"/>
    <x v="0"/>
    <x v="0"/>
    <x v="1"/>
    <x v="7"/>
    <s v="2 - Poder Ejecutivo"/>
    <s v="0201 - PRESIDENCIA DE LA REPÚBLICA"/>
    <s v="0009 - COMISIÓN PRESIDENCIAL DE APOYO AL DESARROLLO PROVINCIAL"/>
    <x v="2"/>
    <x v="14"/>
    <x v="103"/>
    <s v="2.7 - OBRAS"/>
    <s v="2.7.1 - OBRAS EN EDIFICACIONES"/>
    <s v="S"/>
    <s v="15 - CONSTRUCCIÓN CENTRO COMUNITARIO Y RECREATIVO SABANA IGLESIA, MUNICIPIO SABANA IGLESIA, PROVINCIA  SANTIAGO"/>
    <s v="10 - FONDO GENERAL"/>
    <n v="14904"/>
    <s v="25 - SANTIAGO"/>
    <n v="1883869"/>
    <n v="0"/>
  </r>
  <r>
    <s v="2024"/>
    <x v="0"/>
    <x v="0"/>
    <x v="1"/>
    <x v="7"/>
    <s v="2 - Poder Ejecutivo"/>
    <s v="0201 - PRESIDENCIA DE LA REPÚBLICA"/>
    <s v="0009 - COMISIÓN PRESIDENCIAL DE APOYO AL DESARROLLO PROVINCIAL"/>
    <x v="2"/>
    <x v="14"/>
    <x v="103"/>
    <s v="2.7 - OBRAS"/>
    <s v="2.7.1 - OBRAS EN EDIFICACIONES"/>
    <s v="S"/>
    <s v="16 - REMODELACIÓN DE OFICINAS PÚBLICAS, MUNICIPIO BANI, PROVINCIA PERAVIA."/>
    <s v="10 - FONDO GENERAL"/>
    <n v="14545"/>
    <s v="17 - PERAVIA"/>
    <n v="4319869"/>
    <n v="0"/>
  </r>
  <r>
    <s v="2024"/>
    <x v="0"/>
    <x v="0"/>
    <x v="1"/>
    <x v="7"/>
    <s v="2 - Poder Ejecutivo"/>
    <s v="0201 - PRESIDENCIA DE LA REPÚBLICA"/>
    <s v="0009 - COMISIÓN PRESIDENCIAL DE APOYO AL DESARROLLO PROVINCIAL"/>
    <x v="2"/>
    <x v="14"/>
    <x v="103"/>
    <s v="2.7 - OBRAS"/>
    <s v="2.7.1 - OBRAS EN EDIFICACIONES"/>
    <s v="S"/>
    <s v="17 - REMODELACIÓN CENTRO COMUNAL LOCAL LA LOGIA, MUNICIPIO BONAO, PROVINCIA MONSEÑOR NOUEL"/>
    <s v="10 - FONDO GENERAL"/>
    <n v="14923"/>
    <s v="28 - MONSENOR NOUEL"/>
    <n v="395979"/>
    <n v="0"/>
  </r>
  <r>
    <s v="2024"/>
    <x v="0"/>
    <x v="0"/>
    <x v="1"/>
    <x v="7"/>
    <s v="2 - Poder Ejecutivo"/>
    <s v="0201 - PRESIDENCIA DE LA REPÚBLICA"/>
    <s v="0009 - COMISIÓN PRESIDENCIAL DE APOYO AL DESARROLLO PROVINCIAL"/>
    <x v="2"/>
    <x v="14"/>
    <x v="103"/>
    <s v="2.7 - OBRAS"/>
    <s v="2.7.1 - OBRAS EN EDIFICACIONES"/>
    <s v="S"/>
    <s v="18 - REMODELACIÓN CENTRO COMUNAL SIMON BOLIVAR DEL SECTOR CARACOL BANANA, MUNICIPIO BONAO, PROVINCIA MONSEÑOR NOUEL"/>
    <s v="10 - FONDO GENERAL"/>
    <n v="14924"/>
    <s v="28 - MONSENOR NOUEL"/>
    <n v="366625"/>
    <n v="0"/>
  </r>
  <r>
    <s v="2024"/>
    <x v="0"/>
    <x v="0"/>
    <x v="1"/>
    <x v="7"/>
    <s v="2 - Poder Ejecutivo"/>
    <s v="0201 - PRESIDENCIA DE LA REPÚBLICA"/>
    <s v="0009 - COMISIÓN PRESIDENCIAL DE APOYO AL DESARROLLO PROVINCIAL"/>
    <x v="2"/>
    <x v="14"/>
    <x v="103"/>
    <s v="2.7 - OBRAS"/>
    <s v="2.7.1 - OBRAS EN EDIFICACIONES"/>
    <s v="S"/>
    <s v="19 - CONSTRUCCIÓN CENTRO COMUNAL VILLA LIBERACION, MUNICIPIO BONAO, PROVINCIA MONSEÑOR NOUEL"/>
    <s v="10 - FONDO GENERAL"/>
    <n v="14925"/>
    <s v="28 - MONSENOR NOUEL"/>
    <n v="1069096"/>
    <n v="0"/>
  </r>
  <r>
    <s v="2024"/>
    <x v="0"/>
    <x v="0"/>
    <x v="1"/>
    <x v="7"/>
    <s v="2 - Poder Ejecutivo"/>
    <s v="0201 - PRESIDENCIA DE LA REPÚBLICA"/>
    <s v="0009 - COMISIÓN PRESIDENCIAL DE APOYO AL DESARROLLO PROVINCIAL"/>
    <x v="2"/>
    <x v="14"/>
    <x v="103"/>
    <s v="2.7 - OBRAS"/>
    <s v="2.7.1 - OBRAS EN EDIFICACIONES"/>
    <s v="S"/>
    <s v="20 - CONSTRUCCIÓN CENTRO COMUNAL SECTOR LOS PLATANITOS, D. M SABANA DEL PUERTO, MUNICIPIO BONAO, PROVINCIA MONSEÑOR NOUEL"/>
    <s v="10 - FONDO GENERAL"/>
    <n v="14926"/>
    <s v="28 - MONSENOR NOUEL"/>
    <n v="395979"/>
    <n v="0"/>
  </r>
  <r>
    <s v="2024"/>
    <x v="0"/>
    <x v="0"/>
    <x v="1"/>
    <x v="7"/>
    <s v="2 - Poder Ejecutivo"/>
    <s v="0201 - PRESIDENCIA DE LA REPÚBLICA"/>
    <s v="0009 - COMISIÓN PRESIDENCIAL DE APOYO AL DESARROLLO PROVINCIAL"/>
    <x v="2"/>
    <x v="14"/>
    <x v="103"/>
    <s v="2.7 - OBRAS"/>
    <s v="2.7.1 - OBRAS EN EDIFICACIONES"/>
    <s v="S"/>
    <s v="21 - CONSTRUCCIÓN CENTRO COMUNAL EN EL BARRIO BUENOS AIRES, MUNICIPIO MAIMON, PROVINCIA MONSEÑOR NOUEL"/>
    <s v="10 - FONDO GENERAL"/>
    <n v="14927"/>
    <s v="28 - MONSENOR NOUEL"/>
    <n v="2706487"/>
    <n v="0"/>
  </r>
  <r>
    <s v="2024"/>
    <x v="0"/>
    <x v="0"/>
    <x v="1"/>
    <x v="7"/>
    <s v="2 - Poder Ejecutivo"/>
    <s v="0201 - PRESIDENCIA DE LA REPÚBLICA"/>
    <s v="0009 - COMISIÓN PRESIDENCIAL DE APOYO AL DESARROLLO PROVINCIAL"/>
    <x v="2"/>
    <x v="14"/>
    <x v="103"/>
    <s v="2.7 - OBRAS"/>
    <s v="2.7.1 - OBRAS EN EDIFICACIONES"/>
    <s v="S"/>
    <s v="23 - CONSTRUCCIÓN CENTRO COMUNAL PIEDRA BLANCA, MUNICIPIO PIEDRA BLANCA, PROVINCIA MONSEÑOR NOUEL"/>
    <s v="10 - FONDO GENERAL"/>
    <n v="14937"/>
    <s v="28 - MONSENOR NOUEL"/>
    <n v="5396255"/>
    <n v="0"/>
  </r>
  <r>
    <s v="2024"/>
    <x v="0"/>
    <x v="0"/>
    <x v="1"/>
    <x v="7"/>
    <s v="2 - Poder Ejecutivo"/>
    <s v="0201 - PRESIDENCIA DE LA REPÚBLICA"/>
    <s v="0009 - COMISIÓN PRESIDENCIAL DE APOYO AL DESARROLLO PROVINCIAL"/>
    <x v="2"/>
    <x v="14"/>
    <x v="103"/>
    <s v="2.7 - OBRAS"/>
    <s v="2.7.1 - OBRAS EN EDIFICACIONES"/>
    <s v="S"/>
    <s v="24 - CONSTRUCCIÓN CENTRO COMUNAL DAVID DE VARGAS, MUNICIPIO BONAO, PROVINCIA MONSEÑOR NOUEL"/>
    <s v="10 - FONDO GENERAL"/>
    <n v="14938"/>
    <s v="28 - MONSENOR NOUEL"/>
    <n v="359703"/>
    <n v="0"/>
  </r>
  <r>
    <s v="2024"/>
    <x v="0"/>
    <x v="0"/>
    <x v="1"/>
    <x v="7"/>
    <s v="2 - Poder Ejecutivo"/>
    <s v="0201 - PRESIDENCIA DE LA REPÚBLICA"/>
    <s v="0009 - COMISIÓN PRESIDENCIAL DE APOYO AL DESARROLLO PROVINCIAL"/>
    <x v="2"/>
    <x v="14"/>
    <x v="103"/>
    <s v="2.7 - OBRAS"/>
    <s v="2.7.1 - OBRAS EN EDIFICACIONES"/>
    <s v="S"/>
    <s v="25 - REHABILITACIÓN DE EDIFICACIÓN PARA EL ALOJAMIENTO DE OFICINAS PÚBLICAS EN SAN FRANCISCO DE MACORÍS, PROVINCIA DUARTE"/>
    <s v="10 - FONDO GENERAL"/>
    <n v="14585"/>
    <s v="06 - DUARTE"/>
    <n v="37399895"/>
    <n v="0"/>
  </r>
  <r>
    <s v="2024"/>
    <x v="0"/>
    <x v="0"/>
    <x v="1"/>
    <x v="7"/>
    <s v="2 - Poder Ejecutivo"/>
    <s v="0201 - PRESIDENCIA DE LA REPÚBLICA"/>
    <s v="0009 - COMISIÓN PRESIDENCIAL DE APOYO AL DESARROLLO PROVINCIAL"/>
    <x v="2"/>
    <x v="14"/>
    <x v="103"/>
    <s v="2.7 - OBRAS"/>
    <s v="2.7.1 - OBRAS EN EDIFICACIONES"/>
    <s v="S"/>
    <s v="27 - CONSTRUCCIÓN CENTRO COMUNAL BARRIO PUERTO RICO, MUNICIPIO SAN CRISTÓBAL, PROVINCIA SAN CRISTOBAL"/>
    <s v="10 - FONDO GENERAL"/>
    <n v="14972"/>
    <s v="21 - SAN CRISTOBAL"/>
    <n v="4000000"/>
    <n v="4000000"/>
  </r>
  <r>
    <s v="2024"/>
    <x v="0"/>
    <x v="0"/>
    <x v="1"/>
    <x v="7"/>
    <s v="2 - Poder Ejecutivo"/>
    <s v="0201 - PRESIDENCIA DE LA REPÚBLICA"/>
    <s v="0009 - COMISIÓN PRESIDENCIAL DE APOYO AL DESARROLLO PROVINCIAL"/>
    <x v="2"/>
    <x v="14"/>
    <x v="103"/>
    <s v="2.7 - OBRAS"/>
    <s v="2.7.1 - OBRAS EN EDIFICACIONES"/>
    <s v="S"/>
    <s v="28 - CONSTRUCCIÓN CENTRO COMUNAL CRUCE 6 DE NOVIEMBRE - CARRETERA CAMBITA, MUNICIPIO SAN CRISTOBAL, PROVINCIA SAN CRISTOBAL"/>
    <s v="10 - FONDO GENERAL"/>
    <n v="14973"/>
    <s v="21 - SAN CRISTOBAL"/>
    <n v="4000000"/>
    <n v="3512718.62"/>
  </r>
  <r>
    <s v="2024"/>
    <x v="0"/>
    <x v="0"/>
    <x v="1"/>
    <x v="7"/>
    <s v="2 - Poder Ejecutivo"/>
    <s v="0201 - PRESIDENCIA DE LA REPÚBLICA"/>
    <s v="0009 - COMISIÓN PRESIDENCIAL DE APOYO AL DESARROLLO PROVINCIAL"/>
    <x v="2"/>
    <x v="14"/>
    <x v="103"/>
    <s v="2.7 - OBRAS"/>
    <s v="2.7.1 - OBRAS EN EDIFICACIONES"/>
    <s v="S"/>
    <s v="29 - CONSTRUCCIÓN CENTRO COMUNAL SECTOR V CENTENARIO, MUNICIPIO VILLA ALTAGRACIA, PROVINCIA SAN CRISTOBAL"/>
    <s v="10 - FONDO GENERAL"/>
    <n v="14974"/>
    <s v="21 - SAN CRISTOBAL"/>
    <n v="4000000"/>
    <n v="3557748.53"/>
  </r>
  <r>
    <s v="2024"/>
    <x v="0"/>
    <x v="0"/>
    <x v="1"/>
    <x v="7"/>
    <s v="2 - Poder Ejecutivo"/>
    <s v="0201 - PRESIDENCIA DE LA REPÚBLICA"/>
    <s v="0009 - COMISIÓN PRESIDENCIAL DE APOYO AL DESARROLLO PROVINCIAL"/>
    <x v="2"/>
    <x v="14"/>
    <x v="103"/>
    <s v="2.7 - OBRAS"/>
    <s v="2.7.1 - OBRAS EN EDIFICACIONES"/>
    <s v="S"/>
    <s v="30 - CONSTRUCCIÓN CENTRO COMUNAL SECTOR NAJAYO ARRIBA, MUNICIPIO SAN CRISTOBAL, PROVINCIA SAN CRISTOBAL"/>
    <s v="10 - FONDO GENERAL"/>
    <n v="14975"/>
    <s v="21 - SAN CRISTOBAL"/>
    <n v="4000000"/>
    <n v="0"/>
  </r>
  <r>
    <s v="2024"/>
    <x v="0"/>
    <x v="0"/>
    <x v="1"/>
    <x v="7"/>
    <s v="2 - Poder Ejecutivo"/>
    <s v="0201 - PRESIDENCIA DE LA REPÚBLICA"/>
    <s v="0009 - COMISIÓN PRESIDENCIAL DE APOYO AL DESARROLLO PROVINCIAL"/>
    <x v="2"/>
    <x v="14"/>
    <x v="103"/>
    <s v="2.7 - OBRAS"/>
    <s v="2.7.1 - OBRAS EN EDIFICACIONES"/>
    <s v="S"/>
    <s v="31 - CONSTRUCCIÓN CENTRO COMUNAL BARRIO NUEVO, MUNICIPIO YAGUATE, PROVINCIA SAN CRISTOBAL"/>
    <s v="10 - FONDO GENERAL"/>
    <n v="14976"/>
    <s v="21 - SAN CRISTOBAL"/>
    <n v="3209853"/>
    <n v="0"/>
  </r>
  <r>
    <s v="2024"/>
    <x v="0"/>
    <x v="0"/>
    <x v="1"/>
    <x v="7"/>
    <s v="2 - Poder Ejecutivo"/>
    <s v="0201 - PRESIDENCIA DE LA REPÚBLICA"/>
    <s v="0009 - COMISIÓN PRESIDENCIAL DE APOYO AL DESARROLLO PROVINCIAL"/>
    <x v="2"/>
    <x v="14"/>
    <x v="103"/>
    <s v="2.7 - OBRAS"/>
    <s v="2.7.1 - OBRAS EN EDIFICACIONES"/>
    <s v="S"/>
    <s v="32 - CONSTRUCCIÓN CENTRO COMUNAL SECTOR KILOMETRO 59, MUNICIPIO VILLA ALTAGRACIA, PROVINCIA SAN CRISTOBAL"/>
    <s v="10 - FONDO GENERAL"/>
    <n v="14977"/>
    <s v="21 - SAN CRISTOBAL"/>
    <n v="3209854"/>
    <n v="0"/>
  </r>
  <r>
    <s v="2024"/>
    <x v="0"/>
    <x v="0"/>
    <x v="1"/>
    <x v="7"/>
    <s v="2 - Poder Ejecutivo"/>
    <s v="0201 - PRESIDENCIA DE LA REPÚBLICA"/>
    <s v="0009 - COMISIÓN PRESIDENCIAL DE APOYO AL DESARROLLO PROVINCIAL"/>
    <x v="2"/>
    <x v="14"/>
    <x v="103"/>
    <s v="2.7 - OBRAS"/>
    <s v="2.7.1 - OBRAS EN EDIFICACIONES"/>
    <s v="S"/>
    <s v="33 - CONSTRUCCIÓN CENTRO COMUNAL SECTOR PAJARITO, MUNICIPIO YAGUATE, PROVINCIA SAN CRISTOBAL"/>
    <s v="10 - FONDO GENERAL"/>
    <n v="14978"/>
    <s v="21 - SAN CRISTOBAL"/>
    <n v="3209853"/>
    <n v="0"/>
  </r>
  <r>
    <s v="2024"/>
    <x v="0"/>
    <x v="0"/>
    <x v="1"/>
    <x v="7"/>
    <s v="2 - Poder Ejecutivo"/>
    <s v="0201 - PRESIDENCIA DE LA REPÚBLICA"/>
    <s v="0009 - COMISIÓN PRESIDENCIAL DE APOYO AL DESARROLLO PROVINCIAL"/>
    <x v="2"/>
    <x v="14"/>
    <x v="103"/>
    <s v="2.7 - OBRAS"/>
    <s v="2.7.1 - OBRAS EN EDIFICACIONES"/>
    <s v="S"/>
    <s v="33 - CONSTRUCCIÓN DE FUNERARIAS EN COMUNIDADES DE LA PROVINCIA SAN JUAN"/>
    <s v="10 - FONDO GENERAL"/>
    <n v="14611"/>
    <s v="22 - SAN JUAN"/>
    <n v="3466653"/>
    <n v="3895872.84"/>
  </r>
  <r>
    <s v="2024"/>
    <x v="0"/>
    <x v="0"/>
    <x v="1"/>
    <x v="7"/>
    <s v="2 - Poder Ejecutivo"/>
    <s v="0201 - PRESIDENCIA DE LA REPÚBLICA"/>
    <s v="0009 - COMISIÓN PRESIDENCIAL DE APOYO AL DESARROLLO PROVINCIAL"/>
    <x v="2"/>
    <x v="14"/>
    <x v="103"/>
    <s v="2.7 - OBRAS"/>
    <s v="2.7.1 - OBRAS EN EDIFICACIONES"/>
    <s v="S"/>
    <s v="34 - CONSTRUCCIÓN CENTRO COMUNAL BARRIO DUARTE, MUNICIPIO VILLA  ALTAGRACIA, PROVINCIA SAN CRISTOBAL"/>
    <s v="10 - FONDO GENERAL"/>
    <n v="14979"/>
    <s v="21 - SAN CRISTOBAL"/>
    <n v="3209853"/>
    <n v="3017579.8"/>
  </r>
  <r>
    <s v="2024"/>
    <x v="0"/>
    <x v="0"/>
    <x v="1"/>
    <x v="7"/>
    <s v="2 - Poder Ejecutivo"/>
    <s v="0201 - PRESIDENCIA DE LA REPÚBLICA"/>
    <s v="0009 - COMISIÓN PRESIDENCIAL DE APOYO AL DESARROLLO PROVINCIAL"/>
    <x v="2"/>
    <x v="14"/>
    <x v="103"/>
    <s v="2.7 - OBRAS"/>
    <s v="2.7.1 - OBRAS EN EDIFICACIONES"/>
    <s v="S"/>
    <s v="34 - CONSTRUCCIÓN DE PANADERIA EN EL SECTOR DE VILLA CARMEN, MUNICIPIO LAS MATAS DE FARFAN, PROVINCIA SAN JUAN"/>
    <s v="10 - FONDO GENERAL"/>
    <n v="14612"/>
    <s v="22 - SAN JUAN"/>
    <n v="1602705"/>
    <n v="0"/>
  </r>
  <r>
    <s v="2024"/>
    <x v="0"/>
    <x v="0"/>
    <x v="1"/>
    <x v="7"/>
    <s v="2 - Poder Ejecutivo"/>
    <s v="0201 - PRESIDENCIA DE LA REPÚBLICA"/>
    <s v="0009 - COMISIÓN PRESIDENCIAL DE APOYO AL DESARROLLO PROVINCIAL"/>
    <x v="2"/>
    <x v="14"/>
    <x v="103"/>
    <s v="2.7 - OBRAS"/>
    <s v="2.7.1 - OBRAS EN EDIFICACIONES"/>
    <s v="S"/>
    <s v="35 - CONSTRUCCIÓN FUNERARIA INGENIO SANTA FE, MUNICIPIO SAN PEDRO DE MACORÍS, PROVINCIA SAN PEDRO DE MACORÍS"/>
    <s v="10 - FONDO GENERAL"/>
    <n v="14995"/>
    <s v="23 - SAN PEDRO DE MACORIS"/>
    <n v="9531651"/>
    <n v="0"/>
  </r>
  <r>
    <s v="2024"/>
    <x v="0"/>
    <x v="0"/>
    <x v="1"/>
    <x v="7"/>
    <s v="2 - Poder Ejecutivo"/>
    <s v="0201 - PRESIDENCIA DE LA REPÚBLICA"/>
    <s v="0009 - COMISIÓN PRESIDENCIAL DE APOYO AL DESARROLLO PROVINCIAL"/>
    <x v="2"/>
    <x v="14"/>
    <x v="103"/>
    <s v="2.7 - OBRAS"/>
    <s v="2.7.1 - OBRAS EN EDIFICACIONES"/>
    <s v="S"/>
    <s v="37 - CONSTRUCCIÓN DEL MERCADO MUNICIPAL LAS MATAS DE FARFÁN, PROVINCIA SAN JUAN"/>
    <s v="10 - FONDO GENERAL"/>
    <n v="14622"/>
    <s v="22 - SAN JUAN"/>
    <n v="3612275"/>
    <n v="0"/>
  </r>
  <r>
    <s v="2024"/>
    <x v="0"/>
    <x v="0"/>
    <x v="1"/>
    <x v="7"/>
    <s v="2 - Poder Ejecutivo"/>
    <s v="0201 - PRESIDENCIA DE LA REPÚBLICA"/>
    <s v="0009 - COMISIÓN PRESIDENCIAL DE APOYO AL DESARROLLO PROVINCIAL"/>
    <x v="2"/>
    <x v="14"/>
    <x v="103"/>
    <s v="2.7 - OBRAS"/>
    <s v="2.7.1 - OBRAS EN EDIFICACIONES"/>
    <s v="S"/>
    <s v="63 - CONSTRUCCIÓN CENTRO COMUNAL DISTRITO MUNICIPAL SAN LUIS, PROVINCIA SANTO DOMINGO"/>
    <s v="10 - FONDO GENERAL"/>
    <n v="15144"/>
    <s v="32 - SANTO DOMINGO"/>
    <n v="2782425"/>
    <n v="0"/>
  </r>
  <r>
    <s v="2024"/>
    <x v="0"/>
    <x v="0"/>
    <x v="1"/>
    <x v="7"/>
    <s v="2 - Poder Ejecutivo"/>
    <s v="0201 - PRESIDENCIA DE LA REPÚBLICA"/>
    <s v="0009 - COMISIÓN PRESIDENCIAL DE APOYO AL DESARROLLO PROVINCIAL"/>
    <x v="2"/>
    <x v="14"/>
    <x v="103"/>
    <s v="2.7 - OBRAS"/>
    <s v="2.7.1 - OBRAS EN EDIFICACIONES"/>
    <s v="S"/>
    <s v="64 - CONSTRUCCIÓN CENTRO PARROQUIAL DE LA IGLESIA SAN FRANCISCO DE ASÍS, SECTOR LA NUEVA BARQUITA, MUNICIPIO SANTO DOMINGO NORTE"/>
    <s v="10 - FONDO GENERAL"/>
    <n v="15146"/>
    <s v="32 - SANTO DOMINGO"/>
    <n v="2252365"/>
    <n v="0"/>
  </r>
  <r>
    <s v="2024"/>
    <x v="0"/>
    <x v="0"/>
    <x v="1"/>
    <x v="7"/>
    <s v="2 - Poder Ejecutivo"/>
    <s v="0201 - PRESIDENCIA DE LA REPÚBLICA"/>
    <s v="0009 - COMISIÓN PRESIDENCIAL DE APOYO AL DESARROLLO PROVINCIAL"/>
    <x v="2"/>
    <x v="14"/>
    <x v="103"/>
    <s v="2.7 - OBRAS"/>
    <s v="2.7.1 - OBRAS EN EDIFICACIONES"/>
    <s v="S"/>
    <s v="67 - CONSTRUCCIÓN CENTRO COMUNAL DELIO RINCÓN, SECCIÓN LA JOYA, MUNICIPIO SAN ANTONIO DE GUERRA, PROVINCIA SANTO DOMINGO"/>
    <s v="10 - FONDO GENERAL"/>
    <n v="16138"/>
    <s v="32 - SANTO DOMINGO"/>
    <n v="2352222"/>
    <n v="0"/>
  </r>
  <r>
    <s v="2024"/>
    <x v="0"/>
    <x v="0"/>
    <x v="1"/>
    <x v="7"/>
    <s v="2 - Poder Ejecutivo"/>
    <s v="0201 - PRESIDENCIA DE LA REPÚBLICA"/>
    <s v="0009 - COMISIÓN PRESIDENCIAL DE APOYO AL DESARROLLO PROVINCIAL"/>
    <x v="2"/>
    <x v="14"/>
    <x v="103"/>
    <s v="2.7 - OBRAS"/>
    <s v="2.7.1 - OBRAS EN EDIFICACIONES"/>
    <s v="S"/>
    <s v="70 - CONSTRUCCIÓN LA CASA DEL MANÍ, MUNICIPIO EL PINO, PROVINCIA DAJABON"/>
    <s v="10 - FONDO GENERAL"/>
    <n v="16164"/>
    <s v="05 - DAJABON"/>
    <n v="3694504"/>
    <n v="0"/>
  </r>
  <r>
    <s v="2024"/>
    <x v="0"/>
    <x v="0"/>
    <x v="1"/>
    <x v="7"/>
    <s v="2 - Poder Ejecutivo"/>
    <s v="0201 - PRESIDENCIA DE LA REPÚBLICA"/>
    <s v="0009 - COMISIÓN PRESIDENCIAL DE APOYO AL DESARROLLO PROVINCIAL"/>
    <x v="2"/>
    <x v="14"/>
    <x v="103"/>
    <s v="2.7 - OBRAS"/>
    <s v="2.7.1 - OBRAS EN EDIFICACIONES"/>
    <s v="S"/>
    <s v="35 - CONSTRUCCIÓN DE FUNERARIAS EN COMUNIDADES DE LA PROVINCIA MONTECRISTI"/>
    <s v="10 - FONDO GENERAL"/>
    <n v="14613"/>
    <s v="15 - MONTE CRISTI"/>
    <n v="0"/>
    <n v="3040572.18"/>
  </r>
  <r>
    <s v="2024"/>
    <x v="0"/>
    <x v="0"/>
    <x v="1"/>
    <x v="7"/>
    <s v="2 - Poder Ejecutivo"/>
    <s v="0201 - PRESIDENCIA DE LA REPÚBLICA"/>
    <s v="0009 - COMISIÓN PRESIDENCIAL DE APOYO AL DESARROLLO PROVINCIAL"/>
    <x v="2"/>
    <x v="14"/>
    <x v="103"/>
    <s v="2.7 - OBRAS"/>
    <s v="2.7.1 - OBRAS EN EDIFICACIONES"/>
    <s v="S"/>
    <s v="08 - CONSTRUCCIÓN DE LA FUNERARIA MUNICIPAL DE GUAYMATE, PROVINCIA LA ROMANA"/>
    <s v="10 - FONDO GENERAL"/>
    <n v="14058"/>
    <s v="12 - LA ROMANA"/>
    <n v="0"/>
    <n v="0"/>
  </r>
  <r>
    <s v="2024"/>
    <x v="0"/>
    <x v="0"/>
    <x v="1"/>
    <x v="7"/>
    <s v="2 - Poder Ejecutivo"/>
    <s v="0201 - PRESIDENCIA DE LA REPÚBLICA"/>
    <s v="0009 - COMISIÓN PRESIDENCIAL DE APOYO AL DESARROLLO PROVINCIAL"/>
    <x v="2"/>
    <x v="3"/>
    <x v="47"/>
    <s v="2.7 - OBRAS"/>
    <s v="2.7.1 - OBRAS EN EDIFICACIONES"/>
    <s v="S"/>
    <s v="47 - CONSTRUCCIÓN DE LA SALA DE TERAPIA FÍSICA DE LA FUNDACIÓN CASA DE LUZ, MUNICIPIO SANTO DOMINGO ESTE, PROVINCIA SANTO DOMINGO"/>
    <s v="10 - FONDO GENERAL"/>
    <n v="14229"/>
    <s v="32 - SANTO DOMINGO"/>
    <n v="0"/>
    <n v="0"/>
  </r>
  <r>
    <s v="2024"/>
    <x v="0"/>
    <x v="0"/>
    <x v="1"/>
    <x v="7"/>
    <s v="2 - Poder Ejecutivo"/>
    <s v="0201 - PRESIDENCIA DE LA REPÚBLICA"/>
    <s v="0009 - COMISIÓN PRESIDENCIAL DE APOYO AL DESARROLLO PROVINCIAL"/>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r>
  <r>
    <s v="2024"/>
    <x v="0"/>
    <x v="0"/>
    <x v="1"/>
    <x v="7"/>
    <s v="2 - Poder Ejecutivo"/>
    <s v="0201 - PRESIDENCIA DE LA REPÚBLICA"/>
    <s v="0009 - COMISIÓN PRESIDENCIAL DE APOYO AL DESARROLLO PROVINCIAL"/>
    <x v="2"/>
    <x v="8"/>
    <x v="34"/>
    <s v="2.7 - OBRAS"/>
    <s v="2.7.1 - OBRAS EN EDIFICACIONES"/>
    <s v="S"/>
    <s v="08 - CONSTRUCCIÓN CLUB DEPORTIVO VILLA MELLA, MUNICIPIO SANTO DOMINGO NORTE, PROVINCIA SANTO DOMINGO"/>
    <s v="10 - FONDO GENERAL"/>
    <n v="14525"/>
    <s v="32 - SANTO DOMINGO"/>
    <n v="2643439"/>
    <n v="0"/>
  </r>
  <r>
    <s v="2024"/>
    <x v="0"/>
    <x v="0"/>
    <x v="1"/>
    <x v="7"/>
    <s v="2 - Poder Ejecutivo"/>
    <s v="0201 - PRESIDENCIA DE LA REPÚBLICA"/>
    <s v="0009 - COMISIÓN PRESIDENCIAL DE APOYO AL DESARROLLO PROVINCIAL"/>
    <x v="2"/>
    <x v="8"/>
    <x v="34"/>
    <s v="2.7 - OBRAS"/>
    <s v="2.7.1 - OBRAS EN EDIFICACIONES"/>
    <s v="S"/>
    <s v="14 - CONSTRUCCIÓN CLUB DEPORTIVO LAS PALOMAS, MUNICIPIO LICEY AL MEDIO, PROVINCIA SANTIAGO"/>
    <s v="10 - FONDO GENERAL"/>
    <n v="14900"/>
    <s v="25 - SANTIAGO"/>
    <n v="769597"/>
    <n v="0"/>
  </r>
  <r>
    <s v="2024"/>
    <x v="0"/>
    <x v="0"/>
    <x v="1"/>
    <x v="7"/>
    <s v="2 - Poder Ejecutivo"/>
    <s v="0201 - PRESIDENCIA DE LA REPÚBLICA"/>
    <s v="0009 - COMISIÓN PRESIDENCIAL DE APOYO AL DESARROLLO PROVINCIAL"/>
    <x v="2"/>
    <x v="8"/>
    <x v="34"/>
    <s v="2.7 - OBRAS"/>
    <s v="2.7.1 - OBRAS EN EDIFICACIONES"/>
    <s v="S"/>
    <s v="25 - RECONSTRUCCIÓN DEL CLUB DEPORTIVO HUELLAS DEL SIGLO, SECTOR CRISTO REY, DISTRITO NACIONAL"/>
    <s v="10 - FONDO GENERAL"/>
    <n v="14936"/>
    <s v="01 - DISTRITO NACIONAL"/>
    <n v="1825415"/>
    <n v="0"/>
  </r>
  <r>
    <s v="2024"/>
    <x v="0"/>
    <x v="0"/>
    <x v="1"/>
    <x v="7"/>
    <s v="2 - Poder Ejecutivo"/>
    <s v="0201 - PRESIDENCIA DE LA REPÚBLICA"/>
    <s v="0009 - COMISIÓN PRESIDENCIAL DE APOYO AL DESARROLLO PROVINCIAL"/>
    <x v="2"/>
    <x v="8"/>
    <x v="34"/>
    <s v="2.7 - OBRAS"/>
    <s v="2.7.1 - OBRAS EN EDIFICACIONES"/>
    <s v="S"/>
    <s v="26 - CONSTRUCCIÓN POLIDEPORTIVO SAVICA, MUNICIPIO HIGÜEY, PROVINCIA LA ALTAGRACIA."/>
    <s v="10 - FONDO GENERAL"/>
    <n v="14947"/>
    <s v="11 - LA ALTAGRACIA"/>
    <n v="203320"/>
    <n v="0"/>
  </r>
  <r>
    <s v="2024"/>
    <x v="0"/>
    <x v="0"/>
    <x v="1"/>
    <x v="7"/>
    <s v="2 - Poder Ejecutivo"/>
    <s v="0201 - PRESIDENCIA DE LA REPÚBLICA"/>
    <s v="0009 - COMISIÓN PRESIDENCIAL DE APOYO AL DESARROLLO PROVINCIAL"/>
    <x v="2"/>
    <x v="8"/>
    <x v="34"/>
    <s v="2.7 - OBRAS"/>
    <s v="2.7.1 - OBRAS EN EDIFICACIONES"/>
    <s v="S"/>
    <s v="38 - CONSTRUCCIÓN CAMPO DE BEISBOL LAS CLAVELLINAS, MUNICIPIO DE AZUA, PROVINCIA AZUA"/>
    <s v="10 - FONDO GENERAL"/>
    <n v="14207"/>
    <s v="02 - AZUA"/>
    <n v="815372"/>
    <n v="0"/>
  </r>
  <r>
    <s v="2024"/>
    <x v="0"/>
    <x v="0"/>
    <x v="1"/>
    <x v="7"/>
    <s v="2 - Poder Ejecutivo"/>
    <s v="0201 - PRESIDENCIA DE LA REPÚBLICA"/>
    <s v="0009 - COMISIÓN PRESIDENCIAL DE APOYO AL DESARROLLO PROVINCIAL"/>
    <x v="2"/>
    <x v="8"/>
    <x v="34"/>
    <s v="2.7 - OBRAS"/>
    <s v="2.7.1 - OBRAS EN EDIFICACIONES"/>
    <s v="S"/>
    <s v="41 - REMODELACIÓN PARQUE CENTRAL D.M. AMINA, MUNICIPIO MAO, PROVINCIA VALVERDE"/>
    <s v="10 - FONDO GENERAL"/>
    <n v="15078"/>
    <s v="27 - VALVERDE"/>
    <n v="1089676"/>
    <n v="0"/>
  </r>
  <r>
    <s v="2024"/>
    <x v="0"/>
    <x v="0"/>
    <x v="1"/>
    <x v="7"/>
    <s v="2 - Poder Ejecutivo"/>
    <s v="0201 - PRESIDENCIA DE LA REPÚBLICA"/>
    <s v="0009 - COMISIÓN PRESIDENCIAL DE APOYO AL DESARROLLO PROVINCIAL"/>
    <x v="2"/>
    <x v="8"/>
    <x v="34"/>
    <s v="2.7 - OBRAS"/>
    <s v="2.7.1 - OBRAS EN EDIFICACIONES"/>
    <s v="S"/>
    <s v="43 - CONSTRUCCIÓN ESTADIO DE SÓFTBOL VILLA GÜERA, MUNICIPIO BANÍ, PROVINCIA PERAVIA"/>
    <s v="10 - FONDO GENERAL"/>
    <n v="15088"/>
    <s v="17 - PERAVIA"/>
    <n v="244424"/>
    <n v="0"/>
  </r>
  <r>
    <s v="2024"/>
    <x v="0"/>
    <x v="0"/>
    <x v="1"/>
    <x v="7"/>
    <s v="2 - Poder Ejecutivo"/>
    <s v="0201 - PRESIDENCIA DE LA REPÚBLICA"/>
    <s v="0009 - COMISIÓN PRESIDENCIAL DE APOYO AL DESARROLLO PROVINCIAL"/>
    <x v="2"/>
    <x v="8"/>
    <x v="34"/>
    <s v="2.7 - OBRAS"/>
    <s v="2.7.1 - OBRAS EN EDIFICACIONES"/>
    <s v="S"/>
    <s v="44 - CONSTRUCCIÓN CAMPO DE BÉISBOL NELSON MATEO, D.M. PIZARRETE, MUNICIPIO NIZAO, PROVINCIA PERAVIA."/>
    <s v="10 - FONDO GENERAL"/>
    <n v="15097"/>
    <s v="17 - PERAVIA"/>
    <n v="302152"/>
    <n v="0"/>
  </r>
  <r>
    <s v="2024"/>
    <x v="0"/>
    <x v="0"/>
    <x v="1"/>
    <x v="7"/>
    <s v="2 - Poder Ejecutivo"/>
    <s v="0201 - PRESIDENCIA DE LA REPÚBLICA"/>
    <s v="0009 - COMISIÓN PRESIDENCIAL DE APOYO AL DESARROLLO PROVINCIAL"/>
    <x v="2"/>
    <x v="8"/>
    <x v="34"/>
    <s v="2.7 - OBRAS"/>
    <s v="2.7.1 - OBRAS EN EDIFICACIONES"/>
    <s v="S"/>
    <s v="45 - CONSTRUCCIÓN CAMPO DE BÉISBOL EL CAFÉ DE HERRERA,  MUNICIPIO SANTO DOMINGO OESTE, PROVINCIA SANTO DOMINGO"/>
    <s v="10 - FONDO GENERAL"/>
    <n v="15098"/>
    <s v="32 - SANTO DOMINGO"/>
    <n v="267729"/>
    <n v="0"/>
  </r>
  <r>
    <s v="2024"/>
    <x v="0"/>
    <x v="0"/>
    <x v="1"/>
    <x v="7"/>
    <s v="2 - Poder Ejecutivo"/>
    <s v="0201 - PRESIDENCIA DE LA REPÚBLICA"/>
    <s v="0009 - COMISIÓN PRESIDENCIAL DE APOYO AL DESARROLLO PROVINCIAL"/>
    <x v="2"/>
    <x v="8"/>
    <x v="34"/>
    <s v="2.7 - OBRAS"/>
    <s v="2.7.1 - OBRAS EN EDIFICACIONES"/>
    <s v="S"/>
    <s v="46 - CONSTRUCCIÓN CAMPO DE BÉISBOL EN EL MUNICIPIO PERALVILLO, PROVINCIA MONTE PLATA."/>
    <s v="10 - FONDO GENERAL"/>
    <n v="15099"/>
    <s v="29 - MONTE PLATA"/>
    <n v="284964"/>
    <n v="0"/>
  </r>
  <r>
    <s v="2024"/>
    <x v="0"/>
    <x v="0"/>
    <x v="1"/>
    <x v="7"/>
    <s v="2 - Poder Ejecutivo"/>
    <s v="0201 - PRESIDENCIA DE LA REPÚBLICA"/>
    <s v="0009 - COMISIÓN PRESIDENCIAL DE APOYO AL DESARROLLO PROVINCIAL"/>
    <x v="2"/>
    <x v="8"/>
    <x v="34"/>
    <s v="2.7 - OBRAS"/>
    <s v="2.7.1 - OBRAS EN EDIFICACIONES"/>
    <s v="S"/>
    <s v="47 - CONSTRUCCIÓN CAMPO DE BÉISBOL RAMON PIMENTEL, SECCION LA MONTERIA, MUNICIPIO BANI."/>
    <s v="10 - FONDO GENERAL"/>
    <n v="15114"/>
    <s v="17 - PERAVIA"/>
    <n v="248457"/>
    <n v="0"/>
  </r>
  <r>
    <s v="2024"/>
    <x v="0"/>
    <x v="0"/>
    <x v="1"/>
    <x v="7"/>
    <s v="2 - Poder Ejecutivo"/>
    <s v="0201 - PRESIDENCIA DE LA REPÚBLICA"/>
    <s v="0009 - COMISIÓN PRESIDENCIAL DE APOYO AL DESARROLLO PROVINCIAL"/>
    <x v="2"/>
    <x v="8"/>
    <x v="34"/>
    <s v="2.7 - OBRAS"/>
    <s v="2.7.1 - OBRAS EN EDIFICACIONES"/>
    <s v="S"/>
    <s v="48 - CONSTRUCCIÓN CAMPO DE BÉISBOL LAS CAOBAS, SECTOR LAS CAOBAS, MUNICIPIO SANTO DOMINGO OESTE"/>
    <s v="10 - FONDO GENERAL"/>
    <n v="15115"/>
    <s v="32 - SANTO DOMINGO"/>
    <n v="279343"/>
    <n v="0"/>
  </r>
  <r>
    <s v="2024"/>
    <x v="0"/>
    <x v="0"/>
    <x v="1"/>
    <x v="7"/>
    <s v="2 - Poder Ejecutivo"/>
    <s v="0201 - PRESIDENCIA DE LA REPÚBLICA"/>
    <s v="0009 - COMISIÓN PRESIDENCIAL DE APOYO AL DESARROLLO PROVINCIAL"/>
    <x v="2"/>
    <x v="8"/>
    <x v="34"/>
    <s v="2.7 - OBRAS"/>
    <s v="2.7.1 - OBRAS EN EDIFICACIONES"/>
    <s v="S"/>
    <s v="50 - CONSTRUCCIÓN ESTADIO DE BÉISBOL FELLO SOTO, D. M. SABANA BUEY, MUNICIPIO BANÍ, PROVINCIA PERAVIA"/>
    <s v="10 - FONDO GENERAL"/>
    <n v="15123"/>
    <s v="17 - PERAVIA"/>
    <n v="287851"/>
    <n v="0"/>
  </r>
  <r>
    <s v="2024"/>
    <x v="0"/>
    <x v="0"/>
    <x v="1"/>
    <x v="7"/>
    <s v="2 - Poder Ejecutivo"/>
    <s v="0201 - PRESIDENCIA DE LA REPÚBLICA"/>
    <s v="0009 - COMISIÓN PRESIDENCIAL DE APOYO AL DESARROLLO PROVINCIAL"/>
    <x v="2"/>
    <x v="8"/>
    <x v="34"/>
    <s v="2.7 - OBRAS"/>
    <s v="2.7.1 - OBRAS EN EDIFICACIONES"/>
    <s v="S"/>
    <s v="51 - CONSTRUCCIÓN CAMPO DE BÉISBOL SABANA DE PAYABO, MUNICIPIO MONTE PLATA, PROVINCIA MONTE PLATA."/>
    <s v="10 - FONDO GENERAL"/>
    <n v="15132"/>
    <s v="29 - MONTE PLATA"/>
    <n v="280892"/>
    <n v="0"/>
  </r>
  <r>
    <s v="2024"/>
    <x v="0"/>
    <x v="0"/>
    <x v="1"/>
    <x v="7"/>
    <s v="2 - Poder Ejecutivo"/>
    <s v="0201 - PRESIDENCIA DE LA REPÚBLICA"/>
    <s v="0009 - COMISIÓN PRESIDENCIAL DE APOYO AL DESARROLLO PROVINCIAL"/>
    <x v="2"/>
    <x v="8"/>
    <x v="34"/>
    <s v="2.7 - OBRAS"/>
    <s v="2.7.1 - OBRAS EN EDIFICACIONES"/>
    <s v="S"/>
    <s v="52 - CONSTRUCCIÓN CANCHA DE BALONCESTO EL TOCONAL, MUNICIPIO SAN PEDRO DE MACORÍS"/>
    <s v="10 - FONDO GENERAL"/>
    <n v="15140"/>
    <s v="23 - SAN PEDRO DE MACORIS"/>
    <n v="81927"/>
    <n v="0"/>
  </r>
  <r>
    <s v="2024"/>
    <x v="0"/>
    <x v="0"/>
    <x v="1"/>
    <x v="7"/>
    <s v="2 - Poder Ejecutivo"/>
    <s v="0201 - PRESIDENCIA DE LA REPÚBLICA"/>
    <s v="0009 - COMISIÓN PRESIDENCIAL DE APOYO AL DESARROLLO PROVINCIAL"/>
    <x v="2"/>
    <x v="8"/>
    <x v="34"/>
    <s v="2.7 - OBRAS"/>
    <s v="2.7.1 - OBRAS EN EDIFICACIONES"/>
    <s v="S"/>
    <s v="57 - CONSTRUCCIÓN CANCHA DE BALONCESTO GUAJIMÍA, SECTOR GUAJIMÍA, MUNICIPIO SANTO DOMINGO OESTE"/>
    <s v="10 - FONDO GENERAL"/>
    <n v="16078"/>
    <s v="32 - SANTO DOMINGO"/>
    <n v="336555"/>
    <n v="0"/>
  </r>
  <r>
    <s v="2024"/>
    <x v="0"/>
    <x v="0"/>
    <x v="1"/>
    <x v="7"/>
    <s v="2 - Poder Ejecutivo"/>
    <s v="0201 - PRESIDENCIA DE LA REPÚBLICA"/>
    <s v="0009 - COMISIÓN PRESIDENCIAL DE APOYO AL DESARROLLO PROVINCIAL"/>
    <x v="2"/>
    <x v="8"/>
    <x v="34"/>
    <s v="2.7 - OBRAS"/>
    <s v="2.7.1 - OBRAS EN EDIFICACIONES"/>
    <s v="S"/>
    <s v="59 - REMODELACIÓN CLUB DEPORTIVO CAJUQUIS, SECTOR 12 DE HAINA, MUNICIPIO SANTO DOMINGO OESTE"/>
    <s v="10 - FONDO GENERAL"/>
    <n v="16111"/>
    <s v="32 - SANTO DOMINGO"/>
    <n v="547781"/>
    <n v="0"/>
  </r>
  <r>
    <s v="2024"/>
    <x v="0"/>
    <x v="0"/>
    <x v="1"/>
    <x v="7"/>
    <s v="2 - Poder Ejecutivo"/>
    <s v="0201 - PRESIDENCIA DE LA REPÚBLICA"/>
    <s v="0009 - COMISIÓN PRESIDENCIAL DE APOYO AL DESARROLLO PROVINCIAL"/>
    <x v="2"/>
    <x v="8"/>
    <x v="34"/>
    <s v="2.7 - OBRAS"/>
    <s v="2.7.1 - OBRAS EN EDIFICACIONES"/>
    <s v="S"/>
    <s v="60 - REMODELACIÓN CANCHA DE BALONCESTO BATEY BIENVENIDO, SECTOR MANOGUAYABO, MUNICIPIO SANTO DOMINGO OESTE"/>
    <s v="10 - FONDO GENERAL"/>
    <n v="16112"/>
    <s v="32 - SANTO DOMINGO"/>
    <n v="200000"/>
    <n v="0"/>
  </r>
  <r>
    <s v="2024"/>
    <x v="0"/>
    <x v="0"/>
    <x v="1"/>
    <x v="7"/>
    <s v="2 - Poder Ejecutivo"/>
    <s v="0201 - PRESIDENCIA DE LA REPÚBLICA"/>
    <s v="0009 - COMISIÓN PRESIDENCIAL DE APOYO AL DESARROLLO PROVINCIAL"/>
    <x v="2"/>
    <x v="8"/>
    <x v="34"/>
    <s v="2.7 - OBRAS"/>
    <s v="2.7.1 - OBRAS EN EDIFICACIONES"/>
    <s v="S"/>
    <s v="65 - CONSTRUCCIÓN CANCHA DE BALONCESTO MELLA FANÍ, PARAJE LA LUISA PRIETA, MUNICIPIO MONTE PLATA, PROVINCIA MONTE PLATA."/>
    <s v="10 - FONDO GENERAL"/>
    <n v="15824"/>
    <s v="29 - MONTE PLATA"/>
    <n v="76118"/>
    <n v="0"/>
  </r>
  <r>
    <s v="2024"/>
    <x v="0"/>
    <x v="0"/>
    <x v="1"/>
    <x v="7"/>
    <s v="2 - Poder Ejecutivo"/>
    <s v="0201 - PRESIDENCIA DE LA REPÚBLICA"/>
    <s v="0009 - COMISIÓN PRESIDENCIAL DE APOYO AL DESARROLLO PROVINCIAL"/>
    <x v="2"/>
    <x v="8"/>
    <x v="34"/>
    <s v="2.7 - OBRAS"/>
    <s v="2.7.1 - OBRAS EN EDIFICACIONES"/>
    <s v="S"/>
    <s v="68 - REMODELACIÓN DEL CAMPO DE BEISBOL MANUEL BUENO, MUNICIPIO EL PINO, PROVINCIA DAJABON"/>
    <s v="10 - FONDO GENERAL"/>
    <n v="14390"/>
    <s v="05 - DAJABON"/>
    <n v="789129"/>
    <n v="0"/>
  </r>
  <r>
    <s v="2024"/>
    <x v="0"/>
    <x v="0"/>
    <x v="1"/>
    <x v="7"/>
    <s v="2 - Poder Ejecutivo"/>
    <s v="0201 - PRESIDENCIA DE LA REPÚBLICA"/>
    <s v="0009 - COMISIÓN PRESIDENCIAL DE APOYO AL DESARROLLO PROVINCIAL"/>
    <x v="2"/>
    <x v="8"/>
    <x v="34"/>
    <s v="2.7 - OBRAS"/>
    <s v="2.7.1 - OBRAS EN EDIFICACIONES"/>
    <s v="S"/>
    <s v="71 - RECONSTRUCCIÓN POLIDEPORTIVO GUAYMATE, MUNICIPIO GUAYMATE, PROVINCIA LA ROMANA"/>
    <s v="10 - FONDO GENERAL"/>
    <n v="16170"/>
    <s v="12 - LA ROMANA"/>
    <n v="169916"/>
    <n v="0"/>
  </r>
  <r>
    <s v="2024"/>
    <x v="0"/>
    <x v="0"/>
    <x v="1"/>
    <x v="7"/>
    <s v="2 - Poder Ejecutivo"/>
    <s v="0201 - PRESIDENCIA DE LA REPÚBLICA"/>
    <s v="0009 - COMISIÓN PRESIDENCIAL DE APOYO AL DESARROLLO PROVINCIAL"/>
    <x v="2"/>
    <x v="8"/>
    <x v="34"/>
    <s v="2.7 - OBRAS"/>
    <s v="2.7.1 - OBRAS EN EDIFICACIONES"/>
    <s v="S"/>
    <s v="72 - RECONSTRUCCIÓN POLIDEPORTIVO MUNICIPIO LAS TERRENAS, PROVINCIA SAMANA."/>
    <s v="10 - FONDO GENERAL"/>
    <n v="16171"/>
    <s v="20 - SAMANA"/>
    <n v="278173"/>
    <n v="0"/>
  </r>
  <r>
    <s v="2024"/>
    <x v="0"/>
    <x v="0"/>
    <x v="1"/>
    <x v="7"/>
    <s v="2 - Poder Ejecutivo"/>
    <s v="0201 - PRESIDENCIA DE LA REPÚBLICA"/>
    <s v="0009 - COMISIÓN PRESIDENCIAL DE APOYO AL DESARROLLO PROVINCIAL"/>
    <x v="2"/>
    <x v="8"/>
    <x v="34"/>
    <s v="2.7 - OBRAS"/>
    <s v="2.7.1 - OBRAS EN EDIFICACIONES"/>
    <s v="S"/>
    <s v="73 - CONSTRUCCIÓN MULTIUSOS DE  ISABELITA, MUNICIPIO SANTO DOMINGO ESTE, PROVINCIA SANTO DOMINGO"/>
    <s v="10 - FONDO GENERAL"/>
    <n v="14394"/>
    <s v="32 - SANTO DOMINGO"/>
    <n v="2185261"/>
    <n v="0"/>
  </r>
  <r>
    <s v="2024"/>
    <x v="0"/>
    <x v="0"/>
    <x v="1"/>
    <x v="7"/>
    <s v="2 - Poder Ejecutivo"/>
    <s v="0201 - PRESIDENCIA DE LA REPÚBLICA"/>
    <s v="0009 - COMISIÓN PRESIDENCIAL DE APOYO AL DESARROLLO PROVINCIAL"/>
    <x v="2"/>
    <x v="8"/>
    <x v="34"/>
    <s v="2.7 - OBRAS"/>
    <s v="2.7.1 - OBRAS EN EDIFICACIONES"/>
    <s v="S"/>
    <s v="73 - RECONSTRUCCIÓN POLIDEPORTIVO  MUNICIPIO EL SEIBO, PROVINCIA EL SEIBO"/>
    <s v="10 - FONDO GENERAL"/>
    <n v="16172"/>
    <s v="08 - EL SEIBO"/>
    <n v="120868"/>
    <n v="0"/>
  </r>
  <r>
    <s v="2024"/>
    <x v="0"/>
    <x v="0"/>
    <x v="1"/>
    <x v="7"/>
    <s v="2 - Poder Ejecutivo"/>
    <s v="0201 - PRESIDENCIA DE LA REPÚBLICA"/>
    <s v="0009 - COMISIÓN PRESIDENCIAL DE APOYO AL DESARROLLO PROVINCIAL"/>
    <x v="2"/>
    <x v="8"/>
    <x v="34"/>
    <s v="2.7 - OBRAS"/>
    <s v="2.7.1 - OBRAS EN EDIFICACIONES"/>
    <s v="S"/>
    <s v="74 - REMODELACIÓN CAMPO DE BÉISBOL LAS PALMILLAS, MUNICIPIO HATO MAYOR, PROVINCIA HATO MAYOR"/>
    <s v="10 - FONDO GENERAL"/>
    <n v="16173"/>
    <s v="30 - HATO MAYOR"/>
    <n v="153595"/>
    <n v="0"/>
  </r>
  <r>
    <s v="2024"/>
    <x v="0"/>
    <x v="0"/>
    <x v="1"/>
    <x v="7"/>
    <s v="2 - Poder Ejecutivo"/>
    <s v="0201 - PRESIDENCIA DE LA REPÚBLICA"/>
    <s v="0009 - COMISIÓN PRESIDENCIAL DE APOYO AL DESARROLLO PROVINCIAL"/>
    <x v="2"/>
    <x v="8"/>
    <x v="34"/>
    <s v="2.7 - OBRAS"/>
    <s v="2.7.1 - OBRAS EN EDIFICACIONES"/>
    <s v="S"/>
    <s v="74 - REMODELACIÓN DEL CAMPO DE BEISBOL LA CUABA, MUNICIPIO PEDRO BRAND, PROVINCIA SANTO DOMINGO"/>
    <s v="10 - FONDO GENERAL"/>
    <n v="14389"/>
    <s v="32 - SANTO DOMINGO"/>
    <n v="496010"/>
    <n v="0"/>
  </r>
  <r>
    <s v="2024"/>
    <x v="0"/>
    <x v="0"/>
    <x v="1"/>
    <x v="7"/>
    <s v="2 - Poder Ejecutivo"/>
    <s v="0201 - PRESIDENCIA DE LA REPÚBLICA"/>
    <s v="0009 - COMISIÓN PRESIDENCIAL DE APOYO AL DESARROLLO PROVINCIAL"/>
    <x v="2"/>
    <x v="8"/>
    <x v="34"/>
    <s v="2.7 - OBRAS"/>
    <s v="2.7.1 - OBRAS EN EDIFICACIONES"/>
    <s v="S"/>
    <s v="75 - REMODELACIÓN  CAMPO BÉISBOL PASO CIBAO, SECCION PASO CIBAO, MUNICIPIO HATO MAYOR."/>
    <s v="10 - FONDO GENERAL"/>
    <n v="16174"/>
    <s v="30 - HATO MAYOR"/>
    <n v="132267"/>
    <n v="0"/>
  </r>
  <r>
    <s v="2024"/>
    <x v="0"/>
    <x v="0"/>
    <x v="1"/>
    <x v="7"/>
    <s v="2 - Poder Ejecutivo"/>
    <s v="0201 - PRESIDENCIA DE LA REPÚBLICA"/>
    <s v="0009 - COMISIÓN PRESIDENCIAL DE APOYO AL DESARROLLO PROVINCIAL"/>
    <x v="2"/>
    <x v="8"/>
    <x v="34"/>
    <s v="2.7 - OBRAS"/>
    <s v="2.7.1 - OBRAS EN EDIFICACIONES"/>
    <s v="S"/>
    <s v="76 - RECONSTRUCCIÓN POLIDEPORTIVO SANTA BARBARA SAMANA, PROVINCIA SAMANA."/>
    <s v="10 - FONDO GENERAL"/>
    <n v="16175"/>
    <s v="20 - SAMANA"/>
    <n v="213290"/>
    <n v="0"/>
  </r>
  <r>
    <s v="2024"/>
    <x v="0"/>
    <x v="0"/>
    <x v="1"/>
    <x v="7"/>
    <s v="2 - Poder Ejecutivo"/>
    <s v="0201 - PRESIDENCIA DE LA REPÚBLICA"/>
    <s v="0009 - COMISIÓN PRESIDENCIAL DE APOYO AL DESARROLLO PROVINCIAL"/>
    <x v="2"/>
    <x v="8"/>
    <x v="34"/>
    <s v="2.7 - OBRAS"/>
    <s v="2.7.1 - OBRAS EN EDIFICACIONES"/>
    <s v="S"/>
    <s v="77 - REMODELACIÓN CAMPO DE BÉISBOL LAS LAGUNAS DE NISIBÓN, D.M. LAS LAGUNAS DE NISIBÓN, PROVINCIA LA ALTAGRACIA"/>
    <s v="10 - FONDO GENERAL"/>
    <n v="16176"/>
    <s v="11 - LA ALTAGRACIA"/>
    <n v="126268"/>
    <n v="0"/>
  </r>
  <r>
    <s v="2024"/>
    <x v="0"/>
    <x v="0"/>
    <x v="1"/>
    <x v="7"/>
    <s v="2 - Poder Ejecutivo"/>
    <s v="0201 - PRESIDENCIA DE LA REPÚBLICA"/>
    <s v="0009 - COMISIÓN PRESIDENCIAL DE APOYO AL DESARROLLO PROVINCIAL"/>
    <x v="2"/>
    <x v="8"/>
    <x v="34"/>
    <s v="2.7 - OBRAS"/>
    <s v="2.7.1 - OBRAS EN EDIFICACIONES"/>
    <s v="S"/>
    <s v="78 - RECONSTRUCCIÓN CLUB DEPORTIVO Y CULTURAL VILLA FARO, MUNICIPIO SANTO DOMINGO ESTE, PROVINCIA SANTO DOMINGO"/>
    <s v="10 - FONDO GENERAL"/>
    <n v="16177"/>
    <s v="32 - SANTO DOMINGO"/>
    <n v="253225"/>
    <n v="0"/>
  </r>
  <r>
    <s v="2024"/>
    <x v="0"/>
    <x v="0"/>
    <x v="1"/>
    <x v="7"/>
    <s v="2 - Poder Ejecutivo"/>
    <s v="0201 - PRESIDENCIA DE LA REPÚBLICA"/>
    <s v="0009 - COMISIÓN PRESIDENCIAL DE APOYO AL DESARROLLO PROVINCIAL"/>
    <x v="2"/>
    <x v="8"/>
    <x v="34"/>
    <s v="2.7 - OBRAS"/>
    <s v="2.7.1 - OBRAS EN EDIFICACIONES"/>
    <s v="S"/>
    <s v="79 - REMODELACIÓN POLIDEPORTIVO MUNICIPIO  SAN RAFAEL DEL YUMA, PROVINCIA LA ALTAGRACIA"/>
    <s v="10 - FONDO GENERAL"/>
    <n v="16178"/>
    <s v="11 - LA ALTAGRACIA"/>
    <n v="193013"/>
    <n v="0"/>
  </r>
  <r>
    <s v="2024"/>
    <x v="0"/>
    <x v="0"/>
    <x v="1"/>
    <x v="7"/>
    <s v="2 - Poder Ejecutivo"/>
    <s v="0201 - PRESIDENCIA DE LA REPÚBLICA"/>
    <s v="0009 - COMISIÓN PRESIDENCIAL DE APOYO AL DESARROLLO PROVINCIAL"/>
    <x v="2"/>
    <x v="8"/>
    <x v="34"/>
    <s v="2.7 - OBRAS"/>
    <s v="2.7.1 - OBRAS EN EDIFICACIONES"/>
    <s v="S"/>
    <s v="80 - REMODELACIÓN CAMPO DE BÉISBOL VILLA CERRO, MUNICIPIO HIGUEY, PROVINCIA LA ALTAGRACIA"/>
    <s v="10 - FONDO GENERAL"/>
    <n v="16179"/>
    <s v="11 - LA ALTAGRACIA"/>
    <n v="126456"/>
    <n v="0"/>
  </r>
  <r>
    <s v="2024"/>
    <x v="0"/>
    <x v="0"/>
    <x v="1"/>
    <x v="7"/>
    <s v="2 - Poder Ejecutivo"/>
    <s v="0201 - PRESIDENCIA DE LA REPÚBLICA"/>
    <s v="0009 - COMISIÓN PRESIDENCIAL DE APOYO AL DESARROLLO PROVINCIAL"/>
    <x v="2"/>
    <x v="8"/>
    <x v="34"/>
    <s v="2.7 - OBRAS"/>
    <s v="2.7.1 - OBRAS EN EDIFICACIONES"/>
    <s v="S"/>
    <s v="81 - RECONSTRUCCIÓN CAMPO DE BÉISBOL LAS GALERAS, MUNICIPIO SAMANA, PROVINCIA SAMANA"/>
    <s v="10 - FONDO GENERAL"/>
    <n v="16180"/>
    <s v="20 - SAMANA"/>
    <n v="147048"/>
    <n v="0"/>
  </r>
  <r>
    <s v="2024"/>
    <x v="0"/>
    <x v="0"/>
    <x v="1"/>
    <x v="7"/>
    <s v="2 - Poder Ejecutivo"/>
    <s v="0201 - PRESIDENCIA DE LA REPÚBLICA"/>
    <s v="0009 - COMISIÓN PRESIDENCIAL DE APOYO AL DESARROLLO PROVINCIAL"/>
    <x v="2"/>
    <x v="8"/>
    <x v="34"/>
    <s v="2.7 - OBRAS"/>
    <s v="2.7.1 - OBRAS EN EDIFICACIONES"/>
    <s v="S"/>
    <s v="83 - RECONSTRUCCIÓN POLIDEPORTIVO MUNICIPAL DE SANCHEZ, PROVINCIA SAMANA."/>
    <s v="10 - FONDO GENERAL"/>
    <n v="16182"/>
    <s v="20 - SAMANA"/>
    <n v="258663"/>
    <n v="0"/>
  </r>
  <r>
    <s v="2024"/>
    <x v="0"/>
    <x v="0"/>
    <x v="1"/>
    <x v="7"/>
    <s v="2 - Poder Ejecutivo"/>
    <s v="0201 - PRESIDENCIA DE LA REPÚBLICA"/>
    <s v="0009 - COMISIÓN PRESIDENCIAL DE APOYO AL DESARROLLO PROVINCIAL"/>
    <x v="2"/>
    <x v="8"/>
    <x v="34"/>
    <s v="2.7 - OBRAS"/>
    <s v="2.7.1 - OBRAS EN EDIFICACIONES"/>
    <s v="S"/>
    <s v="84 - REMODELACIÓN POLIDEPORTIVO FRANCIS DE LEÓN, MUNICIPIO MICHES, PROVINCIA EL SEIBO"/>
    <s v="10 - FONDO GENERAL"/>
    <n v="16183"/>
    <s v="08 - EL SEIBO"/>
    <n v="160263"/>
    <n v="0"/>
  </r>
  <r>
    <s v="2024"/>
    <x v="0"/>
    <x v="0"/>
    <x v="1"/>
    <x v="7"/>
    <s v="2 - Poder Ejecutivo"/>
    <s v="0201 - PRESIDENCIA DE LA REPÚBLICA"/>
    <s v="0009 - COMISIÓN PRESIDENCIAL DE APOYO AL DESARROLLO PROVINCIAL"/>
    <x v="2"/>
    <x v="8"/>
    <x v="34"/>
    <s v="2.7 - OBRAS"/>
    <s v="2.7.1 - OBRAS EN EDIFICACIONES"/>
    <s v="S"/>
    <s v="85 - REMODELACIÓN POLIDEPORTIVO SABANA DE LA MAR, MUNICIPIO SABANA DE LA MAR, PROVINCIA HATO MAYOR"/>
    <s v="10 - FONDO GENERAL"/>
    <n v="16184"/>
    <s v="30 - HATO MAYOR"/>
    <n v="147499"/>
    <n v="0"/>
  </r>
  <r>
    <s v="2024"/>
    <x v="0"/>
    <x v="0"/>
    <x v="1"/>
    <x v="7"/>
    <s v="2 - Poder Ejecutivo"/>
    <s v="0201 - PRESIDENCIA DE LA REPÚBLICA"/>
    <s v="0009 - COMISIÓN PRESIDENCIAL DE APOYO AL DESARROLLO PROVINCIAL"/>
    <x v="2"/>
    <x v="8"/>
    <x v="34"/>
    <s v="2.7 - OBRAS"/>
    <s v="2.7.1 - OBRAS EN EDIFICACIONES"/>
    <s v="S"/>
    <s v="86 - CONSTRUCCIÓN MULTIUSOS LOS ALCARRIZOS, MUNICIPIO LOS ALCARRIZOS, PROV. SANTO DOMINGO"/>
    <s v="10 - FONDO GENERAL"/>
    <n v="14258"/>
    <s v="32 - SANTO DOMINGO"/>
    <n v="600000"/>
    <n v="0"/>
  </r>
  <r>
    <s v="2024"/>
    <x v="0"/>
    <x v="0"/>
    <x v="1"/>
    <x v="7"/>
    <s v="2 - Poder Ejecutivo"/>
    <s v="0201 - PRESIDENCIA DE LA REPÚBLICA"/>
    <s v="0009 - COMISIÓN PRESIDENCIAL DE APOYO AL DESARROLLO PROVINCIAL"/>
    <x v="2"/>
    <x v="8"/>
    <x v="34"/>
    <s v="2.7 - OBRAS"/>
    <s v="2.7.1 - OBRAS EN EDIFICACIONES"/>
    <s v="S"/>
    <s v="87 - REMODELACIÓN CAMPO DE BÉISBOL SAN JOSÉ DE VILLA, MUNICIPIO NAGUA, PROVINCIA MARIA TRINIDAD SÁNCHEZ."/>
    <s v="10 - FONDO GENERAL"/>
    <n v="16186"/>
    <s v="14 - MARIA TRINIDAD SANCHEZ"/>
    <n v="159899"/>
    <n v="0"/>
  </r>
  <r>
    <s v="2024"/>
    <x v="0"/>
    <x v="0"/>
    <x v="1"/>
    <x v="7"/>
    <s v="2 - Poder Ejecutivo"/>
    <s v="0201 - PRESIDENCIA DE LA REPÚBLICA"/>
    <s v="0009 - COMISIÓN PRESIDENCIAL DE APOYO AL DESARROLLO PROVINCIAL"/>
    <x v="2"/>
    <x v="8"/>
    <x v="34"/>
    <s v="2.7 - OBRAS"/>
    <s v="2.7.1 - OBRAS EN EDIFICACIONES"/>
    <s v="S"/>
    <s v="88 - REMODELACIÓN  CAMPO DE BEISBOL LOS TRANSFORMADORES, SECTOR LA MATILLA, MUNICIPIO HIGÜEY, PROVINCIA LA ALTAGRACIA."/>
    <s v="10 - FONDO GENERAL"/>
    <n v="16187"/>
    <s v="11 - LA ALTAGRACIA"/>
    <n v="139059"/>
    <n v="0"/>
  </r>
  <r>
    <s v="2024"/>
    <x v="0"/>
    <x v="0"/>
    <x v="1"/>
    <x v="7"/>
    <s v="2 - Poder Ejecutivo"/>
    <s v="0201 - PRESIDENCIA DE LA REPÚBLICA"/>
    <s v="0009 - COMISIÓN PRESIDENCIAL DE APOYO AL DESARROLLO PROVINCIAL"/>
    <x v="2"/>
    <x v="8"/>
    <x v="34"/>
    <s v="2.7 - OBRAS"/>
    <s v="2.7.1 - OBRAS EN EDIFICACIONES"/>
    <s v="S"/>
    <s v="88 - REMODELACIÓN CANCHA DE BALONCESTO LOS BUITRES, PROVINCIA SAN CRISTOBAL"/>
    <s v="10 - FONDO GENERAL"/>
    <n v="14673"/>
    <s v="21 - SAN CRISTOBAL"/>
    <n v="96590"/>
    <n v="0"/>
  </r>
  <r>
    <s v="2024"/>
    <x v="0"/>
    <x v="0"/>
    <x v="1"/>
    <x v="7"/>
    <s v="2 - Poder Ejecutivo"/>
    <s v="0201 - PRESIDENCIA DE LA REPÚBLICA"/>
    <s v="0009 - COMISIÓN PRESIDENCIAL DE APOYO AL DESARROLLO PROVINCIAL"/>
    <x v="2"/>
    <x v="8"/>
    <x v="34"/>
    <s v="2.7 - OBRAS"/>
    <s v="2.7.1 - OBRAS EN EDIFICACIONES"/>
    <s v="S"/>
    <s v="89 - REMODELACIÓN CAMPO DE BÉISBOL SAMANÁ, MUNICIPIO SANTA BARBARA DE SAMANA, PROVINCIA SAMANÁ"/>
    <s v="10 - FONDO GENERAL"/>
    <n v="16188"/>
    <s v="20 - SAMANA"/>
    <n v="142555"/>
    <n v="0"/>
  </r>
  <r>
    <s v="2024"/>
    <x v="0"/>
    <x v="0"/>
    <x v="1"/>
    <x v="7"/>
    <s v="2 - Poder Ejecutivo"/>
    <s v="0201 - PRESIDENCIA DE LA REPÚBLICA"/>
    <s v="0009 - COMISIÓN PRESIDENCIAL DE APOYO AL DESARROLLO PROVINCIAL"/>
    <x v="2"/>
    <x v="8"/>
    <x v="34"/>
    <s v="2.7 - OBRAS"/>
    <s v="2.7.1 - OBRAS EN EDIFICACIONES"/>
    <s v="S"/>
    <s v="90 - RECONSTRUCCIÓN CLUB DEPORTIVO JUAN PABLO DUARTE, SECTOR BANCOLA, MUNICIPIO LA ROMANA, PROVINCIA LA ROMANA."/>
    <s v="10 - FONDO GENERAL"/>
    <n v="16189"/>
    <s v="12 - LA ROMANA"/>
    <n v="77134"/>
    <n v="0"/>
  </r>
  <r>
    <s v="2024"/>
    <x v="0"/>
    <x v="0"/>
    <x v="1"/>
    <x v="7"/>
    <s v="2 - Poder Ejecutivo"/>
    <s v="0201 - PRESIDENCIA DE LA REPÚBLICA"/>
    <s v="0009 - COMISIÓN PRESIDENCIAL DE APOYO AL DESARROLLO PROVINCIAL"/>
    <x v="2"/>
    <x v="8"/>
    <x v="34"/>
    <s v="2.7 - OBRAS"/>
    <s v="2.7.1 - OBRAS EN EDIFICACIONES"/>
    <s v="S"/>
    <s v="90 - REMODELACIÓN CAMPO DE BEISBOL EN LA COMUNIDAD SAINAGUA, PROVINCIA SAN CRISTOBAL"/>
    <s v="10 - FONDO GENERAL"/>
    <n v="14676"/>
    <s v="21 - SAN CRISTOBAL"/>
    <n v="308833"/>
    <n v="268706.49"/>
  </r>
  <r>
    <s v="2024"/>
    <x v="0"/>
    <x v="0"/>
    <x v="1"/>
    <x v="7"/>
    <s v="2 - Poder Ejecutivo"/>
    <s v="0201 - PRESIDENCIA DE LA REPÚBLICA"/>
    <s v="0009 - COMISIÓN PRESIDENCIAL DE APOYO AL DESARROLLO PROVINCIAL"/>
    <x v="2"/>
    <x v="8"/>
    <x v="34"/>
    <s v="2.7 - OBRAS"/>
    <s v="2.7.1 - OBRAS EN EDIFICACIONES"/>
    <s v="S"/>
    <s v="91 - REMODELACIÓN DEL POLIDEPORTIVO DE LAS LAGUNAS DE NISIBÓN, MUNICIPIO HIGÜEY, PROVINCIA LA ALTAGRACIA"/>
    <s v="10 - FONDO GENERAL"/>
    <n v="16190"/>
    <s v="11 - LA ALTAGRACIA"/>
    <n v="120829"/>
    <n v="0"/>
  </r>
  <r>
    <s v="2024"/>
    <x v="0"/>
    <x v="0"/>
    <x v="1"/>
    <x v="7"/>
    <s v="2 - Poder Ejecutivo"/>
    <s v="0201 - PRESIDENCIA DE LA REPÚBLICA"/>
    <s v="0009 - COMISIÓN PRESIDENCIAL DE APOYO AL DESARROLLO PROVINCIAL"/>
    <x v="2"/>
    <x v="8"/>
    <x v="34"/>
    <s v="2.7 - OBRAS"/>
    <s v="2.7.1 - OBRAS EN EDIFICACIONES"/>
    <s v="S"/>
    <s v="92 - CONSTRUCCIÓN CANCHA DE BALONCESTO EN EL BARRIO PROSPERIDAD, MUNICIPIO BONAO, PROVINCIA MONSEÑOR NOUEL"/>
    <s v="10 - FONDO GENERAL"/>
    <n v="14678"/>
    <s v="28 - MONSENOR NOUEL"/>
    <n v="96589"/>
    <n v="0"/>
  </r>
  <r>
    <s v="2024"/>
    <x v="0"/>
    <x v="0"/>
    <x v="1"/>
    <x v="7"/>
    <s v="2 - Poder Ejecutivo"/>
    <s v="0201 - PRESIDENCIA DE LA REPÚBLICA"/>
    <s v="0009 - COMISIÓN PRESIDENCIAL DE APOYO AL DESARROLLO PROVINCIAL"/>
    <x v="2"/>
    <x v="8"/>
    <x v="34"/>
    <s v="2.7 - OBRAS"/>
    <s v="2.7.1 - OBRAS EN EDIFICACIONES"/>
    <s v="S"/>
    <s v="93 - CONSTRUCCIÓN CANCHA DE BALONCESTO EN EL BARRIO CANTA LA RANA, MUNICIPIO PIEDRA BLANCA, PROVINCIA MONSEÑOR NOUEL"/>
    <s v="10 - FONDO GENERAL"/>
    <n v="14679"/>
    <s v="28 - MONSENOR NOUEL"/>
    <n v="96590"/>
    <n v="0"/>
  </r>
  <r>
    <s v="2024"/>
    <x v="0"/>
    <x v="0"/>
    <x v="1"/>
    <x v="7"/>
    <s v="2 - Poder Ejecutivo"/>
    <s v="0201 - PRESIDENCIA DE LA REPÚBLICA"/>
    <s v="0009 - COMISIÓN PRESIDENCIAL DE APOYO AL DESARROLLO PROVINCIAL"/>
    <x v="2"/>
    <x v="8"/>
    <x v="34"/>
    <s v="2.7 - OBRAS"/>
    <s v="2.7.1 - OBRAS EN EDIFICACIONES"/>
    <s v="S"/>
    <s v="93 - REMODELACIÓN CAMPO DE BÉISBOL SAN RAFAEL DEL YUMA, MUNICIPIO SAN RAFAEL DEL YUMA, PROVINCIA LA ALTAGRACIA"/>
    <s v="10 - FONDO GENERAL"/>
    <n v="16192"/>
    <s v="11 - LA ALTAGRACIA"/>
    <n v="126298"/>
    <n v="0"/>
  </r>
  <r>
    <s v="2024"/>
    <x v="0"/>
    <x v="0"/>
    <x v="1"/>
    <x v="7"/>
    <s v="2 - Poder Ejecutivo"/>
    <s v="0201 - PRESIDENCIA DE LA REPÚBLICA"/>
    <s v="0009 - COMISIÓN PRESIDENCIAL DE APOYO AL DESARROLLO PROVINCIAL"/>
    <x v="2"/>
    <x v="8"/>
    <x v="34"/>
    <s v="2.7 - OBRAS"/>
    <s v="2.7.1 - OBRAS EN EDIFICACIONES"/>
    <s v="S"/>
    <s v="94 - CONSTRUCCIÓN CANCHA DE BALONCESTO EN EL BARRIO EL OCHO, MUNICIPIO BONAO, PROVINCIA MONSEÑOR NOUEL"/>
    <s v="10 - FONDO GENERAL"/>
    <n v="14681"/>
    <s v="28 - MONSENOR NOUEL"/>
    <n v="96589"/>
    <n v="0"/>
  </r>
  <r>
    <s v="2024"/>
    <x v="0"/>
    <x v="0"/>
    <x v="1"/>
    <x v="7"/>
    <s v="2 - Poder Ejecutivo"/>
    <s v="0201 - PRESIDENCIA DE LA REPÚBLICA"/>
    <s v="0009 - COMISIÓN PRESIDENCIAL DE APOYO AL DESARROLLO PROVINCIAL"/>
    <x v="2"/>
    <x v="8"/>
    <x v="34"/>
    <s v="2.7 - OBRAS"/>
    <s v="2.7.1 - OBRAS EN EDIFICACIONES"/>
    <s v="S"/>
    <s v="94 - REMODELACIÓN POLIDEPORTIVO LEO TAVÁREZ, MUNICIPIO HIGÜEY, PROVINCIA LA ALTAGRACIA"/>
    <s v="10 - FONDO GENERAL"/>
    <n v="16193"/>
    <s v="11 - LA ALTAGRACIA"/>
    <n v="204479"/>
    <n v="0"/>
  </r>
  <r>
    <s v="2024"/>
    <x v="0"/>
    <x v="0"/>
    <x v="1"/>
    <x v="7"/>
    <s v="2 - Poder Ejecutivo"/>
    <s v="0201 - PRESIDENCIA DE LA REPÚBLICA"/>
    <s v="0009 - COMISIÓN PRESIDENCIAL DE APOYO AL DESARROLLO PROVINCIAL"/>
    <x v="2"/>
    <x v="8"/>
    <x v="34"/>
    <s v="2.7 - OBRAS"/>
    <s v="2.7.1 - OBRAS EN EDIFICACIONES"/>
    <s v="S"/>
    <s v="95 - CONSTRUCCIÓN CANCHA DE BALONCESTO EN EL BARRIO QUIJA QUIETA, MUNICIPIO SAN JUAN DE LA MAGUANA, PROVINCIA SAN JUAN"/>
    <s v="10 - FONDO GENERAL"/>
    <n v="14694"/>
    <s v="22 - SAN JUAN"/>
    <n v="96590"/>
    <n v="0"/>
  </r>
  <r>
    <s v="2024"/>
    <x v="0"/>
    <x v="0"/>
    <x v="1"/>
    <x v="7"/>
    <s v="2 - Poder Ejecutivo"/>
    <s v="0201 - PRESIDENCIA DE LA REPÚBLICA"/>
    <s v="0009 - COMISIÓN PRESIDENCIAL DE APOYO AL DESARROLLO PROVINCIAL"/>
    <x v="2"/>
    <x v="8"/>
    <x v="34"/>
    <s v="2.7 - OBRAS"/>
    <s v="2.7.1 - OBRAS EN EDIFICACIONES"/>
    <s v="S"/>
    <s v="95 - REMODELACIÓN POLIDEPORTIVO EL VALLE, MUNICIPIO EL VALLE, PROVINCIA HATO MAYOR"/>
    <s v="10 - FONDO GENERAL"/>
    <n v="16194"/>
    <s v="30 - HATO MAYOR"/>
    <n v="148515"/>
    <n v="0"/>
  </r>
  <r>
    <s v="2024"/>
    <x v="0"/>
    <x v="0"/>
    <x v="1"/>
    <x v="7"/>
    <s v="2 - Poder Ejecutivo"/>
    <s v="0201 - PRESIDENCIA DE LA REPÚBLICA"/>
    <s v="0009 - COMISIÓN PRESIDENCIAL DE APOYO AL DESARROLLO PROVINCIAL"/>
    <x v="2"/>
    <x v="8"/>
    <x v="34"/>
    <s v="2.7 - OBRAS"/>
    <s v="2.7.1 - OBRAS EN EDIFICACIONES"/>
    <s v="S"/>
    <s v="96 - CONSTRUCCIÓN CANCHA DE BALONCESTO EN EL MUNICIPIO EL CERCADO, PROVINCIA SAN JUAN"/>
    <s v="10 - FONDO GENERAL"/>
    <n v="14695"/>
    <s v="22 - SAN JUAN"/>
    <n v="96590"/>
    <n v="0"/>
  </r>
  <r>
    <s v="2024"/>
    <x v="0"/>
    <x v="0"/>
    <x v="1"/>
    <x v="7"/>
    <s v="2 - Poder Ejecutivo"/>
    <s v="0201 - PRESIDENCIA DE LA REPÚBLICA"/>
    <s v="0009 - COMISIÓN PRESIDENCIAL DE APOYO AL DESARROLLO PROVINCIAL"/>
    <x v="2"/>
    <x v="8"/>
    <x v="34"/>
    <s v="2.7 - OBRAS"/>
    <s v="2.7.1 - OBRAS EN EDIFICACIONES"/>
    <s v="S"/>
    <s v="96 - RECONSTRUCCIÓN CANCHA CLUB DETALLISTA, SECTOR VILLA VERDE, MUNICIPIO LA ROMANA, PROVINCIA LA ROMANA"/>
    <s v="10 - FONDO GENERAL"/>
    <n v="16195"/>
    <s v="12 - LA ROMANA"/>
    <n v="77042"/>
    <n v="0"/>
  </r>
  <r>
    <s v="2024"/>
    <x v="0"/>
    <x v="0"/>
    <x v="1"/>
    <x v="7"/>
    <s v="2 - Poder Ejecutivo"/>
    <s v="0201 - PRESIDENCIA DE LA REPÚBLICA"/>
    <s v="0009 - COMISIÓN PRESIDENCIAL DE APOYO AL DESARROLLO PROVINCIAL"/>
    <x v="2"/>
    <x v="8"/>
    <x v="34"/>
    <s v="2.7 - OBRAS"/>
    <s v="2.7.1 - OBRAS EN EDIFICACIONES"/>
    <s v="S"/>
    <s v="97 - CONSTRUCCIÓN CANCHA DE BALONCESTO EN EL DISTRITO MUNICIPAL GUANITO, MUNICIPIO SAN JUAN DE LA MAGUANA, PROVINCIA SAN JUAN"/>
    <s v="10 - FONDO GENERAL"/>
    <n v="14698"/>
    <s v="22 - SAN JUAN"/>
    <n v="96589"/>
    <n v="0"/>
  </r>
  <r>
    <s v="2024"/>
    <x v="0"/>
    <x v="0"/>
    <x v="1"/>
    <x v="7"/>
    <s v="2 - Poder Ejecutivo"/>
    <s v="0201 - PRESIDENCIA DE LA REPÚBLICA"/>
    <s v="0009 - COMISIÓN PRESIDENCIAL DE APOYO AL DESARROLLO PROVINCIAL"/>
    <x v="2"/>
    <x v="8"/>
    <x v="34"/>
    <s v="2.7 - OBRAS"/>
    <s v="2.7.1 - OBRAS EN EDIFICACIONES"/>
    <s v="S"/>
    <s v="98 - REMODELACIÓN CAMPO DE FÚTBOL EL SEIBO, MUNICIPIO MICHES, PROVINCIA EL SEIBO"/>
    <s v="10 - FONDO GENERAL"/>
    <n v="16199"/>
    <s v="08 - EL SEIBO"/>
    <n v="150799"/>
    <n v="0"/>
  </r>
  <r>
    <s v="2024"/>
    <x v="0"/>
    <x v="0"/>
    <x v="1"/>
    <x v="7"/>
    <s v="2 - Poder Ejecutivo"/>
    <s v="0201 - PRESIDENCIA DE LA REPÚBLICA"/>
    <s v="0009 - COMISIÓN PRESIDENCIAL DE APOYO AL DESARROLLO PROVINCIAL"/>
    <x v="2"/>
    <x v="8"/>
    <x v="34"/>
    <s v="2.7 - OBRAS"/>
    <s v="2.7.1 - OBRAS EN EDIFICACIONES"/>
    <s v="S"/>
    <s v="99 - REMODELACIÓN CLUB DEPORTIVO RENACER EN EL SECTOR GUACHUPITA,  DISTRITO NACIONAL."/>
    <s v="10 - FONDO GENERAL"/>
    <n v="14704"/>
    <s v="01 - DISTRITO NACIONAL"/>
    <n v="211353"/>
    <n v="0"/>
  </r>
  <r>
    <s v="2024"/>
    <x v="0"/>
    <x v="0"/>
    <x v="1"/>
    <x v="7"/>
    <s v="2 - Poder Ejecutivo"/>
    <s v="0201 - PRESIDENCIA DE LA REPÚBLICA"/>
    <s v="0009 - COMISIÓN PRESIDENCIAL DE APOYO AL DESARROLLO PROVINCIAL"/>
    <x v="2"/>
    <x v="8"/>
    <x v="34"/>
    <s v="2.7 - OBRAS"/>
    <s v="2.7.1 - OBRAS EN EDIFICACIONES"/>
    <s v="S"/>
    <s v="57 - REHABILITACIÓN DEL CLUB OLIMPIA, MUNICIPIO DE SAN FRANCISCO DE MACORIS, PROVINCIA DUARTE"/>
    <s v="10 - FONDO GENERAL"/>
    <n v="14244"/>
    <s v="06 - DUARTE"/>
    <n v="0"/>
    <n v="0"/>
  </r>
  <r>
    <s v="2024"/>
    <x v="0"/>
    <x v="0"/>
    <x v="1"/>
    <x v="7"/>
    <s v="2 - Poder Ejecutivo"/>
    <s v="0201 - PRESIDENCIA DE LA REPÚBLICA"/>
    <s v="0009 - COMISIÓN PRESIDENCIAL DE APOYO AL DESARROLLO PROVINCIAL"/>
    <x v="2"/>
    <x v="8"/>
    <x v="34"/>
    <s v="2.7 - OBRAS"/>
    <s v="2.7.1 - OBRAS EN EDIFICACIONES"/>
    <s v="S"/>
    <s v="95 - REPARACIÓN CANCHA DE BALONCESTO DEL SECTOR LA MADRE, MUNICIPIO VILLA JARAGUA, PROVINCIA BAHORUCO"/>
    <s v="10 - FONDO GENERAL"/>
    <n v="14205"/>
    <s v="03 - BAHORUCO"/>
    <n v="0"/>
    <n v="0"/>
  </r>
  <r>
    <s v="2024"/>
    <x v="0"/>
    <x v="0"/>
    <x v="1"/>
    <x v="7"/>
    <s v="2 - Poder Ejecutivo"/>
    <s v="0201 - PRESIDENCIA DE LA REPÚBLICA"/>
    <s v="0009 - COMISIÓN PRESIDENCIAL DE APOYO AL DESARROLLO PROVINCIAL"/>
    <x v="2"/>
    <x v="8"/>
    <x v="34"/>
    <s v="2.7 - OBRAS"/>
    <s v="2.7.1 - OBRAS EN EDIFICACIONES"/>
    <s v="S"/>
    <s v="10 - REMODELACIÓN CANCHA DE BALONCESTO PALAVÉ, SECTOR MANOGUAYABO, MUNICIPIO SANTO DOMINGO OESTE, PROVINCIA SANTO DOMINGO."/>
    <s v="10 - FONDO GENERAL"/>
    <n v="14781"/>
    <s v="32 - SANTO DOMINGO"/>
    <n v="0"/>
    <n v="194547"/>
  </r>
  <r>
    <s v="2024"/>
    <x v="0"/>
    <x v="0"/>
    <x v="1"/>
    <x v="7"/>
    <s v="2 - Poder Ejecutivo"/>
    <s v="0201 - PRESIDENCIA DE LA REPÚBLICA"/>
    <s v="0009 - COMISIÓN PRESIDENCIAL DE APOYO AL DESARROLLO PROVINCIAL"/>
    <x v="2"/>
    <x v="8"/>
    <x v="20"/>
    <s v="2.7 - OBRAS"/>
    <s v="2.7.1 - OBRAS EN EDIFICACIONES"/>
    <s v="S"/>
    <s v="01 - REHABILITACIÓN DE 17 EDIFICACIONES EXISTENTES EN EL PARQUE ARQUEOLÓGICO LA ISABELA HISTÓRICA, MUNICIPIO DE LUPERÓN, PROVINCIA PUERTO PL"/>
    <s v="10 - FONDO GENERAL"/>
    <n v="14215"/>
    <s v="18 - PUERTO PLATA"/>
    <n v="2023172"/>
    <n v="0"/>
  </r>
  <r>
    <s v="2024"/>
    <x v="0"/>
    <x v="0"/>
    <x v="1"/>
    <x v="7"/>
    <s v="2 - Poder Ejecutivo"/>
    <s v="0201 - PRESIDENCIA DE LA REPÚBLICA"/>
    <s v="0009 - COMISIÓN PRESIDENCIAL DE APOYO AL DESARROLLO PROVINCIAL"/>
    <x v="2"/>
    <x v="8"/>
    <x v="20"/>
    <s v="2.7 - OBRAS"/>
    <s v="2.7.1 - OBRAS EN EDIFICACIONES"/>
    <s v="S"/>
    <s v="12 - RESTAURACIÓN DEL CENTRO DE LA CULTURA ERCILIA PEPÍN, PROVINCIA SANTIAGO"/>
    <s v="10 - FONDO GENERAL"/>
    <n v="14813"/>
    <s v="25 - SANTIAGO"/>
    <n v="844486"/>
    <n v="0"/>
  </r>
  <r>
    <s v="2024"/>
    <x v="0"/>
    <x v="0"/>
    <x v="1"/>
    <x v="7"/>
    <s v="2 - Poder Ejecutivo"/>
    <s v="0201 - PRESIDENCIA DE LA REPÚBLICA"/>
    <s v="0009 - COMISIÓN PRESIDENCIAL DE APOYO AL DESARROLLO PROVINCIAL"/>
    <x v="2"/>
    <x v="8"/>
    <x v="20"/>
    <s v="2.7 - OBRAS"/>
    <s v="2.7.1 - OBRAS EN EDIFICACIONES"/>
    <s v="S"/>
    <s v="13 - RESTAURACIÓN CASA DE ARTE DEL CENTRO HISTORICO DE SANTIAGO DE LOS CABALLEROS, PROVINCIA SANTIAGO"/>
    <s v="10 - FONDO GENERAL"/>
    <n v="14814"/>
    <s v="25 - SANTIAGO"/>
    <n v="228523"/>
    <n v="0"/>
  </r>
  <r>
    <s v="2024"/>
    <x v="0"/>
    <x v="0"/>
    <x v="1"/>
    <x v="7"/>
    <s v="2 - Poder Ejecutivo"/>
    <s v="0201 - PRESIDENCIA DE LA REPÚBLICA"/>
    <s v="0009 - COMISIÓN PRESIDENCIAL DE APOYO AL DESARROLLO PROVINCIAL"/>
    <x v="2"/>
    <x v="8"/>
    <x v="20"/>
    <s v="2.7 - OBRAS"/>
    <s v="2.7.1 - OBRAS EN EDIFICACIONES"/>
    <s v="S"/>
    <s v="37 - RECONSTRUCCIÓN CALLE PEATONAL BENITO MONCIÓN, DESDE CALLE BOY SCOUTS HASTA SALVADOR CUCURULLO, CENTRO HISTÓRICO SANTIAGO, PROV. SANTIAG"/>
    <s v="10 - FONDO GENERAL"/>
    <n v="15018"/>
    <s v="25 - SANTIAGO"/>
    <n v="9883781"/>
    <n v="5934445.2699999996"/>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1581666"/>
    <n v="1200000"/>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1764860"/>
    <n v="0"/>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1968765"/>
    <n v="0"/>
  </r>
  <r>
    <s v="2024"/>
    <x v="0"/>
    <x v="0"/>
    <x v="1"/>
    <x v="7"/>
    <s v="2 - Poder Ejecutivo"/>
    <s v="0201 - PRESIDENCIA DE LA REPÚBLICA"/>
    <s v="0009 - COMISIÓN PRESIDENCIAL DE APOYO AL DESARROLLO PROVINCIAL"/>
    <x v="2"/>
    <x v="8"/>
    <x v="94"/>
    <s v="2.7 - OBRAS"/>
    <s v="2.7.1 - OBRAS EN EDIFICACIONES"/>
    <s v="S"/>
    <s v="32 - CONSTRUCCIÓN DE FUNERARIAS EN LAS GORDAS Y MATA BONITA, MUNICIPIO NAGUA, PROVINCIA MARÍA TRINIDAD SÁNCHEZ"/>
    <s v="10 - FONDO GENERAL"/>
    <n v="14578"/>
    <s v="14 - MARIA TRINIDAD SANCHEZ"/>
    <n v="3944668"/>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2000469"/>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2349139"/>
    <n v="0"/>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2435924"/>
    <n v="0"/>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2624537"/>
    <n v="0"/>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2068370"/>
    <n v="0"/>
  </r>
  <r>
    <s v="2024"/>
    <x v="0"/>
    <x v="0"/>
    <x v="1"/>
    <x v="7"/>
    <s v="2 - Poder Ejecutivo"/>
    <s v="0201 - PRESIDENCIA DE LA REPÚBLICA"/>
    <s v="0009 - COMISIÓN PRESIDENCIAL DE APOYO AL DESARROLLO PROVINCIAL"/>
    <x v="2"/>
    <x v="8"/>
    <x v="94"/>
    <s v="2.7 - OBRAS"/>
    <s v="2.7.1 - OBRAS EN EDIFICACIONES"/>
    <s v="S"/>
    <s v="64 - CONSTRUCCIÓN CAPILLA PILOTO PARA LA DIOCESIS MAO-MONTECRISTI, EL CERCADILLO, PROVINCIA SANTIAGO RODRIGUEZ"/>
    <s v="10 - FONDO GENERAL"/>
    <n v="14253"/>
    <s v="26 - SANTIAGO RODRIGUEZ"/>
    <n v="0"/>
    <n v="536474.71"/>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1001153.13"/>
  </r>
  <r>
    <s v="2024"/>
    <x v="0"/>
    <x v="0"/>
    <x v="1"/>
    <x v="7"/>
    <s v="2 - Poder Ejecutivo"/>
    <s v="0201 - PRESIDENCIA DE LA REPÚBLICA"/>
    <s v="0009 - COMISIÓN PRESIDENCIAL DE APOYO AL DESARROLLO PROVINCIAL"/>
    <x v="2"/>
    <x v="8"/>
    <x v="94"/>
    <s v="2.7 - OBRAS"/>
    <s v="2.7.1 - OBRAS EN EDIFICACIONES"/>
    <s v="S"/>
    <s v="62 - CONSTRUCCIÓN IGLESIA JUAN SANTIAGO, MUNICIPIO JUAN SANTIAGO, PROVINCIA ELÍAS PIÑA"/>
    <s v="10 - FONDO GENERAL"/>
    <n v="14262"/>
    <s v="07 - ELIAS PINA"/>
    <n v="0"/>
    <n v="0"/>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2285637"/>
    <n v="18361078.16"/>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46760098"/>
    <n v="18359453.879999999"/>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4943000"/>
    <n v="1789001.97"/>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25000000"/>
    <n v="3235202.4"/>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15720205"/>
    <n v="17382023.300000001"/>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325000"/>
    <n v="4378853.63"/>
  </r>
  <r>
    <s v="2024"/>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en blanco)"/>
    <s v="99 - MULTIPROVINCIAL"/>
    <n v="0"/>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168448100"/>
    <n v="413546.47000000003"/>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0"/>
  </r>
  <r>
    <s v="2024"/>
    <x v="0"/>
    <x v="0"/>
    <x v="1"/>
    <x v="7"/>
    <s v="2 - Poder Ejecutivo"/>
    <s v="0201 - PRESIDENCIA DE LA REPÚBLICA"/>
    <s v="0009 - DIRECCIÓN GENERAL DE PROYECTOS ESTRATÉGICOS Y ESPECIALES DE LA PRESIDENCIA DE LA REPÚBLICA (PROPEEP)"/>
    <x v="2"/>
    <x v="14"/>
    <x v="58"/>
    <s v="2.7 - OBRAS"/>
    <s v="2.7.1 - OBRAS EN EDIFICACIONES"/>
    <s v="S"/>
    <s v="01 - CONSTRUCCIÓN DE ECO-HABITAT INTEGRAL PARA CIUDADANOS EN CONDICION DE POBREZA MULTIDIMENSIONAL EN LA PROVINCIA DE AZUA"/>
    <s v="10 - FONDO GENERAL"/>
    <n v="14713"/>
    <s v="02 - AZUA"/>
    <n v="42688222"/>
    <n v="0"/>
  </r>
  <r>
    <s v="2024"/>
    <x v="0"/>
    <x v="0"/>
    <x v="1"/>
    <x v="7"/>
    <s v="2 - Poder Ejecutivo"/>
    <s v="0201 - PRESIDENCIA DE LA REPÚBLICA"/>
    <s v="0009 - DIRECCIÓN GENERAL DE PROYECTOS ESTRATÉGICOS Y ESPECIALES DE LA PRESIDENCIA DE LA REPÚBLICA (PROPEEP)"/>
    <x v="2"/>
    <x v="14"/>
    <x v="58"/>
    <s v="2.7 - OBRAS"/>
    <s v="2.7.1 - OBRAS EN EDIFICACIONES"/>
    <s v="S"/>
    <s v="02 - CONSTRUCCIÓN DE ECO-HÁBITAT INTEGRAL PARA CIUDADANOS EN CONDICIÓN DE POBREZA MULTIDIMENSIONAL, PROVINCIA MARÍA TRINIDAD SÁNCHEZ"/>
    <s v="10 - FONDO GENERAL"/>
    <n v="15014"/>
    <s v="14 - MARIA TRINIDAD SANCHEZ"/>
    <n v="48144998"/>
    <n v="0"/>
  </r>
  <r>
    <s v="2024"/>
    <x v="0"/>
    <x v="0"/>
    <x v="1"/>
    <x v="7"/>
    <s v="2 - Poder Ejecutivo"/>
    <s v="0201 - PRESIDENCIA DE LA REPÚBLICA"/>
    <s v="0009 - DIRECCIÓN GENERAL DE PROYECTOS ESTRATÉGICOS Y ESPECIALES DE LA PRESIDENCIA DE LA REPÚBLICA (PROPEEP)"/>
    <x v="2"/>
    <x v="14"/>
    <x v="58"/>
    <s v="2.7 - OBRAS"/>
    <s v="2.7.1 - OBRAS EN EDIFICACIONES"/>
    <s v="S"/>
    <s v="03 - CONSTRUCCIÓN DE ECO-VIVIENDAS PARA CIUDADANOS EN CONDICION DE POBREZA MULTIDIMENSIONAL EN EL MUNICIPIO MONTE CRISTI, PROVINCIA MONTE CRISTI"/>
    <s v="10 - FONDO GENERAL"/>
    <n v="15129"/>
    <s v="15 - MONTE CRISTI"/>
    <n v="11268565"/>
    <n v="11215766.08"/>
  </r>
  <r>
    <s v="2024"/>
    <x v="0"/>
    <x v="0"/>
    <x v="1"/>
    <x v="7"/>
    <s v="2 - Poder Ejecutivo"/>
    <s v="0201 - PRESIDENCIA DE LA REPÚBLICA"/>
    <s v="0009 - DIRECCIÓN GENERAL DE PROYECTOS ESTRATÉGICOS Y ESPECIALES DE LA PRESIDENCIA DE LA REPÚBLICA (PROPEEP)"/>
    <x v="2"/>
    <x v="14"/>
    <x v="58"/>
    <s v="2.7 - OBRAS"/>
    <s v="2.7.1 - OBRAS EN EDIFICACIONES"/>
    <s v="S"/>
    <s v="04 - CONSTRUCCIÓN DE ECO-VIVIENDAS PARA CIUDADANOS EN CONDICION DE POBREZA MULTIDIMENSIONAL EN EL MUNICIPIO DE BARAHONA, PROVINCIA BARAHONA"/>
    <s v="10 - FONDO GENERAL"/>
    <n v="15137"/>
    <s v="04 - BARAHONA"/>
    <n v="10000000"/>
    <n v="4542455.38"/>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6322869"/>
    <n v="0"/>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16146438"/>
    <n v="3488526.06"/>
  </r>
  <r>
    <s v="2024"/>
    <x v="0"/>
    <x v="0"/>
    <x v="1"/>
    <x v="7"/>
    <s v="2 - Poder Ejecutivo"/>
    <s v="0201 - PRESIDENCIA DE LA REPÚBLICA"/>
    <s v="0009 - DIRECCIÓN GENERAL DE PROYECTOS ESTRATÉGICOS Y ESPECIALES DE LA PRESIDENCIA DE LA REPÚBLICA (PROPEEP)"/>
    <x v="2"/>
    <x v="14"/>
    <x v="58"/>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4"/>
    <x v="0"/>
    <x v="0"/>
    <x v="1"/>
    <x v="7"/>
    <s v="2 - Poder Ejecutivo"/>
    <s v="0201 - PRESIDENCIA DE LA REPÚBLICA"/>
    <s v="0009 - DIRECCIÓN GENERAL DE PROYECTOS ESTRATÉGICOS Y ESPECIALES DE LA PRESIDENCIA DE LA REPÚBLICA (PROPEEP)"/>
    <x v="2"/>
    <x v="14"/>
    <x v="103"/>
    <s v="2.6 - BIENES MUEBLES, INMUEBLES E INTANGIBLES"/>
    <s v="2.6.1 - MOBILIARIO Y EQUIPO"/>
    <s v="S"/>
    <s v="08 - CONSTRUCCIÓN DE PLAZA COMUNITARIA EN EL MUNICIPIO DE BÁNICA,  PROVINCIA ELÍAS PIÑA"/>
    <s v="10 - FONDO GENERAL"/>
    <n v="15351"/>
    <s v="07 - ELIAS PINA"/>
    <n v="0"/>
    <n v="0"/>
  </r>
  <r>
    <s v="2024"/>
    <x v="0"/>
    <x v="0"/>
    <x v="1"/>
    <x v="7"/>
    <s v="2 - Poder Ejecutivo"/>
    <s v="0201 - PRESIDENCIA DE LA REPÚBLICA"/>
    <s v="0009 - DIRECCIÓN GENERAL DE PROYECTOS ESTRATÉGICOS Y ESPECIALES DE LA PRESIDENCIA DE LA REPÚBLICA (PROPEEP)"/>
    <x v="2"/>
    <x v="14"/>
    <x v="103"/>
    <s v="2.7 - OBRAS"/>
    <s v="2.7.1 - OBRAS EN EDIFICACIONES"/>
    <s v="S"/>
    <s v="08 - CONSTRUCCIÓN DE PLAZA COMUNITARIA EN EL MUNICIPIO DE BÁNICA,  PROVINCIA ELÍAS PIÑA"/>
    <s v="10 - FONDO GENERAL"/>
    <n v="15351"/>
    <s v="07 - ELIAS PINA"/>
    <n v="0"/>
    <n v="9884076.4199999999"/>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4000000"/>
    <n v="0"/>
  </r>
  <r>
    <s v="2024"/>
    <x v="0"/>
    <x v="0"/>
    <x v="1"/>
    <x v="7"/>
    <s v="2 - Poder Ejecutivo"/>
    <s v="0201 - PRESIDENCIA DE LA REPÚBLICA"/>
    <s v="0010 - CONSEJO NACIONAL DE LA PERSONA ENVEJECIENTE"/>
    <x v="2"/>
    <x v="4"/>
    <x v="6"/>
    <s v="2.6 - BIENES MUEBLES, INMUEBLES E INTANGIBLES"/>
    <s v="2.6.2 - MOBILIARIO Y EQUIPO DE AUDIO, AUDIOVISUAL, RECREATIVO Y EDUCACIONAL"/>
    <s v="N"/>
    <s v="00 - N/A"/>
    <s v="10 - FONDO GENERAL"/>
    <s v="(en blanco)"/>
    <s v="99 - MULTIPROVINCIAL"/>
    <n v="0"/>
    <n v="0"/>
  </r>
  <r>
    <s v="2024"/>
    <x v="0"/>
    <x v="0"/>
    <x v="1"/>
    <x v="7"/>
    <s v="2 - Poder Ejecutivo"/>
    <s v="0201 - PRESIDENCIA DE LA REPÚBLICA"/>
    <s v="0010 - CONSEJO NACIONAL DE LA PERSONA ENVEJECIENTE"/>
    <x v="2"/>
    <x v="4"/>
    <x v="6"/>
    <s v="2.6 - BIENES MUEBLES, INMUEBLES E INTANGIBLES"/>
    <s v="2.6.3 - EQUIPO E INSTRUMENTAL, CIENTÍFICO Y LABORATORIO"/>
    <s v="N"/>
    <s v="00 - N/A"/>
    <s v="10 - FONDO GENERAL"/>
    <s v="(en blanco)"/>
    <s v="99 - MULTIPROVINCIAL"/>
    <n v="1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1 - DISTRITO NACIONAL"/>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2 - AZUA"/>
    <n v="8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0 - INDEPENDENCIA"/>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1 - LA ALTAGRACIA"/>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3 - LA VEGA"/>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2 - SAN JUAN"/>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7 - VALVERDE"/>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32 - SANTO DOMINGO"/>
    <n v="22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1829917"/>
    <n v="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1050000"/>
    <n v="0"/>
  </r>
  <r>
    <s v="2024"/>
    <x v="0"/>
    <x v="0"/>
    <x v="1"/>
    <x v="7"/>
    <s v="2 - Poder Ejecutivo"/>
    <s v="0201 - PRESIDENCIA DE LA REPÚBLICA"/>
    <s v="0010 - CONSEJO NACIONAL DE LA PERSONA ENVEJECIENTE"/>
    <x v="2"/>
    <x v="4"/>
    <x v="6"/>
    <s v="2.6 - BIENES MUEBLES, INMUEBLES E INTANGIBLES"/>
    <s v="2.6.6 - EQUIPOS DE DEFENSA Y SEGURIDAD"/>
    <s v="N"/>
    <s v="00 - N/A"/>
    <s v="10 - FONDO GENERAL"/>
    <s v="(en blanco)"/>
    <s v="99 - MULTIPROVINCIAL"/>
    <n v="100000"/>
    <n v="0"/>
  </r>
  <r>
    <s v="2024"/>
    <x v="0"/>
    <x v="0"/>
    <x v="1"/>
    <x v="7"/>
    <s v="2 - Poder Ejecutivo"/>
    <s v="0201 - PRESIDENCIA DE LA REPÚBLICA"/>
    <s v="0010 - CONSEJO NACIONAL DE LA PERSONA ENVEJECIENTE"/>
    <x v="2"/>
    <x v="4"/>
    <x v="6"/>
    <s v="2.7 - OBRAS"/>
    <s v="2.7.1 - OBRAS EN EDIFICACIONES"/>
    <s v="N"/>
    <s v="00 - N/A"/>
    <s v="10 - FONDO GENERAL"/>
    <s v="(en blanco)"/>
    <s v="99 - MULTIPROVINCIAL"/>
    <n v="600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150000"/>
    <n v="0"/>
  </r>
  <r>
    <s v="2024"/>
    <x v="0"/>
    <x v="0"/>
    <x v="1"/>
    <x v="7"/>
    <s v="2 - Poder Ejecutivo"/>
    <s v="0201 - PRESIDENCIA DE LA REPÚBLICA"/>
    <s v="0010 - CONSEJO NACIONAL PARA EL CAMBIO CLIMÁTICO Y MECANISMO DE DESARROLLO LIMPIO"/>
    <x v="3"/>
    <x v="6"/>
    <x v="17"/>
    <s v="2.7 - OBRAS"/>
    <s v="2.7.1 - OBRAS EN EDIFICACIONES"/>
    <s v="N"/>
    <s v="00 - N/A"/>
    <s v="70 - DONACION EXTERNA"/>
    <s v="(en blanco)"/>
    <s v="99 - MULTIPROVINCIAL"/>
    <n v="6994973"/>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14910732"/>
    <n v="343923.73"/>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831834"/>
    <n v="1442084.08"/>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en blanco)"/>
    <s v="99 - MULTIPROVINCIAL"/>
    <n v="29350"/>
    <n v="0"/>
  </r>
  <r>
    <s v="2024"/>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10710000"/>
    <n v="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7642201"/>
    <n v="329519.71999999997"/>
  </r>
  <r>
    <s v="2024"/>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en blanco)"/>
    <s v="99 - MULTIPROVINCIAL"/>
    <n v="18000"/>
    <n v="0"/>
  </r>
  <r>
    <s v="2024"/>
    <x v="0"/>
    <x v="0"/>
    <x v="1"/>
    <x v="7"/>
    <s v="2 - Poder Ejecutivo"/>
    <s v="0201 - PRESIDENCIA DE LA REPÚBLICA"/>
    <s v="0010 - UNIDAD TECNICA EJECUTORA DE TITULACION DE TERRENOS DEL ESTADO"/>
    <x v="0"/>
    <x v="0"/>
    <x v="2"/>
    <s v="2.6 - BIENES MUEBLES, INMUEBLES E INTANGIBLES"/>
    <s v="2.6.8 - BIENES INTANGIBLES"/>
    <s v="N"/>
    <s v="00 - N/A"/>
    <s v="10 - FONDO GENERAL"/>
    <s v="(en blanco)"/>
    <s v="99 - MULTIPROVINCIAL"/>
    <n v="7200000"/>
    <n v="0"/>
  </r>
  <r>
    <s v="2024"/>
    <x v="0"/>
    <x v="0"/>
    <x v="1"/>
    <x v="7"/>
    <s v="2 - Poder Ejecutivo"/>
    <s v="0201 - PRESIDENCIA DE LA REPÚBLICA"/>
    <s v="0010 - UNIDAD TECNICA EJECUTORA DE TITULACION DE TERRENOS DEL ESTADO"/>
    <x v="0"/>
    <x v="0"/>
    <x v="2"/>
    <s v="2.7 - OBRAS"/>
    <s v="2.7.1 - OBRAS EN EDIFICACIONES"/>
    <s v="N"/>
    <s v="00 - N/A"/>
    <s v="10 - FONDO GENERAL"/>
    <s v="(en blanco)"/>
    <s v="99 - MULTIPROVINCIAL"/>
    <n v="0"/>
    <n v="286383.83"/>
  </r>
  <r>
    <s v="2024"/>
    <x v="0"/>
    <x v="0"/>
    <x v="1"/>
    <x v="7"/>
    <s v="2 - Poder Ejecutivo"/>
    <s v="0201 - PRESIDENCIA DE LA REPÚBLICA"/>
    <s v="0012 - CONSEJO NACIONAL DE DROGAS"/>
    <x v="0"/>
    <x v="1"/>
    <x v="18"/>
    <s v="2.6 - BIENES MUEBLES, INMUEBLES E INTANGIBLES"/>
    <s v="2.6.1 - MOBILIARIO Y EQUIPO"/>
    <s v="N"/>
    <s v="00 - N/A"/>
    <s v="20 - FONDOS CON DESTINO ESPECÍFICO"/>
    <s v="(en blanco)"/>
    <s v="99 - MULTIPROVINCIAL"/>
    <n v="0"/>
    <n v="143580"/>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86528.86"/>
  </r>
  <r>
    <s v="2024"/>
    <x v="0"/>
    <x v="0"/>
    <x v="1"/>
    <x v="7"/>
    <s v="2 - Poder Ejecutivo"/>
    <s v="0201 - PRESIDENCIA DE LA REPÚBLICA"/>
    <s v="0012 - CONSEJO NACIONAL DE DROGAS"/>
    <x v="0"/>
    <x v="1"/>
    <x v="18"/>
    <s v="2.6 - BIENES MUEBLES, INMUEBLES E INTANGIBLES"/>
    <s v="2.6.4 - VEHÍCULOS Y EQUIPO DE TRANSPORTE, TRACCIÓN Y ELEVACIÓN"/>
    <s v="N"/>
    <s v="00 - N/A"/>
    <s v="20 - FONDOS CON DESTINO ESPECÍFICO"/>
    <s v="(en blanco)"/>
    <s v="99 - MULTIPROVINCIAL"/>
    <n v="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8527.77"/>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8707001"/>
    <n v="0"/>
  </r>
  <r>
    <s v="2024"/>
    <x v="0"/>
    <x v="0"/>
    <x v="1"/>
    <x v="7"/>
    <s v="2 - Poder Ejecutivo"/>
    <s v="0201 - PRESIDENCIA DE LA REPÚBLICA"/>
    <s v="0014 - COMEDORES ECONOMICOS DEL ESTADO"/>
    <x v="2"/>
    <x v="4"/>
    <x v="6"/>
    <s v="2.6 - BIENES MUEBLES, INMUEBLES E INTANGIBLES"/>
    <s v="2.6.1 - MOBILIARIO Y EQUIPO"/>
    <s v="N"/>
    <s v="00 - N/A"/>
    <s v="20 - FONDOS CON DESTINO ESPECÍFICO"/>
    <s v="(en blanco)"/>
    <s v="99 - MULTIPROVINCIAL"/>
    <n v="10000000"/>
    <n v="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en blanco)"/>
    <s v="99 - MULTIPROVINCIAL"/>
    <n v="5000000"/>
    <n v="48734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15000000"/>
    <n v="3045001.09"/>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en blanco)"/>
    <s v="99 - MULTIPROVINCIAL"/>
    <n v="30000000"/>
    <n v="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8025000"/>
    <n v="1113986.9100000001"/>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55000000"/>
    <n v="0"/>
  </r>
  <r>
    <s v="2024"/>
    <x v="0"/>
    <x v="0"/>
    <x v="1"/>
    <x v="7"/>
    <s v="2 - Poder Ejecutivo"/>
    <s v="0201 - PRESIDENCIA DE LA REPÚBLICA"/>
    <s v="0014 - COMEDORES ECONOMICOS DEL ESTADO"/>
    <x v="2"/>
    <x v="4"/>
    <x v="6"/>
    <s v="2.6 - BIENES MUEBLES, INMUEBLES E INTANGIBLES"/>
    <s v="2.6.6 - EQUIPOS DE DEFENSA Y SEGURIDAD"/>
    <s v="N"/>
    <s v="00 - N/A"/>
    <s v="10 - FONDO GENERAL"/>
    <s v="(en blanco)"/>
    <s v="99 - MULTIPROVINCIAL"/>
    <n v="577543"/>
    <n v="89206.11"/>
  </r>
  <r>
    <s v="2024"/>
    <x v="0"/>
    <x v="0"/>
    <x v="1"/>
    <x v="7"/>
    <s v="2 - Poder Ejecutivo"/>
    <s v="0201 - PRESIDENCIA DE LA REPÚBLICA"/>
    <s v="0014 - COMEDORES ECONOMICOS DEL ESTADO"/>
    <x v="2"/>
    <x v="4"/>
    <x v="6"/>
    <s v="2.6 - BIENES MUEBLES, INMUEBLES E INTANGIBLES"/>
    <s v="2.6.9 - EDIFICIOS, ESTRUCTURAS, TIERRAS, TERRENOS Y OBJETOS DE VALOR"/>
    <s v="N"/>
    <s v="00 - N/A"/>
    <s v="20 - FONDOS CON DESTINO ESPECÍFICO"/>
    <s v="(en blanco)"/>
    <s v="99 - MULTIPROVINCIAL"/>
    <n v="0"/>
    <n v="0"/>
  </r>
  <r>
    <s v="2024"/>
    <x v="0"/>
    <x v="0"/>
    <x v="1"/>
    <x v="7"/>
    <s v="2 - Poder Ejecutivo"/>
    <s v="0201 - PRESIDENCIA DE LA REPÚBLICA"/>
    <s v="0014 - COMEDORES ECONOMICOS DEL ESTADO"/>
    <x v="2"/>
    <x v="4"/>
    <x v="6"/>
    <s v="2.7 - OBRAS"/>
    <s v="2.7.1 - OBRAS EN EDIFICACIONES"/>
    <s v="N"/>
    <s v="00 - N/A"/>
    <s v="20 - FONDOS CON DESTINO ESPECÍFICO"/>
    <s v="(en blanco)"/>
    <s v="99 - MULTIPROVINCIAL"/>
    <n v="40000000"/>
    <n v="6887468.9399999995"/>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994320"/>
    <n v="0"/>
  </r>
  <r>
    <s v="2024"/>
    <x v="0"/>
    <x v="0"/>
    <x v="1"/>
    <x v="7"/>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0"/>
  </r>
  <r>
    <s v="2024"/>
    <x v="0"/>
    <x v="0"/>
    <x v="1"/>
    <x v="7"/>
    <s v="2 - Poder Ejecutivo"/>
    <s v="0201 - PRESIDENCIA DE LA REPÚBLICA"/>
    <s v="0014 - OFICINA DE CUSTODIA Y ADM. DE LOS BIENES INCAUTADOS Y DECOMISADOS"/>
    <x v="0"/>
    <x v="1"/>
    <x v="1"/>
    <s v="2.6 - BIENES MUEBLES, INMUEBLES E INTANGIBLES"/>
    <s v="2.6.8 - BIENES INTANGIBLES"/>
    <s v="N"/>
    <s v="00 - N/A"/>
    <s v="10 - FONDO GENERAL"/>
    <s v="(en blanco)"/>
    <s v="99 - MULTIPROVINCIAL"/>
    <n v="0"/>
    <n v="0"/>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2400000"/>
    <n v="853001.89"/>
  </r>
  <r>
    <s v="2024"/>
    <x v="0"/>
    <x v="0"/>
    <x v="1"/>
    <x v="7"/>
    <s v="2 - Poder Ejecutivo"/>
    <s v="0201 - PRESIDENCIA DE LA REPÚBLICA"/>
    <s v="0015 - DIRECCIÓN GENERAL DE DESARROLLO DE LA COMUNIDAD"/>
    <x v="2"/>
    <x v="4"/>
    <x v="6"/>
    <s v="2.6 - BIENES MUEBLES, INMUEBLES E INTANGIBLES"/>
    <s v="2.6.2 - MOBILIARIO Y EQUIPO DE AUDIO, AUDIOVISUAL, RECREATIVO Y EDUCACIONAL"/>
    <s v="N"/>
    <s v="00 - N/A"/>
    <s v="10 - FONDO GENERAL"/>
    <s v="(en blanco)"/>
    <s v="99 - MULTIPROVINCIAL"/>
    <n v="100000"/>
    <n v="0"/>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en blanco)"/>
    <s v="99 - MULTIPROVINCIAL"/>
    <n v="0"/>
    <n v="213600.06"/>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5873072"/>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2030589"/>
    <n v="1767535.68"/>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0"/>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11000000"/>
    <n v="0"/>
  </r>
  <r>
    <s v="2024"/>
    <x v="0"/>
    <x v="0"/>
    <x v="1"/>
    <x v="7"/>
    <s v="2 - Poder Ejecutivo"/>
    <s v="0201 - PRESIDENCIA DE LA REPÚBLICA"/>
    <s v="0016 - DIRECCION GENERAL DE DESARROLLO FRONTERIZO"/>
    <x v="2"/>
    <x v="4"/>
    <x v="6"/>
    <s v="2.6 - BIENES MUEBLES, INMUEBLES E INTANGIBLES"/>
    <s v="2.6.1 - MOBILIARIO Y EQUIPO"/>
    <s v="N"/>
    <s v="00 - N/A"/>
    <s v="10 - FONDO GENERAL"/>
    <s v="(en blanco)"/>
    <s v="99 - MULTIPROVINCIAL"/>
    <n v="2828780"/>
    <n v="238260.02999999997"/>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220272"/>
    <n v="0"/>
  </r>
  <r>
    <s v="2024"/>
    <x v="0"/>
    <x v="0"/>
    <x v="1"/>
    <x v="7"/>
    <s v="2 - Poder Ejecutivo"/>
    <s v="0201 - PRESIDENCIA DE LA REPÚBLICA"/>
    <s v="0016 - DIRECCION GENERAL DE DESARROLLO FRONTERIZO"/>
    <x v="2"/>
    <x v="4"/>
    <x v="6"/>
    <s v="2.6 - BIENES MUEBLES, INMUEBLES E INTANGIBLES"/>
    <s v="2.6.4 - VEHÍCULOS Y EQUIPO DE TRANSPORTE, TRACCIÓN Y ELEVACIÓN"/>
    <s v="N"/>
    <s v="00 - N/A"/>
    <s v="10 - FONDO GENERAL"/>
    <s v="(en blanco)"/>
    <s v="99 - MULTIPROVINCIAL"/>
    <n v="200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567400"/>
    <n v="0"/>
  </r>
  <r>
    <s v="2024"/>
    <x v="0"/>
    <x v="0"/>
    <x v="1"/>
    <x v="7"/>
    <s v="2 - Poder Ejecutivo"/>
    <s v="0201 - PRESIDENCIA DE LA REPÚBLICA"/>
    <s v="0016 - DIRECCION GENERAL DE DESARROLLO FRONTERIZO"/>
    <x v="2"/>
    <x v="4"/>
    <x v="6"/>
    <s v="2.6 - BIENES MUEBLES, INMUEBLES E INTANGIBLES"/>
    <s v="2.6.6 - EQUIPOS DE DEFENSA Y SEGURIDAD"/>
    <s v="N"/>
    <s v="00 - N/A"/>
    <s v="10 - FONDO GENERAL"/>
    <s v="(en blanco)"/>
    <s v="99 - MULTIPROVINCIAL"/>
    <n v="240000"/>
    <n v="0"/>
  </r>
  <r>
    <s v="2024"/>
    <x v="0"/>
    <x v="0"/>
    <x v="1"/>
    <x v="7"/>
    <s v="2 - Poder Ejecutivo"/>
    <s v="0201 - PRESIDENCIA DE LA REPÚBLICA"/>
    <s v="0016 - DIRECCION GENERAL DE DESARROLLO FRONTERIZO"/>
    <x v="2"/>
    <x v="4"/>
    <x v="6"/>
    <s v="2.6 - BIENES MUEBLES, INMUEBLES E INTANGIBLES"/>
    <s v="2.6.7 - ACTIVOS BIOLÓGICOS"/>
    <s v="N"/>
    <s v="00 - N/A"/>
    <s v="10 - FONDO GENERAL"/>
    <s v="(en blanco)"/>
    <s v="99 - MULTIPROVINCIAL"/>
    <n v="129900"/>
    <n v="0"/>
  </r>
  <r>
    <s v="2024"/>
    <x v="0"/>
    <x v="0"/>
    <x v="1"/>
    <x v="7"/>
    <s v="2 - Poder Ejecutivo"/>
    <s v="0201 - PRESIDENCIA DE LA REPÚBLICA"/>
    <s v="0016 - DIRECCION GENERAL DE DESARROLLO FRONTERIZO"/>
    <x v="2"/>
    <x v="4"/>
    <x v="6"/>
    <s v="2.6 - BIENES MUEBLES, INMUEBLES E INTANGIBLES"/>
    <s v="2.6.8 - BIENES INTANGIBLES"/>
    <s v="N"/>
    <s v="00 - N/A"/>
    <s v="10 - FONDO GENERAL"/>
    <s v="(en blanco)"/>
    <s v="99 - MULTIPROVINCIAL"/>
    <n v="42470"/>
    <n v="0"/>
  </r>
  <r>
    <s v="2024"/>
    <x v="0"/>
    <x v="0"/>
    <x v="1"/>
    <x v="7"/>
    <s v="2 - Poder Ejecutivo"/>
    <s v="0201 - PRESIDENCIA DE LA REPÚBLICA"/>
    <s v="0016 - DIRECCION GENERAL DE DESARROLLO FRONTERIZO"/>
    <x v="2"/>
    <x v="4"/>
    <x v="6"/>
    <s v="2.7 - OBRAS"/>
    <s v="2.7.1 - OBRAS EN EDIFICACIONES"/>
    <s v="N"/>
    <s v="00 - N/A"/>
    <s v="10 - FONDO GENERAL"/>
    <s v="(en blanco)"/>
    <s v="99 - MULTIPROVINCIAL"/>
    <n v="0"/>
    <n v="19669475.260000002"/>
  </r>
  <r>
    <s v="2024"/>
    <x v="0"/>
    <x v="0"/>
    <x v="1"/>
    <x v="7"/>
    <s v="2 - Poder Ejecutivo"/>
    <s v="0201 - PRESIDENCIA DE LA REPÚBLICA"/>
    <s v="0018 - COMISIÓN PERMANENTE DE EFEMÉRIDES PATRIA"/>
    <x v="2"/>
    <x v="8"/>
    <x v="20"/>
    <s v="2.6 - BIENES MUEBLES, INMUEBLES E INTANGIBLES"/>
    <s v="2.6.1 - MOBILIARIO Y EQUIPO"/>
    <s v="N"/>
    <s v="00 - N/A"/>
    <s v="10 - FONDO GENERAL"/>
    <s v="(en blanco)"/>
    <s v="99 - MULTIPROVINCIAL"/>
    <n v="400000"/>
    <n v="36462"/>
  </r>
  <r>
    <s v="2024"/>
    <x v="0"/>
    <x v="0"/>
    <x v="1"/>
    <x v="7"/>
    <s v="2 - Poder Ejecutivo"/>
    <s v="0201 - PRESIDENCIA DE LA REPÚBLICA"/>
    <s v="0018 - COMISIÓN PERMANENTE DE EFEMÉRIDES PATRIA"/>
    <x v="2"/>
    <x v="8"/>
    <x v="20"/>
    <s v="2.6 - BIENES MUEBLES, INMUEBLES E INTANGIBLES"/>
    <s v="2.6.2 - MOBILIARIO Y EQUIPO DE AUDIO, AUDIOVISUAL, RECREATIVO Y EDUCACIONAL"/>
    <s v="N"/>
    <s v="00 - N/A"/>
    <s v="10 - FONDO GENERAL"/>
    <s v="(en blanco)"/>
    <s v="99 - MULTIPROVINCIAL"/>
    <n v="100000"/>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en blanco)"/>
    <s v="99 - MULTIPROVINCIAL"/>
    <n v="100000"/>
    <n v="26550"/>
  </r>
  <r>
    <s v="2024"/>
    <x v="0"/>
    <x v="0"/>
    <x v="1"/>
    <x v="7"/>
    <s v="2 - Poder Ejecutivo"/>
    <s v="0201 - PRESIDENCIA DE LA REPÚBLICA"/>
    <s v="0024 - AUTORIDAD NACIONAL DE ASUNTOS MARÍTIMOS (ANAMAR)"/>
    <x v="3"/>
    <x v="9"/>
    <x v="21"/>
    <s v="2.6 - BIENES MUEBLES, INMUEBLES E INTANGIBLES"/>
    <s v="2.6.1 - MOBILIARIO Y EQUIPO"/>
    <s v="N"/>
    <s v="00 - N/A"/>
    <s v="10 - FONDO GENERAL"/>
    <s v="(en blanco)"/>
    <s v="99 - MULTIPROVINCIAL"/>
    <n v="509400"/>
    <n v="114836.74"/>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en blanco)"/>
    <s v="99 - MULTIPROVINCIAL"/>
    <n v="800000"/>
    <n v="0"/>
  </r>
  <r>
    <s v="2024"/>
    <x v="0"/>
    <x v="0"/>
    <x v="1"/>
    <x v="7"/>
    <s v="2 - Poder Ejecutivo"/>
    <s v="0201 - PRESIDENCIA DE LA REPÚBLICA"/>
    <s v="0024 - AUTORIDAD NACIONAL DE ASUNTOS MARÍTIMOS (ANAMAR)"/>
    <x v="3"/>
    <x v="9"/>
    <x v="21"/>
    <s v="2.6 - BIENES MUEBLES, INMUEBLES E INTANGIBLES"/>
    <s v="2.6.3 - EQUIPO E INSTRUMENTAL, CIENTÍFICO Y LABORATORIO"/>
    <s v="N"/>
    <s v="00 - N/A"/>
    <s v="10 - FONDO GENERAL"/>
    <s v="(en blanco)"/>
    <s v="99 - MULTIPROVINCIAL"/>
    <n v="3934900"/>
    <n v="0"/>
  </r>
  <r>
    <s v="2024"/>
    <x v="0"/>
    <x v="0"/>
    <x v="1"/>
    <x v="7"/>
    <s v="2 - Poder Ejecutivo"/>
    <s v="0201 - PRESIDENCIA DE LA REPÚBLICA"/>
    <s v="0024 - AUTORIDAD NACIONAL DE ASUNTOS MARÍTIMOS (ANAMAR)"/>
    <x v="3"/>
    <x v="9"/>
    <x v="21"/>
    <s v="2.6 - BIENES MUEBLES, INMUEBLES E INTANGIBLES"/>
    <s v="2.6.5 - MAQUINARIA, OTROS EQUIPOS Y HERRAMIENTAS"/>
    <s v="N"/>
    <s v="00 - N/A"/>
    <s v="10 - FONDO GENERAL"/>
    <s v="(en blanco)"/>
    <s v="99 - MULTIPROVINCIAL"/>
    <n v="0"/>
    <n v="0"/>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8200000"/>
    <n v="2100866.1500000004"/>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1700000"/>
    <n v="732873"/>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25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2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1320000"/>
    <n v="74371.350000000006"/>
  </r>
  <r>
    <s v="2024"/>
    <x v="0"/>
    <x v="0"/>
    <x v="1"/>
    <x v="7"/>
    <s v="2 - Poder Ejecutivo"/>
    <s v="0201 - PRESIDENCIA DE LA REPÚBLICA"/>
    <s v="0029 - VICE PRESIDENCIA DE LA REPÚBLICA"/>
    <x v="0"/>
    <x v="0"/>
    <x v="2"/>
    <s v="2.6 - BIENES MUEBLES, INMUEBLES E INTANGIBLES"/>
    <s v="2.6.6 - EQUIPOS DE DEFENSA Y SEGURIDAD"/>
    <s v="N"/>
    <s v="00 - N/A"/>
    <s v="10 - FONDO GENERAL"/>
    <s v="(en blanco)"/>
    <s v="99 - MULTIPROVINCIAL"/>
    <n v="300000"/>
    <n v="0"/>
  </r>
  <r>
    <s v="2024"/>
    <x v="0"/>
    <x v="0"/>
    <x v="1"/>
    <x v="7"/>
    <s v="2 - Poder Ejecutivo"/>
    <s v="0201 - PRESIDENCIA DE LA REPÚBLICA"/>
    <s v="0029 - VICE PRESIDENCIA DE LA REPÚBLICA"/>
    <x v="0"/>
    <x v="0"/>
    <x v="2"/>
    <s v="2.6 - BIENES MUEBLES, INMUEBLES E INTANGIBLES"/>
    <s v="2.6.8 - BIENES INTANGIBLES"/>
    <s v="N"/>
    <s v="00 - N/A"/>
    <s v="10 - FONDO GENERAL"/>
    <s v="(en blanco)"/>
    <s v="99 - MULTIPROVINCIAL"/>
    <n v="5000000"/>
    <n v="0"/>
  </r>
  <r>
    <s v="2024"/>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1980800"/>
    <n v="73978.070000000007"/>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803000"/>
    <n v="0"/>
  </r>
  <r>
    <s v="2024"/>
    <x v="0"/>
    <x v="0"/>
    <x v="1"/>
    <x v="7"/>
    <s v="2 - Poder Ejecutivo"/>
    <s v="0201 - PRESIDENCIA DE LA REPÚBLICA"/>
    <s v="0031 - DIRECCION DE PRENSA DEL PRESIDENTE"/>
    <x v="0"/>
    <x v="0"/>
    <x v="2"/>
    <s v="2.6 - BIENES MUEBLES, INMUEBLES E INTANGIBLES"/>
    <s v="2.6.3 - EQUIPO E INSTRUMENTAL, CIENTÍFICO Y LABORATORIO"/>
    <s v="N"/>
    <s v="00 - N/A"/>
    <s v="10 - FONDO GENERAL"/>
    <s v="(en blanco)"/>
    <s v="99 - MULTIPROVINCIAL"/>
    <n v="16000"/>
    <n v="0"/>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en blanco)"/>
    <s v="99 - MULTIPROVINCIAL"/>
    <n v="5000000"/>
    <n v="11813878"/>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1345000"/>
    <n v="62901.430000000008"/>
  </r>
  <r>
    <s v="2024"/>
    <x v="0"/>
    <x v="0"/>
    <x v="1"/>
    <x v="7"/>
    <s v="2 - Poder Ejecutivo"/>
    <s v="0201 - PRESIDENCIA DE LA REPÚBLICA"/>
    <s v="0031 - DIRECCION DE PRENSA DEL PRESIDENTE"/>
    <x v="0"/>
    <x v="0"/>
    <x v="2"/>
    <s v="2.6 - BIENES MUEBLES, INMUEBLES E INTANGIBLES"/>
    <s v="2.6.6 - EQUIPOS DE DEFENSA Y SEGURIDAD"/>
    <s v="N"/>
    <s v="00 - N/A"/>
    <s v="10 - FONDO GENERAL"/>
    <s v="(en blanco)"/>
    <s v="99 - MULTIPROVINCIAL"/>
    <n v="45000"/>
    <n v="0"/>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5658725"/>
    <n v="0"/>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3299200"/>
    <n v="6100.01"/>
  </r>
  <r>
    <s v="2024"/>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en blanco)"/>
    <s v="99 - MULTIPROVINCIAL"/>
    <n v="2400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19169500"/>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4413700"/>
    <n v="0"/>
  </r>
  <r>
    <s v="2024"/>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en blanco)"/>
    <s v="99 - MULTIPROVINCIAL"/>
    <n v="750000"/>
    <n v="0"/>
  </r>
  <r>
    <s v="2024"/>
    <x v="0"/>
    <x v="0"/>
    <x v="1"/>
    <x v="7"/>
    <s v="2 - Poder Ejecutivo"/>
    <s v="0201 - PRESIDENCIA DE LA REPÚBLICA"/>
    <s v="0032 - DIRECCION DE ESTRATEGIA Y COMUNICACION GUBERNAMENTAL"/>
    <x v="0"/>
    <x v="0"/>
    <x v="2"/>
    <s v="2.6 - BIENES MUEBLES, INMUEBLES E INTANGIBLES"/>
    <s v="2.6.8 - BIENES INTANGIBLES"/>
    <s v="N"/>
    <s v="00 - N/A"/>
    <s v="10 - FONDO GENERAL"/>
    <s v="(en blanco)"/>
    <s v="99 - MULTIPROVINCIAL"/>
    <n v="2539137"/>
    <n v="0"/>
  </r>
  <r>
    <s v="2024"/>
    <x v="0"/>
    <x v="0"/>
    <x v="1"/>
    <x v="7"/>
    <s v="2 - Poder Ejecutivo"/>
    <s v="0201 - PRESIDENCIA DE LA REPÚBLICA"/>
    <s v="0032 - DIRECCION DE ESTRATEGIA Y COMUNICACION GUBERNAMENTAL"/>
    <x v="0"/>
    <x v="0"/>
    <x v="2"/>
    <s v="2.7 - OBRAS"/>
    <s v="2.7.1 - OBRAS EN EDIFICACIONES"/>
    <s v="N"/>
    <s v="00 - N/A"/>
    <s v="10 - FONDO GENERAL"/>
    <s v="(en blanco)"/>
    <s v="99 - MULTIPROVINCIAL"/>
    <n v="1570000"/>
    <n v="0"/>
  </r>
  <r>
    <s v="2024"/>
    <x v="0"/>
    <x v="0"/>
    <x v="1"/>
    <x v="7"/>
    <s v="2 - Poder Ejecutivo"/>
    <s v="0201 - PRESIDENCIA DE LA REPÚBLICA"/>
    <s v="0033 - ECO5RD"/>
    <x v="0"/>
    <x v="0"/>
    <x v="2"/>
    <s v="2.6 - BIENES MUEBLES, INMUEBLES E INTANGIBLES"/>
    <s v="2.6.1 - MOBILIARIO Y EQUIPO"/>
    <s v="N"/>
    <s v="00 - N/A"/>
    <s v="10 - FONDO GENERAL"/>
    <s v="(en blanco)"/>
    <s v="99 - MULTIPROVINCIAL"/>
    <n v="0"/>
    <n v="8520361.1799999997"/>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518020"/>
  </r>
  <r>
    <s v="2024"/>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0"/>
  </r>
  <r>
    <s v="2024"/>
    <x v="0"/>
    <x v="0"/>
    <x v="1"/>
    <x v="7"/>
    <s v="2 - Poder Ejecutivo"/>
    <s v="0201 - PRESIDENCIA DE LA REPÚBLICA"/>
    <s v="0033 - ECO5RD"/>
    <x v="0"/>
    <x v="0"/>
    <x v="2"/>
    <s v="2.6 - BIENES MUEBLES, INMUEBLES E INTANGIBLES"/>
    <s v="2.6.6 - EQUIPOS DE DEFENSA Y SEGURIDAD"/>
    <s v="N"/>
    <s v="00 - N/A"/>
    <s v="10 - FONDO GENERAL"/>
    <s v="(en blanco)"/>
    <s v="99 - MULTIPROVINCIAL"/>
    <n v="0"/>
    <n v="6608623.5099999998"/>
  </r>
  <r>
    <s v="2024"/>
    <x v="0"/>
    <x v="0"/>
    <x v="1"/>
    <x v="7"/>
    <s v="2 - Poder Ejecutivo"/>
    <s v="0201 - PRESIDENCIA DE LA REPÚBLICA"/>
    <s v="0033 - ECO5RD"/>
    <x v="0"/>
    <x v="0"/>
    <x v="2"/>
    <s v="2.6 - BIENES MUEBLES, INMUEBLES E INTANGIBLES"/>
    <s v="2.6.8 - BIENES INTANGIBLES"/>
    <s v="N"/>
    <s v="00 - N/A"/>
    <s v="10 - FONDO GENERAL"/>
    <s v="(en blanco)"/>
    <s v="99 - MULTIPROVINCIAL"/>
    <n v="0"/>
    <n v="260925"/>
  </r>
  <r>
    <s v="2024"/>
    <x v="0"/>
    <x v="0"/>
    <x v="1"/>
    <x v="7"/>
    <s v="2 - Poder Ejecutivo"/>
    <s v="0201 - PRESIDENCIA DE LA REPÚBLICA"/>
    <s v="0033 - ECO5RD"/>
    <x v="0"/>
    <x v="0"/>
    <x v="2"/>
    <s v="2.7 - OBRAS"/>
    <s v="2.7.1 - OBRAS EN EDIFICACIONES"/>
    <s v="N"/>
    <s v="00 - N/A"/>
    <s v="60 - CREDITO EXTERNO"/>
    <s v="(en blanco)"/>
    <s v="99 - MULTIPROVINCIAL"/>
    <n v="30125000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666254"/>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666254"/>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666254"/>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666254"/>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666254"/>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636808"/>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636808"/>
    <n v="0"/>
  </r>
  <r>
    <s v="2024"/>
    <x v="0"/>
    <x v="0"/>
    <x v="1"/>
    <x v="7"/>
    <s v="2 - Poder Ejecutivo"/>
    <s v="0201 - PRESIDENCIA DE LA REPÚBLICA"/>
    <s v="0033 - ECO5RD"/>
    <x v="3"/>
    <x v="9"/>
    <x v="73"/>
    <s v="2.6 - BIENES MUEBLES, INMUEBLES E INTANGIBLES"/>
    <s v="2.6.5 - MAQUINARIA, OTROS EQUIPOS Y HERRAMIENTAS"/>
    <s v="S"/>
    <s v="02 - CONSTRUCCIÓN DE INFRAESTRUCTURAS PARA LA DISPOSICIÓN FINAL DE RESIDUOS SÓLIDOS EN HIGÜEY"/>
    <s v="10 - FONDO GENERAL"/>
    <n v="14592"/>
    <s v="11 - LA ALTAGRACIA"/>
    <n v="1984464"/>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0"/>
  </r>
  <r>
    <s v="2024"/>
    <x v="0"/>
    <x v="0"/>
    <x v="1"/>
    <x v="7"/>
    <s v="2 - Poder Ejecutivo"/>
    <s v="0201 - PRESIDENCIA DE LA REPÚBLICA"/>
    <s v="0033 - ECO5RD"/>
    <x v="3"/>
    <x v="9"/>
    <x v="73"/>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0"/>
  </r>
  <r>
    <s v="2024"/>
    <x v="0"/>
    <x v="0"/>
    <x v="1"/>
    <x v="7"/>
    <s v="2 - Poder Ejecutivo"/>
    <s v="0201 - PRESIDENCIA DE LA REPÚBLICA"/>
    <s v="0033 - ECO5RD"/>
    <x v="3"/>
    <x v="9"/>
    <x v="73"/>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0"/>
  </r>
  <r>
    <s v="2024"/>
    <x v="0"/>
    <x v="0"/>
    <x v="1"/>
    <x v="7"/>
    <s v="2 - Poder Ejecutivo"/>
    <s v="0201 - PRESIDENCIA DE LA REPÚBLICA"/>
    <s v="0033 - ECO5RD"/>
    <x v="3"/>
    <x v="9"/>
    <x v="73"/>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0"/>
  </r>
  <r>
    <s v="2024"/>
    <x v="0"/>
    <x v="0"/>
    <x v="1"/>
    <x v="7"/>
    <s v="2 - Poder Ejecutivo"/>
    <s v="0201 - PRESIDENCIA DE LA REPÚBLICA"/>
    <s v="0033 - ECO5RD"/>
    <x v="3"/>
    <x v="9"/>
    <x v="73"/>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0"/>
  </r>
  <r>
    <s v="2024"/>
    <x v="0"/>
    <x v="0"/>
    <x v="1"/>
    <x v="7"/>
    <s v="2 - Poder Ejecutivo"/>
    <s v="0201 - PRESIDENCIA DE LA REPÚBLICA"/>
    <s v="0033 - ECO5RD"/>
    <x v="3"/>
    <x v="9"/>
    <x v="73"/>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0"/>
  </r>
  <r>
    <s v="2024"/>
    <x v="0"/>
    <x v="0"/>
    <x v="1"/>
    <x v="7"/>
    <s v="2 - Poder Ejecutivo"/>
    <s v="0201 - PRESIDENCIA DE LA REPÚBLICA"/>
    <s v="0033 - ECO5RD"/>
    <x v="3"/>
    <x v="9"/>
    <x v="73"/>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0"/>
  </r>
  <r>
    <s v="2024"/>
    <x v="0"/>
    <x v="0"/>
    <x v="1"/>
    <x v="7"/>
    <s v="2 - Poder Ejecutivo"/>
    <s v="0201 - PRESIDENCIA DE LA REPÚBLICA"/>
    <s v="0033 - ECO5RD"/>
    <x v="3"/>
    <x v="9"/>
    <x v="73"/>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0"/>
  </r>
  <r>
    <s v="2024"/>
    <x v="0"/>
    <x v="0"/>
    <x v="1"/>
    <x v="7"/>
    <s v="2 - Poder Ejecutivo"/>
    <s v="0201 - PRESIDENCIA DE LA REPÚBLICA"/>
    <s v="0033 - ECO5RD"/>
    <x v="3"/>
    <x v="9"/>
    <x v="73"/>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25408792"/>
    <n v="0"/>
  </r>
  <r>
    <s v="2024"/>
    <x v="0"/>
    <x v="0"/>
    <x v="1"/>
    <x v="7"/>
    <s v="2 - Poder Ejecutivo"/>
    <s v="0201 - PRESIDENCIA DE LA REPÚBLICA"/>
    <s v="0033 - ECO5RD"/>
    <x v="3"/>
    <x v="9"/>
    <x v="73"/>
    <s v="2.7 - OBRAS"/>
    <s v="2.7.1 - OBRAS EN EDIFICACIONES"/>
    <s v="S"/>
    <s v="03 - CONSTRUCCIÓN DE INFRAESTRUCTURA PARA LA DISPOSICIÓN FINAL DE RESIDUOS SÓLIDOS EN VERÓN PUNTA CANA , PROVINCIA LA ALTAGRACIA"/>
    <s v="10 - FONDO GENERAL"/>
    <n v="14599"/>
    <s v="11 - LA ALTAGRACIA"/>
    <n v="20426471"/>
    <n v="0"/>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53105500"/>
    <n v="21004203.210000001"/>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101322193"/>
    <n v="19369720.890000001"/>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37613167"/>
    <n v="23240045.699999999"/>
  </r>
  <r>
    <s v="2024"/>
    <x v="0"/>
    <x v="0"/>
    <x v="1"/>
    <x v="7"/>
    <s v="2 - Poder Ejecutivo"/>
    <s v="0201 - PRESIDENCIA DE LA REPÚBLICA"/>
    <s v="0033 - ECO5RD"/>
    <x v="3"/>
    <x v="9"/>
    <x v="73"/>
    <s v="2.7 - OBRAS"/>
    <s v="2.7.1 - OBRAS EN EDIFICACIONES"/>
    <s v="S"/>
    <s v="07 - CONSTRUCCIÓN DE INFRAESTRUCTURA PARA LA DISPOSICIÓN FINAL DE RESIDUOS SÓLIDOS EN PUERTO PLATA"/>
    <s v="10 - FONDO GENERAL"/>
    <n v="14625"/>
    <s v="18 - PUERTO PLATA"/>
    <n v="37730072"/>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72200632"/>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141200229"/>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en blanco)"/>
    <s v="99 - MULTIPROVINCIAL"/>
    <n v="0"/>
    <n v="0"/>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en blanco)"/>
    <s v="99 - MULTIPROVINCIAL"/>
    <n v="0"/>
    <n v="885000"/>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16247848"/>
    <n v="5140374.38"/>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19881567"/>
    <n v="1148691.06"/>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2575020"/>
    <n v="490799"/>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20620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20 - FONDOS CON DESTINO ESPECÍFICO"/>
    <s v="(en blanco)"/>
    <s v="99 - MULTIPROVINCIAL"/>
    <n v="0"/>
    <n v="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143940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1411961"/>
    <n v="46256"/>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249861"/>
    <n v="71231.88"/>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2408058"/>
    <n v="181751.25"/>
  </r>
  <r>
    <s v="2024"/>
    <x v="0"/>
    <x v="0"/>
    <x v="1"/>
    <x v="7"/>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11625.01"/>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0"/>
  </r>
  <r>
    <s v="2024"/>
    <x v="0"/>
    <x v="0"/>
    <x v="1"/>
    <x v="7"/>
    <s v="2 - Poder Ejecutivo"/>
    <s v="0202 - MINISTERIO DE  INTERIOR Y POLICÍA"/>
    <s v="0001 - MINISTERIO DE INTERIOR Y POLICIA"/>
    <x v="0"/>
    <x v="0"/>
    <x v="2"/>
    <s v="2.6 - BIENES MUEBLES, INMUEBLES E INTANGIBLES"/>
    <s v="2.6.8 - BIENES INTANGIBLES"/>
    <s v="N"/>
    <s v="00 - N/A"/>
    <s v="10 - FONDO GENERAL"/>
    <s v="(en blanco)"/>
    <s v="99 - MULTIPROVINCIAL"/>
    <n v="73036907"/>
    <n v="0"/>
  </r>
  <r>
    <s v="2024"/>
    <x v="0"/>
    <x v="0"/>
    <x v="1"/>
    <x v="7"/>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0"/>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82024548"/>
    <n v="2938720.9699999997"/>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10647908"/>
    <n v="2003522"/>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301232"/>
    <n v="0"/>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4145631"/>
    <n v="0"/>
  </r>
  <r>
    <s v="2024"/>
    <x v="0"/>
    <x v="0"/>
    <x v="1"/>
    <x v="7"/>
    <s v="2 - Poder Ejecutivo"/>
    <s v="0202 - MINISTERIO DE  INTERIOR Y POLICÍA"/>
    <s v="0001 - MINISTERIO DE INTERIOR Y POLICIA"/>
    <x v="0"/>
    <x v="1"/>
    <x v="22"/>
    <s v="2.6 - BIENES MUEBLES, INMUEBLES E INTANGIBLES"/>
    <s v="2.6.8 - BIENES INTANGIBLES"/>
    <s v="N"/>
    <s v="00 - N/A"/>
    <s v="10 - FONDO GENERAL"/>
    <s v="(en blanco)"/>
    <s v="99 - MULTIPROVINCIAL"/>
    <n v="20395335"/>
    <n v="0"/>
  </r>
  <r>
    <s v="2024"/>
    <x v="0"/>
    <x v="0"/>
    <x v="1"/>
    <x v="7"/>
    <s v="2 - Poder Ejecutivo"/>
    <s v="0202 - MINISTERIO DE  INTERIOR Y POLICÍA"/>
    <s v="0001 - MINISTERIO DE INTERIOR Y POLICIA"/>
    <x v="0"/>
    <x v="1"/>
    <x v="22"/>
    <s v="2.7 - OBRAS"/>
    <s v="2.7.1 - OBRAS EN EDIFICACIONES"/>
    <s v="N"/>
    <s v="00 - N/A"/>
    <s v="10 - FONDO GENERAL"/>
    <s v="(en blanco)"/>
    <s v="99 - MULTIPROVINCIAL"/>
    <n v="0"/>
    <n v="64900"/>
  </r>
  <r>
    <s v="2024"/>
    <x v="0"/>
    <x v="0"/>
    <x v="1"/>
    <x v="7"/>
    <s v="2 - Poder Ejecutivo"/>
    <s v="0202 - MINISTERIO DE  INTERIOR Y POLICÍA"/>
    <s v="0001 - MINISTERIO DE INTERIOR Y POLICIA"/>
    <x v="2"/>
    <x v="5"/>
    <x v="8"/>
    <s v="2.6 - BIENES MUEBLES, INMUEBLES E INTANGIBLES"/>
    <s v="2.6.2 - MOBILIARIO Y EQUIPO DE AUDIO, AUDIOVISUAL, RECREATIVO Y EDUCACIONAL"/>
    <s v="N"/>
    <s v="00 - N/A"/>
    <s v="10 - FONDO GENERAL"/>
    <s v="(en blanco)"/>
    <s v="99 - MULTIPROVINCIAL"/>
    <n v="3000000"/>
    <n v="0"/>
  </r>
  <r>
    <s v="2024"/>
    <x v="0"/>
    <x v="0"/>
    <x v="1"/>
    <x v="7"/>
    <s v="2 - Poder Ejecutivo"/>
    <s v="0202 - MINISTERIO DE  INTERIOR Y POLICÍA"/>
    <s v="0001 - MINISTERIO DE INTERIOR Y POLICIA"/>
    <x v="2"/>
    <x v="5"/>
    <x v="8"/>
    <s v="2.6 - BIENES MUEBLES, INMUEBLES E INTANGIBLES"/>
    <s v="2.6.8 - BIENES INTANGIBLES"/>
    <s v="N"/>
    <s v="00 - N/A"/>
    <s v="10 - FONDO GENERAL"/>
    <s v="(en blanco)"/>
    <s v="99 - MULTIPROVINCIAL"/>
    <n v="3265278"/>
    <n v="0"/>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45363076"/>
    <n v="20009165.77"/>
  </r>
  <r>
    <s v="2024"/>
    <x v="0"/>
    <x v="0"/>
    <x v="1"/>
    <x v="7"/>
    <s v="2 - Poder Ejecutivo"/>
    <s v="0202 - MINISTERIO DE  INTERIOR Y POLICÍA"/>
    <s v="0001 - POLICIA NACIONAL"/>
    <x v="0"/>
    <x v="1"/>
    <x v="22"/>
    <s v="2.6 - BIENES MUEBLES, INMUEBLES E INTANGIBLES"/>
    <s v="2.6.1 - MOBILIARIO Y EQUIPO"/>
    <s v="N"/>
    <s v="00 - N/A"/>
    <s v="20 - FONDOS CON DESTINO ESPECÍFICO"/>
    <s v="(en blanco)"/>
    <s v="99 - MULTIPROVINCIAL"/>
    <n v="0"/>
    <n v="9178499"/>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1323000"/>
    <n v="201480926.13999999"/>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0"/>
    <n v="23109.119999999999"/>
  </r>
  <r>
    <s v="2024"/>
    <x v="0"/>
    <x v="0"/>
    <x v="1"/>
    <x v="7"/>
    <s v="2 - Poder Ejecutivo"/>
    <s v="0202 - MINISTERIO DE  INTERIOR Y POLICÍA"/>
    <s v="0001 - POLICIA NACIONAL"/>
    <x v="0"/>
    <x v="1"/>
    <x v="22"/>
    <s v="2.6 - BIENES MUEBLES, INMUEBLES E INTANGIBLES"/>
    <s v="2.6.3 - EQUIPO E INSTRUMENTAL, CIENTÍFICO Y LABORATORIO"/>
    <s v="N"/>
    <s v="00 - N/A"/>
    <s v="20 - FONDOS CON DESTINO ESPECÍFICO"/>
    <s v="(en blanco)"/>
    <s v="99 - MULTIPROVINCIAL"/>
    <n v="0"/>
    <n v="0"/>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6591266"/>
    <n v="26018995.260000002"/>
  </r>
  <r>
    <s v="2024"/>
    <x v="0"/>
    <x v="0"/>
    <x v="1"/>
    <x v="7"/>
    <s v="2 - Poder Ejecutivo"/>
    <s v="0202 - MINISTERIO DE  INTERIOR Y POLICÍA"/>
    <s v="0001 - POLICIA NACIONAL"/>
    <x v="0"/>
    <x v="1"/>
    <x v="22"/>
    <s v="2.6 - BIENES MUEBLES, INMUEBLES E INTANGIBLES"/>
    <s v="2.6.6 - EQUIPOS DE DEFENSA Y SEGURIDAD"/>
    <s v="N"/>
    <s v="00 - N/A"/>
    <s v="10 - FONDO GENERAL"/>
    <s v="(en blanco)"/>
    <s v="99 - MULTIPROVINCIAL"/>
    <n v="63787500"/>
    <n v="16124500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102691150"/>
    <n v="22921.5"/>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en blanco)"/>
    <s v="99 - MULTIPROVINCIAL"/>
    <n v="860776"/>
    <n v="0"/>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en blanco)"/>
    <s v="99 - MULTIPROVINCIAL"/>
    <n v="151000"/>
    <n v="14520.91"/>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en blanco)"/>
    <s v="99 - MULTIPROVINCIAL"/>
    <n v="0"/>
    <n v="0"/>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20 - FONDOS CON DESTINO ESPECÍFICO"/>
    <s v="(en blanco)"/>
    <s v="99 - MULTIPROVINCIAL"/>
    <n v="0"/>
    <n v="93456"/>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5600172"/>
    <n v="191868"/>
  </r>
  <r>
    <s v="2024"/>
    <x v="0"/>
    <x v="0"/>
    <x v="1"/>
    <x v="7"/>
    <s v="2 - Poder Ejecutivo"/>
    <s v="0202 - MINISTERIO DE  INTERIOR Y POLICÍA"/>
    <s v="0002 - DIRECCIÓN GENERAL DE MIGRACIÓN"/>
    <x v="0"/>
    <x v="1"/>
    <x v="23"/>
    <s v="2.6 - BIENES MUEBLES, INMUEBLES E INTANGIBLES"/>
    <s v="2.6.6 - EQUIPOS DE DEFENSA Y SEGURIDAD"/>
    <s v="N"/>
    <s v="00 - N/A"/>
    <s v="20 - FONDOS CON DESTINO ESPECÍFICO"/>
    <s v="(en blanco)"/>
    <s v="99 - MULTIPROVINCIAL"/>
    <n v="2354050"/>
    <n v="0"/>
  </r>
  <r>
    <s v="2024"/>
    <x v="0"/>
    <x v="0"/>
    <x v="1"/>
    <x v="7"/>
    <s v="2 - Poder Ejecutivo"/>
    <s v="0202 - MINISTERIO DE  INTERIOR Y POLICÍA"/>
    <s v="0002 - DIRECCIÓN GENERAL DE MIGRACIÓN"/>
    <x v="0"/>
    <x v="1"/>
    <x v="23"/>
    <s v="2.6 - BIENES MUEBLES, INMUEBLES E INTANGIBLES"/>
    <s v="2.6.8 - BIENES INTANGIBLES"/>
    <s v="N"/>
    <s v="00 - N/A"/>
    <s v="20 - FONDOS CON DESTINO ESPECÍFICO"/>
    <s v="(en blanco)"/>
    <s v="99 - MULTIPROVINCIAL"/>
    <n v="95611869"/>
    <n v="0"/>
  </r>
  <r>
    <s v="2024"/>
    <x v="0"/>
    <x v="0"/>
    <x v="1"/>
    <x v="7"/>
    <s v="2 - Poder Ejecutivo"/>
    <s v="0202 - MINISTERIO DE  INTERIOR Y POLICÍA"/>
    <s v="0002 - DIRECCIÓN GENERAL DE MIGRACIÓN"/>
    <x v="0"/>
    <x v="1"/>
    <x v="23"/>
    <s v="2.7 - OBRAS"/>
    <s v="2.7.1 - OBRAS EN EDIFICACIONES"/>
    <s v="N"/>
    <s v="00 - N/A"/>
    <s v="20 - FONDOS CON DESTINO ESPECÍFICO"/>
    <s v="(en blanco)"/>
    <s v="99 - MULTIPROVINCIAL"/>
    <n v="138596791"/>
    <n v="11363303.280000001"/>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3652287"/>
    <n v="676128.2"/>
  </r>
  <r>
    <s v="2024"/>
    <x v="0"/>
    <x v="0"/>
    <x v="1"/>
    <x v="7"/>
    <s v="2 - Poder Ejecutivo"/>
    <s v="0202 - MINISTERIO DE  INTERIOR Y POLICÍA"/>
    <s v="0002 - INSTITUTO POLICIAL DE EDUCACION"/>
    <x v="2"/>
    <x v="10"/>
    <x v="24"/>
    <s v="2.6 - BIENES MUEBLES, INMUEBLES E INTANGIBLES"/>
    <s v="2.6.2 - MOBILIARIO Y EQUIPO DE AUDIO, AUDIOVISUAL, RECREATIVO Y EDUCACIONAL"/>
    <s v="N"/>
    <s v="00 - N/A"/>
    <s v="10 - FONDO GENERAL"/>
    <s v="(en blanco)"/>
    <s v="99 - MULTIPROVINCIAL"/>
    <n v="406080"/>
    <n v="0"/>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2361943"/>
    <n v="226170.6"/>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en blanco)"/>
    <s v="99 - MULTIPROVINCIAL"/>
    <n v="2698782"/>
    <n v="0"/>
  </r>
  <r>
    <s v="2024"/>
    <x v="0"/>
    <x v="0"/>
    <x v="1"/>
    <x v="7"/>
    <s v="2 - Poder Ejecutivo"/>
    <s v="0202 - MINISTERIO DE  INTERIOR Y POLICÍA"/>
    <s v="0002 - INSTITUTO POLICIAL DE EDUCACION"/>
    <x v="2"/>
    <x v="10"/>
    <x v="24"/>
    <s v="2.6 - BIENES MUEBLES, INMUEBLES E INTANGIBLES"/>
    <s v="2.6.9 - EDIFICIOS, ESTRUCTURAS, TIERRAS, TERRENOS Y OBJETOS DE VALOR"/>
    <s v="N"/>
    <s v="00 - N/A"/>
    <s v="10 - FONDO GENERAL"/>
    <s v="(en blanco)"/>
    <s v="99 - MULTIPROVINCIAL"/>
    <n v="50150"/>
    <n v="0"/>
  </r>
  <r>
    <s v="2024"/>
    <x v="0"/>
    <x v="0"/>
    <x v="1"/>
    <x v="7"/>
    <s v="2 - Poder Ejecutivo"/>
    <s v="0202 - MINISTERIO DE  INTERIOR Y POLICÍA"/>
    <s v="0002 - INSTITUTO POLICIAL DE EDUCACION"/>
    <x v="2"/>
    <x v="10"/>
    <x v="24"/>
    <s v="2.7 - OBRAS"/>
    <s v="2.7.1 - OBRAS EN EDIFICACIONES"/>
    <s v="N"/>
    <s v="00 - N/A"/>
    <s v="10 - FONDO GENERAL"/>
    <s v="(en blanco)"/>
    <s v="99 - MULTIPROVINCIAL"/>
    <n v="2866086"/>
    <n v="0"/>
  </r>
  <r>
    <s v="2024"/>
    <x v="0"/>
    <x v="0"/>
    <x v="1"/>
    <x v="7"/>
    <s v="2 - Poder Ejecutivo"/>
    <s v="0202 - MINISTERIO DE  INTERIOR Y POLICÍA"/>
    <s v="0003 - INSTITUTO NACIONAL DE MIGRACION"/>
    <x v="0"/>
    <x v="0"/>
    <x v="2"/>
    <s v="2.6 - BIENES MUEBLES, INMUEBLES E INTANGIBLES"/>
    <s v="2.6.1 - MOBILIARIO Y EQUIPO"/>
    <s v="N"/>
    <s v="00 - N/A"/>
    <s v="10 - FONDO GENERAL"/>
    <s v="(en blanco)"/>
    <s v="99 - MULTIPROVINCIAL"/>
    <n v="0"/>
    <n v="210000"/>
  </r>
  <r>
    <s v="2024"/>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200000"/>
    <n v="577771.11"/>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en blanco)"/>
    <s v="99 - MULTIPROVINCIAL"/>
    <n v="101300"/>
    <n v="26779.39"/>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en blanco)"/>
    <s v="99 - MULTIPROVINCIAL"/>
    <n v="18000"/>
    <n v="91545.58"/>
  </r>
  <r>
    <s v="2024"/>
    <x v="0"/>
    <x v="0"/>
    <x v="1"/>
    <x v="7"/>
    <s v="2 - Poder Ejecutivo"/>
    <s v="0202 - MINISTERIO DE  INTERIOR Y POLICÍA"/>
    <s v="0003 - INSTITUTO NACIONAL DE MIGRACION"/>
    <x v="0"/>
    <x v="1"/>
    <x v="23"/>
    <s v="2.6 - BIENES MUEBLES, INMUEBLES E INTANGIBLES"/>
    <s v="2.6.8 - BIENES INTANGIBLES"/>
    <s v="N"/>
    <s v="00 - N/A"/>
    <s v="10 - FONDO GENERAL"/>
    <s v="(en blanco)"/>
    <s v="99 - MULTIPROVINCIAL"/>
    <n v="194200"/>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1780000"/>
    <n v="0"/>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435000"/>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4937500"/>
    <n v="2316930"/>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en blanco)"/>
    <s v="99 - MULTIPROVINCIAL"/>
    <n v="460000"/>
    <n v="1760619"/>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en blanco)"/>
    <s v="99 - MULTIPROVINCIAL"/>
    <n v="1083832"/>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2431950"/>
    <n v="769051.17999999993"/>
  </r>
  <r>
    <s v="2024"/>
    <x v="0"/>
    <x v="0"/>
    <x v="1"/>
    <x v="7"/>
    <s v="2 - Poder Ejecutivo"/>
    <s v="0202 - MINISTERIO DE  INTERIOR Y POLICÍA"/>
    <s v="0004 - DIRECCION CENTRAL  DE  POLICIA DE TURISMO"/>
    <x v="0"/>
    <x v="1"/>
    <x v="22"/>
    <s v="2.6 - BIENES MUEBLES, INMUEBLES E INTANGIBLES"/>
    <s v="2.6.6 - EQUIPOS DE DEFENSA Y SEGURIDAD"/>
    <s v="N"/>
    <s v="00 - N/A"/>
    <s v="10 - FONDO GENERAL"/>
    <s v="(en blanco)"/>
    <s v="99 - MULTIPROVINCIAL"/>
    <n v="1719418"/>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en blanco)"/>
    <s v="01 - DISTRITO NACIONAL"/>
    <n v="200000"/>
    <n v="101635.29000000001"/>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01 - DISTRITO NACIONAL"/>
    <n v="160000"/>
    <n v="0"/>
  </r>
  <r>
    <s v="2024"/>
    <x v="0"/>
    <x v="0"/>
    <x v="1"/>
    <x v="7"/>
    <s v="2 - Poder Ejecutivo"/>
    <s v="0202 - MINISTERIO DE  INTERIOR Y POLICÍA"/>
    <s v="0005 - CUERPO DE BOMBEROS SANTO DOMINGO NORTE"/>
    <x v="0"/>
    <x v="1"/>
    <x v="25"/>
    <s v="2.6 - BIENES MUEBLES, INMUEBLES E INTANGIBLES"/>
    <s v="2.6.6 - EQUIPOS DE DEFENSA Y SEGURIDAD"/>
    <s v="N"/>
    <s v="00 - N/A"/>
    <s v="10 - FONDO GENERAL"/>
    <s v="(en blanco)"/>
    <s v="01 - DISTRITO NACIONAL"/>
    <n v="5338"/>
    <n v="0"/>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8650000"/>
    <n v="0"/>
  </r>
  <r>
    <s v="2024"/>
    <x v="0"/>
    <x v="0"/>
    <x v="1"/>
    <x v="7"/>
    <s v="2 - Poder Ejecutivo"/>
    <s v="0202 - MINISTERIO DE  INTERIOR Y POLICÍA"/>
    <s v="0005 - DIRECCION GENERAL DE SEGURIDAD DE TRANSITO Y TRANSPORTE TERRESTRE (DIGESETT)"/>
    <x v="1"/>
    <x v="11"/>
    <x v="26"/>
    <s v="2.6 - BIENES MUEBLES, INMUEBLES E INTANGIBLES"/>
    <s v="2.6.2 - MOBILIARIO Y EQUIPO DE AUDIO, AUDIOVISUAL, RECREATIVO Y EDUCACIONAL"/>
    <s v="N"/>
    <s v="00 - N/A"/>
    <s v="10 - FONDO GENERAL"/>
    <s v="(en blanco)"/>
    <s v="99 - MULTIPROVINCIAL"/>
    <n v="0"/>
    <n v="0"/>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2000000"/>
    <n v="1748633.65"/>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en blanco)"/>
    <s v="99 - MULTIPROVINCIAL"/>
    <n v="3216987"/>
    <n v="901541.24"/>
  </r>
  <r>
    <s v="2024"/>
    <x v="0"/>
    <x v="0"/>
    <x v="1"/>
    <x v="7"/>
    <s v="2 - Poder Ejecutivo"/>
    <s v="0202 - MINISTERIO DE  INTERIOR Y POLICÍA"/>
    <s v="0006 - CUERPO DE BOMBEROS SANTO DOMINGO ESTE"/>
    <x v="0"/>
    <x v="1"/>
    <x v="25"/>
    <s v="2.6 - BIENES MUEBLES, INMUEBLES E INTANGIBLES"/>
    <s v="2.6.1 - MOBILIARIO Y EQUIPO"/>
    <s v="N"/>
    <s v="00 - N/A"/>
    <s v="10 - FONDO GENERAL"/>
    <s v="(en blanco)"/>
    <s v="01 - DISTRITO NACIONAL"/>
    <n v="500000"/>
    <n v="120760.11"/>
  </r>
  <r>
    <s v="2024"/>
    <x v="0"/>
    <x v="0"/>
    <x v="1"/>
    <x v="7"/>
    <s v="2 - Poder Ejecutivo"/>
    <s v="0202 - MINISTERIO DE  INTERIOR Y POLICÍA"/>
    <s v="0006 - CUERPO DE BOMBEROS SANTO DOMINGO ESTE"/>
    <x v="0"/>
    <x v="1"/>
    <x v="25"/>
    <s v="2.6 - BIENES MUEBLES, INMUEBLES E INTANGIBLES"/>
    <s v="2.6.2 - MOBILIARIO Y EQUIPO DE AUDIO, AUDIOVISUAL, RECREATIVO Y EDUCACIONAL"/>
    <s v="N"/>
    <s v="00 - N/A"/>
    <s v="10 - FONDO GENERAL"/>
    <s v="(en blanco)"/>
    <s v="01 - DISTRITO NACIONAL"/>
    <n v="0"/>
    <n v="0"/>
  </r>
  <r>
    <s v="2024"/>
    <x v="0"/>
    <x v="0"/>
    <x v="1"/>
    <x v="7"/>
    <s v="2 - Poder Ejecutivo"/>
    <s v="0202 - MINISTERIO DE  INTERIOR Y POLICÍA"/>
    <s v="0006 - CUERPO DE BOMBEROS SANTO DOMINGO ESTE"/>
    <x v="0"/>
    <x v="1"/>
    <x v="25"/>
    <s v="2.6 - BIENES MUEBLES, INMUEBLES E INTANGIBLES"/>
    <s v="2.6.4 - VEHÍCULOS Y EQUIPO DE TRANSPORTE, TRACCIÓN Y ELEVACIÓN"/>
    <s v="N"/>
    <s v="00 - N/A"/>
    <s v="10 - FONDO GENERAL"/>
    <s v="(en blanco)"/>
    <s v="01 - DISTRITO NACIONAL"/>
    <n v="250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980500"/>
    <n v="264639.53000000003"/>
  </r>
  <r>
    <s v="2024"/>
    <x v="0"/>
    <x v="0"/>
    <x v="1"/>
    <x v="7"/>
    <s v="2 - Poder Ejecutivo"/>
    <s v="0202 - MINISTERIO DE  INTERIOR Y POLICÍA"/>
    <s v="0006 - CUERPO DE BOMBEROS SANTO DOMINGO ESTE"/>
    <x v="0"/>
    <x v="1"/>
    <x v="25"/>
    <s v="2.6 - BIENES MUEBLES, INMUEBLES E INTANGIBLES"/>
    <s v="2.6.6 - EQUIPOS DE DEFENSA Y SEGURIDAD"/>
    <s v="N"/>
    <s v="00 - N/A"/>
    <s v="10 - FONDO GENERAL"/>
    <s v="(en blanco)"/>
    <s v="01 - DISTRITO NACIONAL"/>
    <n v="100000"/>
    <n v="0"/>
  </r>
  <r>
    <s v="2024"/>
    <x v="0"/>
    <x v="0"/>
    <x v="1"/>
    <x v="7"/>
    <s v="2 - Poder Ejecutivo"/>
    <s v="0202 - MINISTERIO DE  INTERIOR Y POLICÍA"/>
    <s v="0006 - CUERPO DE BOMBEROS SANTO DOMINGO ESTE"/>
    <x v="0"/>
    <x v="1"/>
    <x v="25"/>
    <s v="2.6 - BIENES MUEBLES, INMUEBLES E INTANGIBLES"/>
    <s v="2.6.9 - EDIFICIOS, ESTRUCTURAS, TIERRAS, TERRENOS Y OBJETOS DE VALOR"/>
    <s v="N"/>
    <s v="00 - N/A"/>
    <s v="10 - FONDO GENERAL"/>
    <s v="(en blanco)"/>
    <s v="01 - DISTRITO NACIONAL"/>
    <n v="50000"/>
    <n v="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01 - DISTRITO NACIONAL"/>
    <n v="230325"/>
    <n v="54162"/>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en blanco)"/>
    <s v="01 - DISTRITO NACIONAL"/>
    <n v="105000"/>
    <n v="59660.800000000003"/>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267000"/>
    <n v="0"/>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en blanco)"/>
    <s v="99 - MULTIPROVINCIAL"/>
    <n v="650000"/>
    <n v="63844.289999999994"/>
  </r>
  <r>
    <s v="2024"/>
    <x v="0"/>
    <x v="0"/>
    <x v="1"/>
    <x v="7"/>
    <s v="2 - Poder Ejecutivo"/>
    <s v="0202 - MINISTERIO DE  INTERIOR Y POLICÍA"/>
    <s v="0007 - DIRECCION GENERAL DE LA RESERVA DE LA POLICIA NACIONAL"/>
    <x v="2"/>
    <x v="4"/>
    <x v="27"/>
    <s v="2.7 - OBRAS"/>
    <s v="2.7.1 - OBRAS EN EDIFICACIONES"/>
    <s v="N"/>
    <s v="00 - N/A"/>
    <s v="10 - FONDO GENERAL"/>
    <s v="(en blanco)"/>
    <s v="99 - MULTIPROVINCIAL"/>
    <n v="2000000"/>
    <n v="0"/>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en blanco)"/>
    <s v="01 - DISTRITO NACIONAL"/>
    <n v="65000"/>
    <n v="0"/>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en blanco)"/>
    <s v="99 - MULTIPROVINCIAL"/>
    <n v="1575502"/>
    <n v="0"/>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15494.23"/>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10 - FONDO GENERAL"/>
    <s v="(en blanco)"/>
    <s v="99 - MULTIPROVINCIAL"/>
    <n v="500000"/>
    <n v="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en blanco)"/>
    <s v="99 - MULTIPROVINCIAL"/>
    <n v="0"/>
    <n v="93656"/>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14632"/>
  </r>
  <r>
    <s v="2024"/>
    <x v="0"/>
    <x v="0"/>
    <x v="1"/>
    <x v="7"/>
    <s v="2 - Poder Ejecutivo"/>
    <s v="0202 - MINISTERIO DE  INTERIOR Y POLICÍA"/>
    <s v="0009 - COMITÉ DE RETIRO DE LA POLICIA NACIONAL"/>
    <x v="2"/>
    <x v="4"/>
    <x v="27"/>
    <s v="2.6 - BIENES MUEBLES, INMUEBLES E INTANGIBLES"/>
    <s v="2.6.1 - MOBILIARIO Y EQUIPO"/>
    <s v="N"/>
    <s v="00 - N/A"/>
    <s v="10 - FONDO GENERAL"/>
    <s v="(en blanco)"/>
    <s v="99 - MULTIPROVINCIAL"/>
    <n v="726500"/>
    <n v="566443.36"/>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01 - DISTRITO NACIONAL"/>
    <n v="0"/>
    <n v="306901.82"/>
  </r>
  <r>
    <s v="2024"/>
    <x v="0"/>
    <x v="0"/>
    <x v="1"/>
    <x v="7"/>
    <s v="2 - Poder Ejecutivo"/>
    <s v="0202 - MINISTERIO DE  INTERIOR Y POLICÍA"/>
    <s v="0009 - CUERPO DE BOMBEROS DE SANTO DOMINGO DE PEDRO BRAND"/>
    <x v="0"/>
    <x v="1"/>
    <x v="25"/>
    <s v="2.6 - BIENES MUEBLES, INMUEBLES E INTANGIBLES"/>
    <s v="2.6.5 - MAQUINARIA, OTROS EQUIPOS Y HERRAMIENTAS"/>
    <s v="N"/>
    <s v="00 - N/A"/>
    <s v="10 - FONDO GENERAL"/>
    <s v="(en blanco)"/>
    <s v="01 - DISTRITO NACIONAL"/>
    <n v="0"/>
    <n v="52800"/>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242997"/>
    <n v="19208"/>
  </r>
  <r>
    <s v="2024"/>
    <x v="0"/>
    <x v="0"/>
    <x v="1"/>
    <x v="7"/>
    <s v="2 - Poder Ejecutivo"/>
    <s v="0202 - MINISTERIO DE  INTERIOR Y POLICÍA"/>
    <s v="0010 - CUERPO DE BOMBEROS DE SANTO DOMINGO OESTE"/>
    <x v="0"/>
    <x v="1"/>
    <x v="25"/>
    <s v="2.6 - BIENES MUEBLES, INMUEBLES E INTANGIBLES"/>
    <s v="2.6.2 - MOBILIARIO Y EQUIPO DE AUDIO, AUDIOVISUAL, RECREATIVO Y EDUCACIONAL"/>
    <s v="N"/>
    <s v="00 - N/A"/>
    <s v="10 - FONDO GENERAL"/>
    <s v="(en blanco)"/>
    <s v="01 - DISTRITO NACIONAL"/>
    <n v="35000"/>
    <n v="0"/>
  </r>
  <r>
    <s v="2024"/>
    <x v="0"/>
    <x v="0"/>
    <x v="1"/>
    <x v="7"/>
    <s v="2 - Poder Ejecutivo"/>
    <s v="0202 - MINISTERIO DE  INTERIOR Y POLICÍA"/>
    <s v="0010 - CUERPO DE BOMBEROS DE SANTO DOMINGO OESTE"/>
    <x v="0"/>
    <x v="1"/>
    <x v="25"/>
    <s v="2.6 - BIENES MUEBLES, INMUEBLES E INTANGIBLES"/>
    <s v="2.6.3 - EQUIPO E INSTRUMENTAL, CIENTÍFICO Y LABORATORIO"/>
    <s v="N"/>
    <s v="00 - N/A"/>
    <s v="10 - FONDO GENERAL"/>
    <s v="(en blanco)"/>
    <s v="01 - DISTRITO NACIONAL"/>
    <n v="0"/>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75000"/>
    <n v="0"/>
  </r>
  <r>
    <s v="2024"/>
    <x v="0"/>
    <x v="0"/>
    <x v="1"/>
    <x v="7"/>
    <s v="2 - Poder Ejecutivo"/>
    <s v="0202 - MINISTERIO DE  INTERIOR Y POLICÍA"/>
    <s v="0010 - CUERPO DE BOMBEROS DE SANTO DOMINGO OESTE"/>
    <x v="0"/>
    <x v="1"/>
    <x v="25"/>
    <s v="2.6 - BIENES MUEBLES, INMUEBLES E INTANGIBLES"/>
    <s v="2.6.6 - EQUIPOS DE DEFENSA Y SEGURIDAD"/>
    <s v="N"/>
    <s v="00 - N/A"/>
    <s v="10 - FONDO GENERAL"/>
    <s v="(en blanco)"/>
    <s v="01 - DISTRITO NACIONAL"/>
    <n v="50000"/>
    <n v="0"/>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14914900"/>
    <n v="1584842.66"/>
  </r>
  <r>
    <s v="2024"/>
    <x v="0"/>
    <x v="0"/>
    <x v="1"/>
    <x v="7"/>
    <s v="2 - Poder Ejecutivo"/>
    <s v="0203 - MINISTERIO DE DEFENSA"/>
    <s v="0001 - ARMADA DE LA REPUBLICA DOMINICANA"/>
    <x v="0"/>
    <x v="7"/>
    <x v="29"/>
    <s v="2.6 - BIENES MUEBLES, INMUEBLES E INTANGIBLES"/>
    <s v="2.6.1 - MOBILIARIO Y EQUIPO"/>
    <s v="N"/>
    <s v="00 - N/A"/>
    <s v="20 - FONDOS CON DESTINO ESPECÍFICO"/>
    <s v="(en blanco)"/>
    <s v="99 - MULTIPROVINCIAL"/>
    <n v="0"/>
    <n v="63661"/>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1964329.48"/>
  </r>
  <r>
    <s v="2024"/>
    <x v="0"/>
    <x v="0"/>
    <x v="1"/>
    <x v="7"/>
    <s v="2 - Poder Ejecutivo"/>
    <s v="0203 - MINISTERIO DE DEFENSA"/>
    <s v="0001 - ARMADA DE LA REPUBLICA DOMINICANA"/>
    <x v="0"/>
    <x v="7"/>
    <x v="29"/>
    <s v="2.6 - BIENES MUEBLES, INMUEBLES E INTANGIBLES"/>
    <s v="2.6.3 - EQUIPO E INSTRUMENTAL, CIENTÍFICO Y LABORATORIO"/>
    <s v="N"/>
    <s v="00 - N/A"/>
    <s v="10 - FONDO GENERAL"/>
    <s v="(en blanco)"/>
    <s v="99 - MULTIPROVINCIAL"/>
    <n v="0"/>
    <n v="0"/>
  </r>
  <r>
    <s v="2024"/>
    <x v="0"/>
    <x v="0"/>
    <x v="1"/>
    <x v="7"/>
    <s v="2 - Poder Ejecutivo"/>
    <s v="0203 - MINISTERIO DE DEFENSA"/>
    <s v="0001 - ARMADA DE LA REPUBLICA DOMINICANA"/>
    <x v="0"/>
    <x v="7"/>
    <x v="29"/>
    <s v="2.6 - BIENES MUEBLES, INMUEBLES E INTANGIBLES"/>
    <s v="2.6.4 - VEHÍCULOS Y EQUIPO DE TRANSPORTE, TRACCIÓN Y ELEVACIÓN"/>
    <s v="N"/>
    <s v="00 - N/A"/>
    <s v="10 - FONDO GENERAL"/>
    <s v="(en blanco)"/>
    <s v="99 - MULTIPROVINCIAL"/>
    <n v="114000000"/>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698461.87"/>
  </r>
  <r>
    <s v="2024"/>
    <x v="0"/>
    <x v="0"/>
    <x v="1"/>
    <x v="7"/>
    <s v="2 - Poder Ejecutivo"/>
    <s v="0203 - MINISTERIO DE DEFENSA"/>
    <s v="0001 - ARMADA DE LA REPUBLICA DOMINICANA"/>
    <x v="0"/>
    <x v="7"/>
    <x v="29"/>
    <s v="2.6 - BIENES MUEBLES, INMUEBLES E INTANGIBLES"/>
    <s v="2.6.5 - MAQUINARIA, OTROS EQUIPOS Y HERRAMIENTAS"/>
    <s v="N"/>
    <s v="00 - N/A"/>
    <s v="20 - FONDOS CON DESTINO ESPECÍFICO"/>
    <s v="(en blanco)"/>
    <s v="99 - MULTIPROVINCIAL"/>
    <n v="0"/>
    <n v="0"/>
  </r>
  <r>
    <s v="2024"/>
    <x v="0"/>
    <x v="0"/>
    <x v="1"/>
    <x v="7"/>
    <s v="2 - Poder Ejecutivo"/>
    <s v="0203 - MINISTERIO DE DEFENSA"/>
    <s v="0001 - ARMADA DE LA REPUBLICA DOMINICANA"/>
    <x v="0"/>
    <x v="7"/>
    <x v="29"/>
    <s v="2.6 - BIENES MUEBLES, INMUEBLES E INTANGIBLES"/>
    <s v="2.6.6 - EQUIPOS DE DEFENSA Y SEGURIDAD"/>
    <s v="N"/>
    <s v="00 - N/A"/>
    <s v="10 - FONDO GENERAL"/>
    <s v="(en blanco)"/>
    <s v="99 - MULTIPROVINCIAL"/>
    <n v="0"/>
    <n v="0"/>
  </r>
  <r>
    <s v="2024"/>
    <x v="0"/>
    <x v="0"/>
    <x v="1"/>
    <x v="7"/>
    <s v="2 - Poder Ejecutivo"/>
    <s v="0203 - MINISTERIO DE DEFENSA"/>
    <s v="0001 - ARMADA DE LA REPUBLICA DOMINICANA"/>
    <x v="0"/>
    <x v="7"/>
    <x v="29"/>
    <s v="2.7 - OBRAS"/>
    <s v="2.7.1 - OBRAS EN EDIFICACIONES"/>
    <s v="N"/>
    <s v="00 - N/A"/>
    <s v="10 - FONDO GENERAL"/>
    <s v="(en blanco)"/>
    <s v="99 - MULTIPROVINCIAL"/>
    <n v="0"/>
    <n v="137248400.34"/>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8435100"/>
    <n v="0"/>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23682900"/>
    <n v="10418072.5"/>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2690000"/>
    <n v="613600"/>
  </r>
  <r>
    <s v="2024"/>
    <x v="0"/>
    <x v="0"/>
    <x v="1"/>
    <x v="7"/>
    <s v="2 - Poder Ejecutivo"/>
    <s v="0203 - MINISTERIO DE DEFENSA"/>
    <s v="0001 - EJERCITO DE LA REPUBLICA DOMINICANA"/>
    <x v="0"/>
    <x v="7"/>
    <x v="29"/>
    <s v="2.6 - BIENES MUEBLES, INMUEBLES E INTANGIBLES"/>
    <s v="2.6.3 - EQUIPO E INSTRUMENTAL, CIENTÍFICO Y LABORATORIO"/>
    <s v="N"/>
    <s v="00 - N/A"/>
    <s v="10 - FONDO GENERAL"/>
    <s v="(en blanco)"/>
    <s v="99 - MULTIPROVINCIAL"/>
    <n v="1500000"/>
    <n v="0"/>
  </r>
  <r>
    <s v="2024"/>
    <x v="0"/>
    <x v="0"/>
    <x v="1"/>
    <x v="7"/>
    <s v="2 - Poder Ejecutivo"/>
    <s v="0203 - MINISTERIO DE DEFENSA"/>
    <s v="0001 - EJERCITO DE LA REPUBLICA DOMINICANA"/>
    <x v="0"/>
    <x v="7"/>
    <x v="29"/>
    <s v="2.6 - BIENES MUEBLES, INMUEBLES E INTANGIBLES"/>
    <s v="2.6.4 - VEHÍCULOS Y EQUIPO DE TRANSPORTE, TRACCIÓN Y ELEVACIÓN"/>
    <s v="N"/>
    <s v="00 - N/A"/>
    <s v="10 - FONDO GENERAL"/>
    <s v="(en blanco)"/>
    <s v="99 - MULTIPROVINCIAL"/>
    <n v="0"/>
    <n v="12215200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en blanco)"/>
    <s v="99 - MULTIPROVINCIAL"/>
    <n v="2567120"/>
    <n v="0"/>
  </r>
  <r>
    <s v="2024"/>
    <x v="0"/>
    <x v="0"/>
    <x v="1"/>
    <x v="7"/>
    <s v="2 - Poder Ejecutivo"/>
    <s v="0203 - MINISTERIO DE DEFENSA"/>
    <s v="0001 - EJERCITO DE LA REPUBLICA DOMINICANA"/>
    <x v="0"/>
    <x v="7"/>
    <x v="29"/>
    <s v="2.6 - BIENES MUEBLES, INMUEBLES E INTANGIBLES"/>
    <s v="2.6.6 - EQUIPOS DE DEFENSA Y SEGURIDAD"/>
    <s v="N"/>
    <s v="00 - N/A"/>
    <s v="10 - FONDO GENERAL"/>
    <s v="(en blanco)"/>
    <s v="99 - MULTIPROVINCIAL"/>
    <n v="1140000"/>
    <n v="798380"/>
  </r>
  <r>
    <s v="2024"/>
    <x v="0"/>
    <x v="0"/>
    <x v="1"/>
    <x v="7"/>
    <s v="2 - Poder Ejecutivo"/>
    <s v="0203 - MINISTERIO DE DEFENSA"/>
    <s v="0001 - EJERCITO DE LA REPUBLICA DOMINICANA"/>
    <x v="0"/>
    <x v="7"/>
    <x v="29"/>
    <s v="2.7 - OBRAS"/>
    <s v="2.7.1 - OBRAS EN EDIFICACIONES"/>
    <s v="N"/>
    <s v="00 - N/A"/>
    <s v="10 - FONDO GENERAL"/>
    <s v="(en blanco)"/>
    <s v="99 - MULTIPROVINCIAL"/>
    <n v="0"/>
    <n v="75203967.159999996"/>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1400000"/>
    <n v="265738.82999999996"/>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5547171.2999999998"/>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200000"/>
    <n v="9884.7199999999993"/>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251036.5"/>
  </r>
  <r>
    <s v="2024"/>
    <x v="0"/>
    <x v="0"/>
    <x v="1"/>
    <x v="7"/>
    <s v="2 - Poder Ejecutivo"/>
    <s v="0203 - MINISTERIO DE DEFENSA"/>
    <s v="0001 - FUERZA AEREA DE LA  REPUBLICA DOMINICANA"/>
    <x v="0"/>
    <x v="7"/>
    <x v="29"/>
    <s v="2.6 - BIENES MUEBLES, INMUEBLES E INTANGIBLES"/>
    <s v="2.6.3 - EQUIPO E INSTRUMENTAL, CIENTÍFICO Y LABORATORIO"/>
    <s v="N"/>
    <s v="00 - N/A"/>
    <s v="10 - FONDO GENERAL"/>
    <s v="(en blanco)"/>
    <s v="99 - MULTIPROVINCIAL"/>
    <n v="300000"/>
    <n v="0"/>
  </r>
  <r>
    <s v="2024"/>
    <x v="0"/>
    <x v="0"/>
    <x v="1"/>
    <x v="7"/>
    <s v="2 - Poder Ejecutivo"/>
    <s v="0203 - MINISTERIO DE DEFENSA"/>
    <s v="0001 - FUERZA AEREA DE LA  REPUBLICA DOMINICANA"/>
    <x v="0"/>
    <x v="7"/>
    <x v="29"/>
    <s v="2.6 - BIENES MUEBLES, INMUEBLES E INTANGIBLES"/>
    <s v="2.6.3 - EQUIPO E INSTRUMENTAL, CIENTÍFICO Y LABORATORIO"/>
    <s v="N"/>
    <s v="00 - N/A"/>
    <s v="20 - FONDOS CON DESTINO ESPECÍFICO"/>
    <s v="(en blanco)"/>
    <s v="99 - MULTIPROVINCIAL"/>
    <n v="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10 - FONDO GENERAL"/>
    <s v="(en blanco)"/>
    <s v="99 - MULTIPROVINCIAL"/>
    <n v="4750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en blanco)"/>
    <s v="99 - MULTIPROVINCIAL"/>
    <n v="0"/>
    <n v="223998400"/>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2928800"/>
    <n v="1246686.99"/>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1885018.72"/>
  </r>
  <r>
    <s v="2024"/>
    <x v="0"/>
    <x v="0"/>
    <x v="1"/>
    <x v="7"/>
    <s v="2 - Poder Ejecutivo"/>
    <s v="0203 - MINISTERIO DE DEFENSA"/>
    <s v="0001 - FUERZA AEREA DE LA  REPUBLICA DOMINICANA"/>
    <x v="0"/>
    <x v="7"/>
    <x v="29"/>
    <s v="2.6 - BIENES MUEBLES, INMUEBLES E INTANGIBLES"/>
    <s v="2.6.6 - EQUIPOS DE DEFENSA Y SEGURIDAD"/>
    <s v="N"/>
    <s v="00 - N/A"/>
    <s v="10 - FONDO GENERAL"/>
    <s v="(en blanco)"/>
    <s v="99 - MULTIPROVINCIAL"/>
    <n v="250000"/>
    <n v="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en blanco)"/>
    <s v="99 - MULTIPROVINCIAL"/>
    <n v="0"/>
    <n v="0"/>
  </r>
  <r>
    <s v="2024"/>
    <x v="0"/>
    <x v="0"/>
    <x v="1"/>
    <x v="7"/>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215000"/>
    <n v="0"/>
  </r>
  <r>
    <s v="2024"/>
    <x v="0"/>
    <x v="0"/>
    <x v="1"/>
    <x v="7"/>
    <s v="2 - Poder Ejecutivo"/>
    <s v="0203 - MINISTERIO DE DEFENSA"/>
    <s v="0001 - FUERZA AEREA DE LA  REPUBLICA DOMINICANA"/>
    <x v="0"/>
    <x v="7"/>
    <x v="29"/>
    <s v="2.7 - OBRAS"/>
    <s v="2.7.1 - OBRAS EN EDIFICACIONES"/>
    <s v="N"/>
    <s v="00 - N/A"/>
    <s v="10 - FONDO GENERAL"/>
    <s v="(en blanco)"/>
    <s v="99 - MULTIPROVINCIAL"/>
    <n v="0"/>
    <n v="0"/>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58778274"/>
    <n v="12417140.929999998"/>
  </r>
  <r>
    <s v="2024"/>
    <x v="0"/>
    <x v="0"/>
    <x v="1"/>
    <x v="7"/>
    <s v="2 - Poder Ejecutivo"/>
    <s v="0203 - MINISTERIO DE DEFENSA"/>
    <s v="0001 - MINISTERIO DE DEFENSA"/>
    <x v="0"/>
    <x v="7"/>
    <x v="29"/>
    <s v="2.6 - BIENES MUEBLES, INMUEBLES E INTANGIBLES"/>
    <s v="2.6.1 - MOBILIARIO Y EQUIPO"/>
    <s v="N"/>
    <s v="00 - N/A"/>
    <s v="20 - FONDOS CON DESTINO ESPECÍFICO"/>
    <s v="(en blanco)"/>
    <s v="99 - MULTIPROVINCIAL"/>
    <n v="0"/>
    <n v="0"/>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23500000"/>
    <n v="4082984.38"/>
  </r>
  <r>
    <s v="2024"/>
    <x v="0"/>
    <x v="0"/>
    <x v="1"/>
    <x v="7"/>
    <s v="2 - Poder Ejecutivo"/>
    <s v="0203 - MINISTERIO DE DEFENSA"/>
    <s v="0001 - MINISTERIO DE DEFENSA"/>
    <x v="0"/>
    <x v="7"/>
    <x v="29"/>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3 - MINISTERIO DE DEFENSA"/>
    <s v="0001 - MINISTERIO DE DEFENSA"/>
    <x v="0"/>
    <x v="7"/>
    <x v="29"/>
    <s v="2.6 - BIENES MUEBLES, INMUEBLES E INTANGIBLES"/>
    <s v="2.6.3 - EQUIPO E INSTRUMENTAL, CIENTÍFICO Y LABORATORIO"/>
    <s v="N"/>
    <s v="00 - N/A"/>
    <s v="10 - FONDO GENERAL"/>
    <s v="(en blanco)"/>
    <s v="99 - MULTIPROVINCIAL"/>
    <n v="13000000"/>
    <n v="258423.02"/>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31000000"/>
    <n v="13520422.66"/>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1734600"/>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51980411"/>
    <n v="51652362.049999997"/>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en blanco)"/>
    <s v="99 - MULTIPROVINCIAL"/>
    <n v="0"/>
    <n v="0"/>
  </r>
  <r>
    <s v="2024"/>
    <x v="0"/>
    <x v="0"/>
    <x v="1"/>
    <x v="7"/>
    <s v="2 - Poder Ejecutivo"/>
    <s v="0203 - MINISTERIO DE DEFENSA"/>
    <s v="0001 - MINISTERIO DE DEFENSA"/>
    <x v="0"/>
    <x v="7"/>
    <x v="29"/>
    <s v="2.6 - BIENES MUEBLES, INMUEBLES E INTANGIBLES"/>
    <s v="2.6.5 - MAQUINARIA, OTROS EQUIPOS Y HERRAMIENTAS"/>
    <s v="S"/>
    <s v="01 - CONSTRUCCIÓN VERJA PERIMETRAL INTELIGENTE FRONTERA REPÚBLICA DOMINICANA-HAITÍ"/>
    <s v="10 - FONDO GENERAL"/>
    <n v="14697"/>
    <s v="05 - DAJABON"/>
    <n v="0"/>
    <n v="0"/>
  </r>
  <r>
    <s v="2024"/>
    <x v="0"/>
    <x v="0"/>
    <x v="1"/>
    <x v="7"/>
    <s v="2 - Poder Ejecutivo"/>
    <s v="0203 - MINISTERIO DE DEFENSA"/>
    <s v="0001 - MINISTERIO DE DEFENSA"/>
    <x v="0"/>
    <x v="7"/>
    <x v="29"/>
    <s v="2.6 - BIENES MUEBLES, INMUEBLES E INTANGIBLES"/>
    <s v="2.6.6 - EQUIPOS DE DEFENSA Y SEGURIDAD"/>
    <s v="N"/>
    <s v="00 - N/A"/>
    <s v="10 - FONDO GENERAL"/>
    <s v="(en blanco)"/>
    <s v="99 - MULTIPROVINCIAL"/>
    <n v="29702528"/>
    <n v="2299804"/>
  </r>
  <r>
    <s v="2024"/>
    <x v="0"/>
    <x v="0"/>
    <x v="1"/>
    <x v="7"/>
    <s v="2 - Poder Ejecutivo"/>
    <s v="0203 - MINISTERIO DE DEFENSA"/>
    <s v="0001 - MINISTERIO DE DEFENSA"/>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0"/>
  </r>
  <r>
    <s v="2024"/>
    <x v="0"/>
    <x v="0"/>
    <x v="1"/>
    <x v="7"/>
    <s v="2 - Poder Ejecutivo"/>
    <s v="0203 - MINISTERIO DE DEFENSA"/>
    <s v="0001 - MINISTERIO DE DEFENSA"/>
    <x v="0"/>
    <x v="7"/>
    <x v="29"/>
    <s v="2.6 - BIENES MUEBLES, INMUEBLES E INTANGIBLES"/>
    <s v="2.6.8 - BIENES INTANGIBLES"/>
    <s v="N"/>
    <s v="00 - N/A"/>
    <s v="10 - FONDO GENERAL"/>
    <s v="(en blanco)"/>
    <s v="99 - MULTIPROVINCIAL"/>
    <n v="4000000"/>
    <n v="33141139.260000002"/>
  </r>
  <r>
    <s v="2024"/>
    <x v="0"/>
    <x v="0"/>
    <x v="1"/>
    <x v="7"/>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3000000"/>
    <n v="33003.24"/>
  </r>
  <r>
    <s v="2024"/>
    <x v="0"/>
    <x v="0"/>
    <x v="1"/>
    <x v="7"/>
    <s v="2 - Poder Ejecutivo"/>
    <s v="0203 - MINISTERIO DE DEFENSA"/>
    <s v="0001 - MINISTERIO DE DEFENSA"/>
    <x v="0"/>
    <x v="7"/>
    <x v="29"/>
    <s v="2.7 - OBRAS"/>
    <s v="2.7.1 - OBRAS EN EDIFICACIONES"/>
    <s v="N"/>
    <s v="00 - N/A"/>
    <s v="10 - FONDO GENERAL"/>
    <s v="(en blanco)"/>
    <s v="99 - MULTIPROVINCIAL"/>
    <n v="40394385"/>
    <n v="11227643.08"/>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1250000000"/>
    <n v="3112559.96"/>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0"/>
  </r>
  <r>
    <s v="2024"/>
    <x v="0"/>
    <x v="0"/>
    <x v="1"/>
    <x v="7"/>
    <s v="2 - Poder Ejecutivo"/>
    <s v="0203 - MINISTERIO DE DEFENSA"/>
    <s v="0002 - ACADEMIA MILITAR BATALLA DE LA CARRERA"/>
    <x v="2"/>
    <x v="10"/>
    <x v="30"/>
    <s v="2.6 - BIENES MUEBLES, INMUEBLES E INTANGIBLES"/>
    <s v="2.6.1 - MOBILIARIO Y EQUIPO"/>
    <s v="N"/>
    <s v="00 - N/A"/>
    <s v="10 - FONDO GENERAL"/>
    <s v="(en blanco)"/>
    <s v="32 - SANTO DOMINGO"/>
    <n v="707821"/>
    <n v="66339.600000000006"/>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en blanco)"/>
    <s v="32 - SANTO DOMINGO"/>
    <n v="100000"/>
    <n v="124791.37"/>
  </r>
  <r>
    <s v="2024"/>
    <x v="0"/>
    <x v="0"/>
    <x v="1"/>
    <x v="7"/>
    <s v="2 - Poder Ejecutivo"/>
    <s v="0203 - MINISTERIO DE DEFENSA"/>
    <s v="0002 - ACADEMIA MILITAR BATALLA DE LA CARRERA"/>
    <x v="2"/>
    <x v="10"/>
    <x v="30"/>
    <s v="2.6 - BIENES MUEBLES, INMUEBLES E INTANGIBLES"/>
    <s v="2.6.5 - MAQUINARIA, OTROS EQUIPOS Y HERRAMIENTAS"/>
    <s v="N"/>
    <s v="00 - N/A"/>
    <s v="10 - FONDO GENERAL"/>
    <s v="(en blanco)"/>
    <s v="32 - SANTO DOMINGO"/>
    <n v="200000"/>
    <n v="0"/>
  </r>
  <r>
    <s v="2024"/>
    <x v="0"/>
    <x v="0"/>
    <x v="1"/>
    <x v="7"/>
    <s v="2 - Poder Ejecutivo"/>
    <s v="0203 - MINISTERIO DE DEFENSA"/>
    <s v="0002 - ACADEMIA MILITAR BATALLA DE LA CARRERA"/>
    <x v="2"/>
    <x v="10"/>
    <x v="30"/>
    <s v="2.6 - BIENES MUEBLES, INMUEBLES E INTANGIBLES"/>
    <s v="2.6.6 - EQUIPOS DE DEFENSA Y SEGURIDAD"/>
    <s v="N"/>
    <s v="00 - N/A"/>
    <s v="10 - FONDO GENERAL"/>
    <s v="(en blanco)"/>
    <s v="32 - SANTO DOMINGO"/>
    <n v="0"/>
    <n v="8285.58"/>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1045000"/>
    <n v="200160.01"/>
  </r>
  <r>
    <s v="2024"/>
    <x v="0"/>
    <x v="0"/>
    <x v="1"/>
    <x v="7"/>
    <s v="2 - Poder Ejecutivo"/>
    <s v="0203 - MINISTERIO DE DEFENSA"/>
    <s v="0002 - DIRECCION GENERAL DE DRAGAS, PRESAS Y BALIZAMIENTO, M.G"/>
    <x v="0"/>
    <x v="7"/>
    <x v="29"/>
    <s v="2.6 - BIENES MUEBLES, INMUEBLES E INTANGIBLES"/>
    <s v="2.6.2 - MOBILIARIO Y EQUIPO DE AUDIO, AUDIOVISUAL, RECREATIVO Y EDUCACIONAL"/>
    <s v="N"/>
    <s v="00 - N/A"/>
    <s v="10 - FONDO GENERAL"/>
    <s v="(en blanco)"/>
    <s v="99 - MULTIPROVINCIAL"/>
    <n v="60000"/>
    <n v="59094.400000000001"/>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en blanco)"/>
    <s v="99 - MULTIPROVINCIAL"/>
    <n v="25000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510000"/>
    <n v="99990.84"/>
  </r>
  <r>
    <s v="2024"/>
    <x v="0"/>
    <x v="0"/>
    <x v="1"/>
    <x v="7"/>
    <s v="2 - Poder Ejecutivo"/>
    <s v="0203 - MINISTERIO DE DEFENSA"/>
    <s v="0002 - DIRECCION GENERAL DE DRAGAS, PRESAS Y BALIZAMIENTO, M.G"/>
    <x v="0"/>
    <x v="7"/>
    <x v="29"/>
    <s v="2.6 - BIENES MUEBLES, INMUEBLES E INTANGIBLES"/>
    <s v="2.6.6 - EQUIPOS DE DEFENSA Y SEGURIDAD"/>
    <s v="N"/>
    <s v="00 - N/A"/>
    <s v="10 - FONDO GENERAL"/>
    <s v="(en blanco)"/>
    <s v="99 - MULTIPROVINCIAL"/>
    <n v="5000"/>
    <n v="0"/>
  </r>
  <r>
    <s v="2024"/>
    <x v="0"/>
    <x v="0"/>
    <x v="1"/>
    <x v="7"/>
    <s v="2 - Poder Ejecutivo"/>
    <s v="0203 - MINISTERIO DE DEFENSA"/>
    <s v="0002 - DIRECCION GENERAL DE DRAGAS, PRESAS Y BALIZAMIENTO, M.G"/>
    <x v="0"/>
    <x v="7"/>
    <x v="29"/>
    <s v="2.7 - OBRAS"/>
    <s v="2.7.1 - OBRAS EN EDIFICACIONES"/>
    <s v="N"/>
    <s v="00 - N/A"/>
    <s v="10 - FONDO GENERAL"/>
    <s v="(en blanco)"/>
    <s v="99 - MULTIPROVINCIAL"/>
    <n v="1000"/>
    <n v="0"/>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1700000"/>
    <n v="6299884.2999999998"/>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750000"/>
    <n v="47200"/>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en blanco)"/>
    <s v="99 - MULTIPROVINCIAL"/>
    <n v="600000"/>
    <n v="1622500"/>
  </r>
  <r>
    <s v="2024"/>
    <x v="0"/>
    <x v="0"/>
    <x v="1"/>
    <x v="7"/>
    <s v="2 - Poder Ejecutivo"/>
    <s v="0203 - MINISTERIO DE DEFENSA"/>
    <s v="0002 - DIRECCION GENERAL DE ESCUELAS VOCACIONALES"/>
    <x v="2"/>
    <x v="10"/>
    <x v="31"/>
    <s v="2.6 - BIENES MUEBLES, INMUEBLES E INTANGIBLES"/>
    <s v="2.6.3 - EQUIPO E INSTRUMENTAL, CIENTÍFICO Y LABORATORIO"/>
    <s v="N"/>
    <s v="00 - N/A"/>
    <s v="20 - FONDOS CON DESTINO ESPECÍFICO"/>
    <s v="(en blanco)"/>
    <s v="99 - MULTIPROVINCIAL"/>
    <n v="100000"/>
    <n v="0"/>
  </r>
  <r>
    <s v="2024"/>
    <x v="0"/>
    <x v="0"/>
    <x v="1"/>
    <x v="7"/>
    <s v="2 - Poder Ejecutivo"/>
    <s v="0203 - MINISTERIO DE DEFENSA"/>
    <s v="0002 - DIRECCION GENERAL DE ESCUELAS VOCACIONALES"/>
    <x v="2"/>
    <x v="10"/>
    <x v="31"/>
    <s v="2.6 - BIENES MUEBLES, INMUEBLES E INTANGIBLES"/>
    <s v="2.6.4 - VEHÍCULOS Y EQUIPO DE TRANSPORTE, TRACCIÓN Y ELEVACIÓN"/>
    <s v="N"/>
    <s v="00 - N/A"/>
    <s v="10 - FONDO GENERAL"/>
    <s v="(en blanco)"/>
    <s v="99 - MULTIPROVINCIAL"/>
    <n v="8300000"/>
    <n v="520000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2280000"/>
    <n v="1701427.32"/>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en blanco)"/>
    <s v="99 - MULTIPROVINCIAL"/>
    <n v="100000"/>
    <n v="0"/>
  </r>
  <r>
    <s v="2024"/>
    <x v="0"/>
    <x v="0"/>
    <x v="1"/>
    <x v="7"/>
    <s v="2 - Poder Ejecutivo"/>
    <s v="0203 - MINISTERIO DE DEFENSA"/>
    <s v="0002 - DIRECCION GENERAL DE ESCUELAS VOCACIONALES"/>
    <x v="2"/>
    <x v="10"/>
    <x v="31"/>
    <s v="2.6 - BIENES MUEBLES, INMUEBLES E INTANGIBLES"/>
    <s v="2.6.8 - BIENES INTANGIBLES"/>
    <s v="N"/>
    <s v="00 - N/A"/>
    <s v="10 - FONDO GENERAL"/>
    <s v="(en blanco)"/>
    <s v="99 - MULTIPROVINCIAL"/>
    <n v="700499"/>
    <n v="0"/>
  </r>
  <r>
    <s v="2024"/>
    <x v="0"/>
    <x v="0"/>
    <x v="1"/>
    <x v="7"/>
    <s v="2 - Poder Ejecutivo"/>
    <s v="0203 - MINISTERIO DE DEFENSA"/>
    <s v="0002 - DIRECCION GENERAL DE ESCUELAS VOCACIONALES"/>
    <x v="2"/>
    <x v="10"/>
    <x v="31"/>
    <s v="2.6 - BIENES MUEBLES, INMUEBLES E INTANGIBLES"/>
    <s v="2.6.9 - EDIFICIOS, ESTRUCTURAS, TIERRAS, TERRENOS Y OBJETOS DE VALOR"/>
    <s v="N"/>
    <s v="00 - N/A"/>
    <s v="20 - FONDOS CON DESTINO ESPECÍFICO"/>
    <s v="(en blanco)"/>
    <s v="99 - MULTIPROVINCIAL"/>
    <n v="100000"/>
    <n v="0"/>
  </r>
  <r>
    <s v="2024"/>
    <x v="0"/>
    <x v="0"/>
    <x v="1"/>
    <x v="7"/>
    <s v="2 - Poder Ejecutivo"/>
    <s v="0203 - MINISTERIO DE DEFENSA"/>
    <s v="0002 - DIRECCION GENERAL DE ESCUELAS VOCACIONALES"/>
    <x v="2"/>
    <x v="10"/>
    <x v="31"/>
    <s v="2.7 - OBRAS"/>
    <s v="2.7.1 - OBRAS EN EDIFICACIONES"/>
    <s v="N"/>
    <s v="00 - N/A"/>
    <s v="10 - FONDO GENERAL"/>
    <s v="(en blanco)"/>
    <s v="99 - MULTIPROVINCIAL"/>
    <n v="88648537"/>
    <n v="13639038.01"/>
  </r>
  <r>
    <s v="2024"/>
    <x v="0"/>
    <x v="0"/>
    <x v="1"/>
    <x v="7"/>
    <s v="2 - Poder Ejecutivo"/>
    <s v="0203 - MINISTERIO DE DEFENSA"/>
    <s v="0002 - DIRECCION GENERAL DE ESCUELAS VOCACIONALES"/>
    <x v="2"/>
    <x v="4"/>
    <x v="6"/>
    <s v="2.6 - BIENES MUEBLES, INMUEBLES E INTANGIBLES"/>
    <s v="2.6.1 - MOBILIARIO Y EQUIPO"/>
    <s v="N"/>
    <s v="00 - N/A"/>
    <s v="10 - FONDO GENERAL"/>
    <s v="(en blanco)"/>
    <s v="99 - MULTIPROVINCIAL"/>
    <n v="815000"/>
    <n v="457.84"/>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en blanco)"/>
    <s v="99 - MULTIPROVINCIAL"/>
    <n v="92633"/>
    <n v="5369"/>
  </r>
  <r>
    <s v="2024"/>
    <x v="0"/>
    <x v="0"/>
    <x v="1"/>
    <x v="7"/>
    <s v="2 - Poder Ejecutivo"/>
    <s v="0203 - MINISTERIO DE DEFENSA"/>
    <s v="0002 - HOSPITAL MILITAR FAD DR RAMON DE LARA"/>
    <x v="2"/>
    <x v="3"/>
    <x v="28"/>
    <s v="2.6 - BIENES MUEBLES, INMUEBLES E INTANGIBLES"/>
    <s v="2.6.1 - MOBILIARIO Y EQUIPO"/>
    <s v="N"/>
    <s v="00 - N/A"/>
    <s v="10 - FONDO GENERAL"/>
    <s v="(en blanco)"/>
    <s v="99 - MULTIPROVINCIAL"/>
    <n v="0"/>
    <n v="31565"/>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1019785.5"/>
  </r>
  <r>
    <s v="2024"/>
    <x v="0"/>
    <x v="0"/>
    <x v="1"/>
    <x v="7"/>
    <s v="2 - Poder Ejecutivo"/>
    <s v="0203 - MINISTERIO DE DEFENSA"/>
    <s v="0002 - HOSPITAL MILITAR FAD DR RAMON DE LARA"/>
    <x v="2"/>
    <x v="3"/>
    <x v="28"/>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en blanco)"/>
    <s v="99 - MULTIPROVINCIAL"/>
    <n v="0"/>
    <n v="972554.35"/>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126755.6"/>
  </r>
  <r>
    <s v="2024"/>
    <x v="0"/>
    <x v="0"/>
    <x v="1"/>
    <x v="7"/>
    <s v="2 - Poder Ejecutivo"/>
    <s v="0203 - MINISTERIO DE DEFENSA"/>
    <s v="0002 - HOSPITAL MILITAR FAD DR RAMON DE LARA"/>
    <x v="2"/>
    <x v="3"/>
    <x v="28"/>
    <s v="2.6 - BIENES MUEBLES, INMUEBLES E INTANGIBLES"/>
    <s v="2.6.4 - VEHÍCULOS Y EQUIPO DE TRANSPORTE, TRACCIÓN Y ELEVACIÓN"/>
    <s v="N"/>
    <s v="00 - N/A"/>
    <s v="20 - FONDOS CON DESTINO ESPECÍFICO"/>
    <s v="(en blanco)"/>
    <s v="99 - MULTIPROVINCIAL"/>
    <n v="0"/>
    <n v="126260"/>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en blanco)"/>
    <s v="99 - MULTIPROVINCIAL"/>
    <n v="0"/>
    <n v="106672"/>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398424.64"/>
  </r>
  <r>
    <s v="2024"/>
    <x v="0"/>
    <x v="0"/>
    <x v="1"/>
    <x v="7"/>
    <s v="2 - Poder Ejecutivo"/>
    <s v="0203 - MINISTERIO DE DEFENSA"/>
    <s v="0002 - HOSPITAL MILITAR FAD DR RAMON DE LARA"/>
    <x v="2"/>
    <x v="3"/>
    <x v="28"/>
    <s v="2.6 - BIENES MUEBLES, INMUEBLES E INTANGIBLES"/>
    <s v="2.6.9 - EDIFICIOS, ESTRUCTURAS, TIERRAS, TERRENOS Y OBJETOS DE VALOR"/>
    <s v="N"/>
    <s v="00 - N/A"/>
    <s v="20 - FONDOS CON DESTINO ESPECÍFICO"/>
    <s v="(en blanco)"/>
    <s v="99 - MULTIPROVINCIAL"/>
    <n v="0"/>
    <n v="5947.2"/>
  </r>
  <r>
    <s v="2024"/>
    <x v="0"/>
    <x v="0"/>
    <x v="1"/>
    <x v="7"/>
    <s v="2 - Poder Ejecutivo"/>
    <s v="0203 - MINISTERIO DE DEFENSA"/>
    <s v="0002 - HOSPITAL MILITAR FAD DR RAMON DE LARA"/>
    <x v="2"/>
    <x v="3"/>
    <x v="28"/>
    <s v="2.7 - OBRAS"/>
    <s v="2.7.1 - OBRAS EN EDIFICACIONES"/>
    <s v="N"/>
    <s v="00 - N/A"/>
    <s v="10 - FONDO GENERAL"/>
    <s v="(en blanco)"/>
    <s v="99 - MULTIPROVINCIAL"/>
    <n v="0"/>
    <n v="0"/>
  </r>
  <r>
    <s v="2024"/>
    <x v="0"/>
    <x v="0"/>
    <x v="1"/>
    <x v="7"/>
    <s v="2 - Poder Ejecutivo"/>
    <s v="0203 - MINISTERIO DE DEFENSA"/>
    <s v="0002 - HOSPITAL MILITAR FAD DR RAMON DE LARA"/>
    <x v="2"/>
    <x v="3"/>
    <x v="28"/>
    <s v="2.7 - OBRAS"/>
    <s v="2.7.1 - OBRAS EN EDIFICACIONES"/>
    <s v="N"/>
    <s v="00 - N/A"/>
    <s v="20 - FONDOS CON DESTINO ESPECÍFICO"/>
    <s v="(en blanco)"/>
    <s v="99 - MULTIPROVINCIAL"/>
    <n v="0"/>
    <n v="9518127.0599999987"/>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en blanco)"/>
    <s v="99 - MULTIPROVINCIAL"/>
    <n v="2500000"/>
    <n v="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en blanco)"/>
    <s v="99 - MULTIPROVINCIAL"/>
    <n v="50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750000"/>
    <n v="1510883.8"/>
  </r>
  <r>
    <s v="2024"/>
    <x v="0"/>
    <x v="0"/>
    <x v="1"/>
    <x v="7"/>
    <s v="2 - Poder Ejecutivo"/>
    <s v="0203 - MINISTERIO DE DEFENSA"/>
    <s v="0003 - ESCUELA DE GRADUADOS DE ESTUDIOS MILITARES DEL EJERCITO DE REP. DOM."/>
    <x v="2"/>
    <x v="10"/>
    <x v="24"/>
    <s v="2.6 - BIENES MUEBLES, INMUEBLES E INTANGIBLES"/>
    <s v="2.6.2 - MOBILIARIO Y EQUIPO DE AUDIO, AUDIOVISUAL, RECREATIVO Y EDUCACIONAL"/>
    <s v="N"/>
    <s v="00 - N/A"/>
    <s v="10 - FONDO GENERAL"/>
    <s v="(en blanco)"/>
    <s v="32 - SANTO DOMINGO"/>
    <n v="200000"/>
    <n v="0"/>
  </r>
  <r>
    <s v="2024"/>
    <x v="0"/>
    <x v="0"/>
    <x v="1"/>
    <x v="7"/>
    <s v="2 - Poder Ejecutivo"/>
    <s v="0203 - MINISTERIO DE DEFENSA"/>
    <s v="0003 - ESCUELA DE GRADUADOS DE ESTUDIOS MILITARES DEL EJERCITO DE REP. DOM."/>
    <x v="2"/>
    <x v="10"/>
    <x v="24"/>
    <s v="2.6 - BIENES MUEBLES, INMUEBLES E INTANGIBLES"/>
    <s v="2.6.3 - EQUIPO E INSTRUMENTAL, CIENTÍFICO Y LABORATORIO"/>
    <s v="N"/>
    <s v="00 - N/A"/>
    <s v="10 - FONDO GENERAL"/>
    <s v="(en blanco)"/>
    <s v="32 - SANTO DOMINGO"/>
    <n v="5000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450000"/>
    <n v="296475"/>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115000"/>
    <n v="0"/>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en blanco)"/>
    <s v="99 - MULTIPROVINCIAL"/>
    <n v="60000"/>
    <n v="37199.5"/>
  </r>
  <r>
    <s v="2024"/>
    <x v="0"/>
    <x v="0"/>
    <x v="1"/>
    <x v="7"/>
    <s v="2 - Poder Ejecutivo"/>
    <s v="0203 - MINISTERIO DE DEFENSA"/>
    <s v="0003 - SERVICIOS DE PESCA"/>
    <x v="0"/>
    <x v="7"/>
    <x v="29"/>
    <s v="2.6 - BIENES MUEBLES, INMUEBLES E INTANGIBLES"/>
    <s v="2.6.1 - MOBILIARIO Y EQUIPO"/>
    <s v="N"/>
    <s v="00 - N/A"/>
    <s v="10 - FONDO GENERAL"/>
    <s v="(en blanco)"/>
    <s v="99 - MULTIPROVINCIAL"/>
    <n v="858824"/>
    <n v="100064.48"/>
  </r>
  <r>
    <s v="2024"/>
    <x v="0"/>
    <x v="0"/>
    <x v="1"/>
    <x v="7"/>
    <s v="2 - Poder Ejecutivo"/>
    <s v="0203 - MINISTERIO DE DEFENSA"/>
    <s v="0003 - SERVICIOS DE PESCA"/>
    <x v="0"/>
    <x v="7"/>
    <x v="29"/>
    <s v="2.6 - BIENES MUEBLES, INMUEBLES E INTANGIBLES"/>
    <s v="2.6.5 - MAQUINARIA, OTROS EQUIPOS Y HERRAMIENTAS"/>
    <s v="N"/>
    <s v="00 - N/A"/>
    <s v="10 - FONDO GENERAL"/>
    <s v="(en blanco)"/>
    <s v="99 - MULTIPROVINCIAL"/>
    <n v="200000"/>
    <n v="0"/>
  </r>
  <r>
    <s v="2024"/>
    <x v="0"/>
    <x v="0"/>
    <x v="1"/>
    <x v="7"/>
    <s v="2 - Poder Ejecutivo"/>
    <s v="0203 - MINISTERIO DE DEFENSA"/>
    <s v="0005 - HOSPITAL CENTRAL FUERZAS  ARMADAS"/>
    <x v="2"/>
    <x v="3"/>
    <x v="28"/>
    <s v="2.6 - BIENES MUEBLES, INMUEBLES E INTANGIBLES"/>
    <s v="2.6.1 - MOBILIARIO Y EQUIPO"/>
    <s v="N"/>
    <s v="00 - N/A"/>
    <s v="10 - FONDO GENERAL"/>
    <s v="(en blanco)"/>
    <s v="99 - MULTIPROVINCIAL"/>
    <n v="2100000"/>
    <n v="311354.8"/>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762084.59000000008"/>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10 - FONDO GENERAL"/>
    <s v="(en blanco)"/>
    <s v="99 - MULTIPROVINCIAL"/>
    <n v="73367"/>
    <n v="53395"/>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en blanco)"/>
    <s v="99 - MULTIPROVINCIAL"/>
    <n v="0"/>
    <n v="48499.99"/>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en blanco)"/>
    <s v="99 - MULTIPROVINCIAL"/>
    <n v="6279974"/>
    <n v="1436578.7"/>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en blanco)"/>
    <s v="99 - MULTIPROVINCIAL"/>
    <n v="0"/>
    <n v="115663.6"/>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1330000"/>
    <n v="425305.04"/>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401922.16"/>
  </r>
  <r>
    <s v="2024"/>
    <x v="0"/>
    <x v="0"/>
    <x v="1"/>
    <x v="7"/>
    <s v="2 - Poder Ejecutivo"/>
    <s v="0203 - MINISTERIO DE DEFENSA"/>
    <s v="0005 - HOSPITAL CENTRAL FUERZAS  ARMADAS"/>
    <x v="2"/>
    <x v="3"/>
    <x v="28"/>
    <s v="2.6 - BIENES MUEBLES, INMUEBLES E INTANGIBLES"/>
    <s v="2.6.9 - EDIFICIOS, ESTRUCTURAS, TIERRAS, TERRENOS Y OBJETOS DE VALOR"/>
    <s v="N"/>
    <s v="00 - N/A"/>
    <s v="10 - FONDO GENERAL"/>
    <s v="(en blanco)"/>
    <s v="99 - MULTIPROVINCIAL"/>
    <n v="100000"/>
    <n v="0"/>
  </r>
  <r>
    <s v="2024"/>
    <x v="0"/>
    <x v="0"/>
    <x v="1"/>
    <x v="7"/>
    <s v="2 - Poder Ejecutivo"/>
    <s v="0203 - MINISTERIO DE DEFENSA"/>
    <s v="0006 - INSTITUTO CARTOGRÁFICO MILITAR DE LAS FUERZAS ARMADAS"/>
    <x v="0"/>
    <x v="7"/>
    <x v="33"/>
    <s v="2.6 - BIENES MUEBLES, INMUEBLES E INTANGIBLES"/>
    <s v="2.6.1 - MOBILIARIO Y EQUIPO"/>
    <s v="N"/>
    <s v="00 - N/A"/>
    <s v="10 - FONDO GENERAL"/>
    <s v="(en blanco)"/>
    <s v="01 - DISTRITO NACIONAL"/>
    <n v="480000"/>
    <n v="260200.62"/>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86461.010000000009"/>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240000"/>
    <n v="216059.19"/>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en blanco)"/>
    <s v="99 - MULTIPROVINCIAL"/>
    <n v="556854"/>
    <n v="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en blanco)"/>
    <s v="99 - MULTIPROVINCIAL"/>
    <n v="65000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en blanco)"/>
    <s v="99 - MULTIPROVINCIAL"/>
    <n v="125000"/>
    <n v="0"/>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en blanco)"/>
    <s v="99 - MULTIPROVINCIAL"/>
    <n v="0"/>
    <n v="268184.5"/>
  </r>
  <r>
    <s v="2024"/>
    <x v="0"/>
    <x v="0"/>
    <x v="1"/>
    <x v="7"/>
    <s v="2 - Poder Ejecutivo"/>
    <s v="0203 - MINISTERIO DE DEFENSA"/>
    <s v="0009 - ESCUELA DE GRADUADOS EN DERECHOS HUMANOS Y DERECHO INTERNACIONAL HUMANITARIO"/>
    <x v="2"/>
    <x v="10"/>
    <x v="30"/>
    <s v="2.6 - BIENES MUEBLES, INMUEBLES E INTANGIBLES"/>
    <s v="2.6.3 - EQUIPO E INSTRUMENTAL, CIENTÍFICO Y LABORATORIO"/>
    <s v="N"/>
    <s v="00 - N/A"/>
    <s v="10 - FONDO GENERAL"/>
    <s v="(en blanco)"/>
    <s v="99 - MULTIPROVINCIAL"/>
    <n v="0"/>
    <n v="0"/>
  </r>
  <r>
    <s v="2024"/>
    <x v="0"/>
    <x v="0"/>
    <x v="1"/>
    <x v="7"/>
    <s v="2 - Poder Ejecutivo"/>
    <s v="0203 - MINISTERIO DE DEFENSA"/>
    <s v="0009 - ESCUELA DE GRADUADOS EN DERECHOS HUMANOS Y DERECHO INTERNACIONAL HUMANITARIO"/>
    <x v="2"/>
    <x v="10"/>
    <x v="30"/>
    <s v="2.6 - BIENES MUEBLES, INMUEBLES E INTANGIBLES"/>
    <s v="2.6.5 - MAQUINARIA, OTROS EQUIPOS Y HERRAMIENTAS"/>
    <s v="N"/>
    <s v="00 - N/A"/>
    <s v="10 - FONDO GENERAL"/>
    <s v="(en blanco)"/>
    <s v="99 - MULTIPROVINCIAL"/>
    <n v="0"/>
    <n v="74004.88"/>
  </r>
  <r>
    <s v="2024"/>
    <x v="0"/>
    <x v="0"/>
    <x v="1"/>
    <x v="7"/>
    <s v="2 - Poder Ejecutivo"/>
    <s v="0203 - MINISTERIO DE DEFENSA"/>
    <s v="0009 - ESCUELA DE GRADUADOS EN DERECHOS HUMANOS Y DERECHO INTERNACIONAL HUMANITARIO"/>
    <x v="2"/>
    <x v="10"/>
    <x v="30"/>
    <s v="2.7 - OBRAS"/>
    <s v="2.7.1 - OBRAS EN EDIFICACIONES"/>
    <s v="N"/>
    <s v="00 - N/A"/>
    <s v="10 - FONDO GENERAL"/>
    <s v="(en blanco)"/>
    <s v="99 - MULTIPROVINCIAL"/>
    <n v="0"/>
    <n v="4724818.55"/>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650000"/>
    <n v="42008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en blanco)"/>
    <s v="99 - MULTIPROVINCIAL"/>
    <n v="110000"/>
    <n v="14396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159999"/>
    <n v="413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3355131"/>
    <n v="98176"/>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en blanco)"/>
    <s v="99 - MULTIPROVINCIAL"/>
    <n v="50000"/>
    <n v="0"/>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150000"/>
    <n v="0"/>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3225000"/>
    <n v="4292692.08"/>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800000"/>
    <n v="913472.24"/>
  </r>
  <r>
    <s v="2024"/>
    <x v="0"/>
    <x v="0"/>
    <x v="1"/>
    <x v="7"/>
    <s v="2 - Poder Ejecutivo"/>
    <s v="0203 - MINISTERIO DE DEFENSA"/>
    <s v="0012 - CUERPO ESPECIALIZADO DE SEGURIDAD FRONTERIZA TERRESTRE"/>
    <x v="0"/>
    <x v="7"/>
    <x v="29"/>
    <s v="2.6 - BIENES MUEBLES, INMUEBLES E INTANGIBLES"/>
    <s v="2.6.4 - VEHÍCULOS Y EQUIPO DE TRANSPORTE, TRACCIÓN Y ELEVACIÓN"/>
    <s v="N"/>
    <s v="00 - N/A"/>
    <s v="10 - FONDO GENERAL"/>
    <s v="(en blanco)"/>
    <s v="99 - MULTIPROVINCIAL"/>
    <n v="3000000"/>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3820000"/>
    <n v="296533.81"/>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en blanco)"/>
    <s v="99 - MULTIPROVINCIAL"/>
    <n v="400000"/>
    <n v="0"/>
  </r>
  <r>
    <s v="2024"/>
    <x v="0"/>
    <x v="0"/>
    <x v="1"/>
    <x v="7"/>
    <s v="2 - Poder Ejecutivo"/>
    <s v="0203 - MINISTERIO DE DEFENSA"/>
    <s v="0012 - CUERPO ESPECIALIZADO DE SEGURIDAD FRONTERIZA TERRESTRE"/>
    <x v="0"/>
    <x v="7"/>
    <x v="29"/>
    <s v="2.6 - BIENES MUEBLES, INMUEBLES E INTANGIBLES"/>
    <s v="2.6.9 - EDIFICIOS, ESTRUCTURAS, TIERRAS, TERRENOS Y OBJETOS DE VALOR"/>
    <s v="N"/>
    <s v="00 - N/A"/>
    <s v="10 - FONDO GENERAL"/>
    <s v="(en blanco)"/>
    <s v="99 - MULTIPROVINCIAL"/>
    <n v="500000"/>
    <n v="0"/>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675000"/>
    <n v="86966"/>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en blanco)"/>
    <s v="99 - MULTIPROVINCIAL"/>
    <n v="80000"/>
    <n v="22125"/>
  </r>
  <r>
    <s v="2024"/>
    <x v="0"/>
    <x v="0"/>
    <x v="1"/>
    <x v="7"/>
    <s v="2 - Poder Ejecutivo"/>
    <s v="0203 - MINISTERIO DE DEFENSA"/>
    <s v="0014 - DIRECCION GENERAL DE LA RESERVA DE LAS FUERZAS ARMADAS Y POLICIA NACIONAL"/>
    <x v="0"/>
    <x v="7"/>
    <x v="29"/>
    <s v="2.6 - BIENES MUEBLES, INMUEBLES E INTANGIBLES"/>
    <s v="2.6.5 - MAQUINARIA, OTROS EQUIPOS Y HERRAMIENTAS"/>
    <s v="N"/>
    <s v="00 - N/A"/>
    <s v="10 - FONDO GENERAL"/>
    <s v="(en blanco)"/>
    <s v="99 - MULTIPROVINCIAL"/>
    <n v="133572"/>
    <n v="63720"/>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en blanco)"/>
    <s v="99 - MULTIPROVINCIAL"/>
    <n v="0"/>
    <n v="613635.4"/>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10 - FONDO GENERAL"/>
    <s v="(en blanco)"/>
    <s v="99 - MULTIPROVINCIAL"/>
    <n v="0"/>
    <n v="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20 - FONDOS CON DESTINO ESPECÍFICO"/>
    <s v="(en blanco)"/>
    <s v="99 - MULTIPROVINCIAL"/>
    <n v="0"/>
    <n v="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en blanco)"/>
    <s v="99 - MULTIPROVINCIAL"/>
    <n v="0"/>
    <n v="45430"/>
  </r>
  <r>
    <s v="2024"/>
    <x v="0"/>
    <x v="0"/>
    <x v="1"/>
    <x v="7"/>
    <s v="2 - Poder Ejecutivo"/>
    <s v="0203 - MINISTERIO DE DEFENSA"/>
    <s v="0017 - SERVICIO MILITAR VOLUNTARIO"/>
    <x v="0"/>
    <x v="7"/>
    <x v="29"/>
    <s v="2.6 - BIENES MUEBLES, INMUEBLES E INTANGIBLES"/>
    <s v="2.6.1 - MOBILIARIO Y EQUIPO"/>
    <s v="N"/>
    <s v="00 - N/A"/>
    <s v="10 - FONDO GENERAL"/>
    <s v="(en blanco)"/>
    <s v="99 - MULTIPROVINCIAL"/>
    <n v="2473492"/>
    <n v="53589.7"/>
  </r>
  <r>
    <s v="2024"/>
    <x v="0"/>
    <x v="0"/>
    <x v="1"/>
    <x v="7"/>
    <s v="2 - Poder Ejecutivo"/>
    <s v="0203 - MINISTERIO DE DEFENSA"/>
    <s v="0017 - SERVICIO MILITAR VOLUNTARIO"/>
    <x v="0"/>
    <x v="7"/>
    <x v="29"/>
    <s v="2.6 - BIENES MUEBLES, INMUEBLES E INTANGIBLES"/>
    <s v="2.6.5 - MAQUINARIA, OTROS EQUIPOS Y HERRAMIENTAS"/>
    <s v="N"/>
    <s v="00 - N/A"/>
    <s v="10 - FONDO GENERAL"/>
    <s v="(en blanco)"/>
    <s v="99 - MULTIPROVINCIAL"/>
    <n v="0"/>
    <n v="5310"/>
  </r>
  <r>
    <s v="2024"/>
    <x v="0"/>
    <x v="0"/>
    <x v="1"/>
    <x v="7"/>
    <s v="2 - Poder Ejecutivo"/>
    <s v="0203 - MINISTERIO DE DEFENSA"/>
    <s v="0019 - SUPERINTENDENCIA DE VIGILANCIA Y SEGURIDAD PRIVADA"/>
    <x v="0"/>
    <x v="7"/>
    <x v="29"/>
    <s v="2.6 - BIENES MUEBLES, INMUEBLES E INTANGIBLES"/>
    <s v="2.6.1 - MOBILIARIO Y EQUIPO"/>
    <s v="N"/>
    <s v="00 - N/A"/>
    <s v="10 - FONDO GENERAL"/>
    <s v="(en blanco)"/>
    <s v="99 - MULTIPROVINCIAL"/>
    <n v="522120"/>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en blanco)"/>
    <s v="99 - MULTIPROVINCIAL"/>
    <n v="0"/>
    <n v="149978"/>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2450000"/>
    <n v="412433.20999999996"/>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500000"/>
    <n v="68312.56"/>
  </r>
  <r>
    <s v="2024"/>
    <x v="0"/>
    <x v="0"/>
    <x v="1"/>
    <x v="7"/>
    <s v="2 - Poder Ejecutivo"/>
    <s v="0203 - MINISTERIO DE DEFENSA"/>
    <s v="0020 - CUERPO ESPECIALIZADO PARA LA SEGURIDAD DEL METRO DE SANTO DOMINGO"/>
    <x v="0"/>
    <x v="7"/>
    <x v="29"/>
    <s v="2.6 - BIENES MUEBLES, INMUEBLES E INTANGIBLES"/>
    <s v="2.6.3 - EQUIPO E INSTRUMENTAL, CIENTÍFICO Y LABORATORIO"/>
    <s v="N"/>
    <s v="00 - N/A"/>
    <s v="10 - FONDO GENERAL"/>
    <s v="(en blanco)"/>
    <s v="99 - MULTIPROVINCIAL"/>
    <n v="100000"/>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1000000"/>
    <n v="3899900"/>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700000"/>
    <n v="135171.12"/>
  </r>
  <r>
    <s v="2024"/>
    <x v="0"/>
    <x v="0"/>
    <x v="1"/>
    <x v="7"/>
    <s v="2 - Poder Ejecutivo"/>
    <s v="0203 - MINISTERIO DE DEFENSA"/>
    <s v="0020 - CUERPO ESPECIALIZADO PARA LA SEGURIDAD DEL METRO DE SANTO DOMINGO"/>
    <x v="0"/>
    <x v="7"/>
    <x v="29"/>
    <s v="2.6 - BIENES MUEBLES, INMUEBLES E INTANGIBLES"/>
    <s v="2.6.6 - EQUIPOS DE DEFENSA Y SEGURIDAD"/>
    <s v="N"/>
    <s v="00 - N/A"/>
    <s v="10 - FONDO GENERAL"/>
    <s v="(en blanco)"/>
    <s v="99 - MULTIPROVINCIAL"/>
    <n v="500000"/>
    <n v="0"/>
  </r>
  <r>
    <s v="2024"/>
    <x v="0"/>
    <x v="0"/>
    <x v="1"/>
    <x v="7"/>
    <s v="2 - Poder Ejecutivo"/>
    <s v="0203 - MINISTERIO DE DEFENSA"/>
    <s v="0020 - CUERPO ESPECIALIZADO PARA LA SEGURIDAD DEL METRO DE SANTO DOMINGO"/>
    <x v="0"/>
    <x v="7"/>
    <x v="29"/>
    <s v="2.6 - BIENES MUEBLES, INMUEBLES E INTANGIBLES"/>
    <s v="2.6.7 - ACTIVOS BIOLÓGICOS"/>
    <s v="N"/>
    <s v="00 - N/A"/>
    <s v="10 - FONDO GENERAL"/>
    <s v="(en blanco)"/>
    <s v="99 - MULTIPROVINCIAL"/>
    <n v="700000"/>
    <n v="0"/>
  </r>
  <r>
    <s v="2024"/>
    <x v="0"/>
    <x v="0"/>
    <x v="1"/>
    <x v="7"/>
    <s v="2 - Poder Ejecutivo"/>
    <s v="0203 - MINISTERIO DE DEFENSA"/>
    <s v="0020 - CUERPO ESPECIALIZADO PARA LA SEGURIDAD DEL METRO DE SANTO DOMINGO"/>
    <x v="0"/>
    <x v="7"/>
    <x v="29"/>
    <s v="2.6 - BIENES MUEBLES, INMUEBLES E INTANGIBLES"/>
    <s v="2.6.8 - BIENES INTANGIBLES"/>
    <s v="N"/>
    <s v="00 - N/A"/>
    <s v="10 - FONDO GENERAL"/>
    <s v="(en blanco)"/>
    <s v="99 - MULTIPROVINCIAL"/>
    <n v="0"/>
    <n v="0"/>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407902"/>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en blanco)"/>
    <s v="99 - MULTIPROVINCIAL"/>
    <n v="0"/>
    <n v="307626"/>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en blanco)"/>
    <s v="99 - MULTIPROVINCIAL"/>
    <n v="0"/>
    <n v="0"/>
  </r>
  <r>
    <s v="2024"/>
    <x v="0"/>
    <x v="0"/>
    <x v="1"/>
    <x v="7"/>
    <s v="2 - Poder Ejecutivo"/>
    <s v="0203 - MINISTERIO DE DEFENSA"/>
    <s v="0026 - Cuerpo Especializado de Seguridad Aeroportuaria y de Aviación Civil (CESAC)"/>
    <x v="0"/>
    <x v="7"/>
    <x v="29"/>
    <s v="2.6 - BIENES MUEBLES, INMUEBLES E INTANGIBLES"/>
    <s v="2.6.4 - VEHÍCULOS Y EQUIPO DE TRANSPORTE, TRACCIÓN Y ELEVACIÓN"/>
    <s v="N"/>
    <s v="00 - N/A"/>
    <s v="20 - FONDOS CON DESTINO ESPECÍFICO"/>
    <s v="(en blanco)"/>
    <s v="99 - MULTIPROVINCIAL"/>
    <n v="0"/>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1225813.5"/>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en blanco)"/>
    <s v="99 - MULTIPROVINCIAL"/>
    <n v="0"/>
    <n v="925533"/>
  </r>
  <r>
    <s v="2024"/>
    <x v="0"/>
    <x v="0"/>
    <x v="1"/>
    <x v="7"/>
    <s v="2 - Poder Ejecutivo"/>
    <s v="0203 - MINISTERIO DE DEFENSA"/>
    <s v="0026 - Cuerpo Especializado de Seguridad Aeroportuaria y de Aviación Civil (CESAC)"/>
    <x v="0"/>
    <x v="7"/>
    <x v="29"/>
    <s v="2.6 - BIENES MUEBLES, INMUEBLES E INTANGIBLES"/>
    <s v="2.6.8 - BIENES INTANGIBLES"/>
    <s v="N"/>
    <s v="00 - N/A"/>
    <s v="20 - FONDOS CON DESTINO ESPECÍFICO"/>
    <s v="(en blanco)"/>
    <s v="99 - MULTIPROVINCIAL"/>
    <n v="0"/>
    <n v="1495000"/>
  </r>
  <r>
    <s v="2024"/>
    <x v="0"/>
    <x v="0"/>
    <x v="1"/>
    <x v="7"/>
    <s v="2 - Poder Ejecutivo"/>
    <s v="0203 - MINISTERIO DE DEFENSA"/>
    <s v="0026 - Cuerpo Especializado de Seguridad Aeroportuaria y de Aviación Civil (CESAC)"/>
    <x v="0"/>
    <x v="7"/>
    <x v="29"/>
    <s v="2.6 - BIENES MUEBLES, INMUEBLES E INTANGIBLES"/>
    <s v="2.6.9 - EDIFICIOS, ESTRUCTURAS, TIERRAS, TERRENOS Y OBJETOS DE VALOR"/>
    <s v="N"/>
    <s v="00 - N/A"/>
    <s v="20 - FONDOS CON DESTINO ESPECÍFICO"/>
    <s v="(en blanco)"/>
    <s v="99 - MULTIPROVINCIAL"/>
    <n v="0"/>
    <n v="26954.09"/>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543000"/>
    <n v="47200"/>
  </r>
  <r>
    <s v="2024"/>
    <x v="0"/>
    <x v="0"/>
    <x v="1"/>
    <x v="7"/>
    <s v="2 - Poder Ejecutivo"/>
    <s v="0203 - MINISTERIO DE DEFENSA"/>
    <s v="0028 - INSTITUTO SUPERIOR PARA LA DEFENSA ' GENERAL JUAN PABLO DUARTE DIEZ' INSUDE."/>
    <x v="2"/>
    <x v="10"/>
    <x v="24"/>
    <s v="2.6 - BIENES MUEBLES, INMUEBLES E INTANGIBLES"/>
    <s v="2.6.2 - MOBILIARIO Y EQUIPO DE AUDIO, AUDIOVISUAL, RECREATIVO Y EDUCACIONAL"/>
    <s v="N"/>
    <s v="00 - N/A"/>
    <s v="10 - FONDO GENERAL"/>
    <s v="(en blanco)"/>
    <s v="99 - MULTIPROVINCIAL"/>
    <n v="0"/>
    <n v="0"/>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10 - FONDO GENERAL"/>
    <s v="(en blanco)"/>
    <s v="99 - MULTIPROVINCIAL"/>
    <n v="0"/>
    <n v="0"/>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322898"/>
    <n v="342067"/>
  </r>
  <r>
    <s v="2024"/>
    <x v="0"/>
    <x v="0"/>
    <x v="1"/>
    <x v="7"/>
    <s v="2 - Poder Ejecutivo"/>
    <s v="0203 - MINISTERIO DE DEFENSA"/>
    <s v="0030 - SERVICIO NACIONAL DE PROTECCION AMBIENTAL"/>
    <x v="3"/>
    <x v="9"/>
    <x v="35"/>
    <s v="2.6 - BIENES MUEBLES, INMUEBLES E INTANGIBLES"/>
    <s v="2.6.4 - VEHÍCULOS Y EQUIPO DE TRANSPORTE, TRACCIÓN Y ELEVACIÓN"/>
    <s v="N"/>
    <s v="00 - N/A"/>
    <s v="10 - FONDO GENERAL"/>
    <s v="(en blanco)"/>
    <s v="99 - MULTIPROVINCIAL"/>
    <n v="5400000"/>
    <n v="165975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en blanco)"/>
    <s v="99 - MULTIPROVINCIAL"/>
    <n v="185000"/>
    <n v="264970.59000000003"/>
  </r>
  <r>
    <s v="2024"/>
    <x v="0"/>
    <x v="0"/>
    <x v="1"/>
    <x v="7"/>
    <s v="2 - Poder Ejecutivo"/>
    <s v="0203 - MINISTERIO DE DEFENSA"/>
    <s v="0030 - SERVICIO NACIONAL DE PROTECCION AMBIENTAL"/>
    <x v="3"/>
    <x v="9"/>
    <x v="35"/>
    <s v="2.7 - OBRAS"/>
    <s v="2.7.1 - OBRAS EN EDIFICACIONES"/>
    <s v="N"/>
    <s v="00 - N/A"/>
    <s v="10 - FONDO GENERAL"/>
    <s v="(en blanco)"/>
    <s v="99 - MULTIPROVINCIAL"/>
    <n v="1187777"/>
    <n v="0"/>
  </r>
  <r>
    <s v="2024"/>
    <x v="0"/>
    <x v="0"/>
    <x v="1"/>
    <x v="7"/>
    <s v="2 - Poder Ejecutivo"/>
    <s v="0203 - MINISTERIO DE DEFENSA"/>
    <s v="0031 - DIRECCIÓN GENERAL DE LA INDUSTRIA MILITAR DE LAS FUERZAS ARMADAS"/>
    <x v="0"/>
    <x v="7"/>
    <x v="29"/>
    <s v="2.6 - BIENES MUEBLES, INMUEBLES E INTANGIBLES"/>
    <s v="2.6.1 - MOBILIARIO Y EQUIPO"/>
    <s v="N"/>
    <s v="00 - N/A"/>
    <s v="10 - FONDO GENERAL"/>
    <s v="(en blanco)"/>
    <s v="99 - MULTIPROVINCIAL"/>
    <n v="0"/>
    <n v="66630.490000000005"/>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3500000"/>
    <n v="20178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en blanco)"/>
    <s v="99 - MULTIPROVINCIAL"/>
    <n v="0"/>
    <n v="1098654.49"/>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25000000"/>
    <n v="12935788.460000003"/>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164500"/>
    <n v="4385040.49"/>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40500000"/>
    <n v="20405375.59"/>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113310000"/>
    <n v="3514477.48"/>
  </r>
  <r>
    <s v="2024"/>
    <x v="0"/>
    <x v="0"/>
    <x v="1"/>
    <x v="7"/>
    <s v="2 - Poder Ejecutivo"/>
    <s v="0204 - MINISTERIO DE RELACIONES EXTERIORES"/>
    <s v="0001 - MINISTERIO DE RELACIONES EXTERIORES"/>
    <x v="0"/>
    <x v="13"/>
    <x v="36"/>
    <s v="2.6 - BIENES MUEBLES, INMUEBLES E INTANGIBLES"/>
    <s v="2.6.6 - EQUIPOS DE DEFENSA Y SEGURIDAD"/>
    <s v="N"/>
    <s v="00 - N/A"/>
    <s v="10 - FONDO GENERAL"/>
    <s v="(en blanco)"/>
    <s v="01 - DISTRITO NACIONAL"/>
    <n v="113363404"/>
    <n v="857694.39"/>
  </r>
  <r>
    <s v="2024"/>
    <x v="0"/>
    <x v="0"/>
    <x v="1"/>
    <x v="7"/>
    <s v="2 - Poder Ejecutivo"/>
    <s v="0204 - MINISTERIO DE RELACIONES EXTERIORES"/>
    <s v="0001 - MINISTERIO DE RELACIONES EXTERIORES"/>
    <x v="0"/>
    <x v="13"/>
    <x v="36"/>
    <s v="2.6 - BIENES MUEBLES, INMUEBLES E INTANGIBLES"/>
    <s v="2.6.8 - BIENES INTANGIBLES"/>
    <s v="N"/>
    <s v="00 - N/A"/>
    <s v="10 - FONDO GENERAL"/>
    <s v="(en blanco)"/>
    <s v="01 - DISTRITO NACIONAL"/>
    <n v="87580983"/>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04168.98000000001"/>
  </r>
  <r>
    <s v="2024"/>
    <x v="0"/>
    <x v="0"/>
    <x v="1"/>
    <x v="7"/>
    <s v="2 - Poder Ejecutivo"/>
    <s v="0204 - MINISTERIO DE RELACIONES EXTERIORES"/>
    <s v="0001 - MINISTERIO DE RELACIONES EXTERIORES"/>
    <x v="0"/>
    <x v="13"/>
    <x v="36"/>
    <s v="2.7 - OBRAS"/>
    <s v="2.7.1 - OBRAS EN EDIFICACIONES"/>
    <s v="N"/>
    <s v="00 - N/A"/>
    <s v="10 - FONDO GENERAL"/>
    <s v="(en blanco)"/>
    <s v="01 - DISTRITO NACIONAL"/>
    <n v="20000000"/>
    <n v="0"/>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35200000"/>
    <n v="406254.96"/>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1400000"/>
    <n v="0"/>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25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2250000"/>
    <n v="0"/>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4500000"/>
    <n v="54799.99"/>
  </r>
  <r>
    <s v="2024"/>
    <x v="0"/>
    <x v="0"/>
    <x v="1"/>
    <x v="7"/>
    <s v="2 - Poder Ejecutivo"/>
    <s v="0204 - MINISTERIO DE RELACIONES EXTERIORES"/>
    <s v="0002 - DIRECCION GENERAL DE PASAPORTES"/>
    <x v="0"/>
    <x v="13"/>
    <x v="36"/>
    <s v="2.6 - BIENES MUEBLES, INMUEBLES E INTANGIBLES"/>
    <s v="2.6.6 - EQUIPOS DE DEFENSA Y SEGURIDAD"/>
    <s v="N"/>
    <s v="00 - N/A"/>
    <s v="20 - FONDOS CON DESTINO ESPECÍFICO"/>
    <s v="(en blanco)"/>
    <s v="99 - MULTIPROVINCIAL"/>
    <n v="2000000"/>
    <n v="0"/>
  </r>
  <r>
    <s v="2024"/>
    <x v="0"/>
    <x v="0"/>
    <x v="1"/>
    <x v="7"/>
    <s v="2 - Poder Ejecutivo"/>
    <s v="0204 - MINISTERIO DE RELACIONES EXTERIORES"/>
    <s v="0002 - DIRECCION GENERAL DE PASAPORTES"/>
    <x v="0"/>
    <x v="13"/>
    <x v="36"/>
    <s v="2.6 - BIENES MUEBLES, INMUEBLES E INTANGIBLES"/>
    <s v="2.6.8 - BIENES INTANGIBLES"/>
    <s v="N"/>
    <s v="00 - N/A"/>
    <s v="20 - FONDOS CON DESTINO ESPECÍFICO"/>
    <s v="(en blanco)"/>
    <s v="99 - MULTIPROVINCIAL"/>
    <n v="300000"/>
    <n v="0"/>
  </r>
  <r>
    <s v="2024"/>
    <x v="0"/>
    <x v="0"/>
    <x v="1"/>
    <x v="7"/>
    <s v="2 - Poder Ejecutivo"/>
    <s v="0204 - MINISTERIO DE RELACIONES EXTERIORES"/>
    <s v="0002 - DIRECCION GENERAL DE PASAPORTES"/>
    <x v="0"/>
    <x v="13"/>
    <x v="36"/>
    <s v="2.6 - BIENES MUEBLES, INMUEBLES E INTANGIBLES"/>
    <s v="2.6.9 - EDIFICIOS, ESTRUCTURAS, TIERRAS, TERRENOS Y OBJETOS DE VALOR"/>
    <s v="N"/>
    <s v="00 - N/A"/>
    <s v="20 - FONDOS CON DESTINO ESPECÍFICO"/>
    <s v="(en blanco)"/>
    <s v="99 - MULTIPROVINCIAL"/>
    <n v="500000"/>
    <n v="0"/>
  </r>
  <r>
    <s v="2024"/>
    <x v="0"/>
    <x v="0"/>
    <x v="1"/>
    <x v="7"/>
    <s v="2 - Poder Ejecutivo"/>
    <s v="0204 - MINISTERIO DE RELACIONES EXTERIORES"/>
    <s v="0002 - DIRECCION GENERAL DE PASAPORTES"/>
    <x v="0"/>
    <x v="13"/>
    <x v="36"/>
    <s v="2.7 - OBRAS"/>
    <s v="2.7.1 - OBRAS EN EDIFICACIONES"/>
    <s v="N"/>
    <s v="00 - N/A"/>
    <s v="20 - FONDOS CON DESTINO ESPECÍFICO"/>
    <s v="(en blanco)"/>
    <s v="99 - MULTIPROVINCIAL"/>
    <n v="10000000"/>
    <n v="0"/>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4050000"/>
    <n v="40892.9"/>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550000"/>
    <n v="0"/>
  </r>
  <r>
    <s v="2024"/>
    <x v="0"/>
    <x v="0"/>
    <x v="1"/>
    <x v="7"/>
    <s v="2 - Poder Ejecutivo"/>
    <s v="0204 - MINISTERIO DE RELACIONES EXTERIORES"/>
    <s v="0003 - INSTITUTO DE EDUCACION SUPERIOR"/>
    <x v="2"/>
    <x v="10"/>
    <x v="24"/>
    <s v="2.6 - BIENES MUEBLES, INMUEBLES E INTANGIBLES"/>
    <s v="2.6.3 - EQUIPO E INSTRUMENTAL, CIENTÍFICO Y LABORATORIO"/>
    <s v="N"/>
    <s v="00 - N/A"/>
    <s v="10 - FONDO GENERAL"/>
    <s v="(en blanco)"/>
    <s v="01 - DISTRITO NACIONAL"/>
    <n v="100000"/>
    <n v="0"/>
  </r>
  <r>
    <s v="2024"/>
    <x v="0"/>
    <x v="0"/>
    <x v="1"/>
    <x v="7"/>
    <s v="2 - Poder Ejecutivo"/>
    <s v="0204 - MINISTERIO DE RELACIONES EXTERIORES"/>
    <s v="0003 - INSTITUTO DE EDUCACION SUPERIOR"/>
    <x v="2"/>
    <x v="10"/>
    <x v="24"/>
    <s v="2.6 - BIENES MUEBLES, INMUEBLES E INTANGIBLES"/>
    <s v="2.6.4 - VEHÍCULOS Y EQUIPO DE TRANSPORTE, TRACCIÓN Y ELEVACIÓN"/>
    <s v="N"/>
    <s v="00 - N/A"/>
    <s v="10 - FONDO GENERAL"/>
    <s v="(en blanco)"/>
    <s v="01 - DISTRITO NACIONAL"/>
    <n v="1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660000"/>
    <n v="0"/>
  </r>
  <r>
    <s v="2024"/>
    <x v="0"/>
    <x v="0"/>
    <x v="1"/>
    <x v="7"/>
    <s v="2 - Poder Ejecutivo"/>
    <s v="0204 - MINISTERIO DE RELACIONES EXTERIORES"/>
    <s v="0003 - INSTITUTO DE EDUCACION SUPERIOR"/>
    <x v="2"/>
    <x v="10"/>
    <x v="24"/>
    <s v="2.6 - BIENES MUEBLES, INMUEBLES E INTANGIBLES"/>
    <s v="2.6.6 - EQUIPOS DE DEFENSA Y SEGURIDAD"/>
    <s v="N"/>
    <s v="00 - N/A"/>
    <s v="10 - FONDO GENERAL"/>
    <s v="(en blanco)"/>
    <s v="01 - DISTRITO NACIONAL"/>
    <n v="150000"/>
    <n v="0"/>
  </r>
  <r>
    <s v="2024"/>
    <x v="0"/>
    <x v="0"/>
    <x v="1"/>
    <x v="7"/>
    <s v="2 - Poder Ejecutivo"/>
    <s v="0204 - MINISTERIO DE RELACIONES EXTERIORES"/>
    <s v="0003 - INSTITUTO DE EDUCACION SUPERIOR"/>
    <x v="2"/>
    <x v="10"/>
    <x v="24"/>
    <s v="2.6 - BIENES MUEBLES, INMUEBLES E INTANGIBLES"/>
    <s v="2.6.8 - BIENES INTANGIBLES"/>
    <s v="N"/>
    <s v="00 - N/A"/>
    <s v="10 - FONDO GENERAL"/>
    <s v="(en blanco)"/>
    <s v="01 - DISTRITO NACIONAL"/>
    <n v="400000"/>
    <n v="0"/>
  </r>
  <r>
    <s v="2024"/>
    <x v="0"/>
    <x v="0"/>
    <x v="1"/>
    <x v="7"/>
    <s v="2 - Poder Ejecutivo"/>
    <s v="0204 - MINISTERIO DE RELACIONES EXTERIORES"/>
    <s v="0003 - INSTITUTO DE EDUCACION SUPERIOR"/>
    <x v="2"/>
    <x v="10"/>
    <x v="24"/>
    <s v="2.7 - OBRAS"/>
    <s v="2.7.1 - OBRAS EN EDIFICACIONES"/>
    <s v="N"/>
    <s v="00 - N/A"/>
    <s v="10 - FONDO GENERAL"/>
    <s v="(en blanco)"/>
    <s v="01 - DISTRITO NACIONAL"/>
    <n v="1500000"/>
    <n v="0"/>
  </r>
  <r>
    <s v="2024"/>
    <x v="0"/>
    <x v="0"/>
    <x v="1"/>
    <x v="7"/>
    <s v="2 - Poder Ejecutivo"/>
    <s v="0204 - MINISTERIO DE RELACIONES EXTERIORES"/>
    <s v="0004 - CONSEJO NACIONAL DE FRONTERAS"/>
    <x v="0"/>
    <x v="13"/>
    <x v="36"/>
    <s v="2.6 - BIENES MUEBLES, INMUEBLES E INTANGIBLES"/>
    <s v="2.6.1 - MOBILIARIO Y EQUIPO"/>
    <s v="N"/>
    <s v="00 - N/A"/>
    <s v="10 - FONDO GENERAL"/>
    <s v="(en blanco)"/>
    <s v="99 - MULTIPROVINCIAL"/>
    <n v="10000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950000"/>
    <n v="69022.09"/>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en blanco)"/>
    <s v="01 - DISTRITO NACIONAL"/>
    <n v="150000"/>
    <n v="0"/>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16952011"/>
    <n v="7381249.3099999996"/>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2300000"/>
    <n v="24874555.32"/>
  </r>
  <r>
    <s v="2024"/>
    <x v="0"/>
    <x v="0"/>
    <x v="1"/>
    <x v="7"/>
    <s v="2 - Poder Ejecutivo"/>
    <s v="0205 - MINISTERIO DE HACIENDA"/>
    <s v="0001 - MINISTERIO DE HACIENDA"/>
    <x v="0"/>
    <x v="0"/>
    <x v="2"/>
    <s v="2.6 - BIENES MUEBLES, INMUEBLES E INTANGIBLES"/>
    <s v="2.6.1 - MOBILIARIO Y EQUIPO"/>
    <s v="S"/>
    <s v="00 - N/A"/>
    <s v="60 - CREDITO EXTERNO"/>
    <s v="(en blanco)"/>
    <s v="99 - MULTIPROVINCIAL"/>
    <n v="32433868"/>
    <n v="0"/>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2492500"/>
    <n v="1580227.6300000001"/>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1450000"/>
    <n v="0"/>
  </r>
  <r>
    <s v="2024"/>
    <x v="0"/>
    <x v="0"/>
    <x v="1"/>
    <x v="7"/>
    <s v="2 - Poder Ejecutivo"/>
    <s v="0205 - MINISTERIO DE HACIENDA"/>
    <s v="0001 - MINISTERIO DE HACIENDA"/>
    <x v="0"/>
    <x v="0"/>
    <x v="2"/>
    <s v="2.6 - BIENES MUEBLES, INMUEBLES E INTANGIBLES"/>
    <s v="2.6.3 - EQUIPO E INSTRUMENTAL, CIENTÍFICO Y LABORATORIO"/>
    <s v="N"/>
    <s v="00 - N/A"/>
    <s v="10 - FONDO GENERAL"/>
    <s v="(en blanco)"/>
    <s v="99 - MULTIPROVINCIAL"/>
    <n v="137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400000"/>
    <n v="962.88"/>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en blanco)"/>
    <s v="99 - MULTIPROVINCIAL"/>
    <n v="173776063"/>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41100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26545900"/>
    <n v="919015.62"/>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30150000"/>
    <n v="11803064.579999998"/>
  </r>
  <r>
    <s v="2024"/>
    <x v="0"/>
    <x v="0"/>
    <x v="1"/>
    <x v="7"/>
    <s v="2 - Poder Ejecutivo"/>
    <s v="0205 - MINISTERIO DE HACIENDA"/>
    <s v="0001 - MINISTERIO DE HACIENDA"/>
    <x v="0"/>
    <x v="0"/>
    <x v="2"/>
    <s v="2.6 - BIENES MUEBLES, INMUEBLES E INTANGIBLES"/>
    <s v="2.6.6 - EQUIPOS DE DEFENSA Y SEGURIDAD"/>
    <s v="N"/>
    <s v="00 - N/A"/>
    <s v="10 - FONDO GENERAL"/>
    <s v="(en blanco)"/>
    <s v="99 - MULTIPROVINCIAL"/>
    <n v="9963050"/>
    <n v="314064.79000000004"/>
  </r>
  <r>
    <s v="2024"/>
    <x v="0"/>
    <x v="0"/>
    <x v="1"/>
    <x v="7"/>
    <s v="2 - Poder Ejecutivo"/>
    <s v="0205 - MINISTERIO DE HACIENDA"/>
    <s v="0001 - MINISTERIO DE HACIENDA"/>
    <x v="0"/>
    <x v="0"/>
    <x v="2"/>
    <s v="2.6 - BIENES MUEBLES, INMUEBLES E INTANGIBLES"/>
    <s v="2.6.8 - BIENES INTANGIBLES"/>
    <s v="N"/>
    <s v="00 - N/A"/>
    <s v="10 - FONDO GENERAL"/>
    <s v="(en blanco)"/>
    <s v="99 - MULTIPROVINCIAL"/>
    <n v="2000000"/>
    <n v="0"/>
  </r>
  <r>
    <s v="2024"/>
    <x v="0"/>
    <x v="0"/>
    <x v="1"/>
    <x v="7"/>
    <s v="2 - Poder Ejecutivo"/>
    <s v="0205 - MINISTERIO DE HACIENDA"/>
    <s v="0001 - MINISTERIO DE HACIENDA"/>
    <x v="0"/>
    <x v="0"/>
    <x v="2"/>
    <s v="2.6 - BIENES MUEBLES, INMUEBLES E INTANGIBLES"/>
    <s v="2.6.8 - BIENES INTANGIBLES"/>
    <s v="N"/>
    <s v="00 - N/A"/>
    <s v="20 - FONDOS CON DESTINO ESPECÍFICO"/>
    <s v="(en blanco)"/>
    <s v="99 - MULTIPROVINCIAL"/>
    <n v="0"/>
    <n v="0"/>
  </r>
  <r>
    <s v="2024"/>
    <x v="0"/>
    <x v="0"/>
    <x v="1"/>
    <x v="7"/>
    <s v="2 - Poder Ejecutivo"/>
    <s v="0205 - MINISTERIO DE HACIENDA"/>
    <s v="0001 - MINISTERIO DE HACIENDA"/>
    <x v="0"/>
    <x v="0"/>
    <x v="2"/>
    <s v="2.6 - BIENES MUEBLES, INMUEBLES E INTANGIBLES"/>
    <s v="2.6.8 - BIENES INTANGIBLES"/>
    <s v="S"/>
    <s v="00 - N/A"/>
    <s v="10 - FONDO GENERAL"/>
    <s v="(en blanco)"/>
    <s v="01 - DISTRITO NACIONAL"/>
    <n v="119000000"/>
    <n v="0"/>
  </r>
  <r>
    <s v="2024"/>
    <x v="0"/>
    <x v="0"/>
    <x v="1"/>
    <x v="7"/>
    <s v="2 - Poder Ejecutivo"/>
    <s v="0205 - MINISTERIO DE HACIENDA"/>
    <s v="0002 - DIRECCION NACIONAL DE CATASTRO"/>
    <x v="0"/>
    <x v="0"/>
    <x v="2"/>
    <s v="2.6 - BIENES MUEBLES, INMUEBLES E INTANGIBLES"/>
    <s v="2.6.1 - MOBILIARIO Y EQUIPO"/>
    <s v="N"/>
    <s v="00 - N/A"/>
    <s v="10 - FONDO GENERAL"/>
    <s v="(en blanco)"/>
    <s v="99 - MULTIPROVINCIAL"/>
    <n v="502000"/>
    <n v="0"/>
  </r>
  <r>
    <s v="2024"/>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217600"/>
    <n v="0"/>
  </r>
  <r>
    <s v="2024"/>
    <x v="0"/>
    <x v="0"/>
    <x v="1"/>
    <x v="7"/>
    <s v="2 - Poder Ejecutivo"/>
    <s v="0205 - MINISTERIO DE HACIENDA"/>
    <s v="0002 - DIRECCION NACIONAL DE CATASTRO"/>
    <x v="0"/>
    <x v="0"/>
    <x v="2"/>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5 - MINISTERIO DE HACIENDA"/>
    <s v="0002 - DIRECCION NACIONAL DE CATASTRO"/>
    <x v="0"/>
    <x v="0"/>
    <x v="2"/>
    <s v="2.6 - BIENES MUEBLES, INMUEBLES E INTANGIBLES"/>
    <s v="2.6.5 - MAQUINARIA, OTROS EQUIPOS Y HERRAMIENTAS"/>
    <s v="N"/>
    <s v="00 - N/A"/>
    <s v="10 - FONDO GENERAL"/>
    <s v="(en blanco)"/>
    <s v="99 - MULTIPROVINCIAL"/>
    <n v="15500"/>
    <n v="0"/>
  </r>
  <r>
    <s v="2024"/>
    <x v="0"/>
    <x v="0"/>
    <x v="1"/>
    <x v="7"/>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692000"/>
    <n v="0"/>
  </r>
  <r>
    <s v="2024"/>
    <x v="0"/>
    <x v="0"/>
    <x v="1"/>
    <x v="7"/>
    <s v="2 - Poder Ejecutivo"/>
    <s v="0205 - MINISTERIO DE HACIENDA"/>
    <s v="0002 - DIRECCION NACIONAL DE CATASTRO"/>
    <x v="0"/>
    <x v="0"/>
    <x v="2"/>
    <s v="2.6 - BIENES MUEBLES, INMUEBLES E INTANGIBLES"/>
    <s v="2.6.6 - EQUIPOS DE DEFENSA Y SEGURIDAD"/>
    <s v="N"/>
    <s v="00 - N/A"/>
    <s v="10 - FONDO GENERAL"/>
    <s v="(en blanco)"/>
    <s v="99 - MULTIPROVINCIAL"/>
    <n v="0"/>
    <n v="0"/>
  </r>
  <r>
    <s v="2024"/>
    <x v="0"/>
    <x v="0"/>
    <x v="1"/>
    <x v="7"/>
    <s v="2 - Poder Ejecutivo"/>
    <s v="0205 - MINISTERIO DE HACIENDA"/>
    <s v="0003 - ADMINISTRACION GENERAL DE BIENES NACIONALES"/>
    <x v="0"/>
    <x v="0"/>
    <x v="2"/>
    <s v="2.6 - BIENES MUEBLES, INMUEBLES E INTANGIBLES"/>
    <s v="2.6.1 - MOBILIARIO Y EQUIPO"/>
    <s v="N"/>
    <s v="00 - N/A"/>
    <s v="10 - FONDO GENERAL"/>
    <s v="(en blanco)"/>
    <s v="99 - MULTIPROVINCIAL"/>
    <n v="2125000"/>
    <n v="744226"/>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2359798"/>
    <n v="4305830.24"/>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545000"/>
    <n v="0"/>
  </r>
  <r>
    <s v="2024"/>
    <x v="0"/>
    <x v="0"/>
    <x v="1"/>
    <x v="7"/>
    <s v="2 - Poder Ejecutivo"/>
    <s v="0205 - MINISTERIO DE HACIENDA"/>
    <s v="0003 - ADMINISTRACION GENERAL DE BIENES NACIONALES"/>
    <x v="0"/>
    <x v="0"/>
    <x v="2"/>
    <s v="2.6 - BIENES MUEBLES, INMUEBLES E INTANGIBLES"/>
    <s v="2.6.3 - EQUIPO E INSTRUMENTAL, CIENTÍFICO Y LABORATORIO"/>
    <s v="N"/>
    <s v="00 - N/A"/>
    <s v="20 - FONDOS CON DESTINO ESPECÍFICO"/>
    <s v="(en blanco)"/>
    <s v="99 - MULTIPROVINCIAL"/>
    <n v="65000"/>
    <n v="0"/>
  </r>
  <r>
    <s v="2024"/>
    <x v="0"/>
    <x v="0"/>
    <x v="1"/>
    <x v="7"/>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645000"/>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345000"/>
    <n v="0"/>
  </r>
  <r>
    <s v="2024"/>
    <x v="0"/>
    <x v="0"/>
    <x v="1"/>
    <x v="7"/>
    <s v="2 - Poder Ejecutivo"/>
    <s v="0205 - MINISTERIO DE HACIENDA"/>
    <s v="0003 - ADMINISTRACION GENERAL DE BIENES NACIONALES"/>
    <x v="0"/>
    <x v="0"/>
    <x v="2"/>
    <s v="2.6 - BIENES MUEBLES, INMUEBLES E INTANGIBLES"/>
    <s v="2.6.5 - MAQUINARIA, OTROS EQUIPOS Y HERRAMIENTAS"/>
    <s v="N"/>
    <s v="00 - N/A"/>
    <s v="70 - DONACION EXTERNA"/>
    <s v="(en blanco)"/>
    <s v="99 - MULTIPROVINCIAL"/>
    <n v="0"/>
    <n v="543390"/>
  </r>
  <r>
    <s v="2024"/>
    <x v="0"/>
    <x v="0"/>
    <x v="1"/>
    <x v="7"/>
    <s v="2 - Poder Ejecutivo"/>
    <s v="0205 - MINISTERIO DE HACIENDA"/>
    <s v="0003 - ADMINISTRACION GENERAL DE BIENES NACIONALES"/>
    <x v="0"/>
    <x v="0"/>
    <x v="2"/>
    <s v="2.7 - OBRAS"/>
    <s v="2.7.1 - OBRAS EN EDIFICACIONES"/>
    <s v="N"/>
    <s v="00 - N/A"/>
    <s v="20 - FONDOS CON DESTINO ESPECÍFICO"/>
    <s v="(en blanco)"/>
    <s v="99 - MULTIPROVINCIAL"/>
    <n v="0"/>
    <n v="0"/>
  </r>
  <r>
    <s v="2024"/>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13553489"/>
    <n v="441556"/>
  </r>
  <r>
    <s v="2024"/>
    <x v="0"/>
    <x v="0"/>
    <x v="1"/>
    <x v="7"/>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468331.25"/>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50000"/>
    <n v="50199.74"/>
  </r>
  <r>
    <s v="2024"/>
    <x v="0"/>
    <x v="0"/>
    <x v="1"/>
    <x v="7"/>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0"/>
    <n v="0"/>
  </r>
  <r>
    <s v="2024"/>
    <x v="0"/>
    <x v="0"/>
    <x v="1"/>
    <x v="7"/>
    <s v="2 - Poder Ejecutivo"/>
    <s v="0205 - MINISTERIO DE HACIENDA"/>
    <s v="0004 - DIRECCION GENERAL DE CONTRATACIONES PUBLICAS"/>
    <x v="0"/>
    <x v="0"/>
    <x v="2"/>
    <s v="2.6 - BIENES MUEBLES, INMUEBLES E INTANGIBLES"/>
    <s v="2.6.4 - VEHÍCULOS Y EQUIPO DE TRANSPORTE, TRACCIÓN Y ELEVACIÓN"/>
    <s v="N"/>
    <s v="00 - N/A"/>
    <s v="10 - FONDO GENERAL"/>
    <s v="(en blanco)"/>
    <s v="99 - MULTIPROVINCIAL"/>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508061"/>
    <n v="76700"/>
  </r>
  <r>
    <s v="2024"/>
    <x v="0"/>
    <x v="0"/>
    <x v="1"/>
    <x v="7"/>
    <s v="2 - Poder Ejecutivo"/>
    <s v="0205 - MINISTERIO DE HACIENDA"/>
    <s v="0004 - DIRECCION GENERAL DE CONTRATACIONES PUBLICAS"/>
    <x v="0"/>
    <x v="0"/>
    <x v="2"/>
    <s v="2.6 - BIENES MUEBLES, INMUEBLES E INTANGIBLES"/>
    <s v="2.6.6 - EQUIPOS DE DEFENSA Y SEGURIDAD"/>
    <s v="N"/>
    <s v="00 - N/A"/>
    <s v="10 - FONDO GENERAL"/>
    <s v="(en blanco)"/>
    <s v="99 - MULTIPROVINCIAL"/>
    <n v="50000"/>
    <n v="0"/>
  </r>
  <r>
    <s v="2024"/>
    <x v="0"/>
    <x v="0"/>
    <x v="1"/>
    <x v="7"/>
    <s v="2 - Poder Ejecutivo"/>
    <s v="0205 - MINISTERIO DE HACIENDA"/>
    <s v="0004 - DIRECCION GENERAL DE CONTRATACIONES PUBLICAS"/>
    <x v="0"/>
    <x v="0"/>
    <x v="2"/>
    <s v="2.6 - BIENES MUEBLES, INMUEBLES E INTANGIBLES"/>
    <s v="2.6.7 - ACTIVOS BIOLÓGICOS"/>
    <s v="N"/>
    <s v="00 - N/A"/>
    <s v="10 - FONDO GENERAL"/>
    <s v="(en blanco)"/>
    <s v="99 - MULTIPROVINCIAL"/>
    <n v="0"/>
    <n v="0"/>
  </r>
  <r>
    <s v="2024"/>
    <x v="0"/>
    <x v="0"/>
    <x v="1"/>
    <x v="7"/>
    <s v="2 - Poder Ejecutivo"/>
    <s v="0205 - MINISTERIO DE HACIENDA"/>
    <s v="0004 - DIRECCION GENERAL DE CONTRATACIONES PUBLICAS"/>
    <x v="0"/>
    <x v="0"/>
    <x v="2"/>
    <s v="2.6 - BIENES MUEBLES, INMUEBLES E INTANGIBLES"/>
    <s v="2.6.8 - BIENES INTANGIBLES"/>
    <s v="N"/>
    <s v="00 - N/A"/>
    <s v="10 - FONDO GENERAL"/>
    <s v="(en blanco)"/>
    <s v="99 - MULTIPROVINCIAL"/>
    <n v="9000000"/>
    <n v="40000"/>
  </r>
  <r>
    <s v="2024"/>
    <x v="0"/>
    <x v="0"/>
    <x v="1"/>
    <x v="7"/>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r>
  <r>
    <s v="2024"/>
    <x v="0"/>
    <x v="0"/>
    <x v="1"/>
    <x v="7"/>
    <s v="2 - Poder Ejecutivo"/>
    <s v="0205 - MINISTERIO DE HACIENDA"/>
    <s v="0004 - DIRECCION GENERAL DE CONTRATACIONES PUBLICAS"/>
    <x v="0"/>
    <x v="0"/>
    <x v="2"/>
    <s v="2.7 - OBRAS"/>
    <s v="2.7.1 - OBRAS EN EDIFICACIONES"/>
    <s v="N"/>
    <s v="00 - N/A"/>
    <s v="10 - FONDO GENERAL"/>
    <s v="(en blanco)"/>
    <s v="99 - MULTIPROVINCIAL"/>
    <n v="1707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1250000"/>
    <n v="795025"/>
  </r>
  <r>
    <s v="2024"/>
    <x v="0"/>
    <x v="0"/>
    <x v="1"/>
    <x v="7"/>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99 - MULTIPROVINCIAL"/>
    <n v="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en blanco)"/>
    <s v="99 - MULTIPROVINCIAL"/>
    <n v="200000"/>
    <n v="0"/>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en blanco)"/>
    <s v="99 - MULTIPROVINCIAL"/>
    <n v="0"/>
    <n v="0"/>
  </r>
  <r>
    <s v="2024"/>
    <x v="0"/>
    <x v="0"/>
    <x v="1"/>
    <x v="7"/>
    <s v="2 - Poder Ejecutivo"/>
    <s v="0205 - MINISTERIO DE HACIENDA"/>
    <s v="0006 - CENTRO DE CAPACITACIÓN EN POLITICA Y GESTION FISCAL"/>
    <x v="2"/>
    <x v="10"/>
    <x v="39"/>
    <s v="2.6 - BIENES MUEBLES, INMUEBLES E INTANGIBLES"/>
    <s v="2.6.4 - VEHÍCULOS Y EQUIPO DE TRANSPORTE, TRACCIÓN Y ELEVACIÓN"/>
    <s v="N"/>
    <s v="00 - N/A"/>
    <s v="10 - FONDO GENERAL"/>
    <s v="(en blanco)"/>
    <s v="99 - MULTIPROVINCIAL"/>
    <n v="0"/>
    <n v="0"/>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540000"/>
    <n v="0"/>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en blanco)"/>
    <s v="99 - MULTIPROVINCIAL"/>
    <n v="0"/>
    <n v="0"/>
  </r>
  <r>
    <s v="2024"/>
    <x v="0"/>
    <x v="0"/>
    <x v="1"/>
    <x v="7"/>
    <s v="2 - Poder Ejecutivo"/>
    <s v="0205 - MINISTERIO DE HACIENDA"/>
    <s v="0006 - CENTRO DE CAPACITACIÓN EN POLITICA Y GESTION FISCAL"/>
    <x v="2"/>
    <x v="10"/>
    <x v="39"/>
    <s v="2.6 - BIENES MUEBLES, INMUEBLES E INTANGIBLES"/>
    <s v="2.6.8 - BIENES INTANGIBLES"/>
    <s v="N"/>
    <s v="00 - N/A"/>
    <s v="10 - FONDO GENERAL"/>
    <s v="(en blanco)"/>
    <s v="99 - MULTIPROVINCIAL"/>
    <n v="0"/>
    <n v="0"/>
  </r>
  <r>
    <s v="2024"/>
    <x v="0"/>
    <x v="0"/>
    <x v="1"/>
    <x v="7"/>
    <s v="2 - Poder Ejecutivo"/>
    <s v="0205 - MINISTERIO DE HACIENDA"/>
    <s v="0006 - CENTRO DE CAPACITACIÓN EN POLITICA Y GESTION FISCAL"/>
    <x v="2"/>
    <x v="10"/>
    <x v="39"/>
    <s v="2.7 - OBRAS"/>
    <s v="2.7.1 - OBRAS EN EDIFICACIONES"/>
    <s v="N"/>
    <s v="00 - N/A"/>
    <s v="70 - DONACION EXTERNA"/>
    <s v="(en blanco)"/>
    <s v="99 - MULTIPROVINCIAL"/>
    <n v="0"/>
    <n v="2223952.96"/>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en blanco)"/>
    <s v="99 - MULTIPROVINCIAL"/>
    <n v="60000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800000"/>
    <n v="0"/>
  </r>
  <r>
    <s v="2024"/>
    <x v="0"/>
    <x v="0"/>
    <x v="1"/>
    <x v="7"/>
    <s v="2 - Poder Ejecutivo"/>
    <s v="0205 - MINISTERIO DE HACIENDA"/>
    <s v="0008 - TESORERIA NACIONAL"/>
    <x v="0"/>
    <x v="0"/>
    <x v="2"/>
    <s v="2.6 - BIENES MUEBLES, INMUEBLES E INTANGIBLES"/>
    <s v="2.6.1 - MOBILIARIO Y EQUIPO"/>
    <s v="N"/>
    <s v="00 - N/A"/>
    <s v="10 - FONDO GENERAL"/>
    <s v="(en blanco)"/>
    <s v="99 - MULTIPROVINCIAL"/>
    <n v="3328728"/>
    <n v="336945"/>
  </r>
  <r>
    <s v="2024"/>
    <x v="0"/>
    <x v="0"/>
    <x v="1"/>
    <x v="7"/>
    <s v="2 - Poder Ejecutivo"/>
    <s v="0205 - MINISTERIO DE HACIENDA"/>
    <s v="0008 - TESORERIA NACIONAL"/>
    <x v="0"/>
    <x v="0"/>
    <x v="2"/>
    <s v="2.6 - BIENES MUEBLES, INMUEBLES E INTANGIBLES"/>
    <s v="2.6.2 - MOBILIARIO Y EQUIPO DE AUDIO, AUDIOVISUAL, RECREATIVO Y EDUCACIONAL"/>
    <s v="N"/>
    <s v="00 - N/A"/>
    <s v="10 - FONDO GENERAL"/>
    <s v="(en blanco)"/>
    <s v="99 - MULTIPROVINCIAL"/>
    <n v="125000"/>
    <n v="0"/>
  </r>
  <r>
    <s v="2024"/>
    <x v="0"/>
    <x v="0"/>
    <x v="1"/>
    <x v="7"/>
    <s v="2 - Poder Ejecutivo"/>
    <s v="0205 - MINISTERIO DE HACIENDA"/>
    <s v="0008 - TESORERIA NACIONAL"/>
    <x v="0"/>
    <x v="0"/>
    <x v="2"/>
    <s v="2.6 - BIENES MUEBLES, INMUEBLES E INTANGIBLES"/>
    <s v="2.6.3 - EQUIPO E INSTRUMENTAL, CIENTÍFICO Y LABORATORIO"/>
    <s v="N"/>
    <s v="00 - N/A"/>
    <s v="10 - FONDO GENERAL"/>
    <s v="(en blanco)"/>
    <s v="99 - MULTIPROVINCIAL"/>
    <n v="15000"/>
    <n v="0"/>
  </r>
  <r>
    <s v="2024"/>
    <x v="0"/>
    <x v="0"/>
    <x v="1"/>
    <x v="7"/>
    <s v="2 - Poder Ejecutivo"/>
    <s v="0205 - MINISTERIO DE HACIENDA"/>
    <s v="0008 - TESORERIA NACIONAL"/>
    <x v="0"/>
    <x v="0"/>
    <x v="2"/>
    <s v="2.6 - BIENES MUEBLES, INMUEBLES E INTANGIBLES"/>
    <s v="2.6.4 - VEHÍCULOS Y EQUIPO DE TRANSPORTE, TRACCIÓN Y ELEVACIÓN"/>
    <s v="N"/>
    <s v="00 - N/A"/>
    <s v="10 - FONDO GENERAL"/>
    <s v="(en blanco)"/>
    <s v="99 - MULTIPROVINCIAL"/>
    <n v="0"/>
    <n v="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1331000"/>
    <n v="75000"/>
  </r>
  <r>
    <s v="2024"/>
    <x v="0"/>
    <x v="0"/>
    <x v="1"/>
    <x v="7"/>
    <s v="2 - Poder Ejecutivo"/>
    <s v="0205 - MINISTERIO DE HACIENDA"/>
    <s v="0008 - TESORERIA NACIONAL"/>
    <x v="0"/>
    <x v="0"/>
    <x v="2"/>
    <s v="2.6 - BIENES MUEBLES, INMUEBLES E INTANGIBLES"/>
    <s v="2.6.6 - EQUIPOS DE DEFENSA Y SEGURIDAD"/>
    <s v="N"/>
    <s v="00 - N/A"/>
    <s v="10 - FONDO GENERAL"/>
    <s v="(en blanco)"/>
    <s v="99 - MULTIPROVINCIAL"/>
    <n v="2000"/>
    <n v="0"/>
  </r>
  <r>
    <s v="2024"/>
    <x v="0"/>
    <x v="0"/>
    <x v="1"/>
    <x v="7"/>
    <s v="2 - Poder Ejecutivo"/>
    <s v="0205 - MINISTERIO DE HACIENDA"/>
    <s v="0008 - TESORERIA NACIONAL"/>
    <x v="0"/>
    <x v="0"/>
    <x v="2"/>
    <s v="2.6 - BIENES MUEBLES, INMUEBLES E INTANGIBLES"/>
    <s v="2.6.8 - BIENES INTANGIBLES"/>
    <s v="N"/>
    <s v="00 - N/A"/>
    <s v="10 - FONDO GENERAL"/>
    <s v="(en blanco)"/>
    <s v="99 - MULTIPROVINCIAL"/>
    <n v="1110370"/>
    <n v="0"/>
  </r>
  <r>
    <s v="2024"/>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2634216"/>
    <n v="585317.06999999995"/>
  </r>
  <r>
    <s v="2024"/>
    <x v="0"/>
    <x v="0"/>
    <x v="1"/>
    <x v="7"/>
    <s v="2 - Poder Ejecutivo"/>
    <s v="0205 - MINISTERIO DE HACIENDA"/>
    <s v="0009 - DIRECCIÓN GENERAL DE CONTABILIDAD GUBERNAMENTAL"/>
    <x v="0"/>
    <x v="0"/>
    <x v="2"/>
    <s v="2.6 - BIENES MUEBLES, INMUEBLES E INTANGIBLES"/>
    <s v="2.6.1 - MOBILIARIO Y EQUIPO"/>
    <s v="N"/>
    <s v="00 - N/A"/>
    <s v="70 - DONACION EXTERNA"/>
    <s v="(en blanco)"/>
    <s v="99 - MULTIPROVINCIAL"/>
    <n v="0"/>
    <n v="2749141.1"/>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99 - MULTIPROVINCIAL"/>
    <n v="74850"/>
    <n v="0"/>
  </r>
  <r>
    <s v="2024"/>
    <x v="0"/>
    <x v="0"/>
    <x v="1"/>
    <x v="7"/>
    <s v="2 - Poder Ejecutivo"/>
    <s v="0205 - MINISTERIO DE HACIENDA"/>
    <s v="0009 - DIRECCIÓN GENERAL DE CONTABILIDAD GUBERNAMENTAL"/>
    <x v="0"/>
    <x v="0"/>
    <x v="2"/>
    <s v="2.6 - BIENES MUEBLES, INMUEBLES E INTANGIBLES"/>
    <s v="2.6.3 - EQUIPO E INSTRUMENTAL, CIENTÍFICO Y LABORATORIO"/>
    <s v="N"/>
    <s v="00 - N/A"/>
    <s v="10 - FONDO GENERAL"/>
    <s v="(en blanco)"/>
    <s v="99 - MULTIPROVINCIAL"/>
    <n v="35200"/>
    <n v="19765"/>
  </r>
  <r>
    <s v="2024"/>
    <x v="0"/>
    <x v="0"/>
    <x v="1"/>
    <x v="7"/>
    <s v="2 - Poder Ejecutivo"/>
    <s v="0205 - MINISTERIO DE HACIENDA"/>
    <s v="0009 - DIRECCIÓN GENERAL DE CONTABILIDAD GUBERNAMENTAL"/>
    <x v="0"/>
    <x v="0"/>
    <x v="2"/>
    <s v="2.6 - BIENES MUEBLES, INMUEBLES E INTANGIBLES"/>
    <s v="2.6.4 - VEHÍCULOS Y EQUIPO DE TRANSPORTE, TRACCIÓN Y ELEVACIÓN"/>
    <s v="N"/>
    <s v="00 - N/A"/>
    <s v="10 - FONDO GENERAL"/>
    <s v="(en blanco)"/>
    <s v="99 - MULTIPROVINCIAL"/>
    <n v="2500000"/>
    <n v="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112000"/>
    <n v="0"/>
  </r>
  <r>
    <s v="2024"/>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20828200"/>
    <n v="719605.3"/>
  </r>
  <r>
    <s v="2024"/>
    <x v="0"/>
    <x v="0"/>
    <x v="1"/>
    <x v="7"/>
    <s v="2 - Poder Ejecutivo"/>
    <s v="0205 - MINISTERIO DE HACIENDA"/>
    <s v="0010 - DIRECCION GENERAL  DE PRESUPUESTO"/>
    <x v="0"/>
    <x v="0"/>
    <x v="2"/>
    <s v="2.6 - BIENES MUEBLES, INMUEBLES E INTANGIBLES"/>
    <s v="2.6.1 - MOBILIARIO Y EQUIPO"/>
    <s v="N"/>
    <s v="00 - N/A"/>
    <s v="70 - DONACION EXTERNA"/>
    <s v="(en blanco)"/>
    <s v="99 - MULTIPROVINCIAL"/>
    <n v="0"/>
    <n v="0"/>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99 - MULTIPROVINCIAL"/>
    <n v="0"/>
    <n v="86362.62"/>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70 - DONACION EXTERNA"/>
    <s v="(en blanco)"/>
    <s v="99 - MULTIPROVINCIAL"/>
    <n v="0"/>
    <n v="0"/>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4000000"/>
    <n v="5174.3"/>
  </r>
  <r>
    <s v="2024"/>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2700000"/>
    <n v="0"/>
  </r>
  <r>
    <s v="2024"/>
    <x v="0"/>
    <x v="0"/>
    <x v="1"/>
    <x v="7"/>
    <s v="2 - Poder Ejecutivo"/>
    <s v="0205 - MINISTERIO DE HACIENDA"/>
    <s v="0010 - DIRECCION GENERAL  DE PRESUPUESTO"/>
    <x v="0"/>
    <x v="0"/>
    <x v="2"/>
    <s v="2.6 - BIENES MUEBLES, INMUEBLES E INTANGIBLES"/>
    <s v="2.6.6 - EQUIPOS DE DEFENSA Y SEGURIDAD"/>
    <s v="N"/>
    <s v="00 - N/A"/>
    <s v="10 - FONDO GENERAL"/>
    <s v="(en blanco)"/>
    <s v="99 - MULTIPROVINCIAL"/>
    <n v="32500"/>
    <n v="201000"/>
  </r>
  <r>
    <s v="2024"/>
    <x v="0"/>
    <x v="0"/>
    <x v="1"/>
    <x v="7"/>
    <s v="2 - Poder Ejecutivo"/>
    <s v="0205 - MINISTERIO DE HACIENDA"/>
    <s v="0010 - DIRECCION GENERAL  DE PRESUPUESTO"/>
    <x v="0"/>
    <x v="0"/>
    <x v="2"/>
    <s v="2.6 - BIENES MUEBLES, INMUEBLES E INTANGIBLES"/>
    <s v="2.6.8 - BIENES INTANGIBLES"/>
    <s v="N"/>
    <s v="00 - N/A"/>
    <s v="10 - FONDO GENERAL"/>
    <s v="(en blanco)"/>
    <s v="99 - MULTIPROVINCIAL"/>
    <n v="2000000"/>
    <n v="0"/>
  </r>
  <r>
    <s v="2024"/>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1650000"/>
    <n v="3214114.11"/>
  </r>
  <r>
    <s v="2024"/>
    <x v="0"/>
    <x v="0"/>
    <x v="1"/>
    <x v="7"/>
    <s v="2 - Poder Ejecutivo"/>
    <s v="0205 - MINISTERIO DE HACIENDA"/>
    <s v="0011 - DIRECCION GENERAL DE CREDITO PUBLICO"/>
    <x v="0"/>
    <x v="0"/>
    <x v="2"/>
    <s v="2.6 - BIENES MUEBLES, INMUEBLES E INTANGIBLES"/>
    <s v="2.6.3 - EQUIPO E INSTRUMENTAL, CIENTÍFICO Y LABORATORIO"/>
    <s v="N"/>
    <s v="00 - N/A"/>
    <s v="10 - FONDO GENERAL"/>
    <s v="(en blanco)"/>
    <s v="99 - MULTIPROVINCIAL"/>
    <n v="2000"/>
    <n v="0"/>
  </r>
  <r>
    <s v="2024"/>
    <x v="0"/>
    <x v="0"/>
    <x v="1"/>
    <x v="7"/>
    <s v="2 - Poder Ejecutivo"/>
    <s v="0205 - MINISTERIO DE HACIENDA"/>
    <s v="0011 - DIRECCION GENERAL DE CREDITO PUBLICO"/>
    <x v="0"/>
    <x v="0"/>
    <x v="2"/>
    <s v="2.6 - BIENES MUEBLES, INMUEBLES E INTANGIBLES"/>
    <s v="2.6.4 - VEHÍCULOS Y EQUIPO DE TRANSPORTE, TRACCIÓN Y ELEVACIÓN"/>
    <s v="N"/>
    <s v="00 - N/A"/>
    <s v="10 - FONDO GENERAL"/>
    <s v="(en blanco)"/>
    <s v="99 - MULTIPROVINCIAL"/>
    <n v="4125"/>
    <n v="0"/>
  </r>
  <r>
    <s v="2024"/>
    <x v="0"/>
    <x v="0"/>
    <x v="1"/>
    <x v="7"/>
    <s v="2 - Poder Ejecutivo"/>
    <s v="0205 - MINISTERIO DE HACIENDA"/>
    <s v="0011 - DIRECCION GENERAL DE CREDITO PUBLICO"/>
    <x v="0"/>
    <x v="0"/>
    <x v="2"/>
    <s v="2.6 - BIENES MUEBLES, INMUEBLES E INTANGIBLES"/>
    <s v="2.6.8 - BIENES INTANGIBLES"/>
    <s v="N"/>
    <s v="00 - N/A"/>
    <s v="10 - FONDO GENERAL"/>
    <s v="(en blanco)"/>
    <s v="99 - MULTIPROVINCIAL"/>
    <n v="1000000"/>
    <n v="0"/>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270000"/>
    <n v="234171"/>
  </r>
  <r>
    <s v="2024"/>
    <x v="0"/>
    <x v="0"/>
    <x v="1"/>
    <x v="7"/>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99 - MULTIPROVINCIAL"/>
    <n v="0"/>
    <n v="0"/>
  </r>
  <r>
    <s v="2024"/>
    <x v="0"/>
    <x v="0"/>
    <x v="1"/>
    <x v="7"/>
    <s v="2 - Poder Ejecutivo"/>
    <s v="0206 - MINISTERIO DE EDUCACIÓN"/>
    <s v="0001 - MINISTERIO DE EDUCACION"/>
    <x v="3"/>
    <x v="6"/>
    <x v="13"/>
    <s v="2.6 - BIENES MUEBLES, INMUEBLES E INTANGIBLES"/>
    <s v="2.6.1 - MOBILIARIO Y EQUIPO"/>
    <s v="N"/>
    <s v="00 - N/A"/>
    <s v="10 - FONDO GENERAL"/>
    <s v="(en blanco)"/>
    <s v="99 - MULTIPROVINCIAL"/>
    <n v="0"/>
    <n v="0"/>
  </r>
  <r>
    <s v="2024"/>
    <x v="0"/>
    <x v="0"/>
    <x v="1"/>
    <x v="7"/>
    <s v="2 - Poder Ejecutivo"/>
    <s v="0206 - MINISTERIO DE EDUCACIÓN"/>
    <s v="0001 - MINISTERIO DE EDUCACION"/>
    <x v="3"/>
    <x v="6"/>
    <x v="13"/>
    <s v="2.6 - BIENES MUEBLES, INMUEBLES E INTANGIBLES"/>
    <s v="2.6.2 - MOBILIARIO Y EQUIPO DE AUDIO, AUDIOVISUAL, RECREATIVO Y EDUCACIONAL"/>
    <s v="N"/>
    <s v="00 - N/A"/>
    <s v="10 - FONDO GENERAL"/>
    <s v="(en blanco)"/>
    <s v="99 - MULTIPROVINCIAL"/>
    <n v="225000"/>
    <n v="0"/>
  </r>
  <r>
    <s v="2024"/>
    <x v="0"/>
    <x v="0"/>
    <x v="1"/>
    <x v="7"/>
    <s v="2 - Poder Ejecutivo"/>
    <s v="0206 - MINISTERIO DE EDUCACIÓN"/>
    <s v="0001 - MINISTERIO DE EDUCACION"/>
    <x v="3"/>
    <x v="6"/>
    <x v="13"/>
    <s v="2.6 - BIENES MUEBLES, INMUEBLES E INTANGIBLES"/>
    <s v="2.6.5 - MAQUINARIA, OTROS EQUIPOS Y HERRAMIENTAS"/>
    <s v="N"/>
    <s v="00 - N/A"/>
    <s v="10 - FONDO GENERAL"/>
    <s v="(en blanco)"/>
    <s v="99 - MULTIPROVINCIAL"/>
    <n v="0"/>
    <n v="0"/>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93689085"/>
    <n v="539401.17000000004"/>
  </r>
  <r>
    <s v="2024"/>
    <x v="0"/>
    <x v="0"/>
    <x v="1"/>
    <x v="7"/>
    <s v="2 - Poder Ejecutivo"/>
    <s v="0206 - MINISTERIO DE EDUCACIÓN"/>
    <s v="0001 - MINISTERIO DE EDUCACION"/>
    <x v="2"/>
    <x v="10"/>
    <x v="41"/>
    <s v="2.6 - BIENES MUEBLES, INMUEBLES E INTANGIBLES"/>
    <s v="2.6.1 - MOBILIARIO Y EQUIPO"/>
    <s v="S"/>
    <s v="29 - CONSTRUCCIÓN DE 10 ESTANCIAS INFANTILES EN LA PROVINCIA SANTIAGO"/>
    <s v="10 - FONDO GENERAL"/>
    <n v="13070"/>
    <s v="25 - SANTIAGO"/>
    <n v="12557877"/>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123500000"/>
    <n v="54325426.390000001"/>
  </r>
  <r>
    <s v="2024"/>
    <x v="0"/>
    <x v="0"/>
    <x v="1"/>
    <x v="7"/>
    <s v="2 - Poder Ejecutivo"/>
    <s v="0206 - MINISTERIO DE EDUCACIÓN"/>
    <s v="0001 - MINISTERIO DE EDUCACION"/>
    <x v="2"/>
    <x v="10"/>
    <x v="41"/>
    <s v="2.6 - BIENES MUEBLES, INMUEBLES E INTANGIBLES"/>
    <s v="2.6.3 - EQUIPO E INSTRUMENTAL, CIENTÍFICO Y LABORATORIO"/>
    <s v="N"/>
    <s v="00 - N/A"/>
    <s v="10 - FONDO GENERAL"/>
    <s v="(en blanco)"/>
    <s v="99 - MULTIPROVINCIAL"/>
    <n v="0"/>
    <n v="0"/>
  </r>
  <r>
    <s v="2024"/>
    <x v="0"/>
    <x v="0"/>
    <x v="1"/>
    <x v="7"/>
    <s v="2 - Poder Ejecutivo"/>
    <s v="0206 - MINISTERIO DE EDUCACIÓN"/>
    <s v="0001 - MINISTERIO DE EDUCACION"/>
    <x v="2"/>
    <x v="10"/>
    <x v="41"/>
    <s v="2.7 - OBRAS"/>
    <s v="2.7.1 - OBRAS EN EDIFICACIONES"/>
    <s v="S"/>
    <s v="01 - AMPLIACIÓN DEL PLANTEL EDUCATIVO PARA INICIAL ALBERGUE INFANTIL SANTA ROSA DE LIMA, MUNICIPIO PEDRO BRAND, PROVINCIA SANTO DOMINGO."/>
    <s v="10 - FONDO GENERAL"/>
    <n v="15972"/>
    <s v="32 - SANTO DOMINGO"/>
    <n v="4684890"/>
    <n v="0"/>
  </r>
  <r>
    <s v="2024"/>
    <x v="0"/>
    <x v="0"/>
    <x v="1"/>
    <x v="7"/>
    <s v="2 - Poder Ejecutivo"/>
    <s v="0206 - MINISTERIO DE EDUCACIÓN"/>
    <s v="0001 - MINISTERIO DE EDUCACION"/>
    <x v="2"/>
    <x v="10"/>
    <x v="41"/>
    <s v="2.7 - OBRAS"/>
    <s v="2.7.1 - OBRAS EN EDIFICACIONES"/>
    <s v="S"/>
    <s v="01 - AMPLIACIÓN DEL PLANTEL EDUCATIVO PARA INICIAL ALERIS MAGDALENA MONTERO ARIAS, MUNICIPIO TAMAYO, PROVINCIA BAHORUCO."/>
    <s v="10 - FONDO GENERAL"/>
    <n v="15158"/>
    <s v="03 - BAHORUCO"/>
    <n v="4628889"/>
    <n v="0"/>
  </r>
  <r>
    <s v="2024"/>
    <x v="0"/>
    <x v="0"/>
    <x v="1"/>
    <x v="7"/>
    <s v="2 - Poder Ejecutivo"/>
    <s v="0206 - MINISTERIO DE EDUCACIÓN"/>
    <s v="0001 - MINISTERIO DE EDUCACION"/>
    <x v="2"/>
    <x v="10"/>
    <x v="41"/>
    <s v="2.7 - OBRAS"/>
    <s v="2.7.1 - OBRAS EN EDIFICACIONES"/>
    <s v="S"/>
    <s v="01 - AMPLIACIÓN DEL PLANTEL EDUCATIVO PARA INICIAL ANA PATRIA MARTÍNEZ, MUNICIPIO COMENDADOR, PROVINCIA ELÍAS PIÑA."/>
    <s v="10 - FONDO GENERAL"/>
    <n v="15149"/>
    <s v="07 - ELIAS PINA"/>
    <n v="11075727"/>
    <n v="0"/>
  </r>
  <r>
    <s v="2024"/>
    <x v="0"/>
    <x v="0"/>
    <x v="1"/>
    <x v="7"/>
    <s v="2 - Poder Ejecutivo"/>
    <s v="0206 - MINISTERIO DE EDUCACIÓN"/>
    <s v="0001 - MINISTERIO DE EDUCACION"/>
    <x v="2"/>
    <x v="10"/>
    <x v="41"/>
    <s v="2.7 - OBRAS"/>
    <s v="2.7.1 - OBRAS EN EDIFICACIONES"/>
    <s v="S"/>
    <s v="01 - AMPLIACIÓN DEL PLANTEL EDUCATIVO PARA INICIAL GOZUELA, MUNICIPIO PEPILLO SALCEDO, PROVINCIA MONTE CRISTI."/>
    <s v="10 - FONDO GENERAL"/>
    <n v="15270"/>
    <s v="15 - MONTE CRISTI"/>
    <n v="4628889"/>
    <n v="0"/>
  </r>
  <r>
    <s v="2024"/>
    <x v="0"/>
    <x v="0"/>
    <x v="1"/>
    <x v="7"/>
    <s v="2 - Poder Ejecutivo"/>
    <s v="0206 - MINISTERIO DE EDUCACIÓN"/>
    <s v="0001 - MINISTERIO DE EDUCACION"/>
    <x v="2"/>
    <x v="10"/>
    <x v="41"/>
    <s v="2.7 - OBRAS"/>
    <s v="2.7.1 - OBRAS EN EDIFICACIONES"/>
    <s v="S"/>
    <s v="01 - AMPLIACIÓN DEL PLANTEL EDUCATIVO PARA INICIAL GUAZUMITA, MUNICIPIO YAMASÁ, PROVINCIA MONTE PLATA."/>
    <s v="10 - FONDO GENERAL"/>
    <n v="15233"/>
    <s v="29 - MONTE PLATA"/>
    <n v="4561511"/>
    <n v="0"/>
  </r>
  <r>
    <s v="2024"/>
    <x v="0"/>
    <x v="0"/>
    <x v="1"/>
    <x v="7"/>
    <s v="2 - Poder Ejecutivo"/>
    <s v="0206 - MINISTERIO DE EDUCACIÓN"/>
    <s v="0001 - MINISTERIO DE EDUCACION"/>
    <x v="2"/>
    <x v="10"/>
    <x v="41"/>
    <s v="2.7 - OBRAS"/>
    <s v="2.7.1 - OBRAS EN EDIFICACIONES"/>
    <s v="S"/>
    <s v="01 - AMPLIACIÓN DEL PLANTEL EDUCATIVO PARA INICIAL HERMANAS MIRABAL, MUNICIPIO SALCEDO, PROVINCIA HERMANAS MIRABAL."/>
    <s v="10 - FONDO GENERAL"/>
    <n v="15194"/>
    <s v="19 - HERMANAS MIRABAL"/>
    <n v="11035275"/>
    <n v="0"/>
  </r>
  <r>
    <s v="2024"/>
    <x v="0"/>
    <x v="0"/>
    <x v="1"/>
    <x v="7"/>
    <s v="2 - Poder Ejecutivo"/>
    <s v="0206 - MINISTERIO DE EDUCACIÓN"/>
    <s v="0001 - MINISTERIO DE EDUCACION"/>
    <x v="2"/>
    <x v="10"/>
    <x v="41"/>
    <s v="2.7 - OBRAS"/>
    <s v="2.7.1 - OBRAS EN EDIFICACIONES"/>
    <s v="S"/>
    <s v="01 - AMPLIACIÓN DEL PLANTEL EDUCATIVO PARA INICIAL JOSÉ AUDILIO SANTANA, MUNICIPIO HIGÜEY, PROVINCIA LA ALTAGRACIA."/>
    <s v="10 - FONDO GENERAL"/>
    <n v="15203"/>
    <s v="11 - LA ALTAGRACIA"/>
    <n v="11075727"/>
    <n v="0"/>
  </r>
  <r>
    <s v="2024"/>
    <x v="0"/>
    <x v="0"/>
    <x v="1"/>
    <x v="7"/>
    <s v="2 - Poder Ejecutivo"/>
    <s v="0206 - MINISTERIO DE EDUCACIÓN"/>
    <s v="0001 - MINISTERIO DE EDUCACION"/>
    <x v="2"/>
    <x v="10"/>
    <x v="41"/>
    <s v="2.7 - OBRAS"/>
    <s v="2.7.1 - OBRAS EN EDIFICACIONES"/>
    <s v="S"/>
    <s v="01 - AMPLIACIÓN DEL PLANTEL EDUCATIVO PARA INICIAL JUAN ARTURO LOCKWARD STAMERS, MUNICIPIO VILLA MONTELLANO, PROVINCIA PUERTO PLATA."/>
    <s v="10 - FONDO GENERAL"/>
    <n v="15883"/>
    <s v="18 - PUERTO PLATA"/>
    <n v="6779437"/>
    <n v="1593656.63"/>
  </r>
  <r>
    <s v="2024"/>
    <x v="0"/>
    <x v="0"/>
    <x v="1"/>
    <x v="7"/>
    <s v="2 - Poder Ejecutivo"/>
    <s v="0206 - MINISTERIO DE EDUCACIÓN"/>
    <s v="0001 - MINISTERIO DE EDUCACION"/>
    <x v="2"/>
    <x v="10"/>
    <x v="41"/>
    <s v="2.7 - OBRAS"/>
    <s v="2.7.1 - OBRAS EN EDIFICACIONES"/>
    <s v="S"/>
    <s v="01 - AMPLIACIÓN DEL PLANTEL EDUCATIVO PARA INICIAL MARÍA INOCENCIA BELÉN MININO, MUNICIPIO BANÍ, PROVINCIA PERAVIA."/>
    <s v="10 - FONDO GENERAL"/>
    <n v="15174"/>
    <s v="17 - PERAVIA"/>
    <n v="6558125"/>
    <n v="0"/>
  </r>
  <r>
    <s v="2024"/>
    <x v="0"/>
    <x v="0"/>
    <x v="1"/>
    <x v="7"/>
    <s v="2 - Poder Ejecutivo"/>
    <s v="0206 - MINISTERIO DE EDUCACIÓN"/>
    <s v="0001 - MINISTERIO DE EDUCACION"/>
    <x v="2"/>
    <x v="10"/>
    <x v="41"/>
    <s v="2.7 - OBRAS"/>
    <s v="2.7.1 - OBRAS EN EDIFICACIONES"/>
    <s v="S"/>
    <s v="01 - AMPLIACIÓN DEL PLANTEL EDUCATIVO PARA INICIAL PROF. AURA ESTELA NÚÑEZ, MUNICIPIO MOCA, PROVINCIA ESPAILLAT."/>
    <s v="10 - FONDO GENERAL"/>
    <n v="15186"/>
    <s v="09 - ESPAILLAT"/>
    <n v="11035275"/>
    <n v="0"/>
  </r>
  <r>
    <s v="2024"/>
    <x v="0"/>
    <x v="0"/>
    <x v="1"/>
    <x v="7"/>
    <s v="2 - Poder Ejecutivo"/>
    <s v="0206 - MINISTERIO DE EDUCACIÓN"/>
    <s v="0001 - MINISTERIO DE EDUCACION"/>
    <x v="2"/>
    <x v="10"/>
    <x v="41"/>
    <s v="2.7 - OBRAS"/>
    <s v="2.7.1 - OBRAS EN EDIFICACIONES"/>
    <s v="S"/>
    <s v="01 - AMPLIACIÓN DEL PLANTEL EDUCATIVO PARA INICIAL PROF. JUAN EMILIO BOSCH GAVIÑO, MUNICIPIO CONSTANZA, PROVINCIA LA VEGA."/>
    <s v="10 - FONDO GENERAL"/>
    <n v="15184"/>
    <s v="13 - LA VEGA"/>
    <n v="12313456"/>
    <n v="0"/>
  </r>
  <r>
    <s v="2024"/>
    <x v="0"/>
    <x v="0"/>
    <x v="1"/>
    <x v="7"/>
    <s v="2 - Poder Ejecutivo"/>
    <s v="0206 - MINISTERIO DE EDUCACIÓN"/>
    <s v="0001 - MINISTERIO DE EDUCACION"/>
    <x v="2"/>
    <x v="10"/>
    <x v="41"/>
    <s v="2.7 - OBRAS"/>
    <s v="2.7.1 - OBRAS EN EDIFICACIONES"/>
    <s v="S"/>
    <s v="01 - AMPLIACIÓN DEL PLANTEL EDUCATIVO PARA INICIAL PROF. VINICIO VALENZUELA PÉREZ, MUNICIPIO LOS ALCARRIZOS, PROVINCIA SANTO DOMINGO."/>
    <s v="10 - FONDO GENERAL"/>
    <n v="15253"/>
    <s v="32 - SANTO DOMINGO"/>
    <n v="12087770"/>
    <n v="0"/>
  </r>
  <r>
    <s v="2024"/>
    <x v="0"/>
    <x v="0"/>
    <x v="1"/>
    <x v="7"/>
    <s v="2 - Poder Ejecutivo"/>
    <s v="0206 - MINISTERIO DE EDUCACIÓN"/>
    <s v="0001 - MINISTERIO DE EDUCACION"/>
    <x v="2"/>
    <x v="10"/>
    <x v="41"/>
    <s v="2.7 - OBRAS"/>
    <s v="2.7.1 - OBRAS EN EDIFICACIONES"/>
    <s v="S"/>
    <s v="02 - AMPLIACIÓN DEL PLANTEL EDUCATIVO PARA INICIAL ANA VIRGINIA REYNOSO, MUNICIPIO SABANA GRANDE DE BOYÁ, PROVINCIA MONTE PLATA."/>
    <s v="10 - FONDO GENERAL"/>
    <n v="15234"/>
    <s v="29 - MONTE PLATA"/>
    <n v="10954371"/>
    <n v="0"/>
  </r>
  <r>
    <s v="2024"/>
    <x v="0"/>
    <x v="0"/>
    <x v="1"/>
    <x v="7"/>
    <s v="2 - Poder Ejecutivo"/>
    <s v="0206 - MINISTERIO DE EDUCACIÓN"/>
    <s v="0001 - MINISTERIO DE EDUCACION"/>
    <x v="2"/>
    <x v="10"/>
    <x v="41"/>
    <s v="2.7 - OBRAS"/>
    <s v="2.7.1 - OBRAS EN EDIFICACIONES"/>
    <s v="S"/>
    <s v="02 - AMPLIACIÓN DEL PLANTEL EDUCATIVO PARA INICIAL ANDRÉS TOLENTINO TOLENTINO, MUNICIPIO COMENDADOR, PROVINCIA ELÍAS PIÑA."/>
    <s v="10 - FONDO GENERAL"/>
    <n v="15150"/>
    <s v="07 - ELIAS PINA"/>
    <n v="4612045"/>
    <n v="0"/>
  </r>
  <r>
    <s v="2024"/>
    <x v="0"/>
    <x v="0"/>
    <x v="1"/>
    <x v="7"/>
    <s v="2 - Poder Ejecutivo"/>
    <s v="0206 - MINISTERIO DE EDUCACIÓN"/>
    <s v="0001 - MINISTERIO DE EDUCACION"/>
    <x v="2"/>
    <x v="10"/>
    <x v="41"/>
    <s v="2.7 - OBRAS"/>
    <s v="2.7.1 - OBRAS EN EDIFICACIONES"/>
    <s v="S"/>
    <s v="02 - AMPLIACIÓN DEL PLANTEL EDUCATIVO PARA INICIAL ANTONIO ESPAILLAT, MUNICIPIO SALCEDO, PROVINCIA HERMANAS MIRABAL."/>
    <s v="10 - FONDO GENERAL"/>
    <n v="15195"/>
    <s v="19 - HERMANAS MIRABAL"/>
    <n v="4595200"/>
    <n v="0"/>
  </r>
  <r>
    <s v="2024"/>
    <x v="0"/>
    <x v="0"/>
    <x v="1"/>
    <x v="7"/>
    <s v="2 - Poder Ejecutivo"/>
    <s v="0206 - MINISTERIO DE EDUCACIÓN"/>
    <s v="0001 - MINISTERIO DE EDUCACION"/>
    <x v="2"/>
    <x v="10"/>
    <x v="41"/>
    <s v="2.7 - OBRAS"/>
    <s v="2.7.1 - OBRAS EN EDIFICACIONES"/>
    <s v="S"/>
    <s v="02 - AMPLIACIÓN DEL PLANTEL EDUCATIVO PARA INICIAL EL SIFÓN, MUNICIPIO BANÍ, PROVINCIA PERAVIA."/>
    <s v="10 - FONDO GENERAL"/>
    <n v="15175"/>
    <s v="17 - PERAVIA"/>
    <n v="12313456"/>
    <n v="0"/>
  </r>
  <r>
    <s v="2024"/>
    <x v="0"/>
    <x v="0"/>
    <x v="1"/>
    <x v="7"/>
    <s v="2 - Poder Ejecutivo"/>
    <s v="0206 - MINISTERIO DE EDUCACIÓN"/>
    <s v="0001 - MINISTERIO DE EDUCACION"/>
    <x v="2"/>
    <x v="10"/>
    <x v="41"/>
    <s v="2.7 - OBRAS"/>
    <s v="2.7.1 - OBRAS EN EDIFICACIONES"/>
    <s v="S"/>
    <s v="02 - AMPLIACIÓN DEL PLANTEL EDUCATIVO PARA INICIAL JOHN FITZGERALD KENNEDY, MUNICIPIO MONTE CRISTI, PROVINCIA MONTE CRISTI."/>
    <s v="10 - FONDO GENERAL"/>
    <n v="15271"/>
    <s v="15 - MONTE CRISTI"/>
    <n v="6606206"/>
    <n v="0"/>
  </r>
  <r>
    <s v="2024"/>
    <x v="0"/>
    <x v="0"/>
    <x v="1"/>
    <x v="7"/>
    <s v="2 - Poder Ejecutivo"/>
    <s v="0206 - MINISTERIO DE EDUCACIÓN"/>
    <s v="0001 - MINISTERIO DE EDUCACION"/>
    <x v="2"/>
    <x v="10"/>
    <x v="41"/>
    <s v="2.7 - OBRAS"/>
    <s v="2.7.1 - OBRAS EN EDIFICACIONES"/>
    <s v="S"/>
    <s v="02 - AMPLIACIÓN DEL PLANTEL EDUCATIVO PARA INICIAL JUANA SALTITOPA, MUNICIPIO LOS ALCARRIZOS, PROVINCIA SANTO DOMINGO."/>
    <s v="10 - FONDO GENERAL"/>
    <n v="15254"/>
    <s v="32 - SANTO DOMINGO"/>
    <n v="10833015"/>
    <n v="0"/>
  </r>
  <r>
    <s v="2024"/>
    <x v="0"/>
    <x v="0"/>
    <x v="1"/>
    <x v="7"/>
    <s v="2 - Poder Ejecutivo"/>
    <s v="0206 - MINISTERIO DE EDUCACIÓN"/>
    <s v="0001 - MINISTERIO DE EDUCACION"/>
    <x v="2"/>
    <x v="10"/>
    <x v="41"/>
    <s v="2.7 - OBRAS"/>
    <s v="2.7.1 - OBRAS EN EDIFICACIONES"/>
    <s v="S"/>
    <s v="02 - AMPLIACIÓN DEL PLANTEL EDUCATIVO PARA INICIAL LOS GUINEOS, MUNICIPIO HIGÜEY, PROVINCIA LA ALTAGRACIA."/>
    <s v="10 - FONDO GENERAL"/>
    <n v="15204"/>
    <s v="11 - LA ALTAGRACIA"/>
    <n v="4612045"/>
    <n v="0"/>
  </r>
  <r>
    <s v="2024"/>
    <x v="0"/>
    <x v="0"/>
    <x v="1"/>
    <x v="7"/>
    <s v="2 - Poder Ejecutivo"/>
    <s v="0206 - MINISTERIO DE EDUCACIÓN"/>
    <s v="0001 - MINISTERIO DE EDUCACION"/>
    <x v="2"/>
    <x v="10"/>
    <x v="41"/>
    <s v="2.7 - OBRAS"/>
    <s v="2.7.1 - OBRAS EN EDIFICACIONES"/>
    <s v="S"/>
    <s v="02 - AMPLIACIÓN DEL PLANTEL EDUCATIVO PARA INICIAL LOS RINCONES DE GUACO, MUNICIPIO LA VEGA, PROVINCIA LA VEGA."/>
    <s v="10 - FONDO GENERAL"/>
    <n v="15185"/>
    <s v="13 - LA VEGA"/>
    <n v="6558125"/>
    <n v="0"/>
  </r>
  <r>
    <s v="2024"/>
    <x v="0"/>
    <x v="0"/>
    <x v="1"/>
    <x v="7"/>
    <s v="2 - Poder Ejecutivo"/>
    <s v="0206 - MINISTERIO DE EDUCACIÓN"/>
    <s v="0001 - MINISTERIO DE EDUCACION"/>
    <x v="2"/>
    <x v="10"/>
    <x v="41"/>
    <s v="2.7 - OBRAS"/>
    <s v="2.7.1 - OBRAS EN EDIFICACIONES"/>
    <s v="S"/>
    <s v="02 - AMPLIACIÓN DEL PLANTEL EDUCATIVO PARA INICIAL PROF. MANUEL GÓMEZ POLANCO, MUNICIPIO SOSÚA, PROVINCIA PUERTO PLATA."/>
    <s v="10 - FONDO GENERAL"/>
    <n v="15884"/>
    <s v="18 - PUERTO PLATA"/>
    <n v="11289410"/>
    <n v="2464313.7999999998"/>
  </r>
  <r>
    <s v="2024"/>
    <x v="0"/>
    <x v="0"/>
    <x v="1"/>
    <x v="7"/>
    <s v="2 - Poder Ejecutivo"/>
    <s v="0206 - MINISTERIO DE EDUCACIÓN"/>
    <s v="0001 - MINISTERIO DE EDUCACION"/>
    <x v="2"/>
    <x v="10"/>
    <x v="41"/>
    <s v="2.7 - OBRAS"/>
    <s v="2.7.1 - OBRAS EN EDIFICACIONES"/>
    <s v="S"/>
    <s v="02 - AMPLIACIÓN DEL PLANTEL EDUCATIVO PARA INICIAL SALOMÉ UREÑA DE HENRÍQUEZ, MUNICIPIO TAMAYO, PROVINCIA BAHORUCO."/>
    <s v="10 - FONDO GENERAL"/>
    <n v="15159"/>
    <s v="03 - BAHORUCO"/>
    <n v="6606206"/>
    <n v="0"/>
  </r>
  <r>
    <s v="2024"/>
    <x v="0"/>
    <x v="0"/>
    <x v="1"/>
    <x v="7"/>
    <s v="2 - Poder Ejecutivo"/>
    <s v="0206 - MINISTERIO DE EDUCACIÓN"/>
    <s v="0001 - MINISTERIO DE EDUCACION"/>
    <x v="2"/>
    <x v="10"/>
    <x v="41"/>
    <s v="2.7 - OBRAS"/>
    <s v="2.7.1 - OBRAS EN EDIFICACIONES"/>
    <s v="S"/>
    <s v="02 - AMPLIACIÓN DEL PLANTEL EDUCATIVO PARA INICIAL SAN JOSÉ OBRERO, MUNICIPIO PEDRO BRAND, PROVINCIA SANTO DOMINGO."/>
    <s v="10 - FONDO GENERAL"/>
    <n v="15973"/>
    <s v="32 - SANTO DOMINGO"/>
    <n v="6611838"/>
    <n v="0"/>
  </r>
  <r>
    <s v="2024"/>
    <x v="0"/>
    <x v="0"/>
    <x v="1"/>
    <x v="7"/>
    <s v="2 - Poder Ejecutivo"/>
    <s v="0206 - MINISTERIO DE EDUCACIÓN"/>
    <s v="0001 - MINISTERIO DE EDUCACION"/>
    <x v="2"/>
    <x v="10"/>
    <x v="41"/>
    <s v="2.7 - OBRAS"/>
    <s v="2.7.1 - OBRAS EN EDIFICACIONES"/>
    <s v="S"/>
    <s v="02 - AMPLIACIÓN DEL PLANTEL EDUCATIVO PARA INICIAL SILVESTRE ANTONIO GUZMÁN FERNÁNDEZ, MUNICIPIO GASPAR HERNÁNDEZ, PROVINCIA ESPAILLAT."/>
    <s v="10 - FONDO GENERAL"/>
    <n v="15187"/>
    <s v="09 - ESPAILLAT"/>
    <n v="4595200"/>
    <n v="0"/>
  </r>
  <r>
    <s v="2024"/>
    <x v="0"/>
    <x v="0"/>
    <x v="1"/>
    <x v="7"/>
    <s v="2 - Poder Ejecutivo"/>
    <s v="0206 - MINISTERIO DE EDUCACIÓN"/>
    <s v="0001 - MINISTERIO DE EDUCACION"/>
    <x v="2"/>
    <x v="10"/>
    <x v="41"/>
    <s v="2.7 - OBRAS"/>
    <s v="2.7.1 - OBRAS EN EDIFICACIONES"/>
    <s v="S"/>
    <s v="03 - AMPLIACIÓN DEL PLANTEL EDUCATIVO PARA INICIAL AMÉRICO LUGO HERRERAS, MUNICIPIO TAMAYO, PROVINCIA BAHORUCO."/>
    <s v="10 - FONDO GENERAL"/>
    <n v="15160"/>
    <s v="03 - BAHORUCO"/>
    <n v="4628889"/>
    <n v="0"/>
  </r>
  <r>
    <s v="2024"/>
    <x v="0"/>
    <x v="0"/>
    <x v="1"/>
    <x v="7"/>
    <s v="2 - Poder Ejecutivo"/>
    <s v="0206 - MINISTERIO DE EDUCACIÓN"/>
    <s v="0001 - MINISTERIO DE EDUCACION"/>
    <x v="2"/>
    <x v="10"/>
    <x v="41"/>
    <s v="2.7 - OBRAS"/>
    <s v="2.7.1 - OBRAS EN EDIFICACIONES"/>
    <s v="S"/>
    <s v="03 - AMPLIACIÓN DEL PLANTEL EDUCATIVO PARA INICIAL CAMILA HENRÍQUEZ - FE Y ALEGRÍA, MUNICIPIO LOS ALCARRIZOS, PROVINCIA SANTO DOMINGO."/>
    <s v="10 - FONDO GENERAL"/>
    <n v="15255"/>
    <s v="32 - SANTO DOMINGO"/>
    <n v="10833015"/>
    <n v="0"/>
  </r>
  <r>
    <s v="2024"/>
    <x v="0"/>
    <x v="0"/>
    <x v="1"/>
    <x v="7"/>
    <s v="2 - Poder Ejecutivo"/>
    <s v="0206 - MINISTERIO DE EDUCACIÓN"/>
    <s v="0001 - MINISTERIO DE EDUCACION"/>
    <x v="2"/>
    <x v="10"/>
    <x v="41"/>
    <s v="2.7 - OBRAS"/>
    <s v="2.7.1 - OBRAS EN EDIFICACIONES"/>
    <s v="S"/>
    <s v="03 - AMPLIACIÓN DEL PLANTEL EDUCATIVO PARA INICIAL DAVID DURÁN , MUNICIPIO CONSTANZA, PROVINCIA LA VEGA."/>
    <s v="10 - FONDO GENERAL"/>
    <n v="15607"/>
    <s v="13 - LA VEGA"/>
    <n v="6731551"/>
    <n v="0"/>
  </r>
  <r>
    <s v="2024"/>
    <x v="0"/>
    <x v="0"/>
    <x v="1"/>
    <x v="7"/>
    <s v="2 - Poder Ejecutivo"/>
    <s v="0206 - MINISTERIO DE EDUCACIÓN"/>
    <s v="0001 - MINISTERIO DE EDUCACION"/>
    <x v="2"/>
    <x v="10"/>
    <x v="41"/>
    <s v="2.7 - OBRAS"/>
    <s v="2.7.1 - OBRAS EN EDIFICACIONES"/>
    <s v="S"/>
    <s v="03 - AMPLIACIÓN DEL PLANTEL EDUCATIVO PARA INICIAL FRANCISCO ALBERTO CAAMAÑO DEÑÓ, MUNICIPIO BAYAGUANA, PROVINCIA MONTE PLATA."/>
    <s v="10 - FONDO GENERAL"/>
    <n v="15235"/>
    <s v="29 - MONTE PLATA"/>
    <n v="4561511"/>
    <n v="0"/>
  </r>
  <r>
    <s v="2024"/>
    <x v="0"/>
    <x v="0"/>
    <x v="1"/>
    <x v="7"/>
    <s v="2 - Poder Ejecutivo"/>
    <s v="0206 - MINISTERIO DE EDUCACIÓN"/>
    <s v="0001 - MINISTERIO DE EDUCACION"/>
    <x v="2"/>
    <x v="10"/>
    <x v="41"/>
    <s v="2.7 - OBRAS"/>
    <s v="2.7.1 - OBRAS EN EDIFICACIONES"/>
    <s v="S"/>
    <s v="03 - AMPLIACIÓN DEL PLANTEL EDUCATIVO PARA INICIAL FRANCISCO DEL ROSARIO SÁNCHEZ, MUNICIPIO SAN JUAN, PROVINCIA SAN JUAN."/>
    <s v="10 - FONDO GENERAL"/>
    <n v="15151"/>
    <s v="22 - SAN JUAN"/>
    <n v="11075727"/>
    <n v="0"/>
  </r>
  <r>
    <s v="2024"/>
    <x v="0"/>
    <x v="0"/>
    <x v="1"/>
    <x v="7"/>
    <s v="2 - Poder Ejecutivo"/>
    <s v="0206 - MINISTERIO DE EDUCACIÓN"/>
    <s v="0001 - MINISTERIO DE EDUCACION"/>
    <x v="2"/>
    <x v="10"/>
    <x v="41"/>
    <s v="2.7 - OBRAS"/>
    <s v="2.7.1 - OBRAS EN EDIFICACIONES"/>
    <s v="S"/>
    <s v="03 - AMPLIACIÓN DEL PLANTEL EDUCATIVO PARA INICIAL HERMANOS TREJO, MUNICIPIO HIGÜEY, PROVINCIA LA ALTAGRACIA."/>
    <s v="10 - FONDO GENERAL"/>
    <n v="15205"/>
    <s v="11 - LA ALTAGRACIA"/>
    <n v="6582165"/>
    <n v="0"/>
  </r>
  <r>
    <s v="2024"/>
    <x v="0"/>
    <x v="0"/>
    <x v="1"/>
    <x v="7"/>
    <s v="2 - Poder Ejecutivo"/>
    <s v="0206 - MINISTERIO DE EDUCACIÓN"/>
    <s v="0001 - MINISTERIO DE EDUCACION"/>
    <x v="2"/>
    <x v="10"/>
    <x v="41"/>
    <s v="2.7 - OBRAS"/>
    <s v="2.7.1 - OBRAS EN EDIFICACIONES"/>
    <s v="S"/>
    <s v="03 - AMPLIACIÓN DEL PLANTEL EDUCATIVO PARA INICIAL MANUEL DE JESÚS PERELLÓ, MUNICIPIO BANÍ, PROVINCIA PERAVIA."/>
    <s v="10 - FONDO GENERAL"/>
    <n v="15176"/>
    <s v="17 - PERAVIA"/>
    <n v="11035275"/>
    <n v="0"/>
  </r>
  <r>
    <s v="2024"/>
    <x v="0"/>
    <x v="0"/>
    <x v="1"/>
    <x v="7"/>
    <s v="2 - Poder Ejecutivo"/>
    <s v="0206 - MINISTERIO DE EDUCACIÓN"/>
    <s v="0001 - MINISTERIO DE EDUCACION"/>
    <x v="2"/>
    <x v="10"/>
    <x v="41"/>
    <s v="2.7 - OBRAS"/>
    <s v="2.7.1 - OBRAS EN EDIFICACIONES"/>
    <s v="S"/>
    <s v="03 - AMPLIACIÓN DEL PLANTEL EDUCATIVO PARA INICIAL PROF. ANGUSTIA PÉREZ ROSARIO, MUNICIPIO MOCA, PROVINCIA ESPAILLAT."/>
    <s v="10 - FONDO GENERAL"/>
    <n v="15188"/>
    <s v="09 - ESPAILLAT"/>
    <n v="6558125"/>
    <n v="0"/>
  </r>
  <r>
    <s v="2024"/>
    <x v="0"/>
    <x v="0"/>
    <x v="1"/>
    <x v="7"/>
    <s v="2 - Poder Ejecutivo"/>
    <s v="0206 - MINISTERIO DE EDUCACIÓN"/>
    <s v="0001 - MINISTERIO DE EDUCACION"/>
    <x v="2"/>
    <x v="10"/>
    <x v="41"/>
    <s v="2.7 - OBRAS"/>
    <s v="2.7.1 - OBRAS EN EDIFICACIONES"/>
    <s v="S"/>
    <s v="03 - AMPLIACIÓN DEL PLANTEL EDUCATIVO PARA INICIAL PROF. JEREMÍAS KERRY GREEN, MUNICIPIO SOSÚA, PROVINCIA PUERTO PLATA."/>
    <s v="10 - FONDO GENERAL"/>
    <n v="15885"/>
    <s v="18 - PUERTO PLATA"/>
    <n v="4802120"/>
    <n v="1095516.8799999999"/>
  </r>
  <r>
    <s v="2024"/>
    <x v="0"/>
    <x v="0"/>
    <x v="1"/>
    <x v="7"/>
    <s v="2 - Poder Ejecutivo"/>
    <s v="0206 - MINISTERIO DE EDUCACIÓN"/>
    <s v="0001 - MINISTERIO DE EDUCACION"/>
    <x v="2"/>
    <x v="10"/>
    <x v="41"/>
    <s v="2.7 - OBRAS"/>
    <s v="2.7.1 - OBRAS EN EDIFICACIONES"/>
    <s v="S"/>
    <s v="03 - AMPLIACIÓN DEL PLANTEL EDUCATIVO PARA INICIAL PROF. JOSÉ RAMÓN LIRIANO TEJADA, MUNICIPIO SALCEDO, PROVINCIA HERMANAS MIRABAL."/>
    <s v="10 - FONDO GENERAL"/>
    <n v="15196"/>
    <s v="19 - HERMANAS MIRABAL"/>
    <n v="4595200"/>
    <n v="0"/>
  </r>
  <r>
    <s v="2024"/>
    <x v="0"/>
    <x v="0"/>
    <x v="1"/>
    <x v="7"/>
    <s v="2 - Poder Ejecutivo"/>
    <s v="0206 - MINISTERIO DE EDUCACIÓN"/>
    <s v="0001 - MINISTERIO DE EDUCACION"/>
    <x v="2"/>
    <x v="10"/>
    <x v="41"/>
    <s v="2.7 - OBRAS"/>
    <s v="2.7.1 - OBRAS EN EDIFICACIONES"/>
    <s v="S"/>
    <s v="03 - AMPLIACIÓN DEL PLANTEL EDUCATIVO PARA INICIAL ROSA SMESTER, MUNICIPIO MONTE CRISTI, PROVINCIA MONTE CRISTI."/>
    <s v="10 - FONDO GENERAL"/>
    <n v="15272"/>
    <s v="15 - MONTE CRISTI"/>
    <n v="12403731"/>
    <n v="0"/>
  </r>
  <r>
    <s v="2024"/>
    <x v="0"/>
    <x v="0"/>
    <x v="1"/>
    <x v="7"/>
    <s v="2 - Poder Ejecutivo"/>
    <s v="0206 - MINISTERIO DE EDUCACIÓN"/>
    <s v="0001 - MINISTERIO DE EDUCACION"/>
    <x v="2"/>
    <x v="10"/>
    <x v="41"/>
    <s v="2.7 - OBRAS"/>
    <s v="2.7.1 - OBRAS EN EDIFICACIONES"/>
    <s v="S"/>
    <s v="04 - AMPLIACIÓN DEL PLANTEL EDUCATIVO PARA INICIAL  GREGORIO LUPERÓN, MUNICIPIO LOS RÍOS, PROVINCIA BAHORUCO."/>
    <s v="10 - FONDO GENERAL"/>
    <n v="15161"/>
    <s v="03 - BAHORUCO"/>
    <n v="6606206"/>
    <n v="0"/>
  </r>
  <r>
    <s v="2024"/>
    <x v="0"/>
    <x v="0"/>
    <x v="1"/>
    <x v="7"/>
    <s v="2 - Poder Ejecutivo"/>
    <s v="0206 - MINISTERIO DE EDUCACIÓN"/>
    <s v="0001 - MINISTERIO DE EDUCACION"/>
    <x v="2"/>
    <x v="10"/>
    <x v="41"/>
    <s v="2.7 - OBRAS"/>
    <s v="2.7.1 - OBRAS EN EDIFICACIONES"/>
    <s v="S"/>
    <s v="04 - AMPLIACIÓN DEL PLANTEL EDUCATIVO PARA INICIAL ALIRO PAULINO, MUNICIPIO NIZAO, PROVINCIA PERAVIA."/>
    <s v="10 - FONDO GENERAL"/>
    <n v="15177"/>
    <s v="17 - PERAVIA"/>
    <n v="6558125"/>
    <n v="0"/>
  </r>
  <r>
    <s v="2024"/>
    <x v="0"/>
    <x v="0"/>
    <x v="1"/>
    <x v="7"/>
    <s v="2 - Poder Ejecutivo"/>
    <s v="0206 - MINISTERIO DE EDUCACIÓN"/>
    <s v="0001 - MINISTERIO DE EDUCACION"/>
    <x v="2"/>
    <x v="10"/>
    <x v="41"/>
    <s v="2.7 - OBRAS"/>
    <s v="2.7.1 - OBRAS EN EDIFICACIONES"/>
    <s v="S"/>
    <s v="04 - AMPLIACIÓN DEL PLANTEL EDUCATIVO PARA INICIAL EL GUANITO, MUNICIPIO HIGÜEY, PROVINCIA LA ALTAGRACIA."/>
    <s v="10 - FONDO GENERAL"/>
    <n v="15206"/>
    <s v="11 - LA ALTAGRACIA"/>
    <n v="4612045"/>
    <n v="0"/>
  </r>
  <r>
    <s v="2024"/>
    <x v="0"/>
    <x v="0"/>
    <x v="1"/>
    <x v="7"/>
    <s v="2 - Poder Ejecutivo"/>
    <s v="0206 - MINISTERIO DE EDUCACIÓN"/>
    <s v="0001 - MINISTERIO DE EDUCACION"/>
    <x v="2"/>
    <x v="10"/>
    <x v="41"/>
    <s v="2.7 - OBRAS"/>
    <s v="2.7.1 - OBRAS EN EDIFICACIONES"/>
    <s v="S"/>
    <s v="04 - AMPLIACIÓN DEL PLANTEL EDUCATIVO PARA INICIAL EVARISTO BRITO REYES, MUNICIPIO LOS ALCARRIZOS, PROVINCIA SANTO DOMINGO."/>
    <s v="10 - FONDO GENERAL"/>
    <n v="15256"/>
    <s v="32 - SANTO DOMINGO"/>
    <n v="4510977"/>
    <n v="0"/>
  </r>
  <r>
    <s v="2024"/>
    <x v="0"/>
    <x v="0"/>
    <x v="1"/>
    <x v="7"/>
    <s v="2 - Poder Ejecutivo"/>
    <s v="0206 - MINISTERIO DE EDUCACIÓN"/>
    <s v="0001 - MINISTERIO DE EDUCACION"/>
    <x v="2"/>
    <x v="10"/>
    <x v="41"/>
    <s v="2.7 - OBRAS"/>
    <s v="2.7.1 - OBRAS EN EDIFICACIONES"/>
    <s v="S"/>
    <s v="04 - AMPLIACIÓN DEL PLANTEL EDUCATIVO PARA INICIAL JUAN BAUTISTA DE LA CRUZ, MUNICIPIO VILLA TAPIA, PROVINCIA HERMANAS MIRABAL."/>
    <s v="10 - FONDO GENERAL"/>
    <n v="15197"/>
    <s v="19 - HERMANAS MIRABAL"/>
    <n v="6558125"/>
    <n v="0"/>
  </r>
  <r>
    <s v="2024"/>
    <x v="0"/>
    <x v="0"/>
    <x v="1"/>
    <x v="7"/>
    <s v="2 - Poder Ejecutivo"/>
    <s v="0206 - MINISTERIO DE EDUCACIÓN"/>
    <s v="0001 - MINISTERIO DE EDUCACION"/>
    <x v="2"/>
    <x v="10"/>
    <x v="41"/>
    <s v="2.7 - OBRAS"/>
    <s v="2.7.1 - OBRAS EN EDIFICACIONES"/>
    <s v="S"/>
    <s v="04 - AMPLIACIÓN DEL PLANTEL EDUCATIVO PARA INICIAL MERCEDES CONSUELO MATOS EN LA PROVINCIA SAN JUAN."/>
    <s v="10 - FONDO GENERAL"/>
    <n v="15152"/>
    <s v="22 - SAN JUAN"/>
    <n v="11075727"/>
    <n v="0"/>
  </r>
  <r>
    <s v="2024"/>
    <x v="0"/>
    <x v="0"/>
    <x v="1"/>
    <x v="7"/>
    <s v="2 - Poder Ejecutivo"/>
    <s v="0206 - MINISTERIO DE EDUCACIÓN"/>
    <s v="0001 - MINISTERIO DE EDUCACION"/>
    <x v="2"/>
    <x v="10"/>
    <x v="41"/>
    <s v="2.7 - OBRAS"/>
    <s v="2.7.1 - OBRAS EN EDIFICACIONES"/>
    <s v="S"/>
    <s v="04 - AMPLIACIÓN DEL PLANTEL EDUCATIVO PARA INICIAL OLIVIA NUÑEZ HIDALGO, MUNICIPIO GASPAR HERNÁNDEZ, PROVINCIA ESPAILLAT."/>
    <s v="10 - FONDO GENERAL"/>
    <n v="15189"/>
    <s v="09 - ESPAILLAT"/>
    <n v="11035275"/>
    <n v="0"/>
  </r>
  <r>
    <s v="2024"/>
    <x v="0"/>
    <x v="0"/>
    <x v="1"/>
    <x v="7"/>
    <s v="2 - Poder Ejecutivo"/>
    <s v="0206 - MINISTERIO DE EDUCACIÓN"/>
    <s v="0001 - MINISTERIO DE EDUCACION"/>
    <x v="2"/>
    <x v="10"/>
    <x v="41"/>
    <s v="2.7 - OBRAS"/>
    <s v="2.7.1 - OBRAS EN EDIFICACIONES"/>
    <s v="S"/>
    <s v="04 - AMPLIACIÓN DEL PLANTEL EDUCATIVO PARA INICIAL PADRE FANTINO , MUNICIPIO CONSTANZA, PROVINCIA LA VEGA."/>
    <s v="10 - FONDO GENERAL"/>
    <n v="15608"/>
    <s v="13 - LA VEGA"/>
    <n v="11208701"/>
    <n v="0"/>
  </r>
  <r>
    <s v="2024"/>
    <x v="0"/>
    <x v="0"/>
    <x v="1"/>
    <x v="7"/>
    <s v="2 - Poder Ejecutivo"/>
    <s v="0206 - MINISTERIO DE EDUCACIÓN"/>
    <s v="0001 - MINISTERIO DE EDUCACION"/>
    <x v="2"/>
    <x v="10"/>
    <x v="41"/>
    <s v="2.7 - OBRAS"/>
    <s v="2.7.1 - OBRAS EN EDIFICACIONES"/>
    <s v="S"/>
    <s v="04 - AMPLIACIÓN DEL PLANTEL EDUCATIVO PARA INICIAL PROF. JUANA CARABALLO POLANCO, MUNICIPIO PUERTO PLATA, PROVINCIA PUERTO PLATA."/>
    <s v="10 - FONDO GENERAL"/>
    <n v="15886"/>
    <s v="18 - PUERTO PLATA"/>
    <n v="11289410"/>
    <n v="2464313.9"/>
  </r>
  <r>
    <s v="2024"/>
    <x v="0"/>
    <x v="0"/>
    <x v="1"/>
    <x v="7"/>
    <s v="2 - Poder Ejecutivo"/>
    <s v="0206 - MINISTERIO DE EDUCACIÓN"/>
    <s v="0001 - MINISTERIO DE EDUCACION"/>
    <x v="2"/>
    <x v="10"/>
    <x v="41"/>
    <s v="2.7 - OBRAS"/>
    <s v="2.7.1 - OBRAS EN EDIFICACIONES"/>
    <s v="S"/>
    <s v="04 - AMPLIACIÓN DEL PLANTEL EDUCATIVO PARA INICIAL RAMÓN MARTÍNEZ, MUNICIPIO PERALVILLO, PROVINCIA MONTE PLATA."/>
    <s v="10 - FONDO GENERAL"/>
    <n v="15236"/>
    <s v="29 - MONTE PLATA"/>
    <n v="6510045"/>
    <n v="0"/>
  </r>
  <r>
    <s v="2024"/>
    <x v="0"/>
    <x v="0"/>
    <x v="1"/>
    <x v="7"/>
    <s v="2 - Poder Ejecutivo"/>
    <s v="0206 - MINISTERIO DE EDUCACIÓN"/>
    <s v="0001 - MINISTERIO DE EDUCACION"/>
    <x v="2"/>
    <x v="10"/>
    <x v="41"/>
    <s v="2.7 - OBRAS"/>
    <s v="2.7.1 - OBRAS EN EDIFICACIONES"/>
    <s v="S"/>
    <s v="04 - AMPLIACIÓN DEL PLANTEL EDUCATIVO PARA INICIAL SERAFINA SÁNCHEZ, MUNICIPIO MONTE CRISTI, PROVINCIA MONTE CRISTI."/>
    <s v="10 - FONDO GENERAL"/>
    <n v="15273"/>
    <s v="15 - MONTE CRISTI"/>
    <n v="4628889"/>
    <n v="0"/>
  </r>
  <r>
    <s v="2024"/>
    <x v="0"/>
    <x v="0"/>
    <x v="1"/>
    <x v="7"/>
    <s v="2 - Poder Ejecutivo"/>
    <s v="0206 - MINISTERIO DE EDUCACIÓN"/>
    <s v="0001 - MINISTERIO DE EDUCACION"/>
    <x v="2"/>
    <x v="10"/>
    <x v="41"/>
    <s v="2.7 - OBRAS"/>
    <s v="2.7.1 - OBRAS EN EDIFICACIONES"/>
    <s v="S"/>
    <s v="04 - CONSTRUCCIÓN DE 14 ESTANCIAS INFANTILES DE LA PROVINCIA DISTRITO NACIONAL"/>
    <s v="10 - FONDO GENERAL"/>
    <n v="13046"/>
    <s v="01 - DISTRITO NACIONAL"/>
    <n v="26575728"/>
    <n v="4932212.26"/>
  </r>
  <r>
    <s v="2024"/>
    <x v="0"/>
    <x v="0"/>
    <x v="1"/>
    <x v="7"/>
    <s v="2 - Poder Ejecutivo"/>
    <s v="0206 - MINISTERIO DE EDUCACIÓN"/>
    <s v="0001 - MINISTERIO DE EDUCACION"/>
    <x v="2"/>
    <x v="10"/>
    <x v="41"/>
    <s v="2.7 - OBRAS"/>
    <s v="2.7.1 - OBRAS EN EDIFICACIONES"/>
    <s v="S"/>
    <s v="05 - AMPLIACIÓN DEL PLANTEL EDUCATIVO PARA INICIAL CRISTINO MATOS LEDESMA, MUNICIPIO TAMAYO, PROVINCIA BAHORUCO."/>
    <s v="10 - FONDO GENERAL"/>
    <n v="15162"/>
    <s v="03 - BAHORUCO"/>
    <n v="12403731"/>
    <n v="0"/>
  </r>
  <r>
    <s v="2024"/>
    <x v="0"/>
    <x v="0"/>
    <x v="1"/>
    <x v="7"/>
    <s v="2 - Poder Ejecutivo"/>
    <s v="0206 - MINISTERIO DE EDUCACIÓN"/>
    <s v="0001 - MINISTERIO DE EDUCACION"/>
    <x v="2"/>
    <x v="10"/>
    <x v="41"/>
    <s v="2.7 - OBRAS"/>
    <s v="2.7.1 - OBRAS EN EDIFICACIONES"/>
    <s v="S"/>
    <s v="05 - AMPLIACIÓN DEL PLANTEL EDUCATIVO PARA INICIAL CRISTINO PITTA, MUNICIPIO GASPAR HERNÁNDEZ, PROVINCIA ESPAILLAT."/>
    <s v="10 - FONDO GENERAL"/>
    <n v="15190"/>
    <s v="09 - ESPAILLAT"/>
    <n v="4595200"/>
    <n v="0"/>
  </r>
  <r>
    <s v="2024"/>
    <x v="0"/>
    <x v="0"/>
    <x v="1"/>
    <x v="7"/>
    <s v="2 - Poder Ejecutivo"/>
    <s v="0206 - MINISTERIO DE EDUCACIÓN"/>
    <s v="0001 - MINISTERIO DE EDUCACION"/>
    <x v="2"/>
    <x v="10"/>
    <x v="41"/>
    <s v="2.7 - OBRAS"/>
    <s v="2.7.1 - OBRAS EN EDIFICACIONES"/>
    <s v="S"/>
    <s v="05 - AMPLIACIÓN DEL PLANTEL EDUCATIVO PARA INICIAL EL RANCHITO, MUNICIPIO VILLA TAPIA, PROVINCIA HERMANAS MIRABAL."/>
    <s v="10 - FONDO GENERAL"/>
    <n v="15198"/>
    <s v="19 - HERMANAS MIRABAL"/>
    <n v="4595200"/>
    <n v="0"/>
  </r>
  <r>
    <s v="2024"/>
    <x v="0"/>
    <x v="0"/>
    <x v="1"/>
    <x v="7"/>
    <s v="2 - Poder Ejecutivo"/>
    <s v="0206 - MINISTERIO DE EDUCACIÓN"/>
    <s v="0001 - MINISTERIO DE EDUCACION"/>
    <x v="2"/>
    <x v="10"/>
    <x v="41"/>
    <s v="2.7 - OBRAS"/>
    <s v="2.7.1 - OBRAS EN EDIFICACIONES"/>
    <s v="S"/>
    <s v="05 - AMPLIACIÓN DEL PLANTEL EDUCATIVO PARA INICIAL FERNANDO ARTURO DE MERIÑO, MUNICIPIO MONTE PLATA, PROVINCIA MONTE PLATA."/>
    <s v="10 - FONDO GENERAL"/>
    <n v="15237"/>
    <s v="29 - MONTE PLATA"/>
    <n v="12223182"/>
    <n v="0"/>
  </r>
  <r>
    <s v="2024"/>
    <x v="0"/>
    <x v="0"/>
    <x v="1"/>
    <x v="7"/>
    <s v="2 - Poder Ejecutivo"/>
    <s v="0206 - MINISTERIO DE EDUCACIÓN"/>
    <s v="0001 - MINISTERIO DE EDUCACION"/>
    <x v="2"/>
    <x v="10"/>
    <x v="41"/>
    <s v="2.7 - OBRAS"/>
    <s v="2.7.1 - OBRAS EN EDIFICACIONES"/>
    <s v="S"/>
    <s v="05 - AMPLIACIÓN DEL PLANTEL EDUCATIVO PARA INICIAL FUNDACIÓN DE PERAVIA, MUNICIPIO BANÍ, PROVINCIA PERAVIA."/>
    <s v="10 - FONDO GENERAL"/>
    <n v="15178"/>
    <s v="17 - PERAVIA"/>
    <n v="11035275"/>
    <n v="0"/>
  </r>
  <r>
    <s v="2024"/>
    <x v="0"/>
    <x v="0"/>
    <x v="1"/>
    <x v="7"/>
    <s v="2 - Poder Ejecutivo"/>
    <s v="0206 - MINISTERIO DE EDUCACIÓN"/>
    <s v="0001 - MINISTERIO DE EDUCACION"/>
    <x v="2"/>
    <x v="10"/>
    <x v="41"/>
    <s v="2.7 - OBRAS"/>
    <s v="2.7.1 - OBRAS EN EDIFICACIONES"/>
    <s v="S"/>
    <s v="05 - AMPLIACIÓN DEL PLANTEL EDUCATIVO PARA INICIAL HATO VIEJO , MUNICIPIO JARABACOA, PROVINCIA LA VEGA."/>
    <s v="10 - FONDO GENERAL"/>
    <n v="15609"/>
    <s v="13 - LA VEGA"/>
    <n v="4768626"/>
    <n v="0"/>
  </r>
  <r>
    <s v="2024"/>
    <x v="0"/>
    <x v="0"/>
    <x v="1"/>
    <x v="7"/>
    <s v="2 - Poder Ejecutivo"/>
    <s v="0206 - MINISTERIO DE EDUCACIÓN"/>
    <s v="0001 - MINISTERIO DE EDUCACION"/>
    <x v="2"/>
    <x v="10"/>
    <x v="41"/>
    <s v="2.7 - OBRAS"/>
    <s v="2.7.1 - OBRAS EN EDIFICACIONES"/>
    <s v="S"/>
    <s v="05 - AMPLIACIÓN DEL PLANTEL EDUCATIVO PARA INICIAL JESÚS DE NAZARET - BATEY PALMAREJITO, MUNICIPIO LOS ALCARRIZOS, PROVINCIA SANTO DOMINGO."/>
    <s v="10 - FONDO GENERAL"/>
    <n v="15257"/>
    <s v="32 - SANTO DOMINGO"/>
    <n v="10833015"/>
    <n v="0"/>
  </r>
  <r>
    <s v="2024"/>
    <x v="0"/>
    <x v="0"/>
    <x v="1"/>
    <x v="7"/>
    <s v="2 - Poder Ejecutivo"/>
    <s v="0206 - MINISTERIO DE EDUCACIÓN"/>
    <s v="0001 - MINISTERIO DE EDUCACION"/>
    <x v="2"/>
    <x v="10"/>
    <x v="41"/>
    <s v="2.7 - OBRAS"/>
    <s v="2.7.1 - OBRAS EN EDIFICACIONES"/>
    <s v="S"/>
    <s v="05 - AMPLIACIÓN DEL PLANTEL EDUCATIVO PARA INICIAL JOSÉ GABRIEL GARCÍA, MUNICIPIO PEPILLO SALCEDO, PROVINCIA MONTE CRISTI."/>
    <s v="10 - FONDO GENERAL"/>
    <n v="15274"/>
    <s v="15 - MONTE CRISTI"/>
    <n v="6606206"/>
    <n v="0"/>
  </r>
  <r>
    <s v="2024"/>
    <x v="0"/>
    <x v="0"/>
    <x v="1"/>
    <x v="7"/>
    <s v="2 - Poder Ejecutivo"/>
    <s v="0206 - MINISTERIO DE EDUCACIÓN"/>
    <s v="0001 - MINISTERIO DE EDUCACION"/>
    <x v="2"/>
    <x v="10"/>
    <x v="41"/>
    <s v="2.7 - OBRAS"/>
    <s v="2.7.1 - OBRAS EN EDIFICACIONES"/>
    <s v="S"/>
    <s v="05 - AMPLIACIÓN DEL PLANTEL EDUCATIVO PARA INICIAL PROF. CÁNDIDO ELIGIO GUERRERO CEDANO - SAN PEDRO, MUNICIPIO HIGÜEY, PROVINCIA LA ALTAGRACIA."/>
    <s v="10 - FONDO GENERAL"/>
    <n v="15207"/>
    <s v="11 - LA ALTAGRACIA"/>
    <n v="6582165"/>
    <n v="0"/>
  </r>
  <r>
    <s v="2024"/>
    <x v="0"/>
    <x v="0"/>
    <x v="1"/>
    <x v="7"/>
    <s v="2 - Poder Ejecutivo"/>
    <s v="0206 - MINISTERIO DE EDUCACIÓN"/>
    <s v="0001 - MINISTERIO DE EDUCACION"/>
    <x v="2"/>
    <x v="10"/>
    <x v="41"/>
    <s v="2.7 - OBRAS"/>
    <s v="2.7.1 - OBRAS EN EDIFICACIONES"/>
    <s v="S"/>
    <s v="05 - AMPLIACIÓN DEL PLANTEL EDUCATIVO PARA INICIAL SECTOR SURESTE, MUNICIPIO SAN JUAN, PROVINCIA SAN JUAN."/>
    <s v="10 - FONDO GENERAL"/>
    <n v="15153"/>
    <s v="22 - SAN JUAN"/>
    <n v="11075727"/>
    <n v="0"/>
  </r>
  <r>
    <s v="2024"/>
    <x v="0"/>
    <x v="0"/>
    <x v="1"/>
    <x v="7"/>
    <s v="2 - Poder Ejecutivo"/>
    <s v="0206 - MINISTERIO DE EDUCACIÓN"/>
    <s v="0001 - MINISTERIO DE EDUCACION"/>
    <x v="2"/>
    <x v="10"/>
    <x v="41"/>
    <s v="2.7 - OBRAS"/>
    <s v="2.7.1 - OBRAS EN EDIFICACIONES"/>
    <s v="S"/>
    <s v="05 - AMPLIACIÓN DEL PLANTEL EDUCATIVO PARA INICIAL VIRGINIA ELENA ORTEA, MUNICIPIO PUERTO PLATA, PROVINCIA PUERTO PLATA."/>
    <s v="10 - FONDO GENERAL"/>
    <n v="15887"/>
    <s v="18 - PUERTO PLATA"/>
    <n v="11289410"/>
    <n v="2510239.4300000002"/>
  </r>
  <r>
    <s v="2024"/>
    <x v="0"/>
    <x v="0"/>
    <x v="1"/>
    <x v="7"/>
    <s v="2 - Poder Ejecutivo"/>
    <s v="0206 - MINISTERIO DE EDUCACIÓN"/>
    <s v="0001 - MINISTERIO DE EDUCACION"/>
    <x v="2"/>
    <x v="10"/>
    <x v="41"/>
    <s v="2.7 - OBRAS"/>
    <s v="2.7.1 - OBRAS EN EDIFICACIONES"/>
    <s v="S"/>
    <s v="06 - AMPLIACIÓN DEL PLANTEL EDUCATIVO PARA INICIAL ADRIANA MARÍA GUILLU VIUDA SUAZO, MUNICIPIO SAN JUAN, PROVINCIA SAN JUAN."/>
    <s v="10 - FONDO GENERAL"/>
    <n v="15154"/>
    <s v="22 - SAN JUAN"/>
    <n v="11070175"/>
    <n v="0"/>
  </r>
  <r>
    <s v="2024"/>
    <x v="0"/>
    <x v="0"/>
    <x v="1"/>
    <x v="7"/>
    <s v="2 - Poder Ejecutivo"/>
    <s v="0206 - MINISTERIO DE EDUCACIÓN"/>
    <s v="0001 - MINISTERIO DE EDUCACION"/>
    <x v="2"/>
    <x v="10"/>
    <x v="41"/>
    <s v="2.7 - OBRAS"/>
    <s v="2.7.1 - OBRAS EN EDIFICACIONES"/>
    <s v="S"/>
    <s v="06 - AMPLIACIÓN DEL PLANTEL EDUCATIVO PARA INICIAL ANDRÉS PEÑA CABRAL, MUNICIPIO BANÍ, PROVINCIA PERAVIA."/>
    <s v="10 - FONDO GENERAL"/>
    <n v="15179"/>
    <s v="17 - PERAVIA"/>
    <n v="11035275"/>
    <n v="0"/>
  </r>
  <r>
    <s v="2024"/>
    <x v="0"/>
    <x v="0"/>
    <x v="1"/>
    <x v="7"/>
    <s v="2 - Poder Ejecutivo"/>
    <s v="0206 - MINISTERIO DE EDUCACIÓN"/>
    <s v="0001 - MINISTERIO DE EDUCACION"/>
    <x v="2"/>
    <x v="10"/>
    <x v="41"/>
    <s v="2.7 - OBRAS"/>
    <s v="2.7.1 - OBRAS EN EDIFICACIONES"/>
    <s v="S"/>
    <s v="06 - AMPLIACIÓN DEL PLANTEL EDUCATIVO PARA INICIAL CARA LINDA, MUNICIPIO MONTE PLATA, PROVINCIA MONTE PLATA."/>
    <s v="10 - FONDO GENERAL"/>
    <n v="15238"/>
    <s v="29 - MONTE PLATA"/>
    <n v="4561511"/>
    <n v="0"/>
  </r>
  <r>
    <s v="2024"/>
    <x v="0"/>
    <x v="0"/>
    <x v="1"/>
    <x v="7"/>
    <s v="2 - Poder Ejecutivo"/>
    <s v="0206 - MINISTERIO DE EDUCACIÓN"/>
    <s v="0001 - MINISTERIO DE EDUCACION"/>
    <x v="2"/>
    <x v="10"/>
    <x v="41"/>
    <s v="2.7 - OBRAS"/>
    <s v="2.7.1 - OBRAS EN EDIFICACIONES"/>
    <s v="S"/>
    <s v="06 - AMPLIACIÓN DEL PLANTEL EDUCATIVO PARA INICIAL ESCUELA PARROQUIAL SALESIANA MARÍA AUXILIADORA, MUNICIPIO LA VEGA, PROVINCIA LA VEGA."/>
    <s v="10 - FONDO GENERAL"/>
    <n v="15610"/>
    <s v="13 - LA VEGA"/>
    <n v="6731551"/>
    <n v="0"/>
  </r>
  <r>
    <s v="2024"/>
    <x v="0"/>
    <x v="0"/>
    <x v="1"/>
    <x v="7"/>
    <s v="2 - Poder Ejecutivo"/>
    <s v="0206 - MINISTERIO DE EDUCACIÓN"/>
    <s v="0001 - MINISTERIO DE EDUCACION"/>
    <x v="2"/>
    <x v="10"/>
    <x v="41"/>
    <s v="2.7 - OBRAS"/>
    <s v="2.7.1 - OBRAS EN EDIFICACIONES"/>
    <s v="S"/>
    <s v="06 - AMPLIACIÓN DEL PLANTEL EDUCATIVO PARA INICIAL LA PEDRERA, MUNICIPIO GASPAR HERNÁNDEZ, PROVINCIA ESPAILLAT."/>
    <s v="10 - FONDO GENERAL"/>
    <n v="15191"/>
    <s v="09 - ESPAILLAT"/>
    <n v="4595200"/>
    <n v="0"/>
  </r>
  <r>
    <s v="2024"/>
    <x v="0"/>
    <x v="0"/>
    <x v="1"/>
    <x v="7"/>
    <s v="2 - Poder Ejecutivo"/>
    <s v="0206 - MINISTERIO DE EDUCACIÓN"/>
    <s v="0001 - MINISTERIO DE EDUCACION"/>
    <x v="2"/>
    <x v="10"/>
    <x v="41"/>
    <s v="2.7 - OBRAS"/>
    <s v="2.7.1 - OBRAS EN EDIFICACIONES"/>
    <s v="S"/>
    <s v="06 - AMPLIACIÓN DEL PLANTEL EDUCATIVO PARA INICIAL MARÍA ALEJANDRINA PICHARDO, MUNICIPIO VILLA RIVA, PROVINCIA DUARTE."/>
    <s v="10 - FONDO GENERAL"/>
    <n v="15199"/>
    <s v="06 - DUARTE"/>
    <n v="11035275"/>
    <n v="0"/>
  </r>
  <r>
    <s v="2024"/>
    <x v="0"/>
    <x v="0"/>
    <x v="1"/>
    <x v="7"/>
    <s v="2 - Poder Ejecutivo"/>
    <s v="0206 - MINISTERIO DE EDUCACIÓN"/>
    <s v="0001 - MINISTERIO DE EDUCACION"/>
    <x v="2"/>
    <x v="10"/>
    <x v="41"/>
    <s v="2.7 - OBRAS"/>
    <s v="2.7.1 - OBRAS EN EDIFICACIONES"/>
    <s v="S"/>
    <s v="06 - AMPLIACIÓN DEL PLANTEL EDUCATIVO PARA INICIAL MARÍA CONCEPCIÓN BONA, MUNICIPIO HIGÜEY, PROVINCIA LA ALTAGRACIA."/>
    <s v="10 - FONDO GENERAL"/>
    <n v="15208"/>
    <s v="11 - LA ALTAGRACIA"/>
    <n v="6582165"/>
    <n v="0"/>
  </r>
  <r>
    <s v="2024"/>
    <x v="0"/>
    <x v="0"/>
    <x v="1"/>
    <x v="7"/>
    <s v="2 - Poder Ejecutivo"/>
    <s v="0206 - MINISTERIO DE EDUCACIÓN"/>
    <s v="0001 - MINISTERIO DE EDUCACION"/>
    <x v="2"/>
    <x v="10"/>
    <x v="41"/>
    <s v="2.7 - OBRAS"/>
    <s v="2.7.1 - OBRAS EN EDIFICACIONES"/>
    <s v="S"/>
    <s v="06 - AMPLIACIÓN DEL PLANTEL EDUCATIVO PARA INICIAL MARIE POUSSEPIN - FE Y ALEGRÍA, MUNICIPIO VILLA JARAGUA, PROVINCIA BAHORUCO."/>
    <s v="10 - FONDO GENERAL"/>
    <n v="15163"/>
    <s v="03 - BAHORUCO"/>
    <n v="12403731"/>
    <n v="0"/>
  </r>
  <r>
    <s v="2024"/>
    <x v="0"/>
    <x v="0"/>
    <x v="1"/>
    <x v="7"/>
    <s v="2 - Poder Ejecutivo"/>
    <s v="0206 - MINISTERIO DE EDUCACIÓN"/>
    <s v="0001 - MINISTERIO DE EDUCACION"/>
    <x v="2"/>
    <x v="10"/>
    <x v="41"/>
    <s v="2.7 - OBRAS"/>
    <s v="2.7.1 - OBRAS EN EDIFICACIONES"/>
    <s v="S"/>
    <s v="06 - AMPLIACIÓN DEL PLANTEL EDUCATIVO PARA INICIAL PILOTO, MUNICIPIO GUAYUBÍN, PROVINCIA MONTE CRISTI."/>
    <s v="10 - FONDO GENERAL"/>
    <n v="15275"/>
    <s v="15 - MONTE CRISTI"/>
    <n v="4628889"/>
    <n v="0"/>
  </r>
  <r>
    <s v="2024"/>
    <x v="0"/>
    <x v="0"/>
    <x v="1"/>
    <x v="7"/>
    <s v="2 - Poder Ejecutivo"/>
    <s v="0206 - MINISTERIO DE EDUCACIÓN"/>
    <s v="0001 - MINISTERIO DE EDUCACION"/>
    <x v="2"/>
    <x v="10"/>
    <x v="41"/>
    <s v="2.7 - OBRAS"/>
    <s v="2.7.1 - OBRAS EN EDIFICACIONES"/>
    <s v="S"/>
    <s v="06 - AMPLIACIÓN DEL PLANTEL EDUCATIVO PARA INICIAL PROF. JUAN EMILIO BOSCH GAVIÑO, MUNICIPIO PUERTO PLATA, PROVINCIA PUERTO PLATA."/>
    <s v="10 - FONDO GENERAL"/>
    <n v="15888"/>
    <s v="18 - PUERTO PLATA"/>
    <n v="11289410"/>
    <n v="2510239.4300000002"/>
  </r>
  <r>
    <s v="2024"/>
    <x v="0"/>
    <x v="0"/>
    <x v="1"/>
    <x v="7"/>
    <s v="2 - Poder Ejecutivo"/>
    <s v="0206 - MINISTERIO DE EDUCACIÓN"/>
    <s v="0001 - MINISTERIO DE EDUCACION"/>
    <x v="2"/>
    <x v="10"/>
    <x v="41"/>
    <s v="2.7 - OBRAS"/>
    <s v="2.7.1 - OBRAS EN EDIFICACIONES"/>
    <s v="S"/>
    <s v="06 - AMPLIACIÓN DEL PLANTEL EDUCATIVO PARA INICIAL SOCORRO SÁNCHEZ, MUNICIPIO LOS ALCARRIZOS, PROVINCIA SANTO DOMINGO."/>
    <s v="10 - FONDO GENERAL"/>
    <n v="15258"/>
    <s v="32 - SANTO DOMINGO"/>
    <n v="10833015"/>
    <n v="0"/>
  </r>
  <r>
    <s v="2024"/>
    <x v="0"/>
    <x v="0"/>
    <x v="1"/>
    <x v="7"/>
    <s v="2 - Poder Ejecutivo"/>
    <s v="0206 - MINISTERIO DE EDUCACIÓN"/>
    <s v="0001 - MINISTERIO DE EDUCACION"/>
    <x v="2"/>
    <x v="10"/>
    <x v="41"/>
    <s v="2.7 - OBRAS"/>
    <s v="2.7.1 - OBRAS EN EDIFICACIONES"/>
    <s v="S"/>
    <s v="06 - CONSTRUCCIÓN DE 1 ESTANCIA INFANTIL EN LA PROVINCIA ELIAS PIÑA"/>
    <s v="10 - FONDO GENERAL"/>
    <n v="13048"/>
    <s v="07 - ELIAS PINA"/>
    <n v="1427920"/>
    <n v="0"/>
  </r>
  <r>
    <s v="2024"/>
    <x v="0"/>
    <x v="0"/>
    <x v="1"/>
    <x v="7"/>
    <s v="2 - Poder Ejecutivo"/>
    <s v="0206 - MINISTERIO DE EDUCACIÓN"/>
    <s v="0001 - MINISTERIO DE EDUCACION"/>
    <x v="2"/>
    <x v="10"/>
    <x v="41"/>
    <s v="2.7 - OBRAS"/>
    <s v="2.7.1 - OBRAS EN EDIFICACIONES"/>
    <s v="S"/>
    <s v="07 - AMPLIACIÓN DEL PLANTEL EDUCATIVO PARA INICIAL  PROF. VITALINA GUERRERO PIMENTEL, MUNICIPIO BANÍ, PROVINCIA PERAVIA."/>
    <s v="10 - FONDO GENERAL"/>
    <n v="15180"/>
    <s v="17 - PERAVIA"/>
    <n v="11035275"/>
    <n v="0"/>
  </r>
  <r>
    <s v="2024"/>
    <x v="0"/>
    <x v="0"/>
    <x v="1"/>
    <x v="7"/>
    <s v="2 - Poder Ejecutivo"/>
    <s v="0206 - MINISTERIO DE EDUCACIÓN"/>
    <s v="0001 - MINISTERIO DE EDUCACION"/>
    <x v="2"/>
    <x v="10"/>
    <x v="41"/>
    <s v="2.7 - OBRAS"/>
    <s v="2.7.1 - OBRAS EN EDIFICACIONES"/>
    <s v="S"/>
    <s v="07 - AMPLIACIÓN DEL PLANTEL EDUCATIVO PARA INICIAL ALTAGRACIA GRULLÓN, MUNICIPIO SAN FRANCISCO DE MACORÍS, PROVINCIA DUARTE."/>
    <s v="10 - FONDO GENERAL"/>
    <n v="15201"/>
    <s v="06 - DUARTE"/>
    <n v="4595200"/>
    <n v="0"/>
  </r>
  <r>
    <s v="2024"/>
    <x v="0"/>
    <x v="0"/>
    <x v="1"/>
    <x v="7"/>
    <s v="2 - Poder Ejecutivo"/>
    <s v="0206 - MINISTERIO DE EDUCACIÓN"/>
    <s v="0001 - MINISTERIO DE EDUCACION"/>
    <x v="2"/>
    <x v="10"/>
    <x v="41"/>
    <s v="2.7 - OBRAS"/>
    <s v="2.7.1 - OBRAS EN EDIFICACIONES"/>
    <s v="S"/>
    <s v="07 - AMPLIACIÓN DEL PLANTEL EDUCATIVO PARA INICIAL AMÉRICO LUGO, MUNICIPIO SABANA GRANDE DE BOYÁ, PROVINCIA MONTE PLATA."/>
    <s v="10 - FONDO GENERAL"/>
    <n v="15239"/>
    <s v="29 - MONTE PLATA"/>
    <n v="6510045"/>
    <n v="0"/>
  </r>
  <r>
    <s v="2024"/>
    <x v="0"/>
    <x v="0"/>
    <x v="1"/>
    <x v="7"/>
    <s v="2 - Poder Ejecutivo"/>
    <s v="0206 - MINISTERIO DE EDUCACIÓN"/>
    <s v="0001 - MINISTERIO DE EDUCACION"/>
    <x v="2"/>
    <x v="10"/>
    <x v="41"/>
    <s v="2.7 - OBRAS"/>
    <s v="2.7.1 - OBRAS EN EDIFICACIONES"/>
    <s v="S"/>
    <s v="07 - AMPLIACIÓN DEL PLANTEL EDUCATIVO PARA INICIAL GEORGE ARZENO BRUGAL FE Y ALEGRÍA, MUNICIPIO PUERTO PLATA, PROVINCIA PUERTO PLATA."/>
    <s v="10 - FONDO GENERAL"/>
    <n v="15889"/>
    <s v="18 - PUERTO PLATA"/>
    <n v="11289410"/>
    <n v="2510239.4300000002"/>
  </r>
  <r>
    <s v="2024"/>
    <x v="0"/>
    <x v="0"/>
    <x v="1"/>
    <x v="7"/>
    <s v="2 - Poder Ejecutivo"/>
    <s v="0206 - MINISTERIO DE EDUCACIÓN"/>
    <s v="0001 - MINISTERIO DE EDUCACION"/>
    <x v="2"/>
    <x v="10"/>
    <x v="41"/>
    <s v="2.7 - OBRAS"/>
    <s v="2.7.1 - OBRAS EN EDIFICACIONES"/>
    <s v="S"/>
    <s v="07 - AMPLIACIÓN DEL PLANTEL EDUCATIVO PARA INICIAL HIGÜERITO, MUNICIPIO SAN JUAN, PROVINCIA SAN JUAN."/>
    <s v="10 - FONDO GENERAL"/>
    <n v="15155"/>
    <s v="22 - SAN JUAN"/>
    <n v="6582165"/>
    <n v="0"/>
  </r>
  <r>
    <s v="2024"/>
    <x v="0"/>
    <x v="0"/>
    <x v="1"/>
    <x v="7"/>
    <s v="2 - Poder Ejecutivo"/>
    <s v="0206 - MINISTERIO DE EDUCACIÓN"/>
    <s v="0001 - MINISTERIO DE EDUCACION"/>
    <x v="2"/>
    <x v="10"/>
    <x v="41"/>
    <s v="2.7 - OBRAS"/>
    <s v="2.7.1 - OBRAS EN EDIFICACIONES"/>
    <s v="S"/>
    <s v="07 - AMPLIACIÓN DEL PLANTEL EDUCATIVO PARA INICIAL LA DIVISORIA, MUNICIPIO GUAYUBÍN, PROVINCIA MONTE CRISTI."/>
    <s v="10 - FONDO GENERAL"/>
    <n v="15276"/>
    <s v="15 - MONTE CRISTI"/>
    <n v="4628889"/>
    <n v="0"/>
  </r>
  <r>
    <s v="2024"/>
    <x v="0"/>
    <x v="0"/>
    <x v="1"/>
    <x v="7"/>
    <s v="2 - Poder Ejecutivo"/>
    <s v="0206 - MINISTERIO DE EDUCACIÓN"/>
    <s v="0001 - MINISTERIO DE EDUCACION"/>
    <x v="2"/>
    <x v="10"/>
    <x v="41"/>
    <s v="2.7 - OBRAS"/>
    <s v="2.7.1 - OBRAS EN EDIFICACIONES"/>
    <s v="S"/>
    <s v="07 - AMPLIACIÓN DEL PLANTEL EDUCATIVO PARA INICIAL MARÍA TRINIDAD SÁNCHEZ, MUNICIPIO HIGÜEY, PROVINCIA LA ALTAGRACIA."/>
    <s v="10 - FONDO GENERAL"/>
    <n v="15209"/>
    <s v="11 - LA ALTAGRACIA"/>
    <n v="11075727"/>
    <n v="0"/>
  </r>
  <r>
    <s v="2024"/>
    <x v="0"/>
    <x v="0"/>
    <x v="1"/>
    <x v="7"/>
    <s v="2 - Poder Ejecutivo"/>
    <s v="0206 - MINISTERIO DE EDUCACIÓN"/>
    <s v="0001 - MINISTERIO DE EDUCACION"/>
    <x v="2"/>
    <x v="10"/>
    <x v="41"/>
    <s v="2.7 - OBRAS"/>
    <s v="2.7.1 - OBRAS EN EDIFICACIONES"/>
    <s v="S"/>
    <s v="07 - AMPLIACIÓN DEL PLANTEL EDUCATIVO PARA INICIAL NORBERTO LUCIANO MORA BLANCO, MUNICIPIO LA VEGA, PROVINCIA LA VEGA."/>
    <s v="10 - FONDO GENERAL"/>
    <n v="15611"/>
    <s v="13 - LA VEGA"/>
    <n v="6731551"/>
    <n v="0"/>
  </r>
  <r>
    <s v="2024"/>
    <x v="0"/>
    <x v="0"/>
    <x v="1"/>
    <x v="7"/>
    <s v="2 - Poder Ejecutivo"/>
    <s v="0206 - MINISTERIO DE EDUCACIÓN"/>
    <s v="0001 - MINISTERIO DE EDUCACION"/>
    <x v="2"/>
    <x v="10"/>
    <x v="41"/>
    <s v="2.7 - OBRAS"/>
    <s v="2.7.1 - OBRAS EN EDIFICACIONES"/>
    <s v="S"/>
    <s v="07 - AMPLIACIÓN DEL PLANTEL EDUCATIVO PARA INICIAL NORGE BOTELLO FERNÁNDEZ, MUNICIPIO LOS ALCARRIZOS, PROVINCIA SANTO DOMINGO."/>
    <s v="10 - FONDO GENERAL"/>
    <n v="15259"/>
    <s v="32 - SANTO DOMINGO"/>
    <n v="6437925"/>
    <n v="0"/>
  </r>
  <r>
    <s v="2024"/>
    <x v="0"/>
    <x v="0"/>
    <x v="1"/>
    <x v="7"/>
    <s v="2 - Poder Ejecutivo"/>
    <s v="0206 - MINISTERIO DE EDUCACIÓN"/>
    <s v="0001 - MINISTERIO DE EDUCACION"/>
    <x v="2"/>
    <x v="10"/>
    <x v="41"/>
    <s v="2.7 - OBRAS"/>
    <s v="2.7.1 - OBRAS EN EDIFICACIONES"/>
    <s v="S"/>
    <s v="07 - AMPLIACIÓN DEL PLANTEL EDUCATIVO PARA INICIAL PROF. NELIS MARINA CARABALLO PEREZ, MUNICIPIO JIMANÍ, PROVINCIA INDEPENDENCIA."/>
    <s v="10 - FONDO GENERAL"/>
    <n v="15164"/>
    <s v="10 - INDEPENDENCIA"/>
    <n v="6606206"/>
    <n v="0"/>
  </r>
  <r>
    <s v="2024"/>
    <x v="0"/>
    <x v="0"/>
    <x v="1"/>
    <x v="7"/>
    <s v="2 - Poder Ejecutivo"/>
    <s v="0206 - MINISTERIO DE EDUCACIÓN"/>
    <s v="0001 - MINISTERIO DE EDUCACION"/>
    <x v="2"/>
    <x v="10"/>
    <x v="41"/>
    <s v="2.7 - OBRAS"/>
    <s v="2.7.1 - OBRAS EN EDIFICACIONES"/>
    <s v="S"/>
    <s v="07 - AMPLIACIÓN DEL PLANTEL EDUCATIVO PARA INICIAL PROF. YOJANY DE LA CRUZ SANTANA, MUNICIPIO JAMAO AL NORTE, PROVINCIA ESPAILLAT."/>
    <s v="10 - FONDO GENERAL"/>
    <n v="15192"/>
    <s v="09 - ESPAILLAT"/>
    <n v="4595200"/>
    <n v="0"/>
  </r>
  <r>
    <s v="2024"/>
    <x v="0"/>
    <x v="0"/>
    <x v="1"/>
    <x v="7"/>
    <s v="2 - Poder Ejecutivo"/>
    <s v="0206 - MINISTERIO DE EDUCACIÓN"/>
    <s v="0001 - MINISTERIO DE EDUCACION"/>
    <x v="2"/>
    <x v="10"/>
    <x v="41"/>
    <s v="2.7 - OBRAS"/>
    <s v="2.7.1 - OBRAS EN EDIFICACIONES"/>
    <s v="S"/>
    <s v="08 - AMPLIACIÓN DEL PLANTEL EDUCATIVO PARA INICIAL AUGUSTO PINEDA, MUNICIPIO NIZAO, PROVINCIA PERAVIA."/>
    <s v="10 - FONDO GENERAL"/>
    <n v="15181"/>
    <s v="17 - PERAVIA"/>
    <n v="12313456"/>
    <n v="0"/>
  </r>
  <r>
    <s v="2024"/>
    <x v="0"/>
    <x v="0"/>
    <x v="1"/>
    <x v="7"/>
    <s v="2 - Poder Ejecutivo"/>
    <s v="0206 - MINISTERIO DE EDUCACIÓN"/>
    <s v="0001 - MINISTERIO DE EDUCACION"/>
    <x v="2"/>
    <x v="10"/>
    <x v="41"/>
    <s v="2.7 - OBRAS"/>
    <s v="2.7.1 - OBRAS EN EDIFICACIONES"/>
    <s v="S"/>
    <s v="08 - AMPLIACIÓN DEL PLANTEL EDUCATIVO PARA INICIAL BARRIO LAS 100, MUNICIPIO JIMANÍ, PROVINCIA INDEPENDENCIA."/>
    <s v="10 - FONDO GENERAL"/>
    <n v="15165"/>
    <s v="10 - INDEPENDENCIA"/>
    <n v="6606206"/>
    <n v="0"/>
  </r>
  <r>
    <s v="2024"/>
    <x v="0"/>
    <x v="0"/>
    <x v="1"/>
    <x v="7"/>
    <s v="2 - Poder Ejecutivo"/>
    <s v="0206 - MINISTERIO DE EDUCACIÓN"/>
    <s v="0001 - MINISTERIO DE EDUCACION"/>
    <x v="2"/>
    <x v="10"/>
    <x v="41"/>
    <s v="2.7 - OBRAS"/>
    <s v="2.7.1 - OBRAS EN EDIFICACIONES"/>
    <s v="S"/>
    <s v="08 - AMPLIACIÓN DEL PLANTEL EDUCATIVO PARA INICIAL BEJUCAL, MUNICIPIO HIGÜEY, PROVINCIA LA ALTAGRACIA."/>
    <s v="10 - FONDO GENERAL"/>
    <n v="15210"/>
    <s v="11 - LA ALTAGRACIA"/>
    <n v="4612045"/>
    <n v="0"/>
  </r>
  <r>
    <s v="2024"/>
    <x v="0"/>
    <x v="0"/>
    <x v="1"/>
    <x v="7"/>
    <s v="2 - Poder Ejecutivo"/>
    <s v="0206 - MINISTERIO DE EDUCACIÓN"/>
    <s v="0001 - MINISTERIO DE EDUCACION"/>
    <x v="2"/>
    <x v="10"/>
    <x v="41"/>
    <s v="2.7 - OBRAS"/>
    <s v="2.7.1 - OBRAS EN EDIFICACIONES"/>
    <s v="S"/>
    <s v="08 - AMPLIACIÓN DEL PLANTEL EDUCATIVO PARA INICIAL BURENDE, MUNICIPIO LA VEGA, PROVINCIA LA VEGA."/>
    <s v="10 - FONDO GENERAL"/>
    <n v="15612"/>
    <s v="13 - LA VEGA"/>
    <n v="11208701"/>
    <n v="0"/>
  </r>
  <r>
    <s v="2024"/>
    <x v="0"/>
    <x v="0"/>
    <x v="1"/>
    <x v="7"/>
    <s v="2 - Poder Ejecutivo"/>
    <s v="0206 - MINISTERIO DE EDUCACIÓN"/>
    <s v="0001 - MINISTERIO DE EDUCACION"/>
    <x v="2"/>
    <x v="10"/>
    <x v="41"/>
    <s v="2.7 - OBRAS"/>
    <s v="2.7.1 - OBRAS EN EDIFICACIONES"/>
    <s v="S"/>
    <s v="08 - AMPLIACIÓN DEL PLANTEL EDUCATIVO PARA INICIAL JOSÉ GABRIEL GARCÍA, MUNICIPIO CASTAÑUELAS, PROVINCIA MONTE CRISTI."/>
    <s v="10 - FONDO GENERAL"/>
    <n v="15277"/>
    <s v="15 - MONTE CRISTI"/>
    <n v="11116179"/>
    <n v="0"/>
  </r>
  <r>
    <s v="2024"/>
    <x v="0"/>
    <x v="0"/>
    <x v="1"/>
    <x v="7"/>
    <s v="2 - Poder Ejecutivo"/>
    <s v="0206 - MINISTERIO DE EDUCACIÓN"/>
    <s v="0001 - MINISTERIO DE EDUCACION"/>
    <x v="2"/>
    <x v="10"/>
    <x v="41"/>
    <s v="2.7 - OBRAS"/>
    <s v="2.7.1 - OBRAS EN EDIFICACIONES"/>
    <s v="S"/>
    <s v="08 - AMPLIACIÓN DEL PLANTEL EDUCATIVO PARA INICIAL LEONIDAS DEL CARMEN SÁNCHEZ, MUNICIPIO JUAN DE HERRERA, PROVINCIA SAN JUAN."/>
    <s v="10 - FONDO GENERAL"/>
    <n v="15156"/>
    <s v="22 - SAN JUAN"/>
    <n v="6582165"/>
    <n v="0"/>
  </r>
  <r>
    <s v="2024"/>
    <x v="0"/>
    <x v="0"/>
    <x v="1"/>
    <x v="7"/>
    <s v="2 - Poder Ejecutivo"/>
    <s v="0206 - MINISTERIO DE EDUCACIÓN"/>
    <s v="0001 - MINISTERIO DE EDUCACION"/>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0"/>
  </r>
  <r>
    <s v="2024"/>
    <x v="0"/>
    <x v="0"/>
    <x v="1"/>
    <x v="7"/>
    <s v="2 - Poder Ejecutivo"/>
    <s v="0206 - MINISTERIO DE EDUCACIÓN"/>
    <s v="0001 - MINISTERIO DE EDUCACION"/>
    <x v="2"/>
    <x v="10"/>
    <x v="41"/>
    <s v="2.7 - OBRAS"/>
    <s v="2.7.1 - OBRAS EN EDIFICACIONES"/>
    <s v="S"/>
    <s v="08 - AMPLIACIÓN DEL PLANTEL EDUCATIVO PARA INICIAL PABLITA POLANCO RODRÍGUEZ, MUNICIPIO VILLA RIVA, PROVINCIA DUARTE."/>
    <s v="10 - FONDO GENERAL"/>
    <n v="15202"/>
    <s v="06 - DUARTE"/>
    <n v="12313456"/>
    <n v="0"/>
  </r>
  <r>
    <s v="2024"/>
    <x v="0"/>
    <x v="0"/>
    <x v="1"/>
    <x v="7"/>
    <s v="2 - Poder Ejecutivo"/>
    <s v="0206 - MINISTERIO DE EDUCACIÓN"/>
    <s v="0001 - MINISTERIO DE EDUCACION"/>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0"/>
  </r>
  <r>
    <s v="2024"/>
    <x v="0"/>
    <x v="0"/>
    <x v="1"/>
    <x v="7"/>
    <s v="2 - Poder Ejecutivo"/>
    <s v="0206 - MINISTERIO DE EDUCACIÓN"/>
    <s v="0001 - MINISTERIO DE EDUCACION"/>
    <x v="2"/>
    <x v="10"/>
    <x v="41"/>
    <s v="2.7 - OBRAS"/>
    <s v="2.7.1 - OBRAS EN EDIFICACIONES"/>
    <s v="S"/>
    <s v="08 - AMPLIACIÓN DEL PLANTEL EDUCATIVO PARA INICIAL SALOMÉ UREÑA DE HENRÍQUEZ, MUNICIPIO JAMAO AL NORTE, PROVINCIA ESPAILLAT."/>
    <s v="10 - FONDO GENERAL"/>
    <n v="15193"/>
    <s v="09 - ESPAILLAT"/>
    <n v="12313456"/>
    <n v="3078364.12"/>
  </r>
  <r>
    <s v="2024"/>
    <x v="0"/>
    <x v="0"/>
    <x v="1"/>
    <x v="7"/>
    <s v="2 - Poder Ejecutivo"/>
    <s v="0206 - MINISTERIO DE EDUCACIÓN"/>
    <s v="0001 - MINISTERIO DE EDUCACION"/>
    <x v="2"/>
    <x v="10"/>
    <x v="41"/>
    <s v="2.7 - OBRAS"/>
    <s v="2.7.1 - OBRAS EN EDIFICACIONES"/>
    <s v="S"/>
    <s v="08 - AMPLIACIÓN DEL PLANTEL EDUCATIVO PARA INICIAL SILVANO REYNOSO, MUNICIPIO VILLA ISABELA, PROVINCIA PUERTO PLATA."/>
    <s v="10 - FONDO GENERAL"/>
    <n v="15890"/>
    <s v="18 - PUERTO PLATA"/>
    <n v="6779437"/>
    <n v="1615006.54"/>
  </r>
  <r>
    <s v="2024"/>
    <x v="0"/>
    <x v="0"/>
    <x v="1"/>
    <x v="7"/>
    <s v="2 - Poder Ejecutivo"/>
    <s v="0206 - MINISTERIO DE EDUCACIÓN"/>
    <s v="0001 - MINISTERIO DE EDUCACION"/>
    <x v="2"/>
    <x v="10"/>
    <x v="41"/>
    <s v="2.7 - OBRAS"/>
    <s v="2.7.1 - OBRAS EN EDIFICACIONES"/>
    <s v="S"/>
    <s v="09 - AMPLIACIÓN DEL PLANTEL EDUCATIVO PARA INICIAL DAMIÁN DAVID ORTÍZ, MUNICIPIO LAS MATAS DE FARFÁN, PROVINCIA SAN JUAN."/>
    <s v="10 - FONDO GENERAL"/>
    <n v="15157"/>
    <s v="22 - SAN JUAN"/>
    <n v="6582165"/>
    <n v="0"/>
  </r>
  <r>
    <s v="2024"/>
    <x v="0"/>
    <x v="0"/>
    <x v="1"/>
    <x v="7"/>
    <s v="2 - Poder Ejecutivo"/>
    <s v="0206 - MINISTERIO DE EDUCACIÓN"/>
    <s v="0001 - MINISTERIO DE EDUCACION"/>
    <x v="2"/>
    <x v="10"/>
    <x v="41"/>
    <s v="2.7 - OBRAS"/>
    <s v="2.7.1 - OBRAS EN EDIFICACIONES"/>
    <s v="S"/>
    <s v="09 - AMPLIACIÓN DEL PLANTEL EDUCATIVO PARA INICIAL DR. JOSÉ FRANCISCO PEÑA GÓMEZ, MUNICIPIO PUERTO PLATA, PROVINCIA PUERTO PLATA."/>
    <s v="10 - FONDO GENERAL"/>
    <n v="15891"/>
    <s v="18 - PUERTO PLATA"/>
    <n v="21904546"/>
    <n v="4928521.3499999996"/>
  </r>
  <r>
    <s v="2024"/>
    <x v="0"/>
    <x v="0"/>
    <x v="1"/>
    <x v="7"/>
    <s v="2 - Poder Ejecutivo"/>
    <s v="0206 - MINISTERIO DE EDUCACIÓN"/>
    <s v="0001 - MINISTERIO DE EDUCACION"/>
    <x v="2"/>
    <x v="10"/>
    <x v="41"/>
    <s v="2.7 - OBRAS"/>
    <s v="2.7.1 - OBRAS EN EDIFICACIONES"/>
    <s v="S"/>
    <s v="09 - AMPLIACIÓN DEL PLANTEL EDUCATIVO PARA INICIAL ELISEO GRULLÓN, MUNICIPIO NAGUA, PROVINCIA MARÍA TRINIDAD SÁNCHEZ."/>
    <s v="10 - FONDO GENERAL"/>
    <n v="15283"/>
    <s v="14 - MARIA TRINIDAD SANCHEZ"/>
    <n v="6606206"/>
    <n v="0"/>
  </r>
  <r>
    <s v="2024"/>
    <x v="0"/>
    <x v="0"/>
    <x v="1"/>
    <x v="7"/>
    <s v="2 - Poder Ejecutivo"/>
    <s v="0206 - MINISTERIO DE EDUCACIÓN"/>
    <s v="0001 - MINISTERIO DE EDUCACION"/>
    <x v="2"/>
    <x v="10"/>
    <x v="41"/>
    <s v="2.7 - OBRAS"/>
    <s v="2.7.1 - OBRAS EN EDIFICACIONES"/>
    <s v="S"/>
    <s v="09 - AMPLIACIÓN DEL PLANTEL EDUCATIVO PARA INICIAL FRANCISCO JAVIER UREÑA CANELA, MUNICIPIO DAJABÓN, PROVINCIA DAJABÓN."/>
    <s v="10 - FONDO GENERAL"/>
    <n v="15278"/>
    <s v="05 - DAJABON"/>
    <n v="12403731"/>
    <n v="0"/>
  </r>
  <r>
    <s v="2024"/>
    <x v="0"/>
    <x v="0"/>
    <x v="1"/>
    <x v="7"/>
    <s v="2 - Poder Ejecutivo"/>
    <s v="0206 - MINISTERIO DE EDUCACIÓN"/>
    <s v="0001 - MINISTERIO DE EDUCACION"/>
    <x v="2"/>
    <x v="10"/>
    <x v="41"/>
    <s v="2.7 - OBRAS"/>
    <s v="2.7.1 - OBRAS EN EDIFICACIONES"/>
    <s v="S"/>
    <s v="09 - AMPLIACIÓN DEL PLANTEL EDUCATIVO PARA INICIAL HERMANAS MIRABAL, MUNICIPIO HIGÜEY, PROVINCIA LA ALTAGRACIA."/>
    <s v="10 - FONDO GENERAL"/>
    <n v="15212"/>
    <s v="11 - LA ALTAGRACIA"/>
    <n v="11075727"/>
    <n v="0"/>
  </r>
  <r>
    <s v="2024"/>
    <x v="0"/>
    <x v="0"/>
    <x v="1"/>
    <x v="7"/>
    <s v="2 - Poder Ejecutivo"/>
    <s v="0206 - MINISTERIO DE EDUCACIÓN"/>
    <s v="0001 - MINISTERIO DE EDUCACION"/>
    <x v="2"/>
    <x v="10"/>
    <x v="41"/>
    <s v="2.7 - OBRAS"/>
    <s v="2.7.1 - OBRAS EN EDIFICACIONES"/>
    <s v="S"/>
    <s v="09 - AMPLIACIÓN DEL PLANTEL EDUCATIVO PARA INICIAL JOSÉ ERNESTO ROSARIO POLANCO, MUNICIPIO SOSÚA, PROVINCIA PUERTO PLATA."/>
    <s v="10 - FONDO GENERAL"/>
    <n v="15263"/>
    <s v="18 - PUERTO PLATA"/>
    <n v="6606206"/>
    <n v="0"/>
  </r>
  <r>
    <s v="2024"/>
    <x v="0"/>
    <x v="0"/>
    <x v="1"/>
    <x v="7"/>
    <s v="2 - Poder Ejecutivo"/>
    <s v="0206 - MINISTERIO DE EDUCACIÓN"/>
    <s v="0001 - MINISTERIO DE EDUCACION"/>
    <x v="2"/>
    <x v="10"/>
    <x v="41"/>
    <s v="2.7 - OBRAS"/>
    <s v="2.7.1 - OBRAS EN EDIFICACIONES"/>
    <s v="S"/>
    <s v="09 - AMPLIACIÓN DEL PLANTEL EDUCATIVO PARA INICIAL LOS GUANDULES, MUNICIPIO SAN PEDRO DE MACORÍS, PROVINCIA SAN PEDRO DE MACORÍS."/>
    <s v="10 - FONDO GENERAL"/>
    <n v="15545"/>
    <s v="23 - SAN PEDRO DE MACORIS"/>
    <n v="11087637"/>
    <n v="0"/>
  </r>
  <r>
    <s v="2024"/>
    <x v="0"/>
    <x v="0"/>
    <x v="1"/>
    <x v="7"/>
    <s v="2 - Poder Ejecutivo"/>
    <s v="0206 - MINISTERIO DE EDUCACIÓN"/>
    <s v="0001 - MINISTERIO DE EDUCACION"/>
    <x v="2"/>
    <x v="10"/>
    <x v="41"/>
    <s v="2.7 - OBRAS"/>
    <s v="2.7.1 - OBRAS EN EDIFICACIONES"/>
    <s v="S"/>
    <s v="09 - AMPLIACIÓN DEL PLANTEL EDUCATIVO PARA INICIAL PROF. ANA JULIA DÍAZ LUNA , MUNICIPIO LA VEGA, PROVINCIA LA VEGA."/>
    <s v="10 - FONDO GENERAL"/>
    <n v="15613"/>
    <s v="13 - LA VEGA"/>
    <n v="6731551"/>
    <n v="0"/>
  </r>
  <r>
    <s v="2024"/>
    <x v="0"/>
    <x v="0"/>
    <x v="1"/>
    <x v="7"/>
    <s v="2 - Poder Ejecutivo"/>
    <s v="0206 - MINISTERIO DE EDUCACIÓN"/>
    <s v="0001 - MINISTERIO DE EDUCACION"/>
    <x v="2"/>
    <x v="10"/>
    <x v="41"/>
    <s v="2.7 - OBRAS"/>
    <s v="2.7.1 - OBRAS EN EDIFICACIONES"/>
    <s v="S"/>
    <s v="09 - AMPLIACIÓN DEL PLANTEL EDUCATIVO PARA INICIAL PROF. RAFAEL ANTONIO FIGUEREO, MUNICIPIO NIZAO, PROVINCIA PERAVIA."/>
    <s v="10 - FONDO GENERAL"/>
    <n v="15182"/>
    <s v="17 - PERAVIA"/>
    <n v="11035275"/>
    <n v="0"/>
  </r>
  <r>
    <s v="2024"/>
    <x v="0"/>
    <x v="0"/>
    <x v="1"/>
    <x v="7"/>
    <s v="2 - Poder Ejecutivo"/>
    <s v="0206 - MINISTERIO DE EDUCACIÓN"/>
    <s v="0001 - MINISTERIO DE EDUCACION"/>
    <x v="2"/>
    <x v="10"/>
    <x v="41"/>
    <s v="2.7 - OBRAS"/>
    <s v="2.7.1 - OBRAS EN EDIFICACIONES"/>
    <s v="S"/>
    <s v="09 - AMPLIACIÓN DEL PLANTEL EDUCATIVO PARA INICIAL RAMÓN BOLÍVAR MEDRANO, MUNICIPIO CRISTÓBAL, PROVINCIA INDEPENDENCIA."/>
    <s v="10 - FONDO GENERAL"/>
    <n v="15166"/>
    <s v="10 - INDEPENDENCIA"/>
    <n v="6606206"/>
    <n v="0"/>
  </r>
  <r>
    <s v="2024"/>
    <x v="0"/>
    <x v="0"/>
    <x v="1"/>
    <x v="7"/>
    <s v="2 - Poder Ejecutivo"/>
    <s v="0206 - MINISTERIO DE EDUCACIÓN"/>
    <s v="0001 - MINISTERIO DE EDUCACION"/>
    <x v="2"/>
    <x v="10"/>
    <x v="41"/>
    <s v="2.7 - OBRAS"/>
    <s v="2.7.1 - OBRAS EN EDIFICACIONES"/>
    <s v="S"/>
    <s v="09 - AMPLIACIÓN DEL PLANTEL EDUCATIVO PARA INICIAL SANTO CURA DE ARS, SECTOR CAPOTILLO, DISTRITO NACIONAL."/>
    <s v="10 - FONDO GENERAL"/>
    <n v="15261"/>
    <s v="01 - DISTRITO NACIONAL"/>
    <n v="6437925"/>
    <n v="0"/>
  </r>
  <r>
    <s v="2024"/>
    <x v="0"/>
    <x v="0"/>
    <x v="1"/>
    <x v="7"/>
    <s v="2 - Poder Ejecutivo"/>
    <s v="0206 - MINISTERIO DE EDUCACIÓN"/>
    <s v="0001 - MINISTERIO DE EDUCACION"/>
    <x v="2"/>
    <x v="10"/>
    <x v="41"/>
    <s v="2.7 - OBRAS"/>
    <s v="2.7.1 - OBRAS EN EDIFICACIONES"/>
    <s v="S"/>
    <s v="10 - AMPLIACIÓN DEL PLANTEL EDUCATIVO PARA INICIAL ÁNGEL RIVERA, MUNICIPIO AZUA, PROVINCIA AZUA"/>
    <s v="10 - FONDO GENERAL"/>
    <n v="15168"/>
    <s v="02 - AZUA"/>
    <n v="6558125"/>
    <n v="0"/>
  </r>
  <r>
    <s v="2024"/>
    <x v="0"/>
    <x v="0"/>
    <x v="1"/>
    <x v="7"/>
    <s v="2 - Poder Ejecutivo"/>
    <s v="0206 - MINISTERIO DE EDUCACIÓN"/>
    <s v="0001 - MINISTERIO DE EDUCACION"/>
    <x v="2"/>
    <x v="10"/>
    <x v="41"/>
    <s v="2.7 - OBRAS"/>
    <s v="2.7.1 - OBRAS EN EDIFICACIONES"/>
    <s v="S"/>
    <s v="10 - AMPLIACIÓN DEL PLANTEL EDUCATIVO PARA INICIAL BEJUCALITO, MUNICIPIO HIGÜEY, PROVINCIA LA ALTAGRACIA."/>
    <s v="10 - FONDO GENERAL"/>
    <n v="15213"/>
    <s v="11 - LA ALTAGRACIA"/>
    <n v="4612045"/>
    <n v="0"/>
  </r>
  <r>
    <s v="2024"/>
    <x v="0"/>
    <x v="0"/>
    <x v="1"/>
    <x v="7"/>
    <s v="2 - Poder Ejecutivo"/>
    <s v="0206 - MINISTERIO DE EDUCACIÓN"/>
    <s v="0001 - MINISTERIO DE EDUCACION"/>
    <x v="2"/>
    <x v="10"/>
    <x v="41"/>
    <s v="2.7 - OBRAS"/>
    <s v="2.7.1 - OBRAS EN EDIFICACIONES"/>
    <s v="S"/>
    <s v="10 - AMPLIACIÓN DEL PLANTEL EDUCATIVO PARA INICIAL CARLOS MELQUIADES PEGUERO SÁNCHEZ, MUNICIPIO HATO MAYOR, PROVINCIA HATO MAYOR."/>
    <s v="10 - FONDO GENERAL"/>
    <n v="15546"/>
    <s v="30 - HATO MAYOR"/>
    <n v="4718384"/>
    <n v="0"/>
  </r>
  <r>
    <s v="2024"/>
    <x v="0"/>
    <x v="0"/>
    <x v="1"/>
    <x v="7"/>
    <s v="2 - Poder Ejecutivo"/>
    <s v="0206 - MINISTERIO DE EDUCACIÓN"/>
    <s v="0001 - MINISTERIO DE EDUCACION"/>
    <x v="2"/>
    <x v="10"/>
    <x v="41"/>
    <s v="2.7 - OBRAS"/>
    <s v="2.7.1 - OBRAS EN EDIFICACIONES"/>
    <s v="S"/>
    <s v="10 - AMPLIACIÓN DEL PLANTEL EDUCATIVO PARA INICIAL DELIA GÓMEZ, MUNICIPIO IMBERT, PROVINCIA PUERTO PLATA."/>
    <s v="10 - FONDO GENERAL"/>
    <n v="15892"/>
    <s v="18 - PUERTO PLATA"/>
    <n v="11289410"/>
    <n v="2540116.08"/>
  </r>
  <r>
    <s v="2024"/>
    <x v="0"/>
    <x v="0"/>
    <x v="1"/>
    <x v="7"/>
    <s v="2 - Poder Ejecutivo"/>
    <s v="0206 - MINISTERIO DE EDUCACIÓN"/>
    <s v="0001 - MINISTERIO DE EDUCACION"/>
    <x v="2"/>
    <x v="10"/>
    <x v="41"/>
    <s v="2.7 - OBRAS"/>
    <s v="2.7.1 - OBRAS EN EDIFICACIONES"/>
    <s v="S"/>
    <s v="10 - AMPLIACIÓN DEL PLANTEL EDUCATIVO PARA INICIAL JUAN SANTOS DÍAZ, MUNICIPIO LOMA DE CABRERA, PROVINCIA DAJABÓN."/>
    <s v="10 - FONDO GENERAL"/>
    <n v="15279"/>
    <s v="05 - DAJABON"/>
    <n v="6606206"/>
    <n v="0"/>
  </r>
  <r>
    <s v="2024"/>
    <x v="0"/>
    <x v="0"/>
    <x v="1"/>
    <x v="7"/>
    <s v="2 - Poder Ejecutivo"/>
    <s v="0206 - MINISTERIO DE EDUCACIÓN"/>
    <s v="0001 - MINISTERIO DE EDUCACION"/>
    <x v="2"/>
    <x v="10"/>
    <x v="41"/>
    <s v="2.7 - OBRAS"/>
    <s v="2.7.1 - OBRAS EN EDIFICACIONES"/>
    <s v="S"/>
    <s v="10 - AMPLIACIÓN DEL PLANTEL EDUCATIVO PARA INICIAL LUZ VARONA, MUNICIPIO VILLA ISABELA, PROVINCIA PUERTO PLATA."/>
    <s v="10 - FONDO GENERAL"/>
    <n v="15264"/>
    <s v="18 - PUERTO PLATA"/>
    <n v="4628889"/>
    <n v="0"/>
  </r>
  <r>
    <s v="2024"/>
    <x v="0"/>
    <x v="0"/>
    <x v="1"/>
    <x v="7"/>
    <s v="2 - Poder Ejecutivo"/>
    <s v="0206 - MINISTERIO DE EDUCACIÓN"/>
    <s v="0001 - MINISTERIO DE EDUCACION"/>
    <x v="2"/>
    <x v="10"/>
    <x v="41"/>
    <s v="2.7 - OBRAS"/>
    <s v="2.7.1 - OBRAS EN EDIFICACIONES"/>
    <s v="S"/>
    <s v="10 - AMPLIACIÓN DEL PLANTEL EDUCATIVO PARA INICIAL MADAME GERMAINE ROCOUR DE PELLERANO, SECTOR EL MILLÓN II, DISTRITO NACIONAL."/>
    <s v="10 - FONDO GENERAL"/>
    <n v="15262"/>
    <s v="01 - DISTRITO NACIONAL"/>
    <n v="10833015"/>
    <n v="0"/>
  </r>
  <r>
    <s v="2024"/>
    <x v="0"/>
    <x v="0"/>
    <x v="1"/>
    <x v="7"/>
    <s v="2 - Poder Ejecutivo"/>
    <s v="0206 - MINISTERIO DE EDUCACIÓN"/>
    <s v="0001 - MINISTERIO DE EDUCACION"/>
    <x v="2"/>
    <x v="10"/>
    <x v="41"/>
    <s v="2.7 - OBRAS"/>
    <s v="2.7.1 - OBRAS EN EDIFICACIONES"/>
    <s v="S"/>
    <s v="10 - AMPLIACIÓN DEL PLANTEL EDUCATIVO PARA INICIAL NUESTRA SEÑORA DEL CARMEN, MUNICIPIO DUVERGÉ, PROVINCIA INDEPENDENCIA."/>
    <s v="10 - FONDO GENERAL"/>
    <n v="15167"/>
    <s v="10 - INDEPENDENCIA"/>
    <n v="11116179"/>
    <n v="0"/>
  </r>
  <r>
    <s v="2024"/>
    <x v="0"/>
    <x v="0"/>
    <x v="1"/>
    <x v="7"/>
    <s v="2 - Poder Ejecutivo"/>
    <s v="0206 - MINISTERIO DE EDUCACIÓN"/>
    <s v="0001 - MINISTERIO DE EDUCACION"/>
    <x v="2"/>
    <x v="10"/>
    <x v="41"/>
    <s v="2.7 - OBRAS"/>
    <s v="2.7.1 - OBRAS EN EDIFICACIONES"/>
    <s v="S"/>
    <s v="10 - AMPLIACIÓN DEL PLANTEL EDUCATIVO PARA INICIAL PROF. AURELINA VALDEZ, MUNICIPIO LA VEGA, PROVINCIA LA VEGA."/>
    <s v="10 - FONDO GENERAL"/>
    <n v="15614"/>
    <s v="13 - LA VEGA"/>
    <n v="4768626"/>
    <n v="0"/>
  </r>
  <r>
    <s v="2024"/>
    <x v="0"/>
    <x v="0"/>
    <x v="1"/>
    <x v="7"/>
    <s v="2 - Poder Ejecutivo"/>
    <s v="0206 - MINISTERIO DE EDUCACIÓN"/>
    <s v="0001 - MINISTERIO DE EDUCACION"/>
    <x v="2"/>
    <x v="10"/>
    <x v="41"/>
    <s v="2.7 - OBRAS"/>
    <s v="2.7.1 - OBRAS EN EDIFICACIONES"/>
    <s v="S"/>
    <s v="10 - AMPLIACIÓN DEL PLANTEL EDUCATIVO PARA INICIAL PROF. CRISTÓBAL ALVINO FALCON, MUNICIPIO NIZAO, PROVINCIA PERAVIA."/>
    <s v="10 - FONDO GENERAL"/>
    <n v="15183"/>
    <s v="17 - PERAVIA"/>
    <n v="12313456"/>
    <n v="0"/>
  </r>
  <r>
    <s v="2024"/>
    <x v="0"/>
    <x v="0"/>
    <x v="1"/>
    <x v="7"/>
    <s v="2 - Poder Ejecutivo"/>
    <s v="0206 - MINISTERIO DE EDUCACIÓN"/>
    <s v="0001 - MINISTERIO DE EDUCACION"/>
    <x v="2"/>
    <x v="10"/>
    <x v="41"/>
    <s v="2.7 - OBRAS"/>
    <s v="2.7.1 - OBRAS EN EDIFICACIONES"/>
    <s v="S"/>
    <s v="10 - AMPLIACIÓN DEL PLANTEL EDUCATIVO PARA INICIAL PROF. FRANCISCO MARÍA VÁSQUEZ, MUNICIPIO NAGUA, PROVINCIA MARÍA TRINIDAD SÁNCHEZ."/>
    <s v="10 - FONDO GENERAL"/>
    <n v="15284"/>
    <s v="14 - MARIA TRINIDAD SANCHEZ"/>
    <n v="4628889"/>
    <n v="0"/>
  </r>
  <r>
    <s v="2024"/>
    <x v="0"/>
    <x v="0"/>
    <x v="1"/>
    <x v="7"/>
    <s v="2 - Poder Ejecutivo"/>
    <s v="0206 - MINISTERIO DE EDUCACIÓN"/>
    <s v="0001 - MINISTERIO DE EDUCACION"/>
    <x v="2"/>
    <x v="10"/>
    <x v="41"/>
    <s v="2.7 - OBRAS"/>
    <s v="2.7.1 - OBRAS EN EDIFICACIONES"/>
    <s v="S"/>
    <s v="10 - CONSTRUCCIÓN 4 ESTANCIAS INFANTILES EN LA PROVINCIA DE LA ROMANA"/>
    <s v="10 - FONDO GENERAL"/>
    <n v="13052"/>
    <s v="12 - LA ROMANA"/>
    <n v="28137267"/>
    <n v="5111797.21"/>
  </r>
  <r>
    <s v="2024"/>
    <x v="0"/>
    <x v="0"/>
    <x v="1"/>
    <x v="7"/>
    <s v="2 - Poder Ejecutivo"/>
    <s v="0206 - MINISTERIO DE EDUCACIÓN"/>
    <s v="0001 - MINISTERIO DE EDUCACION"/>
    <x v="2"/>
    <x v="10"/>
    <x v="41"/>
    <s v="2.7 - OBRAS"/>
    <s v="2.7.1 - OBRAS EN EDIFICACIONES"/>
    <s v="S"/>
    <s v="11 - AMPLIACIÓN DEL PLANTEL EDUCATIVO PARA INICIAL EL CAJUIL, MUNICIPIO OVIEDO, PROVINCIA PEDERNALES."/>
    <s v="10 - FONDO GENERAL"/>
    <n v="15240"/>
    <s v="16 - PEDERNALES"/>
    <n v="4628889"/>
    <n v="0"/>
  </r>
  <r>
    <s v="2024"/>
    <x v="0"/>
    <x v="0"/>
    <x v="1"/>
    <x v="7"/>
    <s v="2 - Poder Ejecutivo"/>
    <s v="0206 - MINISTERIO DE EDUCACIÓN"/>
    <s v="0001 - MINISTERIO DE EDUCACION"/>
    <x v="2"/>
    <x v="10"/>
    <x v="41"/>
    <s v="2.7 - OBRAS"/>
    <s v="2.7.1 - OBRAS EN EDIFICACIONES"/>
    <s v="S"/>
    <s v="11 - AMPLIACIÓN DEL PLANTEL EDUCATIVO PARA INICIAL EL PINO, MUNICIPIO EL PINO, PROVINCIA DAJABÓN."/>
    <s v="10 - FONDO GENERAL"/>
    <n v="15280"/>
    <s v="05 - DAJABON"/>
    <n v="11116179"/>
    <n v="0"/>
  </r>
  <r>
    <s v="2024"/>
    <x v="0"/>
    <x v="0"/>
    <x v="1"/>
    <x v="7"/>
    <s v="2 - Poder Ejecutivo"/>
    <s v="0206 - MINISTERIO DE EDUCACIÓN"/>
    <s v="0001 - MINISTERIO DE EDUCACION"/>
    <x v="2"/>
    <x v="10"/>
    <x v="41"/>
    <s v="2.7 - OBRAS"/>
    <s v="2.7.1 - OBRAS EN EDIFICACIONES"/>
    <s v="S"/>
    <s v="11 - AMPLIACIÓN DEL PLANTEL EDUCATIVO PARA INICIAL GUACO LOS FRÍAS, MUNICIPIO LA VEGA, PROVINCIA LA VEGA."/>
    <s v="10 - FONDO GENERAL"/>
    <n v="15615"/>
    <s v="13 - LA VEGA"/>
    <n v="4768626"/>
    <n v="0"/>
  </r>
  <r>
    <s v="2024"/>
    <x v="0"/>
    <x v="0"/>
    <x v="1"/>
    <x v="7"/>
    <s v="2 - Poder Ejecutivo"/>
    <s v="0206 - MINISTERIO DE EDUCACIÓN"/>
    <s v="0001 - MINISTERIO DE EDUCACION"/>
    <x v="2"/>
    <x v="10"/>
    <x v="41"/>
    <s v="2.7 - OBRAS"/>
    <s v="2.7.1 - OBRAS EN EDIFICACIONES"/>
    <s v="S"/>
    <s v="11 - AMPLIACIÓN DEL PLANTEL EDUCATIVO PARA INICIAL JULIA MARTÍNEZ, MUNICIPIO NAGUA, PROVINCIA MARÍA TRINIDAD SÁNCHEZ."/>
    <s v="10 - FONDO GENERAL"/>
    <n v="15285"/>
    <s v="14 - MARIA TRINIDAD SANCHEZ"/>
    <n v="4628889"/>
    <n v="0"/>
  </r>
  <r>
    <s v="2024"/>
    <x v="0"/>
    <x v="0"/>
    <x v="1"/>
    <x v="7"/>
    <s v="2 - Poder Ejecutivo"/>
    <s v="0206 - MINISTERIO DE EDUCACIÓN"/>
    <s v="0001 - MINISTERIO DE EDUCACION"/>
    <x v="2"/>
    <x v="10"/>
    <x v="41"/>
    <s v="2.7 - OBRAS"/>
    <s v="2.7.1 - OBRAS EN EDIFICACIONES"/>
    <s v="S"/>
    <s v="11 - AMPLIACIÓN DEL PLANTEL EDUCATIVO PARA INICIAL LAS CHARCAS NUEVA, MUNICIPIO LAS CHARCAS, PROVINCIA AZUA."/>
    <s v="10 - FONDO GENERAL"/>
    <n v="15442"/>
    <s v="02 - AZUA"/>
    <n v="11208701"/>
    <n v="2521957.7000000002"/>
  </r>
  <r>
    <s v="2024"/>
    <x v="0"/>
    <x v="0"/>
    <x v="1"/>
    <x v="7"/>
    <s v="2 - Poder Ejecutivo"/>
    <s v="0206 - MINISTERIO DE EDUCACIÓN"/>
    <s v="0001 - MINISTERIO DE EDUCACION"/>
    <x v="2"/>
    <x v="10"/>
    <x v="41"/>
    <s v="2.7 - OBRAS"/>
    <s v="2.7.1 - OBRAS EN EDIFICACIONES"/>
    <s v="S"/>
    <s v="11 - AMPLIACIÓN DEL PLANTEL EDUCATIVO PARA INICIAL MARÍA DEL CARMEN GERARDO, MUNICIPIO LAS YAYAS DE VIAJAMA, PROVINCIA AZUA."/>
    <s v="10 - FONDO GENERAL"/>
    <n v="15170"/>
    <s v="02 - AZUA"/>
    <n v="4595200"/>
    <n v="0"/>
  </r>
  <r>
    <s v="2024"/>
    <x v="0"/>
    <x v="0"/>
    <x v="1"/>
    <x v="7"/>
    <s v="2 - Poder Ejecutivo"/>
    <s v="0206 - MINISTERIO DE EDUCACIÓN"/>
    <s v="0001 - MINISTERIO DE EDUCACION"/>
    <x v="2"/>
    <x v="10"/>
    <x v="41"/>
    <s v="2.7 - OBRAS"/>
    <s v="2.7.1 - OBRAS EN EDIFICACIONES"/>
    <s v="S"/>
    <s v="11 - AMPLIACIÓN DEL PLANTEL EDUCATIVO PARA INICIAL MÁXIMO GOMEZ - EL VIGÍA, MUNICIPIO BOCA CHICA, PROVINCIA SANTO DOMINGO."/>
    <s v="10 - FONDO GENERAL"/>
    <n v="15296"/>
    <s v="32 - SANTO DOMINGO"/>
    <n v="6437925"/>
    <n v="0"/>
  </r>
  <r>
    <s v="2024"/>
    <x v="0"/>
    <x v="0"/>
    <x v="1"/>
    <x v="7"/>
    <s v="2 - Poder Ejecutivo"/>
    <s v="0206 - MINISTERIO DE EDUCACIÓN"/>
    <s v="0001 - MINISTERIO DE EDUCACION"/>
    <x v="2"/>
    <x v="10"/>
    <x v="41"/>
    <s v="2.7 - OBRAS"/>
    <s v="2.7.1 - OBRAS EN EDIFICACIONES"/>
    <s v="S"/>
    <s v="11 - AMPLIACIÓN DEL PLANTEL EDUCATIVO PARA INICIAL PEDRO MIR, MUNICIPIO HIGÜEY, PROVINCIA LA ALTAGRACIA."/>
    <s v="10 - FONDO GENERAL"/>
    <n v="15214"/>
    <s v="11 - LA ALTAGRACIA"/>
    <n v="11075727"/>
    <n v="0"/>
  </r>
  <r>
    <s v="2024"/>
    <x v="0"/>
    <x v="0"/>
    <x v="1"/>
    <x v="7"/>
    <s v="2 - Poder Ejecutivo"/>
    <s v="0206 - MINISTERIO DE EDUCACIÓN"/>
    <s v="0001 - MINISTERIO DE EDUCACION"/>
    <x v="2"/>
    <x v="10"/>
    <x v="41"/>
    <s v="2.7 - OBRAS"/>
    <s v="2.7.1 - OBRAS EN EDIFICACIONES"/>
    <s v="S"/>
    <s v="11 - AMPLIACIÓN DEL PLANTEL EDUCATIVO PARA INICIAL PEDRO NOLASCO PEÑA, MUNICIPIO LUPERÓN, PROVINCIA PUERTO PLATA."/>
    <s v="10 - FONDO GENERAL"/>
    <n v="15893"/>
    <s v="18 - PUERTO PLATA"/>
    <n v="6779437"/>
    <n v="1525370.52"/>
  </r>
  <r>
    <s v="2024"/>
    <x v="0"/>
    <x v="0"/>
    <x v="1"/>
    <x v="7"/>
    <s v="2 - Poder Ejecutivo"/>
    <s v="0206 - MINISTERIO DE EDUCACIÓN"/>
    <s v="0001 - MINISTERIO DE EDUCACION"/>
    <x v="2"/>
    <x v="10"/>
    <x v="41"/>
    <s v="2.7 - OBRAS"/>
    <s v="2.7.1 - OBRAS EN EDIFICACIONES"/>
    <s v="S"/>
    <s v="11 - AMPLIACIÓN DEL PLANTEL EDUCATIVO PARA INICIAL SAN CARLOS, MUNICIPIO SABANA DE LA MAR, PROVINCIA HATO MAYOR."/>
    <s v="10 - FONDO GENERAL"/>
    <n v="15547"/>
    <s v="30 - HATO MAYOR"/>
    <n v="4718384"/>
    <n v="0"/>
  </r>
  <r>
    <s v="2024"/>
    <x v="0"/>
    <x v="0"/>
    <x v="1"/>
    <x v="7"/>
    <s v="2 - Poder Ejecutivo"/>
    <s v="0206 - MINISTERIO DE EDUCACIÓN"/>
    <s v="0001 - MINISTERIO DE EDUCACION"/>
    <x v="2"/>
    <x v="10"/>
    <x v="41"/>
    <s v="2.7 - OBRAS"/>
    <s v="2.7.1 - OBRAS EN EDIFICACIONES"/>
    <s v="S"/>
    <s v="11 - AMPLIACIÓN DEL PLANTEL EDUCATIVO PARA INICIAL SAN MARCOS ABAJO, MUNICIPIO PUERTO PLATA, PROVINCIA PUERTO PLATA."/>
    <s v="10 - FONDO GENERAL"/>
    <n v="15265"/>
    <s v="18 - PUERTO PLATA"/>
    <n v="11116179"/>
    <n v="0"/>
  </r>
  <r>
    <s v="2024"/>
    <x v="0"/>
    <x v="0"/>
    <x v="1"/>
    <x v="7"/>
    <s v="2 - Poder Ejecutivo"/>
    <s v="0206 - MINISTERIO DE EDUCACIÓN"/>
    <s v="0001 - MINISTERIO DE EDUCACION"/>
    <x v="2"/>
    <x v="10"/>
    <x v="41"/>
    <s v="2.7 - OBRAS"/>
    <s v="2.7.1 - OBRAS EN EDIFICACIONES"/>
    <s v="S"/>
    <s v="11 - CONSTRUCCIÓN DE 4 ESTANCIAS INFANTILES EN LA PROVINCIA DE LA ALTAGRACIA"/>
    <s v="10 - FONDO GENERAL"/>
    <n v="13074"/>
    <s v="11 - LA ALTAGRACIA"/>
    <n v="6823495"/>
    <n v="0"/>
  </r>
  <r>
    <s v="2024"/>
    <x v="0"/>
    <x v="0"/>
    <x v="1"/>
    <x v="7"/>
    <s v="2 - Poder Ejecutivo"/>
    <s v="0206 - MINISTERIO DE EDUCACIÓN"/>
    <s v="0001 - MINISTERIO DE EDUCACION"/>
    <x v="2"/>
    <x v="10"/>
    <x v="41"/>
    <s v="2.7 - OBRAS"/>
    <s v="2.7.1 - OBRAS EN EDIFICACIONES"/>
    <s v="S"/>
    <s v="12 - AMPLIACIÓN DEL PLANTEL EDUCATIVO PARA INICIAL BENERITO, MUNICIPIO SAN RAFAEL DEL YUMA, PROVINCIA LA ALTAGRACIA."/>
    <s v="10 - FONDO GENERAL"/>
    <n v="15215"/>
    <s v="11 - LA ALTAGRACIA"/>
    <n v="4612045"/>
    <n v="0"/>
  </r>
  <r>
    <s v="2024"/>
    <x v="0"/>
    <x v="0"/>
    <x v="1"/>
    <x v="7"/>
    <s v="2 - Poder Ejecutivo"/>
    <s v="0206 - MINISTERIO DE EDUCACIÓN"/>
    <s v="0001 - MINISTERIO DE EDUCACION"/>
    <x v="2"/>
    <x v="10"/>
    <x v="41"/>
    <s v="2.7 - OBRAS"/>
    <s v="2.7.1 - OBRAS EN EDIFICACIONES"/>
    <s v="S"/>
    <s v="12 - AMPLIACIÓN DEL PLANTEL EDUCATIVO PARA INICIAL HATO VIEJO, MUNICIPIO LA VEGA, PROVINCIA LA VEGA."/>
    <s v="10 - FONDO GENERAL"/>
    <n v="15616"/>
    <s v="13 - LA VEGA"/>
    <n v="6731551"/>
    <n v="0"/>
  </r>
  <r>
    <s v="2024"/>
    <x v="0"/>
    <x v="0"/>
    <x v="1"/>
    <x v="7"/>
    <s v="2 - Poder Ejecutivo"/>
    <s v="0206 - MINISTERIO DE EDUCACIÓN"/>
    <s v="0001 - MINISTERIO DE EDUCACION"/>
    <x v="2"/>
    <x v="10"/>
    <x v="41"/>
    <s v="2.7 - OBRAS"/>
    <s v="2.7.1 - OBRAS EN EDIFICACIONES"/>
    <s v="S"/>
    <s v="12 - AMPLIACIÓN DEL PLANTEL EDUCATIVO PARA INICIAL JOSÉ ANTONIO SALCEDO, MUNICIPIO RESTAURACIÓN, PROVINCIA DAJABÓN."/>
    <s v="10 - FONDO GENERAL"/>
    <n v="15281"/>
    <s v="05 - DAJABON"/>
    <n v="6606206"/>
    <n v="0"/>
  </r>
  <r>
    <s v="2024"/>
    <x v="0"/>
    <x v="0"/>
    <x v="1"/>
    <x v="7"/>
    <s v="2 - Poder Ejecutivo"/>
    <s v="0206 - MINISTERIO DE EDUCACIÓN"/>
    <s v="0001 - MINISTERIO DE EDUCACION"/>
    <x v="2"/>
    <x v="10"/>
    <x v="41"/>
    <s v="2.7 - OBRAS"/>
    <s v="2.7.1 - OBRAS EN EDIFICACIONES"/>
    <s v="S"/>
    <s v="12 - AMPLIACIÓN DEL PLANTEL EDUCATIVO PARA INICIAL JUAN NEPOMUCENO RAVELO, MUNICIPIO IMBERT, PROVINCIA PUERTO PLATA."/>
    <s v="10 - FONDO GENERAL"/>
    <n v="15266"/>
    <s v="18 - PUERTO PLATA"/>
    <n v="11116179"/>
    <n v="0"/>
  </r>
  <r>
    <s v="2024"/>
    <x v="0"/>
    <x v="0"/>
    <x v="1"/>
    <x v="7"/>
    <s v="2 - Poder Ejecutivo"/>
    <s v="0206 - MINISTERIO DE EDUCACIÓN"/>
    <s v="0001 - MINISTERIO DE EDUCACION"/>
    <x v="2"/>
    <x v="10"/>
    <x v="41"/>
    <s v="2.7 - OBRAS"/>
    <s v="2.7.1 - OBRAS EN EDIFICACIONES"/>
    <s v="S"/>
    <s v="12 - AMPLIACIÓN DEL PLANTEL EDUCATIVO PARA INICIAL LA LOMETA DE LAS GORDAS, MUNICIPIO NAGUA, PROVINCIA MARÍA TRINIDAD SÁNCHEZ."/>
    <s v="10 - FONDO GENERAL"/>
    <n v="15286"/>
    <s v="14 - MARIA TRINIDAD SANCHEZ"/>
    <n v="4628889"/>
    <n v="0"/>
  </r>
  <r>
    <s v="2024"/>
    <x v="0"/>
    <x v="0"/>
    <x v="1"/>
    <x v="7"/>
    <s v="2 - Poder Ejecutivo"/>
    <s v="0206 - MINISTERIO DE EDUCACIÓN"/>
    <s v="0001 - MINISTERIO DE EDUCACION"/>
    <x v="2"/>
    <x v="10"/>
    <x v="41"/>
    <s v="2.7 - OBRAS"/>
    <s v="2.7.1 - OBRAS EN EDIFICACIONES"/>
    <s v="S"/>
    <s v="12 - AMPLIACIÓN DEL PLANTEL EDUCATIVO PARA INICIAL MANUEL GOYA, MUNICIPIO OVIEDO, PROVINCIA PEDERNALES."/>
    <s v="10 - FONDO GENERAL"/>
    <n v="15241"/>
    <s v="16 - PEDERNALES"/>
    <n v="4628889"/>
    <n v="0"/>
  </r>
  <r>
    <s v="2024"/>
    <x v="0"/>
    <x v="0"/>
    <x v="1"/>
    <x v="7"/>
    <s v="2 - Poder Ejecutivo"/>
    <s v="0206 - MINISTERIO DE EDUCACIÓN"/>
    <s v="0001 - MINISTERIO DE EDUCACION"/>
    <x v="2"/>
    <x v="10"/>
    <x v="41"/>
    <s v="2.7 - OBRAS"/>
    <s v="2.7.1 - OBRAS EN EDIFICACIONES"/>
    <s v="S"/>
    <s v="12 - AMPLIACIÓN DEL PLANTEL EDUCATIVO PARA INICIAL NICOLÁS MAÑÓN, MUNICIPIO AZUA, PROVINCIA AZUA."/>
    <s v="10 - FONDO GENERAL"/>
    <n v="15171"/>
    <s v="02 - AZUA"/>
    <n v="6558125"/>
    <n v="1639531.35"/>
  </r>
  <r>
    <s v="2024"/>
    <x v="0"/>
    <x v="0"/>
    <x v="1"/>
    <x v="7"/>
    <s v="2 - Poder Ejecutivo"/>
    <s v="0206 - MINISTERIO DE EDUCACIÓN"/>
    <s v="0001 - MINISTERIO DE EDUCACION"/>
    <x v="2"/>
    <x v="10"/>
    <x v="41"/>
    <s v="2.7 - OBRAS"/>
    <s v="2.7.1 - OBRAS EN EDIFICACIONES"/>
    <s v="S"/>
    <s v="12 - AMPLIACIÓN DEL PLANTEL EDUCATIVO PARA INICIAL PEDRO ALEJANDRINO PINA, MUNICIPIO GUANANICO, PROVINCIA PUERTO PLATA."/>
    <s v="10 - FONDO GENERAL"/>
    <n v="15894"/>
    <s v="18 - PUERTO PLATA"/>
    <n v="11289410"/>
    <n v="2508823.46"/>
  </r>
  <r>
    <s v="2024"/>
    <x v="0"/>
    <x v="0"/>
    <x v="1"/>
    <x v="7"/>
    <s v="2 - Poder Ejecutivo"/>
    <s v="0206 - MINISTERIO DE EDUCACIÓN"/>
    <s v="0001 - MINISTERIO DE EDUCACION"/>
    <x v="2"/>
    <x v="10"/>
    <x v="41"/>
    <s v="2.7 - OBRAS"/>
    <s v="2.7.1 - OBRAS EN EDIFICACIONES"/>
    <s v="S"/>
    <s v="12 - AMPLIACIÓN DEL PLANTEL EDUCATIVO PARA INICIAL PROF. ALBALINA ACOSTA DE VÁSQUEZ, MUNICIPIO BOCA CHICA, PROVINCIA SANTO DOMINGO."/>
    <s v="10 - FONDO GENERAL"/>
    <n v="15297"/>
    <s v="32 - SANTO DOMINGO"/>
    <n v="6437925"/>
    <n v="0"/>
  </r>
  <r>
    <s v="2024"/>
    <x v="0"/>
    <x v="0"/>
    <x v="1"/>
    <x v="7"/>
    <s v="2 - Poder Ejecutivo"/>
    <s v="0206 - MINISTERIO DE EDUCACIÓN"/>
    <s v="0001 - MINISTERIO DE EDUCACION"/>
    <x v="2"/>
    <x v="10"/>
    <x v="41"/>
    <s v="2.7 - OBRAS"/>
    <s v="2.7.1 - OBRAS EN EDIFICACIONES"/>
    <s v="S"/>
    <s v="12 - AMPLIACIÓN DEL PLANTEL EDUCATIVO PARA INICIAL PROF. ALTAGRACIA ENRIQUETA CASTRO DE BRITO, MUNICIPIO TÁBARA ARRIBA, PROVINCIA AZUA."/>
    <s v="10 - FONDO GENERAL"/>
    <n v="15443"/>
    <s v="02 - AZUA"/>
    <n v="11208701"/>
    <n v="2521957.6800000002"/>
  </r>
  <r>
    <s v="2024"/>
    <x v="0"/>
    <x v="0"/>
    <x v="1"/>
    <x v="7"/>
    <s v="2 - Poder Ejecutivo"/>
    <s v="0206 - MINISTERIO DE EDUCACIÓN"/>
    <s v="0001 - MINISTERIO DE EDUCACION"/>
    <x v="2"/>
    <x v="10"/>
    <x v="41"/>
    <s v="2.7 - OBRAS"/>
    <s v="2.7.1 - OBRAS EN EDIFICACIONES"/>
    <s v="S"/>
    <s v="12 - AMPLIACIÓN DEL PLANTEL EDUCATIVO PARA INICIAL SOR LEONOR GIBB, MUNICIPIO CONSUELO, PROVINCIA SAN PEDRO DE MACORÍS."/>
    <s v="10 - FONDO GENERAL"/>
    <n v="15548"/>
    <s v="23 - SAN PEDRO DE MACORIS"/>
    <n v="6659723"/>
    <n v="0"/>
  </r>
  <r>
    <s v="2024"/>
    <x v="0"/>
    <x v="0"/>
    <x v="1"/>
    <x v="7"/>
    <s v="2 - Poder Ejecutivo"/>
    <s v="0206 - MINISTERIO DE EDUCACIÓN"/>
    <s v="0001 - MINISTERIO DE EDUCACION"/>
    <x v="2"/>
    <x v="10"/>
    <x v="41"/>
    <s v="2.7 - OBRAS"/>
    <s v="2.7.1 - OBRAS EN EDIFICACIONES"/>
    <s v="S"/>
    <s v="12 - CONSTRUCCIÓN DE 1 ESTANCIA INFANTIL EN LA PROVINCIA DE HATO MAYOR"/>
    <s v="10 - FONDO GENERAL"/>
    <n v="13053"/>
    <s v="30 - HATO MAYOR"/>
    <n v="11838218"/>
    <n v="0"/>
  </r>
  <r>
    <s v="2024"/>
    <x v="0"/>
    <x v="0"/>
    <x v="1"/>
    <x v="7"/>
    <s v="2 - Poder Ejecutivo"/>
    <s v="0206 - MINISTERIO DE EDUCACIÓN"/>
    <s v="0001 - MINISTERIO DE EDUCACION"/>
    <x v="2"/>
    <x v="10"/>
    <x v="41"/>
    <s v="2.7 - OBRAS"/>
    <s v="2.7.1 - OBRAS EN EDIFICACIONES"/>
    <s v="S"/>
    <s v="13 - AMPLIACIÓN DEL PLANTEL EDUCATIVO PARA INICIAL ALTAGRACIA BENÍTEZ, MUNICIPIO AZUA, PROVINCIA AZUA."/>
    <s v="10 - FONDO GENERAL"/>
    <n v="15444"/>
    <s v="02 - AZUA"/>
    <n v="11208701"/>
    <n v="2521957.6800000002"/>
  </r>
  <r>
    <s v="2024"/>
    <x v="0"/>
    <x v="0"/>
    <x v="1"/>
    <x v="7"/>
    <s v="2 - Poder Ejecutivo"/>
    <s v="0206 - MINISTERIO DE EDUCACIÓN"/>
    <s v="0001 - MINISTERIO DE EDUCACION"/>
    <x v="2"/>
    <x v="10"/>
    <x v="41"/>
    <s v="2.7 - OBRAS"/>
    <s v="2.7.1 - OBRAS EN EDIFICACIONES"/>
    <s v="S"/>
    <s v="13 - AMPLIACIÓN DEL PLANTEL EDUCATIVO PARA INICIAL HERNANDO GORJÓN, MUNICIPIO PEDERNALES, PROVINCIA PEDERNALES."/>
    <s v="10 - FONDO GENERAL"/>
    <n v="15242"/>
    <s v="16 - PEDERNALES"/>
    <n v="6606206"/>
    <n v="0"/>
  </r>
  <r>
    <s v="2024"/>
    <x v="0"/>
    <x v="0"/>
    <x v="1"/>
    <x v="7"/>
    <s v="2 - Poder Ejecutivo"/>
    <s v="0206 - MINISTERIO DE EDUCACIÓN"/>
    <s v="0001 - MINISTERIO DE EDUCACION"/>
    <x v="2"/>
    <x v="10"/>
    <x v="41"/>
    <s v="2.7 - OBRAS"/>
    <s v="2.7.1 - OBRAS EN EDIFICACIONES"/>
    <s v="S"/>
    <s v="13 - AMPLIACIÓN DEL PLANTEL EDUCATIVO PARA INICIAL JUAN BENTZ, MUNICIPIO LUPERÓN, PROVINCIA PUERTO PLATA."/>
    <s v="10 - FONDO GENERAL"/>
    <n v="15895"/>
    <s v="18 - PUERTO PLATA"/>
    <n v="11289410"/>
    <n v="2508823.46"/>
  </r>
  <r>
    <s v="2024"/>
    <x v="0"/>
    <x v="0"/>
    <x v="1"/>
    <x v="7"/>
    <s v="2 - Poder Ejecutivo"/>
    <s v="0206 - MINISTERIO DE EDUCACIÓN"/>
    <s v="0001 - MINISTERIO DE EDUCACION"/>
    <x v="2"/>
    <x v="10"/>
    <x v="41"/>
    <s v="2.7 - OBRAS"/>
    <s v="2.7.1 - OBRAS EN EDIFICACIONES"/>
    <s v="S"/>
    <s v="13 - AMPLIACIÓN DEL PLANTEL EDUCATIVO PARA INICIAL LA MILAGROSA, MUNICIPIO LOS LLANOS, PROVINCIA SAN PEDRO DE MACORÍS."/>
    <s v="10 - FONDO GENERAL"/>
    <n v="15549"/>
    <s v="23 - SAN PEDRO DE MACORIS"/>
    <n v="4718384"/>
    <n v="0"/>
  </r>
  <r>
    <s v="2024"/>
    <x v="0"/>
    <x v="0"/>
    <x v="1"/>
    <x v="7"/>
    <s v="2 - Poder Ejecutivo"/>
    <s v="0206 - MINISTERIO DE EDUCACIÓN"/>
    <s v="0001 - MINISTERIO DE EDUCACION"/>
    <x v="2"/>
    <x v="10"/>
    <x v="41"/>
    <s v="2.7 - OBRAS"/>
    <s v="2.7.1 - OBRAS EN EDIFICACIONES"/>
    <s v="S"/>
    <s v="13 - AMPLIACIÓN DEL PLANTEL EDUCATIVO PARA INICIAL LA TINA, MUNICIPIO LA VEGA, PROVINCIA LA VEGA."/>
    <s v="10 - FONDO GENERAL"/>
    <n v="15617"/>
    <s v="13 - LA VEGA"/>
    <n v="6731551"/>
    <n v="0"/>
  </r>
  <r>
    <s v="2024"/>
    <x v="0"/>
    <x v="0"/>
    <x v="1"/>
    <x v="7"/>
    <s v="2 - Poder Ejecutivo"/>
    <s v="0206 - MINISTERIO DE EDUCACIÓN"/>
    <s v="0001 - MINISTERIO DE EDUCACION"/>
    <x v="2"/>
    <x v="10"/>
    <x v="41"/>
    <s v="2.7 - OBRAS"/>
    <s v="2.7.1 - OBRAS EN EDIFICACIONES"/>
    <s v="S"/>
    <s v="13 - AMPLIACIÓN DEL PLANTEL EDUCATIVO PARA INICIAL LOS LLANOS DE PÉREZ, MUNICIPIO IMBERT, PROVINCIA PUERTO PLATA."/>
    <s v="10 - FONDO GENERAL"/>
    <n v="15267"/>
    <s v="18 - PUERTO PLATA"/>
    <n v="4628889"/>
    <n v="0"/>
  </r>
  <r>
    <s v="2024"/>
    <x v="0"/>
    <x v="0"/>
    <x v="1"/>
    <x v="7"/>
    <s v="2 - Poder Ejecutivo"/>
    <s v="0206 - MINISTERIO DE EDUCACIÓN"/>
    <s v="0001 - MINISTERIO DE EDUCACION"/>
    <x v="2"/>
    <x v="10"/>
    <x v="41"/>
    <s v="2.7 - OBRAS"/>
    <s v="2.7.1 - OBRAS EN EDIFICACIONES"/>
    <s v="S"/>
    <s v="13 - AMPLIACIÓN DEL PLANTEL EDUCATIVO PARA INICIAL MERCEDES ADRIANA DE LA PAZ, MUNICIPIO LAS YAYAS DE VIAJAMA, PROVINCIA AZUA."/>
    <s v="10 - FONDO GENERAL"/>
    <n v="15172"/>
    <s v="02 - AZUA"/>
    <n v="4595200"/>
    <n v="1148799.99"/>
  </r>
  <r>
    <s v="2024"/>
    <x v="0"/>
    <x v="0"/>
    <x v="1"/>
    <x v="7"/>
    <s v="2 - Poder Ejecutivo"/>
    <s v="0206 - MINISTERIO DE EDUCACIÓN"/>
    <s v="0001 - MINISTERIO DE EDUCACION"/>
    <x v="2"/>
    <x v="10"/>
    <x v="41"/>
    <s v="2.7 - OBRAS"/>
    <s v="2.7.1 - OBRAS EN EDIFICACIONES"/>
    <s v="S"/>
    <s v="13 - AMPLIACIÓN DEL PLANTEL EDUCATIVO PARA INICIAL RAMÓN PERALTA PÉREZ, MUNICIPIO CABRERA, PROVINCIA MARÍA TRINIDAD SÁNCHEZ."/>
    <s v="10 - FONDO GENERAL"/>
    <n v="15287"/>
    <s v="14 - MARIA TRINIDAD SANCHEZ"/>
    <n v="11116179"/>
    <n v="0"/>
  </r>
  <r>
    <s v="2024"/>
    <x v="0"/>
    <x v="0"/>
    <x v="1"/>
    <x v="7"/>
    <s v="2 - Poder Ejecutivo"/>
    <s v="0206 - MINISTERIO DE EDUCACIÓN"/>
    <s v="0001 - MINISTERIO DE EDUCACION"/>
    <x v="2"/>
    <x v="10"/>
    <x v="41"/>
    <s v="2.7 - OBRAS"/>
    <s v="2.7.1 - OBRAS EN EDIFICACIONES"/>
    <s v="S"/>
    <s v="13 - AMPLIACIÓN DEL PLANTEL EDUCATIVO PARA INICIAL RÍO LIMPIO, MUNICIPIO PEDRO SANTANA, PROVINCIA ELÍAS PIÑA."/>
    <s v="10 - FONDO GENERAL"/>
    <n v="15282"/>
    <s v="07 - ELIAS PINA"/>
    <n v="6606206"/>
    <n v="0"/>
  </r>
  <r>
    <s v="2024"/>
    <x v="0"/>
    <x v="0"/>
    <x v="1"/>
    <x v="7"/>
    <s v="2 - Poder Ejecutivo"/>
    <s v="0206 - MINISTERIO DE EDUCACIÓN"/>
    <s v="0001 - MINISTERIO DE EDUCACION"/>
    <x v="2"/>
    <x v="10"/>
    <x v="41"/>
    <s v="2.7 - OBRAS"/>
    <s v="2.7.1 - OBRAS EN EDIFICACIONES"/>
    <s v="S"/>
    <s v="13 - AMPLIACIÓN DEL PLANTEL EDUCATIVO PARA INICIAL SAN GERMÁN, MUNICIPIO HIGÜEY, PROVINCIA LA ALTAGRACIA."/>
    <s v="10 - FONDO GENERAL"/>
    <n v="15216"/>
    <s v="11 - LA ALTAGRACIA"/>
    <n v="4612045"/>
    <n v="0"/>
  </r>
  <r>
    <s v="2024"/>
    <x v="0"/>
    <x v="0"/>
    <x v="1"/>
    <x v="7"/>
    <s v="2 - Poder Ejecutivo"/>
    <s v="0206 - MINISTERIO DE EDUCACIÓN"/>
    <s v="0001 - MINISTERIO DE EDUCACION"/>
    <x v="2"/>
    <x v="10"/>
    <x v="41"/>
    <s v="2.7 - OBRAS"/>
    <s v="2.7.1 - OBRAS EN EDIFICACIONES"/>
    <s v="S"/>
    <s v="13 - AMPLIACIÓN DEL PLANTEL EDUCATIVO PARA INICIAL VITALINA MORDÁN DE LA CRUZ, MUNICIPIO BOCA CHICA, PROVINCIA SANTO DOMINGO."/>
    <s v="10 - FONDO GENERAL"/>
    <n v="15298"/>
    <s v="32 - SANTO DOMINGO"/>
    <n v="10833015"/>
    <n v="0"/>
  </r>
  <r>
    <s v="2024"/>
    <x v="0"/>
    <x v="0"/>
    <x v="1"/>
    <x v="7"/>
    <s v="2 - Poder Ejecutivo"/>
    <s v="0206 - MINISTERIO DE EDUCACIÓN"/>
    <s v="0001 - MINISTERIO DE EDUCACION"/>
    <x v="2"/>
    <x v="10"/>
    <x v="41"/>
    <s v="2.7 - OBRAS"/>
    <s v="2.7.1 - OBRAS EN EDIFICACIONES"/>
    <s v="S"/>
    <s v="14 - AMPLIACIÓN DEL PLANTEL EDUCATIVO PARA INICIAL ADELA BALBUENA SÁNCHEZ, MUNICIPIO RÍO SAN JUAN, PROVINCIA MARÍA TRINIDAD SÁNCHEZ."/>
    <s v="10 - FONDO GENERAL"/>
    <n v="15288"/>
    <s v="14 - MARIA TRINIDAD SANCHEZ"/>
    <n v="4628889"/>
    <n v="0"/>
  </r>
  <r>
    <s v="2024"/>
    <x v="0"/>
    <x v="0"/>
    <x v="1"/>
    <x v="7"/>
    <s v="2 - Poder Ejecutivo"/>
    <s v="0206 - MINISTERIO DE EDUCACIÓN"/>
    <s v="0001 - MINISTERIO DE EDUCACION"/>
    <x v="2"/>
    <x v="10"/>
    <x v="41"/>
    <s v="2.7 - OBRAS"/>
    <s v="2.7.1 - OBRAS EN EDIFICACIONES"/>
    <s v="S"/>
    <s v="14 - AMPLIACIÓN DEL PLANTEL EDUCATIVO PARA INICIAL COQUITO, MUNICIPIO LOS LLANOS, PROVINCIA SAN PEDRO DE MACORÍS."/>
    <s v="10 - FONDO GENERAL"/>
    <n v="15550"/>
    <s v="23 - SAN PEDRO DE MACORIS"/>
    <n v="4718384"/>
    <n v="0"/>
  </r>
  <r>
    <s v="2024"/>
    <x v="0"/>
    <x v="0"/>
    <x v="1"/>
    <x v="7"/>
    <s v="2 - Poder Ejecutivo"/>
    <s v="0206 - MINISTERIO DE EDUCACIÓN"/>
    <s v="0001 - MINISTERIO DE EDUCACION"/>
    <x v="2"/>
    <x v="10"/>
    <x v="41"/>
    <s v="2.7 - OBRAS"/>
    <s v="2.7.1 - OBRAS EN EDIFICACIONES"/>
    <s v="S"/>
    <s v="14 - AMPLIACIÓN DEL PLANTEL EDUCATIVO PARA INICIAL DORA CORCIA SÁNCHEZ SÁNCHEZ, MUNICIPIO ENRIQUILLO, PROVINCIA BARAHONA."/>
    <s v="10 - FONDO GENERAL"/>
    <n v="15244"/>
    <s v="04 - BARAHONA"/>
    <n v="6606206"/>
    <n v="0"/>
  </r>
  <r>
    <s v="2024"/>
    <x v="0"/>
    <x v="0"/>
    <x v="1"/>
    <x v="7"/>
    <s v="2 - Poder Ejecutivo"/>
    <s v="0206 - MINISTERIO DE EDUCACIÓN"/>
    <s v="0001 - MINISTERIO DE EDUCACION"/>
    <x v="2"/>
    <x v="10"/>
    <x v="41"/>
    <s v="2.7 - OBRAS"/>
    <s v="2.7.1 - OBRAS EN EDIFICACIONES"/>
    <s v="S"/>
    <s v="14 - AMPLIACIÓN DEL PLANTEL EDUCATIVO PARA INICIAL HERMANAS MIRABAL, MUNICIPIO BOCA CHICA, PROVINCIA SANTO DOMINGO."/>
    <s v="10 - FONDO GENERAL"/>
    <n v="15299"/>
    <s v="32 - SANTO DOMINGO"/>
    <n v="6437925"/>
    <n v="0"/>
  </r>
  <r>
    <s v="2024"/>
    <x v="0"/>
    <x v="0"/>
    <x v="1"/>
    <x v="7"/>
    <s v="2 - Poder Ejecutivo"/>
    <s v="0206 - MINISTERIO DE EDUCACIÓN"/>
    <s v="0001 - MINISTERIO DE EDUCACION"/>
    <x v="2"/>
    <x v="10"/>
    <x v="41"/>
    <s v="2.7 - OBRAS"/>
    <s v="2.7.1 - OBRAS EN EDIFICACIONES"/>
    <s v="S"/>
    <s v="14 - AMPLIACIÓN DEL PLANTEL EDUCATIVO PARA INICIAL JOHN FITZGERALD KENNEDY, MUNICIPIO LAS CHARCAS, PROVINCIA AZUA."/>
    <s v="10 - FONDO GENERAL"/>
    <n v="15445"/>
    <s v="02 - AZUA"/>
    <n v="11208701"/>
    <n v="2521957.6800000002"/>
  </r>
  <r>
    <s v="2024"/>
    <x v="0"/>
    <x v="0"/>
    <x v="1"/>
    <x v="7"/>
    <s v="2 - Poder Ejecutivo"/>
    <s v="0206 - MINISTERIO DE EDUCACIÓN"/>
    <s v="0001 - MINISTERIO DE EDUCACION"/>
    <x v="2"/>
    <x v="10"/>
    <x v="41"/>
    <s v="2.7 - OBRAS"/>
    <s v="2.7.1 - OBRAS EN EDIFICACIONES"/>
    <s v="S"/>
    <s v="14 - AMPLIACIÓN DEL PLANTEL EDUCATIVO PARA INICIAL JULIO ENOR COLÓN, MUNICIPIO LUPERÓN, PROVINCIA PUERTO PLATA."/>
    <s v="10 - FONDO GENERAL"/>
    <n v="15896"/>
    <s v="18 - PUERTO PLATA"/>
    <n v="6779437"/>
    <n v="1557158.28"/>
  </r>
  <r>
    <s v="2024"/>
    <x v="0"/>
    <x v="0"/>
    <x v="1"/>
    <x v="7"/>
    <s v="2 - Poder Ejecutivo"/>
    <s v="0206 - MINISTERIO DE EDUCACIÓN"/>
    <s v="0001 - MINISTERIO DE EDUCACION"/>
    <x v="2"/>
    <x v="10"/>
    <x v="41"/>
    <s v="2.7 - OBRAS"/>
    <s v="2.7.1 - OBRAS EN EDIFICACIONES"/>
    <s v="S"/>
    <s v="14 - AMPLIACIÓN DEL PLANTEL EDUCATIVO PARA INICIAL MARÍA AUXILIADORA, MUNICIPIO MAO, PROVINCIA VALVERDE."/>
    <s v="10 - FONDO GENERAL"/>
    <n v="15766"/>
    <s v="27 - VALVERDE"/>
    <n v="11249055"/>
    <n v="0"/>
  </r>
  <r>
    <s v="2024"/>
    <x v="0"/>
    <x v="0"/>
    <x v="1"/>
    <x v="7"/>
    <s v="2 - Poder Ejecutivo"/>
    <s v="0206 - MINISTERIO DE EDUCACIÓN"/>
    <s v="0001 - MINISTERIO DE EDUCACION"/>
    <x v="2"/>
    <x v="10"/>
    <x v="41"/>
    <s v="2.7 - OBRAS"/>
    <s v="2.7.1 - OBRAS EN EDIFICACIONES"/>
    <s v="S"/>
    <s v="14 - AMPLIACIÓN DEL PLANTEL EDUCATIVO PARA INICIAL PERAVIA, MUNICIPIO BANÍ, PROVINCIA PERAVIA."/>
    <s v="10 - FONDO GENERAL"/>
    <n v="15173"/>
    <s v="07 - ELIAS PINA"/>
    <n v="12313456"/>
    <n v="0"/>
  </r>
  <r>
    <s v="2024"/>
    <x v="0"/>
    <x v="0"/>
    <x v="1"/>
    <x v="7"/>
    <s v="2 - Poder Ejecutivo"/>
    <s v="0206 - MINISTERIO DE EDUCACIÓN"/>
    <s v="0001 - MINISTERIO DE EDUCACION"/>
    <x v="2"/>
    <x v="10"/>
    <x v="41"/>
    <s v="2.7 - OBRAS"/>
    <s v="2.7.1 - OBRAS EN EDIFICACIONES"/>
    <s v="S"/>
    <s v="14 - AMPLIACIÓN DEL PLANTEL EDUCATIVO PARA INICIAL PROF. ISRAEL BRITO BRUNO, MUNICIPIO IMBERT, PROVINCIA PUERTO PLATA."/>
    <s v="10 - FONDO GENERAL"/>
    <n v="15268"/>
    <s v="18 - PUERTO PLATA"/>
    <n v="6606206"/>
    <n v="0"/>
  </r>
  <r>
    <s v="2024"/>
    <x v="0"/>
    <x v="0"/>
    <x v="1"/>
    <x v="7"/>
    <s v="2 - Poder Ejecutivo"/>
    <s v="0206 - MINISTERIO DE EDUCACIÓN"/>
    <s v="0001 - MINISTERIO DE EDUCACION"/>
    <x v="2"/>
    <x v="10"/>
    <x v="41"/>
    <s v="2.7 - OBRAS"/>
    <s v="2.7.1 - OBRAS EN EDIFICACIONES"/>
    <s v="S"/>
    <s v="14 - AMPLIACIÓN DEL PLANTEL EDUCATIVO PARA INICIAL RAMONA RODRÍGUEZ DE SANTANA, MUNICIPIO LA VEGA, PROVINCIA LA VEGA."/>
    <s v="10 - FONDO GENERAL"/>
    <n v="15618"/>
    <s v="13 - LA VEGA"/>
    <n v="4768626"/>
    <n v="0"/>
  </r>
  <r>
    <s v="2024"/>
    <x v="0"/>
    <x v="0"/>
    <x v="1"/>
    <x v="7"/>
    <s v="2 - Poder Ejecutivo"/>
    <s v="0206 - MINISTERIO DE EDUCACIÓN"/>
    <s v="0001 - MINISTERIO DE EDUCACION"/>
    <x v="2"/>
    <x v="10"/>
    <x v="41"/>
    <s v="2.7 - OBRAS"/>
    <s v="2.7.1 - OBRAS EN EDIFICACIONES"/>
    <s v="S"/>
    <s v="14 - AMPLIACIÓN DEL PLANTEL EDUCATIVO PARA INICIAL SALOMÉ UREÑA, MUNICIPIO HIGÜEY, PROVINCIA LA ALTAGRACIA."/>
    <s v="10 - FONDO GENERAL"/>
    <n v="15217"/>
    <s v="11 - LA ALTAGRACIA"/>
    <n v="6582165"/>
    <n v="0"/>
  </r>
  <r>
    <s v="2024"/>
    <x v="0"/>
    <x v="0"/>
    <x v="1"/>
    <x v="7"/>
    <s v="2 - Poder Ejecutivo"/>
    <s v="0206 - MINISTERIO DE EDUCACIÓN"/>
    <s v="0001 - MINISTERIO DE EDUCACION"/>
    <x v="2"/>
    <x v="10"/>
    <x v="41"/>
    <s v="2.7 - OBRAS"/>
    <s v="2.7.1 - OBRAS EN EDIFICACIONES"/>
    <s v="S"/>
    <s v="14 - CONSTRUCCIÓN DE 3 ESTANCIAS INFANTIESL EN LA PROVINCIA DE LA VEGA"/>
    <s v="10 - FONDO GENERAL"/>
    <n v="13055"/>
    <s v="13 - LA VEGA"/>
    <n v="3685447"/>
    <n v="3565422.24"/>
  </r>
  <r>
    <s v="2024"/>
    <x v="0"/>
    <x v="0"/>
    <x v="1"/>
    <x v="7"/>
    <s v="2 - Poder Ejecutivo"/>
    <s v="0206 - MINISTERIO DE EDUCACIÓN"/>
    <s v="0001 - MINISTERIO DE EDUCACION"/>
    <x v="2"/>
    <x v="10"/>
    <x v="41"/>
    <s v="2.7 - OBRAS"/>
    <s v="2.7.1 - OBRAS EN EDIFICACIONES"/>
    <s v="S"/>
    <s v="15 - AMPLIACIÓN DEL PLANTEL EDUCATIVO PARA INICIAL ERNESTO CABRERA  DURAN - RIO GRANDE AL MEDIO, MUNICIPIO ALTAMIRA, PROVINCIA PUERTO PLATA."/>
    <s v="10 - FONDO GENERAL"/>
    <n v="15269"/>
    <s v="18 - PUERTO PLATA"/>
    <n v="4628889"/>
    <n v="0"/>
  </r>
  <r>
    <s v="2024"/>
    <x v="0"/>
    <x v="0"/>
    <x v="1"/>
    <x v="7"/>
    <s v="2 - Poder Ejecutivo"/>
    <s v="0206 - MINISTERIO DE EDUCACIÓN"/>
    <s v="0001 - MINISTERIO DE EDUCACION"/>
    <x v="2"/>
    <x v="10"/>
    <x v="41"/>
    <s v="2.7 - OBRAS"/>
    <s v="2.7.1 - OBRAS EN EDIFICACIONES"/>
    <s v="S"/>
    <s v="15 - AMPLIACIÓN DEL PLANTEL EDUCATIVO PARA INICIAL FRANCISCO JIMÉNEZ, MUNICIPIO LA VEGA, PROVINCIA LA VEGA."/>
    <s v="10 - FONDO GENERAL"/>
    <n v="15619"/>
    <s v="13 - LA VEGA"/>
    <n v="6731551"/>
    <n v="0"/>
  </r>
  <r>
    <s v="2024"/>
    <x v="0"/>
    <x v="0"/>
    <x v="1"/>
    <x v="7"/>
    <s v="2 - Poder Ejecutivo"/>
    <s v="0206 - MINISTERIO DE EDUCACIÓN"/>
    <s v="0001 - MINISTERIO DE EDUCACION"/>
    <x v="2"/>
    <x v="10"/>
    <x v="41"/>
    <s v="2.7 - OBRAS"/>
    <s v="2.7.1 - OBRAS EN EDIFICACIONES"/>
    <s v="S"/>
    <s v="15 - AMPLIACIÓN DEL PLANTEL EDUCATIVO PARA INICIAL JHON FITZGERALD KENNEDY, MUNICIPIO MAO, PROVINCIA VALVERDE."/>
    <s v="10 - FONDO GENERAL"/>
    <n v="15767"/>
    <s v="27 - VALVERDE"/>
    <n v="6755494"/>
    <n v="0"/>
  </r>
  <r>
    <s v="2024"/>
    <x v="0"/>
    <x v="0"/>
    <x v="1"/>
    <x v="7"/>
    <s v="2 - Poder Ejecutivo"/>
    <s v="0206 - MINISTERIO DE EDUCACIÓN"/>
    <s v="0001 - MINISTERIO DE EDUCACION"/>
    <x v="2"/>
    <x v="10"/>
    <x v="41"/>
    <s v="2.7 - OBRAS"/>
    <s v="2.7.1 - OBRAS EN EDIFICACIONES"/>
    <s v="S"/>
    <s v="15 - AMPLIACIÓN DEL PLANTEL EDUCATIVO PARA INICIAL MARÍA CARO, MUNICIPIO BOCA CHICA, PROVINCIA SANTO DOMINGO."/>
    <s v="10 - FONDO GENERAL"/>
    <n v="15300"/>
    <s v="32 - SANTO DOMINGO"/>
    <n v="6437925"/>
    <n v="0"/>
  </r>
  <r>
    <s v="2024"/>
    <x v="0"/>
    <x v="0"/>
    <x v="1"/>
    <x v="7"/>
    <s v="2 - Poder Ejecutivo"/>
    <s v="0206 - MINISTERIO DE EDUCACIÓN"/>
    <s v="0001 - MINISTERIO DE EDUCACION"/>
    <x v="2"/>
    <x v="10"/>
    <x v="41"/>
    <s v="2.7 - OBRAS"/>
    <s v="2.7.1 - OBRAS EN EDIFICACIONES"/>
    <s v="S"/>
    <s v="15 - AMPLIACIÓN DEL PLANTEL EDUCATIVO PARA INICIAL PEDRO LIVIO CEDEÑO, MUNICIPIO HIGÜEY, PROVINCIA LA ALTAGRACIA."/>
    <s v="10 - FONDO GENERAL"/>
    <n v="15218"/>
    <s v="11 - LA ALTAGRACIA"/>
    <n v="6582165"/>
    <n v="0"/>
  </r>
  <r>
    <s v="2024"/>
    <x v="0"/>
    <x v="0"/>
    <x v="1"/>
    <x v="7"/>
    <s v="2 - Poder Ejecutivo"/>
    <s v="0206 - MINISTERIO DE EDUCACIÓN"/>
    <s v="0001 - MINISTERIO DE EDUCACION"/>
    <x v="2"/>
    <x v="10"/>
    <x v="41"/>
    <s v="2.7 - OBRAS"/>
    <s v="2.7.1 - OBRAS EN EDIFICACIONES"/>
    <s v="S"/>
    <s v="15 - AMPLIACIÓN DEL PLANTEL EDUCATIVO PARA INICIAL PROF. ALVIDA MARIANA SANTANA ACOSTA, MUNICIPIO BARAHONA, PROVINCIA BARAHONA."/>
    <s v="10 - FONDO GENERAL"/>
    <n v="15245"/>
    <s v="04 - BARAHONA"/>
    <n v="11116179"/>
    <n v="0"/>
  </r>
  <r>
    <s v="2024"/>
    <x v="0"/>
    <x v="0"/>
    <x v="1"/>
    <x v="7"/>
    <s v="2 - Poder Ejecutivo"/>
    <s v="0206 - MINISTERIO DE EDUCACIÓN"/>
    <s v="0001 - MINISTERIO DE EDUCACION"/>
    <x v="2"/>
    <x v="10"/>
    <x v="41"/>
    <s v="2.7 - OBRAS"/>
    <s v="2.7.1 - OBRAS EN EDIFICACIONES"/>
    <s v="S"/>
    <s v="15 - AMPLIACIÓN DEL PLANTEL EDUCATIVO PARA INICIAL PROF. RAÚL JIMÉNEZ CAIRO, MUNICIPIO COMENDADOR, PROVINCIA ELÍAS PIÑA."/>
    <s v="10 - FONDO GENERAL"/>
    <n v="15365"/>
    <s v="07 - ELIAS PINA"/>
    <n v="6755494"/>
    <n v="1539098.81"/>
  </r>
  <r>
    <s v="2024"/>
    <x v="0"/>
    <x v="0"/>
    <x v="1"/>
    <x v="7"/>
    <s v="2 - Poder Ejecutivo"/>
    <s v="0206 - MINISTERIO DE EDUCACIÓN"/>
    <s v="0001 - MINISTERIO DE EDUCACION"/>
    <x v="2"/>
    <x v="10"/>
    <x v="41"/>
    <s v="2.7 - OBRAS"/>
    <s v="2.7.1 - OBRAS EN EDIFICACIONES"/>
    <s v="S"/>
    <s v="15 - AMPLIACIÓN DEL PLANTEL EDUCATIVO PARA INICIAL PROF. SILVIA SOSA, MUNICIPIO QUISQUEYA, PROVINCIA SAN PEDRO DE MACORÍS."/>
    <s v="10 - FONDO GENERAL"/>
    <n v="15551"/>
    <s v="23 - SAN PEDRO DE MACORIS"/>
    <n v="4718384"/>
    <n v="0"/>
  </r>
  <r>
    <s v="2024"/>
    <x v="0"/>
    <x v="0"/>
    <x v="1"/>
    <x v="7"/>
    <s v="2 - Poder Ejecutivo"/>
    <s v="0206 - MINISTERIO DE EDUCACIÓN"/>
    <s v="0001 - MINISTERIO DE EDUCACION"/>
    <x v="2"/>
    <x v="10"/>
    <x v="41"/>
    <s v="2.7 - OBRAS"/>
    <s v="2.7.1 - OBRAS EN EDIFICACIONES"/>
    <s v="S"/>
    <s v="15 - AMPLIACIÓN DEL PLANTEL EDUCATIVO PARA INICIAL RAMÓN ANTONIO TEJADA, MUNICIPIO CABRERA, PROVINCIA MARÍA TRINIDAD SÁNCHEZ."/>
    <s v="10 - FONDO GENERAL"/>
    <n v="15289"/>
    <s v="14 - MARIA TRINIDAD SANCHEZ"/>
    <n v="6606206"/>
    <n v="0"/>
  </r>
  <r>
    <s v="2024"/>
    <x v="0"/>
    <x v="0"/>
    <x v="1"/>
    <x v="7"/>
    <s v="2 - Poder Ejecutivo"/>
    <s v="0206 - MINISTERIO DE EDUCACIÓN"/>
    <s v="0001 - MINISTERIO DE EDUCACION"/>
    <x v="2"/>
    <x v="10"/>
    <x v="41"/>
    <s v="2.7 - OBRAS"/>
    <s v="2.7.1 - OBRAS EN EDIFICACIONES"/>
    <s v="S"/>
    <s v="15 - AMPLIACIÓN DEL PLANTEL EDUCATIVO PARA INICIAL SANTA TERESA DE JESÚS, MUNICIPIO SABANA YEGUA, PROVINCIA AZUA."/>
    <s v="10 - FONDO GENERAL"/>
    <n v="15446"/>
    <s v="02 - AZUA"/>
    <n v="6731551"/>
    <n v="1514598.91"/>
  </r>
  <r>
    <s v="2024"/>
    <x v="0"/>
    <x v="0"/>
    <x v="1"/>
    <x v="7"/>
    <s v="2 - Poder Ejecutivo"/>
    <s v="0206 - MINISTERIO DE EDUCACIÓN"/>
    <s v="0001 - MINISTERIO DE EDUCACION"/>
    <x v="2"/>
    <x v="10"/>
    <x v="41"/>
    <s v="2.7 - OBRAS"/>
    <s v="2.7.1 - OBRAS EN EDIFICACIONES"/>
    <s v="S"/>
    <s v="15 - AMPLIACIÓN DEL PLANTEL EDUCATIVO PARA INICIAL VENANCIO VILLAMÁN, MUNICIPIO LUPERÓN, PROVINCIA PUERTO PLATA."/>
    <s v="10 - FONDO GENERAL"/>
    <n v="15897"/>
    <s v="18 - PUERTO PLATA"/>
    <n v="6779437"/>
    <n v="1557158.27"/>
  </r>
  <r>
    <s v="2024"/>
    <x v="0"/>
    <x v="0"/>
    <x v="1"/>
    <x v="7"/>
    <s v="2 - Poder Ejecutivo"/>
    <s v="0206 - MINISTERIO DE EDUCACIÓN"/>
    <s v="0001 - MINISTERIO DE EDUCACION"/>
    <x v="2"/>
    <x v="10"/>
    <x v="41"/>
    <s v="2.7 - OBRAS"/>
    <s v="2.7.1 - OBRAS EN EDIFICACIONES"/>
    <s v="S"/>
    <s v="16 - AMPLIACIÓN DEL PLANTEL EDUCATIVO PARA INICIAL AMIAMA GÓMEZ, MUNICIPIO TÁBARA ARRIBA, PROVINCIA AZUA."/>
    <s v="10 - FONDO GENERAL"/>
    <n v="15447"/>
    <s v="02 - AZUA"/>
    <n v="6731551"/>
    <n v="1514598.91"/>
  </r>
  <r>
    <s v="2024"/>
    <x v="0"/>
    <x v="0"/>
    <x v="1"/>
    <x v="7"/>
    <s v="2 - Poder Ejecutivo"/>
    <s v="0206 - MINISTERIO DE EDUCACIÓN"/>
    <s v="0001 - MINISTERIO DE EDUCACION"/>
    <x v="2"/>
    <x v="10"/>
    <x v="41"/>
    <s v="2.7 - OBRAS"/>
    <s v="2.7.1 - OBRAS EN EDIFICACIONES"/>
    <s v="S"/>
    <s v="16 - AMPLIACIÓN DEL PLANTEL EDUCATIVO PARA INICIAL AQUILINA DE JESÚS OVALLES FERNÁNDEZ, MUNICIPIO MOCA, PROVINCIA ESPAILLAT."/>
    <s v="10 - FONDO GENERAL"/>
    <n v="15631"/>
    <s v="09 - ESPAILLAT"/>
    <n v="4768626"/>
    <n v="0"/>
  </r>
  <r>
    <s v="2024"/>
    <x v="0"/>
    <x v="0"/>
    <x v="1"/>
    <x v="7"/>
    <s v="2 - Poder Ejecutivo"/>
    <s v="0206 - MINISTERIO DE EDUCACIÓN"/>
    <s v="0001 - MINISTERIO DE EDUCACION"/>
    <x v="2"/>
    <x v="10"/>
    <x v="41"/>
    <s v="2.7 - OBRAS"/>
    <s v="2.7.1 - OBRAS EN EDIFICACIONES"/>
    <s v="S"/>
    <s v="16 - AMPLIACIÓN DEL PLANTEL EDUCATIVO PARA INICIAL AURA ALTAGRACIA BENZANT, MUNICIPIO BOCA CHICA, PROVINCIA SANTO DOMINGO."/>
    <s v="10 - FONDO GENERAL"/>
    <n v="15301"/>
    <s v="32 - SANTO DOMINGO"/>
    <n v="4510977"/>
    <n v="0"/>
  </r>
  <r>
    <s v="2024"/>
    <x v="0"/>
    <x v="0"/>
    <x v="1"/>
    <x v="7"/>
    <s v="2 - Poder Ejecutivo"/>
    <s v="0206 - MINISTERIO DE EDUCACIÓN"/>
    <s v="0001 - MINISTERIO DE EDUCACION"/>
    <x v="2"/>
    <x v="10"/>
    <x v="41"/>
    <s v="2.7 - OBRAS"/>
    <s v="2.7.1 - OBRAS EN EDIFICACIONES"/>
    <s v="S"/>
    <s v="16 - AMPLIACIÓN DEL PLANTEL EDUCATIVO PARA INICIAL CONCEPCIÓN BONA HERNÁNDEZ, MUNICIPIO MAO, PROVINCIA VALVERDE."/>
    <s v="10 - FONDO GENERAL"/>
    <n v="15768"/>
    <s v="27 - VALVERDE"/>
    <n v="11249055"/>
    <n v="0"/>
  </r>
  <r>
    <s v="2024"/>
    <x v="0"/>
    <x v="0"/>
    <x v="1"/>
    <x v="7"/>
    <s v="2 - Poder Ejecutivo"/>
    <s v="0206 - MINISTERIO DE EDUCACIÓN"/>
    <s v="0001 - MINISTERIO DE EDUCACION"/>
    <x v="2"/>
    <x v="10"/>
    <x v="41"/>
    <s v="2.7 - OBRAS"/>
    <s v="2.7.1 - OBRAS EN EDIFICACIONES"/>
    <s v="S"/>
    <s v="16 - AMPLIACIÓN DEL PLANTEL EDUCATIVO PARA INICIAL ISIDRO MARTÍNEZ, MUNICIPIO COMENDADOR, PROVINCIA ELÍAS PIÑA."/>
    <s v="10 - FONDO GENERAL"/>
    <n v="15366"/>
    <s v="07 - ELIAS PINA"/>
    <n v="6755494"/>
    <n v="1539098.8"/>
  </r>
  <r>
    <s v="2024"/>
    <x v="0"/>
    <x v="0"/>
    <x v="1"/>
    <x v="7"/>
    <s v="2 - Poder Ejecutivo"/>
    <s v="0206 - MINISTERIO DE EDUCACIÓN"/>
    <s v="0001 - MINISTERIO DE EDUCACION"/>
    <x v="2"/>
    <x v="10"/>
    <x v="41"/>
    <s v="2.7 - OBRAS"/>
    <s v="2.7.1 - OBRAS EN EDIFICACIONES"/>
    <s v="S"/>
    <s v="16 - AMPLIACIÓN DEL PLANTEL EDUCATIVO PARA INICIAL LOS JENGIBRES, MUNICIPIO NAGUA, PROVINCIA MARÍA TRINIDAD SÁNCHEZ."/>
    <s v="10 - FONDO GENERAL"/>
    <n v="15290"/>
    <s v="14 - MARIA TRINIDAD SANCHEZ"/>
    <n v="4628889"/>
    <n v="0"/>
  </r>
  <r>
    <s v="2024"/>
    <x v="0"/>
    <x v="0"/>
    <x v="1"/>
    <x v="7"/>
    <s v="2 - Poder Ejecutivo"/>
    <s v="0206 - MINISTERIO DE EDUCACIÓN"/>
    <s v="0001 - MINISTERIO DE EDUCACION"/>
    <x v="2"/>
    <x v="10"/>
    <x v="41"/>
    <s v="2.7 - OBRAS"/>
    <s v="2.7.1 - OBRAS EN EDIFICACIONES"/>
    <s v="S"/>
    <s v="16 - AMPLIACIÓN DEL PLANTEL EDUCATIVO PARA INICIAL NERY CUETO BELÉN DE DELMA, MUNICIPIO LA ROMANA, PROVINCIA LA ROMANA."/>
    <s v="10 - FONDO GENERAL"/>
    <n v="15219"/>
    <s v="12 - LA ROMANA"/>
    <n v="4544666"/>
    <n v="0"/>
  </r>
  <r>
    <s v="2024"/>
    <x v="0"/>
    <x v="0"/>
    <x v="1"/>
    <x v="7"/>
    <s v="2 - Poder Ejecutivo"/>
    <s v="0206 - MINISTERIO DE EDUCACIÓN"/>
    <s v="0001 - MINISTERIO DE EDUCACION"/>
    <x v="2"/>
    <x v="10"/>
    <x v="41"/>
    <s v="2.7 - OBRAS"/>
    <s v="2.7.1 - OBRAS EN EDIFICACIONES"/>
    <s v="S"/>
    <s v="16 - AMPLIACIÓN DEL PLANTEL EDUCATIVO PARA INICIAL PROF.  JOSÉ FRANCISCO QUEZADA HERNÁNDEZ, MUNICIPIO BARAHONA, PROVINCIA BARAHONA."/>
    <s v="10 - FONDO GENERAL"/>
    <n v="15246"/>
    <s v="04 - BARAHONA"/>
    <n v="11116179"/>
    <n v="0"/>
  </r>
  <r>
    <s v="2024"/>
    <x v="0"/>
    <x v="0"/>
    <x v="1"/>
    <x v="7"/>
    <s v="2 - Poder Ejecutivo"/>
    <s v="0206 - MINISTERIO DE EDUCACIÓN"/>
    <s v="0001 - MINISTERIO DE EDUCACION"/>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0"/>
  </r>
  <r>
    <s v="2024"/>
    <x v="0"/>
    <x v="0"/>
    <x v="1"/>
    <x v="7"/>
    <s v="2 - Poder Ejecutivo"/>
    <s v="0206 - MINISTERIO DE EDUCACIÓN"/>
    <s v="0001 - MINISTERIO DE EDUCACION"/>
    <x v="2"/>
    <x v="10"/>
    <x v="41"/>
    <s v="2.7 - OBRAS"/>
    <s v="2.7.1 - OBRAS EN EDIFICACIONES"/>
    <s v="S"/>
    <s v="16 - AMPLIACIÓN DEL PLANTEL EDUCATIVO PARA INICIAL RANCHO VIEJO, MUNICIPIO LA VEGA, PROVINCIA LA VEGA."/>
    <s v="10 - FONDO GENERAL"/>
    <n v="15620"/>
    <s v="13 - LA VEGA"/>
    <n v="6731551"/>
    <n v="0"/>
  </r>
  <r>
    <s v="2024"/>
    <x v="0"/>
    <x v="0"/>
    <x v="1"/>
    <x v="7"/>
    <s v="2 - Poder Ejecutivo"/>
    <s v="0206 - MINISTERIO DE EDUCACIÓN"/>
    <s v="0001 - MINISTERIO DE EDUCACION"/>
    <x v="2"/>
    <x v="10"/>
    <x v="41"/>
    <s v="2.7 - OBRAS"/>
    <s v="2.7.1 - OBRAS EN EDIFICACIONES"/>
    <s v="S"/>
    <s v="16 - CONSTRUCCIÓN DE 5 ESTANCIAS INFANTILES EN LA PROVINCIA SAN JUAN"/>
    <s v="10 - FONDO GENERAL"/>
    <n v="13057"/>
    <s v="22 - SAN JUAN"/>
    <n v="649163"/>
    <n v="0"/>
  </r>
  <r>
    <s v="2024"/>
    <x v="0"/>
    <x v="0"/>
    <x v="1"/>
    <x v="7"/>
    <s v="2 - Poder Ejecutivo"/>
    <s v="0206 - MINISTERIO DE EDUCACIÓN"/>
    <s v="0001 - MINISTERIO DE EDUCACION"/>
    <x v="2"/>
    <x v="10"/>
    <x v="41"/>
    <s v="2.7 - OBRAS"/>
    <s v="2.7.1 - OBRAS EN EDIFICACIONES"/>
    <s v="S"/>
    <s v="17 - AMPLIACIÓN DEL PLANTEL EDUCATIVO PARA INICIAL ALICIA BALAGUER, MUNICIPIO LA VEGA, PROVINCIA LA VEGA."/>
    <s v="10 - FONDO GENERAL"/>
    <n v="15621"/>
    <s v="13 - LA VEGA"/>
    <n v="4768626"/>
    <n v="0"/>
  </r>
  <r>
    <s v="2024"/>
    <x v="0"/>
    <x v="0"/>
    <x v="1"/>
    <x v="7"/>
    <s v="2 - Poder Ejecutivo"/>
    <s v="0206 - MINISTERIO DE EDUCACIÓN"/>
    <s v="0001 - MINISTERIO DE EDUCACION"/>
    <x v="2"/>
    <x v="10"/>
    <x v="41"/>
    <s v="2.7 - OBRAS"/>
    <s v="2.7.1 - OBRAS EN EDIFICACIONES"/>
    <s v="S"/>
    <s v="17 - AMPLIACIÓN DEL PLANTEL EDUCATIVO PARA INICIAL EL COROZO, MUNICIPIO MOCA, PROVINCIA ESPAILLAT."/>
    <s v="10 - FONDO GENERAL"/>
    <n v="15632"/>
    <s v="09 - ESPAILLAT"/>
    <n v="4768626"/>
    <n v="1072940.79"/>
  </r>
  <r>
    <s v="2024"/>
    <x v="0"/>
    <x v="0"/>
    <x v="1"/>
    <x v="7"/>
    <s v="2 - Poder Ejecutivo"/>
    <s v="0206 - MINISTERIO DE EDUCACIÓN"/>
    <s v="0001 - MINISTERIO DE EDUCACION"/>
    <x v="2"/>
    <x v="10"/>
    <x v="41"/>
    <s v="2.7 - OBRAS"/>
    <s v="2.7.1 - OBRAS EN EDIFICACIONES"/>
    <s v="S"/>
    <s v="17 - AMPLIACIÓN DEL PLANTEL EDUCATIVO PARA INICIAL ERVIDO CREALES, MUNICIPIO VILLA HERMOSA, PROVINCIA LA ROMANA."/>
    <s v="10 - FONDO GENERAL"/>
    <n v="15220"/>
    <s v="12 - LA ROMANA"/>
    <n v="6486005"/>
    <n v="0"/>
  </r>
  <r>
    <s v="2024"/>
    <x v="0"/>
    <x v="0"/>
    <x v="1"/>
    <x v="7"/>
    <s v="2 - Poder Ejecutivo"/>
    <s v="0206 - MINISTERIO DE EDUCACIÓN"/>
    <s v="0001 - MINISTERIO DE EDUCACION"/>
    <x v="2"/>
    <x v="10"/>
    <x v="41"/>
    <s v="2.7 - OBRAS"/>
    <s v="2.7.1 - OBRAS EN EDIFICACIONES"/>
    <s v="S"/>
    <s v="17 - AMPLIACIÓN DEL PLANTEL EDUCATIVO PARA INICIAL JUAN PABLO DUARTE, MUNICIPIO MAO, PROVINCIA VALVERDE."/>
    <s v="10 - FONDO GENERAL"/>
    <n v="15769"/>
    <s v="27 - VALVERDE"/>
    <n v="6755494"/>
    <n v="0"/>
  </r>
  <r>
    <s v="2024"/>
    <x v="0"/>
    <x v="0"/>
    <x v="1"/>
    <x v="7"/>
    <s v="2 - Poder Ejecutivo"/>
    <s v="0206 - MINISTERIO DE EDUCACIÓN"/>
    <s v="0001 - MINISTERIO DE EDUCACION"/>
    <x v="2"/>
    <x v="10"/>
    <x v="41"/>
    <s v="2.7 - OBRAS"/>
    <s v="2.7.1 - OBRAS EN EDIFICACIONES"/>
    <s v="S"/>
    <s v="17 - AMPLIACIÓN DEL PLANTEL EDUCATIVO PARA INICIAL LAS VERITAS, MUNICIPIO SAMANÁ, PROVINCIA SAMANÁ."/>
    <s v="10 - FONDO GENERAL"/>
    <n v="15291"/>
    <s v="20 - SAMANA"/>
    <n v="4628889"/>
    <n v="0"/>
  </r>
  <r>
    <s v="2024"/>
    <x v="0"/>
    <x v="0"/>
    <x v="1"/>
    <x v="7"/>
    <s v="2 - Poder Ejecutivo"/>
    <s v="0206 - MINISTERIO DE EDUCACIÓN"/>
    <s v="0001 - MINISTERIO DE EDUCACION"/>
    <x v="2"/>
    <x v="10"/>
    <x v="41"/>
    <s v="2.7 - OBRAS"/>
    <s v="2.7.1 - OBRAS EN EDIFICACIONES"/>
    <s v="S"/>
    <s v="17 - AMPLIACIÓN DEL PLANTEL EDUCATIVO PARA INICIAL LOS RINCONCITOS, MUNICIPIO COMENDADOR, PROVINCIA ELÍAS PIÑA."/>
    <s v="10 - FONDO GENERAL"/>
    <n v="15367"/>
    <s v="07 - ELIAS PINA"/>
    <n v="4785373"/>
    <n v="1083405.71"/>
  </r>
  <r>
    <s v="2024"/>
    <x v="0"/>
    <x v="0"/>
    <x v="1"/>
    <x v="7"/>
    <s v="2 - Poder Ejecutivo"/>
    <s v="0206 - MINISTERIO DE EDUCACIÓN"/>
    <s v="0001 - MINISTERIO DE EDUCACION"/>
    <x v="2"/>
    <x v="10"/>
    <x v="41"/>
    <s v="2.7 - OBRAS"/>
    <s v="2.7.1 - OBRAS EN EDIFICACIONES"/>
    <s v="S"/>
    <s v="17 - AMPLIACIÓN DEL PLANTEL EDUCATIVO PARA INICIAL LUIS FELIPE FELIZ Y FELIZ, MUNICIPIO FUNDACIÓN, PROVINCIA BARAHONA."/>
    <s v="10 - FONDO GENERAL"/>
    <n v="15247"/>
    <s v="04 - BARAHONA"/>
    <n v="11116179"/>
    <n v="0"/>
  </r>
  <r>
    <s v="2024"/>
    <x v="0"/>
    <x v="0"/>
    <x v="1"/>
    <x v="7"/>
    <s v="2 - Poder Ejecutivo"/>
    <s v="0206 - MINISTERIO DE EDUCACIÓN"/>
    <s v="0001 - MINISTERIO DE EDUCACION"/>
    <x v="2"/>
    <x v="10"/>
    <x v="41"/>
    <s v="2.7 - OBRAS"/>
    <s v="2.7.1 - OBRAS EN EDIFICACIONES"/>
    <s v="S"/>
    <s v="17 - AMPLIACIÓN DEL PLANTEL EDUCATIVO PARA INICIAL MARÍA TRINIDAD SÁNCHEZ, MUNICIPIO BOCA CHICA, PROVINCIA SANTO DOMINGO."/>
    <s v="10 - FONDO GENERAL"/>
    <n v="15302"/>
    <s v="32 - SANTO DOMINGO"/>
    <n v="4510977"/>
    <n v="0"/>
  </r>
  <r>
    <s v="2024"/>
    <x v="0"/>
    <x v="0"/>
    <x v="1"/>
    <x v="7"/>
    <s v="2 - Poder Ejecutivo"/>
    <s v="0206 - MINISTERIO DE EDUCACIÓN"/>
    <s v="0001 - MINISTERIO DE EDUCACION"/>
    <x v="2"/>
    <x v="10"/>
    <x v="41"/>
    <s v="2.7 - OBRAS"/>
    <s v="2.7.1 - OBRAS EN EDIFICACIONES"/>
    <s v="S"/>
    <s v="17 - AMPLIACIÓN DEL PLANTEL EDUCATIVO PARA INICIAL PROF. ALTAGRACIA OZEMA GERÓNIMO MATOS, MUNICIPIO ESTEBANÍA, PROVINCIA AZUA."/>
    <s v="10 - FONDO GENERAL"/>
    <n v="15448"/>
    <s v="02 - AZUA"/>
    <n v="11208701"/>
    <n v="2521957.64"/>
  </r>
  <r>
    <s v="2024"/>
    <x v="0"/>
    <x v="0"/>
    <x v="1"/>
    <x v="7"/>
    <s v="2 - Poder Ejecutivo"/>
    <s v="0206 - MINISTERIO DE EDUCACIÓN"/>
    <s v="0001 - MINISTERIO DE EDUCACION"/>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0"/>
  </r>
  <r>
    <s v="2024"/>
    <x v="0"/>
    <x v="0"/>
    <x v="1"/>
    <x v="7"/>
    <s v="2 - Poder Ejecutivo"/>
    <s v="0206 - MINISTERIO DE EDUCACIÓN"/>
    <s v="0001 - MINISTERIO DE EDUCACION"/>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6.96"/>
  </r>
  <r>
    <s v="2024"/>
    <x v="0"/>
    <x v="0"/>
    <x v="1"/>
    <x v="7"/>
    <s v="2 - Poder Ejecutivo"/>
    <s v="0206 - MINISTERIO DE EDUCACIÓN"/>
    <s v="0001 - MINISTERIO DE EDUCACION"/>
    <x v="2"/>
    <x v="10"/>
    <x v="41"/>
    <s v="2.7 - OBRAS"/>
    <s v="2.7.1 - OBRAS EN EDIFICACIONES"/>
    <s v="S"/>
    <s v="18 - AMPLIACIÓN DEL PLANTEL EDUCATIVO PARA INICIAL DR. FRANK DÍAZ DOMÍNGUEZ, MUNICIPIO MOCA, PROVINCIA ESPAILLAT."/>
    <s v="10 - FONDO GENERAL"/>
    <n v="15633"/>
    <s v="09 - ESPAILLAT"/>
    <n v="6731551"/>
    <n v="1514598.83"/>
  </r>
  <r>
    <s v="2024"/>
    <x v="0"/>
    <x v="0"/>
    <x v="1"/>
    <x v="7"/>
    <s v="2 - Poder Ejecutivo"/>
    <s v="0206 - MINISTERIO DE EDUCACIÓN"/>
    <s v="0001 - MINISTERIO DE EDUCACION"/>
    <x v="2"/>
    <x v="10"/>
    <x v="41"/>
    <s v="2.7 - OBRAS"/>
    <s v="2.7.1 - OBRAS EN EDIFICACIONES"/>
    <s v="S"/>
    <s v="18 - AMPLIACIÓN DEL PLANTEL EDUCATIVO PARA INICIAL ELISEO DEMORIZI, MUNICIPIO SAMANÁ, PROVINCIA SAMANÁ."/>
    <s v="10 - FONDO GENERAL"/>
    <n v="15292"/>
    <s v="20 - SAMANA"/>
    <n v="11116179"/>
    <n v="0"/>
  </r>
  <r>
    <s v="2024"/>
    <x v="0"/>
    <x v="0"/>
    <x v="1"/>
    <x v="7"/>
    <s v="2 - Poder Ejecutivo"/>
    <s v="0206 - MINISTERIO DE EDUCACIÓN"/>
    <s v="0001 - MINISTERIO DE EDUCACION"/>
    <x v="2"/>
    <x v="10"/>
    <x v="41"/>
    <s v="2.7 - OBRAS"/>
    <s v="2.7.1 - OBRAS EN EDIFICACIONES"/>
    <s v="S"/>
    <s v="18 - AMPLIACIÓN DEL PLANTEL EDUCATIVO PARA INICIAL HERMANAS MIRABAL, MUNICIPIO ESPERANZA, PROVINCIA VALVERDE."/>
    <s v="10 - FONDO GENERAL"/>
    <n v="15770"/>
    <s v="27 - VALVERDE"/>
    <n v="12531922"/>
    <n v="0"/>
  </r>
  <r>
    <s v="2024"/>
    <x v="0"/>
    <x v="0"/>
    <x v="1"/>
    <x v="7"/>
    <s v="2 - Poder Ejecutivo"/>
    <s v="0206 - MINISTERIO DE EDUCACIÓN"/>
    <s v="0001 - MINISTERIO DE EDUCACION"/>
    <x v="2"/>
    <x v="10"/>
    <x v="41"/>
    <s v="2.7 - OBRAS"/>
    <s v="2.7.1 - OBRAS EN EDIFICACIONES"/>
    <s v="S"/>
    <s v="18 - AMPLIACIÓN DEL PLANTEL EDUCATIVO PARA INICIAL LA MESETA, MUNICIPIO COMENDADOR, PROVINCIA ELÍAS PIÑA."/>
    <s v="10 - FONDO GENERAL"/>
    <n v="15368"/>
    <s v="07 - ELIAS PINA"/>
    <n v="6755494"/>
    <n v="1494129.24"/>
  </r>
  <r>
    <s v="2024"/>
    <x v="0"/>
    <x v="0"/>
    <x v="1"/>
    <x v="7"/>
    <s v="2 - Poder Ejecutivo"/>
    <s v="0206 - MINISTERIO DE EDUCACIÓN"/>
    <s v="0001 - MINISTERIO DE EDUCACION"/>
    <x v="2"/>
    <x v="10"/>
    <x v="41"/>
    <s v="2.7 - OBRAS"/>
    <s v="2.7.1 - OBRAS EN EDIFICACIONES"/>
    <s v="S"/>
    <s v="18 - AMPLIACIÓN DEL PLANTEL EDUCATIVO PARA INICIAL LAS CABUYAS, MUNICIPIO LA VEGA, PROVINCIA LA VEGA."/>
    <s v="10 - FONDO GENERAL"/>
    <n v="15622"/>
    <s v="13 - LA VEGA"/>
    <n v="4768626"/>
    <n v="0"/>
  </r>
  <r>
    <s v="2024"/>
    <x v="0"/>
    <x v="0"/>
    <x v="1"/>
    <x v="7"/>
    <s v="2 - Poder Ejecutivo"/>
    <s v="0206 - MINISTERIO DE EDUCACIÓN"/>
    <s v="0001 - MINISTERIO DE EDUCACION"/>
    <x v="2"/>
    <x v="10"/>
    <x v="41"/>
    <s v="2.7 - OBRAS"/>
    <s v="2.7.1 - OBRAS EN EDIFICACIONES"/>
    <s v="S"/>
    <s v="18 - AMPLIACIÓN DEL PLANTEL EDUCATIVO PARA INICIAL LOS PARCELEROS, MUNICIPIO AZUA, PROVINCIA AZUA."/>
    <s v="10 - FONDO GENERAL"/>
    <n v="15449"/>
    <s v="02 - AZUA"/>
    <n v="11208701"/>
    <n v="2521957.65"/>
  </r>
  <r>
    <s v="2024"/>
    <x v="0"/>
    <x v="0"/>
    <x v="1"/>
    <x v="7"/>
    <s v="2 - Poder Ejecutivo"/>
    <s v="0206 - MINISTERIO DE EDUCACIÓN"/>
    <s v="0001 - MINISTERIO DE EDUCACION"/>
    <x v="2"/>
    <x v="10"/>
    <x v="41"/>
    <s v="2.7 - OBRAS"/>
    <s v="2.7.1 - OBRAS EN EDIFICACIONES"/>
    <s v="S"/>
    <s v="18 - AMPLIACIÓN DEL PLANTEL EDUCATIVO PARA INICIAL MARÍA CONCEPCIÓN BONA, MUNICIPIO BOCA CHICA, PROVINCIA SANTO DOMINGO."/>
    <s v="10 - FONDO GENERAL"/>
    <n v="15303"/>
    <s v="32 - SANTO DOMINGO"/>
    <n v="6437925"/>
    <n v="0"/>
  </r>
  <r>
    <s v="2024"/>
    <x v="0"/>
    <x v="0"/>
    <x v="1"/>
    <x v="7"/>
    <s v="2 - Poder Ejecutivo"/>
    <s v="0206 - MINISTERIO DE EDUCACIÓN"/>
    <s v="0001 - MINISTERIO DE EDUCACION"/>
    <x v="2"/>
    <x v="10"/>
    <x v="41"/>
    <s v="2.7 - OBRAS"/>
    <s v="2.7.1 - OBRAS EN EDIFICACIONES"/>
    <s v="S"/>
    <s v="18 - AMPLIACIÓN DEL PLANTEL EDUCATIVO PARA INICIAL PROF. INOCENCIA ALTAGRACIA ROJAS FELIZ, MUNICIPIO LAS SALINAS, PROVINCIA BARAHONA."/>
    <s v="10 - FONDO GENERAL"/>
    <n v="15248"/>
    <s v="04 - BARAHONA"/>
    <n v="12403731"/>
    <n v="0"/>
  </r>
  <r>
    <s v="2024"/>
    <x v="0"/>
    <x v="0"/>
    <x v="1"/>
    <x v="7"/>
    <s v="2 - Poder Ejecutivo"/>
    <s v="0206 - MINISTERIO DE EDUCACIÓN"/>
    <s v="0001 - MINISTERIO DE EDUCACION"/>
    <x v="2"/>
    <x v="10"/>
    <x v="41"/>
    <s v="2.7 - OBRAS"/>
    <s v="2.7.1 - OBRAS EN EDIFICACIONES"/>
    <s v="S"/>
    <s v="18 - AMPLIACIÓN DEL PLANTEL EDUCATIVO PARA INICIAL SALOMÉ UREÑA, MUNICIPIO LA ROMANA, PROVINCIA LA ROMANA."/>
    <s v="10 - FONDO GENERAL"/>
    <n v="15221"/>
    <s v="12 - LA ROMANA"/>
    <n v="12178045"/>
    <n v="0"/>
  </r>
  <r>
    <s v="2024"/>
    <x v="0"/>
    <x v="0"/>
    <x v="1"/>
    <x v="7"/>
    <s v="2 - Poder Ejecutivo"/>
    <s v="0206 - MINISTERIO DE EDUCACIÓN"/>
    <s v="0001 - MINISTERIO DE EDUCACION"/>
    <x v="2"/>
    <x v="10"/>
    <x v="41"/>
    <s v="2.7 - OBRAS"/>
    <s v="2.7.1 - OBRAS EN EDIFICACIONES"/>
    <s v="S"/>
    <s v="19 - AMPLIACIÓN DEL PLANTEL EDUCATIVO PARA INICIAL BATEY 18, MUNICIPIO GUAYMATE, PROVINCIA LA ROMANA."/>
    <s v="10 - FONDO GENERAL"/>
    <n v="15222"/>
    <s v="12 - LA ROMANA"/>
    <n v="4544666"/>
    <n v="0"/>
  </r>
  <r>
    <s v="2024"/>
    <x v="0"/>
    <x v="0"/>
    <x v="1"/>
    <x v="7"/>
    <s v="2 - Poder Ejecutivo"/>
    <s v="0206 - MINISTERIO DE EDUCACIÓN"/>
    <s v="0001 - MINISTERIO DE EDUCACION"/>
    <x v="2"/>
    <x v="10"/>
    <x v="41"/>
    <s v="2.7 - OBRAS"/>
    <s v="2.7.1 - OBRAS EN EDIFICACIONES"/>
    <s v="S"/>
    <s v="19 - AMPLIACIÓN DEL PLANTEL EDUCATIVO PARA INICIAL CARLOS HILARIOS ROSA, MUNICIPIO SÁNCHEZ, PROVINCIA SAMANÁ."/>
    <s v="10 - FONDO GENERAL"/>
    <n v="15293"/>
    <s v="20 - SAMANA"/>
    <n v="11116179"/>
    <n v="0"/>
  </r>
  <r>
    <s v="2024"/>
    <x v="0"/>
    <x v="0"/>
    <x v="1"/>
    <x v="7"/>
    <s v="2 - Poder Ejecutivo"/>
    <s v="0206 - MINISTERIO DE EDUCACIÓN"/>
    <s v="0001 - MINISTERIO DE EDUCACION"/>
    <x v="2"/>
    <x v="10"/>
    <x v="41"/>
    <s v="2.7 - OBRAS"/>
    <s v="2.7.1 - OBRAS EN EDIFICACIONES"/>
    <s v="S"/>
    <s v="19 - AMPLIACIÓN DEL PLANTEL EDUCATIVO PARA INICIAL CRISTÓBAL COLÓN, MUNICIPIO ESPERANZA, PROVINCIA VALVERDE."/>
    <s v="10 - FONDO GENERAL"/>
    <n v="15771"/>
    <s v="27 - VALVERDE"/>
    <n v="21825563"/>
    <n v="0"/>
  </r>
  <r>
    <s v="2024"/>
    <x v="0"/>
    <x v="0"/>
    <x v="1"/>
    <x v="7"/>
    <s v="2 - Poder Ejecutivo"/>
    <s v="0206 - MINISTERIO DE EDUCACIÓN"/>
    <s v="0001 - MINISTERIO DE EDUCACION"/>
    <x v="2"/>
    <x v="10"/>
    <x v="41"/>
    <s v="2.7 - OBRAS"/>
    <s v="2.7.1 - OBRAS EN EDIFICACIONES"/>
    <s v="S"/>
    <s v="19 - AMPLIACIÓN DEL PLANTEL EDUCATIVO PARA INICIAL EL PINO, MUNICIPIO COMENDADOR, PROVINCIA ELÍAS PIÑA."/>
    <s v="10 - FONDO GENERAL"/>
    <n v="15369"/>
    <s v="07 - ELIAS PINA"/>
    <n v="6755494"/>
    <n v="1519098.8"/>
  </r>
  <r>
    <s v="2024"/>
    <x v="0"/>
    <x v="0"/>
    <x v="1"/>
    <x v="7"/>
    <s v="2 - Poder Ejecutivo"/>
    <s v="0206 - MINISTERIO DE EDUCACIÓN"/>
    <s v="0001 - MINISTERIO DE EDUCACION"/>
    <x v="2"/>
    <x v="10"/>
    <x v="41"/>
    <s v="2.7 - OBRAS"/>
    <s v="2.7.1 - OBRAS EN EDIFICACIONES"/>
    <s v="S"/>
    <s v="19 - AMPLIACIÓN DEL PLANTEL EDUCATIVO PARA INICIAL EMILIO PRUD¿HOMME, MUNICIPIO BOCA CHICA, PROVINCIA SANTO DOMINGO."/>
    <s v="10 - FONDO GENERAL"/>
    <n v="15304"/>
    <s v="32 - SANTO DOMINGO"/>
    <n v="6437925"/>
    <n v="0"/>
  </r>
  <r>
    <s v="2024"/>
    <x v="0"/>
    <x v="0"/>
    <x v="1"/>
    <x v="7"/>
    <s v="2 - Poder Ejecutivo"/>
    <s v="0206 - MINISTERIO DE EDUCACIÓN"/>
    <s v="0001 - MINISTERIO DE EDUCACION"/>
    <x v="2"/>
    <x v="10"/>
    <x v="41"/>
    <s v="2.7 - OBRAS"/>
    <s v="2.7.1 - OBRAS EN EDIFICACIONES"/>
    <s v="S"/>
    <s v="19 - AMPLIACIÓN DEL PLANTEL EDUCATIVO PARA INICIAL ESPERANZA, MUNICIPIO SAN PEDRO DE MACORÍS, PROVINCIA SAN PEDRO DE MACORÍS."/>
    <s v="10 - FONDO GENERAL"/>
    <n v="15555"/>
    <s v="23 - SAN PEDRO DE MACORIS"/>
    <n v="6659723"/>
    <n v="1498436.96"/>
  </r>
  <r>
    <s v="2024"/>
    <x v="0"/>
    <x v="0"/>
    <x v="1"/>
    <x v="7"/>
    <s v="2 - Poder Ejecutivo"/>
    <s v="0206 - MINISTERIO DE EDUCACIÓN"/>
    <s v="0001 - MINISTERIO DE EDUCACION"/>
    <x v="2"/>
    <x v="10"/>
    <x v="41"/>
    <s v="2.7 - OBRAS"/>
    <s v="2.7.1 - OBRAS EN EDIFICACIONES"/>
    <s v="S"/>
    <s v="19 - AMPLIACIÓN DEL PLANTEL EDUCATIVO PARA INICIAL JOSÉ NAVARRO, MUNICIPIO VICENTE NOBLE, PROVINCIA BARAHONA."/>
    <s v="10 - FONDO GENERAL"/>
    <n v="15249"/>
    <s v="04 - BARAHONA"/>
    <n v="4628889"/>
    <n v="0"/>
  </r>
  <r>
    <s v="2024"/>
    <x v="0"/>
    <x v="0"/>
    <x v="1"/>
    <x v="7"/>
    <s v="2 - Poder Ejecutivo"/>
    <s v="0206 - MINISTERIO DE EDUCACIÓN"/>
    <s v="0001 - MINISTERIO DE EDUCACION"/>
    <x v="2"/>
    <x v="10"/>
    <x v="41"/>
    <s v="2.7 - OBRAS"/>
    <s v="2.7.1 - OBRAS EN EDIFICACIONES"/>
    <s v="S"/>
    <s v="19 - AMPLIACIÓN DEL PLANTEL EDUCATIVO PARA INICIAL NICANOR RAMÍREZ, MUNICIPIO LA VEGA, PROVINCIA LA VEGA."/>
    <s v="10 - FONDO GENERAL"/>
    <n v="15623"/>
    <s v="13 - LA VEGA"/>
    <n v="4768626"/>
    <n v="0"/>
  </r>
  <r>
    <s v="2024"/>
    <x v="0"/>
    <x v="0"/>
    <x v="1"/>
    <x v="7"/>
    <s v="2 - Poder Ejecutivo"/>
    <s v="0206 - MINISTERIO DE EDUCACIÓN"/>
    <s v="0001 - MINISTERIO DE EDUCACION"/>
    <x v="2"/>
    <x v="10"/>
    <x v="41"/>
    <s v="2.7 - OBRAS"/>
    <s v="2.7.1 - OBRAS EN EDIFICACIONES"/>
    <s v="S"/>
    <s v="19 - AMPLIACIÓN DEL PLANTEL EDUCATIVO PARA INICIAL PROF. MÉLIDA PÉREZ RODRÍGUEZ, MUNICIPIO MOCA, PROVINCIA ESPAILLAT."/>
    <s v="10 - FONDO GENERAL"/>
    <n v="15634"/>
    <s v="09 - ESPAILLAT"/>
    <n v="4768626"/>
    <n v="1072940.79"/>
  </r>
  <r>
    <s v="2024"/>
    <x v="0"/>
    <x v="0"/>
    <x v="1"/>
    <x v="7"/>
    <s v="2 - Poder Ejecutivo"/>
    <s v="0206 - MINISTERIO DE EDUCACIÓN"/>
    <s v="0001 - MINISTERIO DE EDUCACION"/>
    <x v="2"/>
    <x v="10"/>
    <x v="41"/>
    <s v="2.7 - OBRAS"/>
    <s v="2.7.1 - OBRAS EN EDIFICACIONES"/>
    <s v="S"/>
    <s v="19 - AMPLIACIÓN DEL PLANTEL EDUCATIVO PARA INICIAL VIDAL FIGUEREO BELTRÉ, MUNICIPIO AZUA, PROVINCIA AZUA."/>
    <s v="10 - FONDO GENERAL"/>
    <n v="15450"/>
    <s v="02 - AZUA"/>
    <n v="11208701"/>
    <n v="2552834.66"/>
  </r>
  <r>
    <s v="2024"/>
    <x v="0"/>
    <x v="0"/>
    <x v="1"/>
    <x v="7"/>
    <s v="2 - Poder Ejecutivo"/>
    <s v="0206 - MINISTERIO DE EDUCACIÓN"/>
    <s v="0001 - MINISTERIO DE EDUCACION"/>
    <x v="2"/>
    <x v="10"/>
    <x v="41"/>
    <s v="2.7 - OBRAS"/>
    <s v="2.7.1 - OBRAS EN EDIFICACIONES"/>
    <s v="S"/>
    <s v="19 - CONSTRUCCIÓN DE 1 ESTANCIA INFANTIL EN LA PROVINCIA DE MONTE PLATA"/>
    <s v="10 - FONDO GENERAL"/>
    <n v="13060"/>
    <s v="29 - MONTE PLATA"/>
    <n v="4945292"/>
    <n v="0"/>
  </r>
  <r>
    <s v="2024"/>
    <x v="0"/>
    <x v="0"/>
    <x v="1"/>
    <x v="7"/>
    <s v="2 - Poder Ejecutivo"/>
    <s v="0206 - MINISTERIO DE EDUCACIÓN"/>
    <s v="0001 - MINISTERIO DE EDUCACION"/>
    <x v="2"/>
    <x v="10"/>
    <x v="41"/>
    <s v="2.7 - OBRAS"/>
    <s v="2.7.1 - OBRAS EN EDIFICACIONES"/>
    <s v="S"/>
    <s v="20 - AMPLIACIÓN DEL PLANTEL EDUCATIVO PARA INICIAL ANGOSTURA, MUNICIPIO COMENDADOR, PROVINCIA ELÍAS PIÑA."/>
    <s v="10 - FONDO GENERAL"/>
    <n v="15370"/>
    <s v="07 - ELIAS PINA"/>
    <n v="4785373"/>
    <n v="0"/>
  </r>
  <r>
    <s v="2024"/>
    <x v="0"/>
    <x v="0"/>
    <x v="1"/>
    <x v="7"/>
    <s v="2 - Poder Ejecutivo"/>
    <s v="0206 - MINISTERIO DE EDUCACIÓN"/>
    <s v="0001 - MINISTERIO DE EDUCACION"/>
    <x v="2"/>
    <x v="10"/>
    <x v="41"/>
    <s v="2.7 - OBRAS"/>
    <s v="2.7.1 - OBRAS EN EDIFICACIONES"/>
    <s v="S"/>
    <s v="20 - AMPLIACIÓN DEL PLANTEL EDUCATIVO PARA INICIAL COLOMBINA CASTRO, MUNICIPIO BOCA CHICA, PROVINCIA SANTO DOMINGO."/>
    <s v="10 - FONDO GENERAL"/>
    <n v="15305"/>
    <s v="32 - SANTO DOMINGO"/>
    <n v="6437925"/>
    <n v="0"/>
  </r>
  <r>
    <s v="2024"/>
    <x v="0"/>
    <x v="0"/>
    <x v="1"/>
    <x v="7"/>
    <s v="2 - Poder Ejecutivo"/>
    <s v="0206 - MINISTERIO DE EDUCACIÓN"/>
    <s v="0001 - MINISTERIO DE EDUCACION"/>
    <x v="2"/>
    <x v="10"/>
    <x v="41"/>
    <s v="2.7 - OBRAS"/>
    <s v="2.7.1 - OBRAS EN EDIFICACIONES"/>
    <s v="S"/>
    <s v="20 - AMPLIACIÓN DEL PLANTEL EDUCATIVO PARA INICIAL EMETERIO VARGAS MARTE, MUNICIPIO VICENTE NOBLE, PROVINCIA BARAHONA."/>
    <s v="10 - FONDO GENERAL"/>
    <n v="15250"/>
    <s v="04 - BARAHONA"/>
    <n v="4628889"/>
    <n v="0"/>
  </r>
  <r>
    <s v="2024"/>
    <x v="0"/>
    <x v="0"/>
    <x v="1"/>
    <x v="7"/>
    <s v="2 - Poder Ejecutivo"/>
    <s v="0206 - MINISTERIO DE EDUCACIÓN"/>
    <s v="0001 - MINISTERIO DE EDUCACION"/>
    <x v="2"/>
    <x v="10"/>
    <x v="41"/>
    <s v="2.7 - OBRAS"/>
    <s v="2.7.1 - OBRAS EN EDIFICACIONES"/>
    <s v="S"/>
    <s v="20 - AMPLIACIÓN DEL PLANTEL EDUCATIVO PARA INICIAL FEDERICO BERMÚDEZ, MUNICIPIO RAMÓN SANTANA, PROVINCIA SAN PEDRO DE MACORÍS."/>
    <s v="10 - FONDO GENERAL"/>
    <n v="15556"/>
    <s v="23 - SAN PEDRO DE MACORIS"/>
    <n v="6659723"/>
    <n v="1498436.96"/>
  </r>
  <r>
    <s v="2024"/>
    <x v="0"/>
    <x v="0"/>
    <x v="1"/>
    <x v="7"/>
    <s v="2 - Poder Ejecutivo"/>
    <s v="0206 - MINISTERIO DE EDUCACIÓN"/>
    <s v="0001 - MINISTERIO DE EDUCACION"/>
    <x v="2"/>
    <x v="10"/>
    <x v="41"/>
    <s v="2.7 - OBRAS"/>
    <s v="2.7.1 - OBRAS EN EDIFICACIONES"/>
    <s v="S"/>
    <s v="20 - AMPLIACIÓN DEL PLANTEL EDUCATIVO PARA INICIAL JUAN CARLOS PEÑA REYES, MUNICIPIO SABANA YEGUA, PROVINCIA AZUA."/>
    <s v="10 - FONDO GENERAL"/>
    <n v="15451"/>
    <s v="02 - AZUA"/>
    <n v="12486882"/>
    <n v="2750453.87"/>
  </r>
  <r>
    <s v="2024"/>
    <x v="0"/>
    <x v="0"/>
    <x v="1"/>
    <x v="7"/>
    <s v="2 - Poder Ejecutivo"/>
    <s v="0206 - MINISTERIO DE EDUCACIÓN"/>
    <s v="0001 - MINISTERIO DE EDUCACION"/>
    <x v="2"/>
    <x v="10"/>
    <x v="41"/>
    <s v="2.7 - OBRAS"/>
    <s v="2.7.1 - OBRAS EN EDIFICACIONES"/>
    <s v="S"/>
    <s v="20 - AMPLIACIÓN DEL PLANTEL EDUCATIVO PARA INICIAL JUANA EVANGELISTA MALOON, MUNICIPIO SÁNCHEZ, PROVINCIA SAMANÁ."/>
    <s v="10 - FONDO GENERAL"/>
    <n v="15294"/>
    <s v="20 - SAMANA"/>
    <n v="6606206"/>
    <n v="0"/>
  </r>
  <r>
    <s v="2024"/>
    <x v="0"/>
    <x v="0"/>
    <x v="1"/>
    <x v="7"/>
    <s v="2 - Poder Ejecutivo"/>
    <s v="0206 - MINISTERIO DE EDUCACIÓN"/>
    <s v="0001 - MINISTERIO DE EDUCACION"/>
    <x v="2"/>
    <x v="10"/>
    <x v="41"/>
    <s v="2.7 - OBRAS"/>
    <s v="2.7.1 - OBRAS EN EDIFICACIONES"/>
    <s v="S"/>
    <s v="20 - AMPLIACIÓN DEL PLANTEL EDUCATIVO PARA INICIAL LA GUAMA ABAJO, MUNICIPIO LA VEGA, PROVINCIA LA VEGA."/>
    <s v="10 - FONDO GENERAL"/>
    <n v="15624"/>
    <s v="13 - LA VEGA"/>
    <n v="6731551"/>
    <n v="0"/>
  </r>
  <r>
    <s v="2024"/>
    <x v="0"/>
    <x v="0"/>
    <x v="1"/>
    <x v="7"/>
    <s v="2 - Poder Ejecutivo"/>
    <s v="0206 - MINISTERIO DE EDUCACIÓN"/>
    <s v="0001 - MINISTERIO DE EDUCACION"/>
    <x v="2"/>
    <x v="10"/>
    <x v="41"/>
    <s v="2.7 - OBRAS"/>
    <s v="2.7.1 - OBRAS EN EDIFICACIONES"/>
    <s v="S"/>
    <s v="20 - AMPLIACIÓN DEL PLANTEL EDUCATIVO PARA INICIAL MANUEL ANTONIO RODRÍGUEZ MERCEDES, MUNICIPIO MOCA, PROVINCIA ESPAILLAT."/>
    <s v="10 - FONDO GENERAL"/>
    <n v="15635"/>
    <s v="09 - ESPAILLAT"/>
    <n v="4768626"/>
    <n v="1072940.78"/>
  </r>
  <r>
    <s v="2024"/>
    <x v="0"/>
    <x v="0"/>
    <x v="1"/>
    <x v="7"/>
    <s v="2 - Poder Ejecutivo"/>
    <s v="0206 - MINISTERIO DE EDUCACIÓN"/>
    <s v="0001 - MINISTERIO DE EDUCACION"/>
    <x v="2"/>
    <x v="10"/>
    <x v="41"/>
    <s v="2.7 - OBRAS"/>
    <s v="2.7.1 - OBRAS EN EDIFICACIONES"/>
    <s v="S"/>
    <s v="20 - AMPLIACIÓN DEL PLANTEL EDUCATIVO PARA INICIAL PROF. MARÍA LUISA ABREU GUZMÁN , MUNICIPIO ESPERANZA, PROVINCIA VALVERDE."/>
    <s v="10 - FONDO GENERAL"/>
    <n v="15772"/>
    <s v="27 - VALVERDE"/>
    <n v="12531922"/>
    <n v="0"/>
  </r>
  <r>
    <s v="2024"/>
    <x v="0"/>
    <x v="0"/>
    <x v="1"/>
    <x v="7"/>
    <s v="2 - Poder Ejecutivo"/>
    <s v="0206 - MINISTERIO DE EDUCACIÓN"/>
    <s v="0001 - MINISTERIO DE EDUCACION"/>
    <x v="2"/>
    <x v="10"/>
    <x v="41"/>
    <s v="2.7 - OBRAS"/>
    <s v="2.7.1 - OBRAS EN EDIFICACIONES"/>
    <s v="S"/>
    <s v="20 - AMPLIACIÓN DEL PLANTEL EDUCATIVO PARA INICIAL PROF. RAMÓN ALTAGRACIA CORDONES, MUNICIPIO VILLA HERMOSA, PROVINCIA LA ROMANA."/>
    <s v="10 - FONDO GENERAL"/>
    <n v="15223"/>
    <s v="12 - LA ROMANA"/>
    <n v="10913919"/>
    <n v="0"/>
  </r>
  <r>
    <s v="2024"/>
    <x v="0"/>
    <x v="0"/>
    <x v="1"/>
    <x v="7"/>
    <s v="2 - Poder Ejecutivo"/>
    <s v="0206 - MINISTERIO DE EDUCACIÓN"/>
    <s v="0001 - MINISTERIO DE EDUCACION"/>
    <x v="2"/>
    <x v="10"/>
    <x v="41"/>
    <s v="2.7 - OBRAS"/>
    <s v="2.7.1 - OBRAS EN EDIFICACIONES"/>
    <s v="S"/>
    <s v="20 - CONSTRUCCIÓN 4 ESTANCIAS INFANTILES EN LA PROVINCIA DE PUERTO PLATA"/>
    <s v="10 - FONDO GENERAL"/>
    <n v="13061"/>
    <s v="18 - PUERTO PLATA"/>
    <n v="3116871"/>
    <n v="0"/>
  </r>
  <r>
    <s v="2024"/>
    <x v="0"/>
    <x v="0"/>
    <x v="1"/>
    <x v="7"/>
    <s v="2 - Poder Ejecutivo"/>
    <s v="0206 - MINISTERIO DE EDUCACIÓN"/>
    <s v="0001 - MINISTERIO DE EDUCACION"/>
    <x v="2"/>
    <x v="10"/>
    <x v="41"/>
    <s v="2.7 - OBRAS"/>
    <s v="2.7.1 - OBRAS EN EDIFICACIONES"/>
    <s v="S"/>
    <s v="21 - AMPLIACIÓN DEL PLANTEL EDUCATIVO PARA INICIAL COPA BOMBITA, MUNICIPIO VICENTE NOBLE, PROVINCIA BARAHONA."/>
    <s v="10 - FONDO GENERAL"/>
    <n v="15251"/>
    <s v="04 - BARAHONA"/>
    <n v="11116179"/>
    <n v="0"/>
  </r>
  <r>
    <s v="2024"/>
    <x v="0"/>
    <x v="0"/>
    <x v="1"/>
    <x v="7"/>
    <s v="2 - Poder Ejecutivo"/>
    <s v="0206 - MINISTERIO DE EDUCACIÓN"/>
    <s v="0001 - MINISTERIO DE EDUCACION"/>
    <x v="2"/>
    <x v="10"/>
    <x v="41"/>
    <s v="2.7 - OBRAS"/>
    <s v="2.7.1 - OBRAS EN EDIFICACIONES"/>
    <s v="S"/>
    <s v="21 - AMPLIACIÓN DEL PLANTEL EDUCATIVO PARA INICIAL EL ROSARIO, MUNICIPIO EL SEIBO, PROVINCIA EL SEIBO."/>
    <s v="10 - FONDO GENERAL"/>
    <n v="15224"/>
    <s v="08 - EL SEIBO"/>
    <n v="11075727"/>
    <n v="0"/>
  </r>
  <r>
    <s v="2024"/>
    <x v="0"/>
    <x v="0"/>
    <x v="1"/>
    <x v="7"/>
    <s v="2 - Poder Ejecutivo"/>
    <s v="0206 - MINISTERIO DE EDUCACIÓN"/>
    <s v="0001 - MINISTERIO DE EDUCACION"/>
    <x v="2"/>
    <x v="10"/>
    <x v="41"/>
    <s v="2.7 - OBRAS"/>
    <s v="2.7.1 - OBRAS EN EDIFICACIONES"/>
    <s v="S"/>
    <s v="21 - AMPLIACIÓN DEL PLANTEL EDUCATIVO PARA INICIAL JAVIER ANTONIO CASTILLO PÉREZ, MUNICIPIO PUEBLO VIEJO, PROVINCIA AZUA."/>
    <s v="10 - FONDO GENERAL"/>
    <n v="15453"/>
    <s v="02 - AZUA"/>
    <n v="11208701"/>
    <n v="2552834.66"/>
  </r>
  <r>
    <s v="2024"/>
    <x v="0"/>
    <x v="0"/>
    <x v="1"/>
    <x v="7"/>
    <s v="2 - Poder Ejecutivo"/>
    <s v="0206 - MINISTERIO DE EDUCACIÓN"/>
    <s v="0001 - MINISTERIO DE EDUCACION"/>
    <x v="2"/>
    <x v="10"/>
    <x v="41"/>
    <s v="2.7 - OBRAS"/>
    <s v="2.7.1 - OBRAS EN EDIFICACIONES"/>
    <s v="S"/>
    <s v="21 - AMPLIACIÓN DEL PLANTEL EDUCATIVO PARA INICIAL MANUEL ANTONIO MORALES, MUNICIPIO COMENDADOR, PROVINCIA ELÍAS PIÑA."/>
    <s v="10 - FONDO GENERAL"/>
    <n v="15371"/>
    <s v="07 - ELIAS PINA"/>
    <n v="11249055"/>
    <n v="0"/>
  </r>
  <r>
    <s v="2024"/>
    <x v="0"/>
    <x v="0"/>
    <x v="1"/>
    <x v="7"/>
    <s v="2 - Poder Ejecutivo"/>
    <s v="0206 - MINISTERIO DE EDUCACIÓN"/>
    <s v="0001 - MINISTERIO DE EDUCACION"/>
    <x v="2"/>
    <x v="10"/>
    <x v="41"/>
    <s v="2.7 - OBRAS"/>
    <s v="2.7.1 - OBRAS EN EDIFICACIONES"/>
    <s v="S"/>
    <s v="21 - AMPLIACIÓN DEL PLANTEL EDUCATIVO PARA INICIAL MONTE CRISTI, MUNICIPIO SAN PEDRO DE MACORÍS, PROVINCIA SAN PEDRO DE MACORÍS."/>
    <s v="10 - FONDO GENERAL"/>
    <n v="15557"/>
    <s v="23 - SAN PEDRO DE MACORIS"/>
    <n v="6659723"/>
    <n v="1498436.96"/>
  </r>
  <r>
    <s v="2024"/>
    <x v="0"/>
    <x v="0"/>
    <x v="1"/>
    <x v="7"/>
    <s v="2 - Poder Ejecutivo"/>
    <s v="0206 - MINISTERIO DE EDUCACIÓN"/>
    <s v="0001 - MINISTERIO DE EDUCACION"/>
    <x v="2"/>
    <x v="10"/>
    <x v="41"/>
    <s v="2.7 - OBRAS"/>
    <s v="2.7.1 - OBRAS EN EDIFICACIONES"/>
    <s v="S"/>
    <s v="21 - AMPLIACIÓN DEL PLANTEL EDUCATIVO PARA INICIAL OLIVERIO ESPAILLAT HERNÁNDEZ, MUNICIPIO MOCA, PROVINCIA ESPAILLAT."/>
    <s v="10 - FONDO GENERAL"/>
    <n v="15636"/>
    <s v="09 - ESPAILLAT"/>
    <n v="4768626"/>
    <n v="0"/>
  </r>
  <r>
    <s v="2024"/>
    <x v="0"/>
    <x v="0"/>
    <x v="1"/>
    <x v="7"/>
    <s v="2 - Poder Ejecutivo"/>
    <s v="0206 - MINISTERIO DE EDUCACIÓN"/>
    <s v="0001 - MINISTERIO DE EDUCACION"/>
    <x v="2"/>
    <x v="10"/>
    <x v="41"/>
    <s v="2.7 - OBRAS"/>
    <s v="2.7.1 - OBRAS EN EDIFICACIONES"/>
    <s v="S"/>
    <s v="21 - AMPLIACIÓN DEL PLANTEL EDUCATIVO PARA INICIAL PROF. ALTAGRACIA MEDINA DE BRITO, MUNICIPIO SAMANÁ, PROVINCIA SAMANÁ."/>
    <s v="10 - FONDO GENERAL"/>
    <n v="15295"/>
    <s v="20 - SAMANA"/>
    <n v="6606206"/>
    <n v="0"/>
  </r>
  <r>
    <s v="2024"/>
    <x v="0"/>
    <x v="0"/>
    <x v="1"/>
    <x v="7"/>
    <s v="2 - Poder Ejecutivo"/>
    <s v="0206 - MINISTERIO DE EDUCACIÓN"/>
    <s v="0001 - MINISTERIO DE EDUCACION"/>
    <x v="2"/>
    <x v="10"/>
    <x v="41"/>
    <s v="2.7 - OBRAS"/>
    <s v="2.7.1 - OBRAS EN EDIFICACIONES"/>
    <s v="S"/>
    <s v="21 - AMPLIACIÓN DEL PLANTEL EDUCATIVO PARA INICIAL PROF. ANARDO VINICIO HERRERA, MUNICIPIO LA VEGA, PROVINCIA LA VEGA."/>
    <s v="10 - FONDO GENERAL"/>
    <n v="15625"/>
    <s v="13 - LA VEGA"/>
    <n v="4768626"/>
    <n v="0"/>
  </r>
  <r>
    <s v="2024"/>
    <x v="0"/>
    <x v="0"/>
    <x v="1"/>
    <x v="7"/>
    <s v="2 - Poder Ejecutivo"/>
    <s v="0206 - MINISTERIO DE EDUCACIÓN"/>
    <s v="0001 - MINISTERIO DE EDUCACION"/>
    <x v="2"/>
    <x v="10"/>
    <x v="41"/>
    <s v="2.7 - OBRAS"/>
    <s v="2.7.1 - OBRAS EN EDIFICACIONES"/>
    <s v="S"/>
    <s v="21 - AMPLIACIÓN DEL PLANTEL EDUCATIVO PARA INICIAL PROF. ELBA ANTONIA BÁEZ CASTRO, MUNICIPIO ESPERANZA, PROVINCIA VALVERDE."/>
    <s v="10 - FONDO GENERAL"/>
    <n v="15773"/>
    <s v="27 - VALVERDE"/>
    <n v="4785373"/>
    <n v="0"/>
  </r>
  <r>
    <s v="2024"/>
    <x v="0"/>
    <x v="0"/>
    <x v="1"/>
    <x v="7"/>
    <s v="2 - Poder Ejecutivo"/>
    <s v="0206 - MINISTERIO DE EDUCACIÓN"/>
    <s v="0001 - MINISTERIO DE EDUCACION"/>
    <x v="2"/>
    <x v="10"/>
    <x v="41"/>
    <s v="2.7 - OBRAS"/>
    <s v="2.7.1 - OBRAS EN EDIFICACIONES"/>
    <s v="S"/>
    <s v="21 - AMPLIACIÓN DEL PLANTEL EDUCATIVO PARA INICIAL PROF. JUAN TAYLOR VENTURA, MUNICIPIO BOCA CHICA, PROVINCIA SANTO DOMINGO."/>
    <s v="10 - FONDO GENERAL"/>
    <n v="15306"/>
    <s v="32 - SANTO DOMINGO"/>
    <n v="6437925"/>
    <n v="0"/>
  </r>
  <r>
    <s v="2024"/>
    <x v="0"/>
    <x v="0"/>
    <x v="1"/>
    <x v="7"/>
    <s v="2 - Poder Ejecutivo"/>
    <s v="0206 - MINISTERIO DE EDUCACIÓN"/>
    <s v="0001 - MINISTERIO DE EDUCACION"/>
    <x v="2"/>
    <x v="10"/>
    <x v="41"/>
    <s v="2.7 - OBRAS"/>
    <s v="2.7.1 - OBRAS EN EDIFICACIONES"/>
    <s v="S"/>
    <s v="22 - AMPLIACIÓN DEL PLANTEL EDUCATIVO PARA INICIAL ALTAGRACIA HENRÍQUEZ PERDOMO, MUNICIPIO VICENTE NOBLE, PROVINCIA BARAHONA."/>
    <s v="10 - FONDO GENERAL"/>
    <n v="15252"/>
    <s v="04 - BARAHONA"/>
    <n v="12403731"/>
    <n v="0"/>
  </r>
  <r>
    <s v="2024"/>
    <x v="0"/>
    <x v="0"/>
    <x v="1"/>
    <x v="7"/>
    <s v="2 - Poder Ejecutivo"/>
    <s v="0206 - MINISTERIO DE EDUCACIÓN"/>
    <s v="0001 - MINISTERIO DE EDUCACION"/>
    <x v="2"/>
    <x v="10"/>
    <x v="41"/>
    <s v="2.7 - OBRAS"/>
    <s v="2.7.1 - OBRAS EN EDIFICACIONES"/>
    <s v="S"/>
    <s v="22 - AMPLIACIÓN DEL PLANTEL EDUCATIVO PARA INICIAL ANA LUISA SUAREZ CARABALLO, MUNICIPIO LA VEGA, PROVINCIA LA VEGA."/>
    <s v="10 - FONDO GENERAL"/>
    <n v="15626"/>
    <s v="13 - LA VEGA"/>
    <n v="4768626"/>
    <n v="0"/>
  </r>
  <r>
    <s v="2024"/>
    <x v="0"/>
    <x v="0"/>
    <x v="1"/>
    <x v="7"/>
    <s v="2 - Poder Ejecutivo"/>
    <s v="0206 - MINISTERIO DE EDUCACIÓN"/>
    <s v="0001 - MINISTERIO DE EDUCACION"/>
    <x v="2"/>
    <x v="10"/>
    <x v="41"/>
    <s v="2.7 - OBRAS"/>
    <s v="2.7.1 - OBRAS EN EDIFICACIONES"/>
    <s v="S"/>
    <s v="22 - AMPLIACIÓN DEL PLANTEL EDUCATIVO PARA INICIAL BATEY MIGUELCHO, MUNICIPIO SAN PEDRO DE MACORÍS, PROVINCIA SAN PEDRO DE MACORÍS."/>
    <s v="10 - FONDO GENERAL"/>
    <n v="15558"/>
    <s v="23 - SAN PEDRO DE MACORIS"/>
    <n v="4718384"/>
    <n v="1061636.3899999999"/>
  </r>
  <r>
    <s v="2024"/>
    <x v="0"/>
    <x v="0"/>
    <x v="1"/>
    <x v="7"/>
    <s v="2 - Poder Ejecutivo"/>
    <s v="0206 - MINISTERIO DE EDUCACIÓN"/>
    <s v="0001 - MINISTERIO DE EDUCACION"/>
    <x v="2"/>
    <x v="10"/>
    <x v="41"/>
    <s v="2.7 - OBRAS"/>
    <s v="2.7.1 - OBRAS EN EDIFICACIONES"/>
    <s v="S"/>
    <s v="22 - AMPLIACIÓN DEL PLANTEL EDUCATIVO PARA INICIAL BEJUCAL, MUNICIPIO ESPERANZA, PROVINCIA VALVERDE."/>
    <s v="10 - FONDO GENERAL"/>
    <n v="15774"/>
    <s v="27 - VALVERDE"/>
    <n v="4785373"/>
    <n v="0"/>
  </r>
  <r>
    <s v="2024"/>
    <x v="0"/>
    <x v="0"/>
    <x v="1"/>
    <x v="7"/>
    <s v="2 - Poder Ejecutivo"/>
    <s v="0206 - MINISTERIO DE EDUCACIÓN"/>
    <s v="0001 - MINISTERIO DE EDUCACION"/>
    <x v="2"/>
    <x v="10"/>
    <x v="41"/>
    <s v="2.7 - OBRAS"/>
    <s v="2.7.1 - OBRAS EN EDIFICACIONES"/>
    <s v="S"/>
    <s v="22 - AMPLIACIÓN DEL PLANTEL EDUCATIVO PARA INICIAL EVA MARÍA PELLERANO, MUNICIPIO BÁNICA, PROVINCIA ELÍAS PIÑA."/>
    <s v="10 - FONDO GENERAL"/>
    <n v="15372"/>
    <s v="07 - ELIAS PINA"/>
    <n v="11249055"/>
    <n v="0"/>
  </r>
  <r>
    <s v="2024"/>
    <x v="0"/>
    <x v="0"/>
    <x v="1"/>
    <x v="7"/>
    <s v="2 - Poder Ejecutivo"/>
    <s v="0206 - MINISTERIO DE EDUCACIÓN"/>
    <s v="0001 - MINISTERIO DE EDUCACION"/>
    <x v="2"/>
    <x v="10"/>
    <x v="41"/>
    <s v="2.7 - OBRAS"/>
    <s v="2.7.1 - OBRAS EN EDIFICACIONES"/>
    <s v="S"/>
    <s v="22 - AMPLIACIÓN DEL PLANTEL EDUCATIVO PARA INICIAL JESÚS MAESTRO, MUNICIPIO SABANA YEGUA, PROVINCIA AZUA."/>
    <s v="10 - FONDO GENERAL"/>
    <n v="15454"/>
    <s v="02 - AZUA"/>
    <n v="6731551"/>
    <n v="1511939.77"/>
  </r>
  <r>
    <s v="2024"/>
    <x v="0"/>
    <x v="0"/>
    <x v="1"/>
    <x v="7"/>
    <s v="2 - Poder Ejecutivo"/>
    <s v="0206 - MINISTERIO DE EDUCACIÓN"/>
    <s v="0001 - MINISTERIO DE EDUCACION"/>
    <x v="2"/>
    <x v="10"/>
    <x v="41"/>
    <s v="2.7 - OBRAS"/>
    <s v="2.7.1 - OBRAS EN EDIFICACIONES"/>
    <s v="S"/>
    <s v="22 - AMPLIACIÓN DEL PLANTEL EDUCATIVO PARA INICIAL LA MINA, MUNICIPIO MICHES, PROVINCIA EL SEIBO."/>
    <s v="10 - FONDO GENERAL"/>
    <n v="15225"/>
    <s v="08 - EL SEIBO"/>
    <n v="4612045"/>
    <n v="0"/>
  </r>
  <r>
    <s v="2024"/>
    <x v="0"/>
    <x v="0"/>
    <x v="1"/>
    <x v="7"/>
    <s v="2 - Poder Ejecutivo"/>
    <s v="0206 - MINISTERIO DE EDUCACIÓN"/>
    <s v="0001 - MINISTERIO DE EDUCACION"/>
    <x v="2"/>
    <x v="10"/>
    <x v="41"/>
    <s v="2.7 - OBRAS"/>
    <s v="2.7.1 - OBRAS EN EDIFICACIONES"/>
    <s v="S"/>
    <s v="22 - AMPLIACIÓN DEL PLANTEL EDUCATIVO PARA INICIAL PROF. CAROLINA ANTONIA ROJAS, MUNICIPIO MOCA, PROVINCIA ESPAILLAT."/>
    <s v="10 - FONDO GENERAL"/>
    <n v="15637"/>
    <s v="09 - ESPAILLAT"/>
    <n v="6731551"/>
    <n v="0"/>
  </r>
  <r>
    <s v="2024"/>
    <x v="0"/>
    <x v="0"/>
    <x v="1"/>
    <x v="7"/>
    <s v="2 - Poder Ejecutivo"/>
    <s v="0206 - MINISTERIO DE EDUCACIÓN"/>
    <s v="0001 - MINISTERIO DE EDUCACION"/>
    <x v="2"/>
    <x v="10"/>
    <x v="41"/>
    <s v="2.7 - OBRAS"/>
    <s v="2.7.1 - OBRAS EN EDIFICACIONES"/>
    <s v="S"/>
    <s v="22 - AMPLIACIÓN DEL PLANTEL EDUCATIVO PARA INICIAL RANCHO ARRIBA, MUNICIPIO SANTO DOMINGO NORTE, PROVINCIA SANTO DOMINGO."/>
    <s v="10 - FONDO GENERAL"/>
    <n v="15827"/>
    <s v="32 - SANTO DOMINGO"/>
    <n v="4684890"/>
    <n v="1113016.44"/>
  </r>
  <r>
    <s v="2024"/>
    <x v="0"/>
    <x v="0"/>
    <x v="1"/>
    <x v="7"/>
    <s v="2 - Poder Ejecutivo"/>
    <s v="0206 - MINISTERIO DE EDUCACIÓN"/>
    <s v="0001 - MINISTERIO DE EDUCACION"/>
    <x v="2"/>
    <x v="10"/>
    <x v="41"/>
    <s v="2.7 - OBRAS"/>
    <s v="2.7.1 - OBRAS EN EDIFICACIONES"/>
    <s v="S"/>
    <s v="22 - AMPLIACIÓN DEL PLANTEL EDUCATIVO PARA INICIAL SALUSTINO MORILLO, MUNICIPIO TENARES, PROVINCIA HERMANAS MIRABAL."/>
    <s v="10 - FONDO GENERAL"/>
    <n v="15653"/>
    <s v="19 - HERMANAS MIRABAL"/>
    <n v="11208701"/>
    <n v="0"/>
  </r>
  <r>
    <s v="2024"/>
    <x v="0"/>
    <x v="0"/>
    <x v="1"/>
    <x v="7"/>
    <s v="2 - Poder Ejecutivo"/>
    <s v="0206 - MINISTERIO DE EDUCACIÓN"/>
    <s v="0001 - MINISTERIO DE EDUCACION"/>
    <x v="2"/>
    <x v="10"/>
    <x v="41"/>
    <s v="2.7 - OBRAS"/>
    <s v="2.7.1 - OBRAS EN EDIFICACIONES"/>
    <s v="S"/>
    <s v="23 - AMPLIACIÓN DEL PLANTEL EDUCATIVO PARA INICIAL ANTONIO DUVERGÉ, MUNICIPIO PEDRO SANTANA, PROVINCIA ELÍAS PIÑA."/>
    <s v="10 - FONDO GENERAL"/>
    <n v="15373"/>
    <s v="07 - ELIAS PINA"/>
    <n v="11249055"/>
    <n v="0"/>
  </r>
  <r>
    <s v="2024"/>
    <x v="0"/>
    <x v="0"/>
    <x v="1"/>
    <x v="7"/>
    <s v="2 - Poder Ejecutivo"/>
    <s v="0206 - MINISTERIO DE EDUCACIÓN"/>
    <s v="0001 - MINISTERIO DE EDUCACION"/>
    <x v="2"/>
    <x v="10"/>
    <x v="41"/>
    <s v="2.7 - OBRAS"/>
    <s v="2.7.1 - OBRAS EN EDIFICACIONES"/>
    <s v="S"/>
    <s v="23 - AMPLIACIÓN DEL PLANTEL EDUCATIVO PARA INICIAL BATEY EL JAGUAL, MUNICIPIO RAMÓN SANTANA, PROVINCIA SAN PEDRO DE MACORÍS."/>
    <s v="10 - FONDO GENERAL"/>
    <n v="15559"/>
    <s v="23 - SAN PEDRO DE MACORIS"/>
    <n v="6659723"/>
    <n v="0"/>
  </r>
  <r>
    <s v="2024"/>
    <x v="0"/>
    <x v="0"/>
    <x v="1"/>
    <x v="7"/>
    <s v="2 - Poder Ejecutivo"/>
    <s v="0206 - MINISTERIO DE EDUCACIÓN"/>
    <s v="0001 - MINISTERIO DE EDUCACION"/>
    <x v="2"/>
    <x v="10"/>
    <x v="41"/>
    <s v="2.7 - OBRAS"/>
    <s v="2.7.1 - OBRAS EN EDIFICACIONES"/>
    <s v="S"/>
    <s v="23 - AMPLIACIÓN DEL PLANTEL EDUCATIVO PARA INICIAL BUENA VENTURA SORIANO, MUNICIPIO EL SEIBO, PROVINCIA EL SEIBO."/>
    <s v="10 - FONDO GENERAL"/>
    <n v="15226"/>
    <s v="08 - EL SEIBO"/>
    <n v="6582165"/>
    <n v="0"/>
  </r>
  <r>
    <s v="2024"/>
    <x v="0"/>
    <x v="0"/>
    <x v="1"/>
    <x v="7"/>
    <s v="2 - Poder Ejecutivo"/>
    <s v="0206 - MINISTERIO DE EDUCACIÓN"/>
    <s v="0001 - MINISTERIO DE EDUCACION"/>
    <x v="2"/>
    <x v="10"/>
    <x v="41"/>
    <s v="2.7 - OBRAS"/>
    <s v="2.7.1 - OBRAS EN EDIFICACIONES"/>
    <s v="S"/>
    <s v="23 - AMPLIACIÓN DEL PLANTEL EDUCATIVO PARA INICIAL GASTÓN FERNANDO DELIGNE, MUNICIPIO OVIEDO, PROVINCIA PEDERNALES."/>
    <s v="10 - FONDO GENERAL"/>
    <n v="15352"/>
    <s v="16 - PEDERNALES"/>
    <n v="6779437"/>
    <n v="1518981.56"/>
  </r>
  <r>
    <s v="2024"/>
    <x v="0"/>
    <x v="0"/>
    <x v="1"/>
    <x v="7"/>
    <s v="2 - Poder Ejecutivo"/>
    <s v="0206 - MINISTERIO DE EDUCACIÓN"/>
    <s v="0001 - MINISTERIO DE EDUCACION"/>
    <x v="2"/>
    <x v="10"/>
    <x v="41"/>
    <s v="2.7 - OBRAS"/>
    <s v="2.7.1 - OBRAS EN EDIFICACIONES"/>
    <s v="S"/>
    <s v="23 - AMPLIACIÓN DEL PLANTEL EDUCATIVO PARA INICIAL LAS CAÑAS, MUNICIPIO LA VEGA, PROVINCIA LA VEGA."/>
    <s v="10 - FONDO GENERAL"/>
    <n v="15627"/>
    <s v="13 - LA VEGA"/>
    <n v="4768626"/>
    <n v="0"/>
  </r>
  <r>
    <s v="2024"/>
    <x v="0"/>
    <x v="0"/>
    <x v="1"/>
    <x v="7"/>
    <s v="2 - Poder Ejecutivo"/>
    <s v="0206 - MINISTERIO DE EDUCACIÓN"/>
    <s v="0001 - MINISTERIO DE EDUCACION"/>
    <x v="2"/>
    <x v="10"/>
    <x v="41"/>
    <s v="2.7 - OBRAS"/>
    <s v="2.7.1 - OBRAS EN EDIFICACIONES"/>
    <s v="S"/>
    <s v="23 - AMPLIACIÓN DEL PLANTEL EDUCATIVO PARA INICIAL MANUEL RAMÓN ESCALANTE, MUNICIPIO TÁBARA ARRIBA, PROVINCIA AZUA."/>
    <s v="10 - FONDO GENERAL"/>
    <n v="15455"/>
    <s v="02 - AZUA"/>
    <n v="6731551"/>
    <n v="1514598.56"/>
  </r>
  <r>
    <s v="2024"/>
    <x v="0"/>
    <x v="0"/>
    <x v="1"/>
    <x v="7"/>
    <s v="2 - Poder Ejecutivo"/>
    <s v="0206 - MINISTERIO DE EDUCACIÓN"/>
    <s v="0001 - MINISTERIO DE EDUCACION"/>
    <x v="2"/>
    <x v="10"/>
    <x v="41"/>
    <s v="2.7 - OBRAS"/>
    <s v="2.7.1 - OBRAS EN EDIFICACIONES"/>
    <s v="S"/>
    <s v="23 - AMPLIACIÓN DEL PLANTEL EDUCATIVO PARA INICIAL ONÉSIMO POLANCO, MUNICIPIO MOCA, PROVINCIA ESPAILLAT."/>
    <s v="10 - FONDO GENERAL"/>
    <n v="15638"/>
    <s v="09 - ESPAILLAT"/>
    <n v="4768626"/>
    <n v="0"/>
  </r>
  <r>
    <s v="2024"/>
    <x v="0"/>
    <x v="0"/>
    <x v="1"/>
    <x v="7"/>
    <s v="2 - Poder Ejecutivo"/>
    <s v="0206 - MINISTERIO DE EDUCACIÓN"/>
    <s v="0001 - MINISTERIO DE EDUCACION"/>
    <x v="2"/>
    <x v="10"/>
    <x v="41"/>
    <s v="2.7 - OBRAS"/>
    <s v="2.7.1 - OBRAS EN EDIFICACIONES"/>
    <s v="S"/>
    <s v="23 - AMPLIACIÓN DEL PLANTEL EDUCATIVO PARA INICIAL PROF. ARACELIS RAMÍREZ BREA, MUNICIPIO ESPERANZA, PROVINCIA VALVERDE."/>
    <s v="10 - FONDO GENERAL"/>
    <n v="15775"/>
    <s v="27 - VALVERDE"/>
    <n v="21825563"/>
    <n v="0"/>
  </r>
  <r>
    <s v="2024"/>
    <x v="0"/>
    <x v="0"/>
    <x v="1"/>
    <x v="7"/>
    <s v="2 - Poder Ejecutivo"/>
    <s v="0206 - MINISTERIO DE EDUCACIÓN"/>
    <s v="0001 - MINISTERIO DE EDUCACION"/>
    <x v="2"/>
    <x v="10"/>
    <x v="41"/>
    <s v="2.7 - OBRAS"/>
    <s v="2.7.1 - OBRAS EN EDIFICACIONES"/>
    <s v="S"/>
    <s v="23 - AMPLIACIÓN DEL PLANTEL EDUCATIVO PARA INICIAL PROF. ELPIDIO JAVIER TAPIA, MUNICIPIO SANTO DOMINGO NORTE, PROVINCIA SANTO DOMINGO."/>
    <s v="10 - FONDO GENERAL"/>
    <n v="15828"/>
    <s v="32 - SANTO DOMINGO"/>
    <n v="11006928"/>
    <n v="2456920.17"/>
  </r>
  <r>
    <s v="2024"/>
    <x v="0"/>
    <x v="0"/>
    <x v="1"/>
    <x v="7"/>
    <s v="2 - Poder Ejecutivo"/>
    <s v="0206 - MINISTERIO DE EDUCACIÓN"/>
    <s v="0001 - MINISTERIO DE EDUCACION"/>
    <x v="2"/>
    <x v="10"/>
    <x v="41"/>
    <s v="2.7 - OBRAS"/>
    <s v="2.7.1 - OBRAS EN EDIFICACIONES"/>
    <s v="S"/>
    <s v="23 - AMPLIACIÓN DEL PLANTEL EDUCATIVO PARA INICIAL PROF. YRMA ALTAGRACIA JORGE CABRAL, MUNICIPIO TENARES, PROVINCIA HERMANAS MIRABAL."/>
    <s v="10 - FONDO GENERAL"/>
    <n v="15654"/>
    <s v="19 - HERMANAS MIRABAL"/>
    <n v="6731551"/>
    <n v="0"/>
  </r>
  <r>
    <s v="2024"/>
    <x v="0"/>
    <x v="0"/>
    <x v="1"/>
    <x v="7"/>
    <s v="2 - Poder Ejecutivo"/>
    <s v="0206 - MINISTERIO DE EDUCACIÓN"/>
    <s v="0001 - MINISTERIO DE EDUCACION"/>
    <x v="2"/>
    <x v="10"/>
    <x v="41"/>
    <s v="2.7 - OBRAS"/>
    <s v="2.7.1 - OBRAS EN EDIFICACIONES"/>
    <s v="S"/>
    <s v="23 - CONSTRUCCIÓN DE 4 ESTANCIAS INFANTILES EN LA PROVINCIA DE SAN PEDRO DE MACORIS"/>
    <s v="10 - FONDO GENERAL"/>
    <n v="13064"/>
    <s v="23 - SAN PEDRO DE MACORIS"/>
    <n v="3861559"/>
    <n v="0"/>
  </r>
  <r>
    <s v="2024"/>
    <x v="0"/>
    <x v="0"/>
    <x v="1"/>
    <x v="7"/>
    <s v="2 - Poder Ejecutivo"/>
    <s v="0206 - MINISTERIO DE EDUCACIÓN"/>
    <s v="0001 - MINISTERIO DE EDUCACION"/>
    <x v="2"/>
    <x v="10"/>
    <x v="41"/>
    <s v="2.7 - OBRAS"/>
    <s v="2.7.1 - OBRAS EN EDIFICACIONES"/>
    <s v="S"/>
    <s v="24 - AMPLIACIÓN DEL PLANTEL EDUCATIVO PARA INICIAL BOCA DEL SOCO, MUNICIPIO SAN PEDRO DE MACORÍS, PROVINCIA SAN PEDRO DE MACORÍS."/>
    <s v="10 - FONDO GENERAL"/>
    <n v="15560"/>
    <s v="23 - SAN PEDRO DE MACORIS"/>
    <n v="6659723"/>
    <n v="0"/>
  </r>
  <r>
    <s v="2024"/>
    <x v="0"/>
    <x v="0"/>
    <x v="1"/>
    <x v="7"/>
    <s v="2 - Poder Ejecutivo"/>
    <s v="0206 - MINISTERIO DE EDUCACIÓN"/>
    <s v="0001 - MINISTERIO DE EDUCACION"/>
    <x v="2"/>
    <x v="10"/>
    <x v="41"/>
    <s v="2.7 - OBRAS"/>
    <s v="2.7.1 - OBRAS EN EDIFICACIONES"/>
    <s v="S"/>
    <s v="24 - AMPLIACIÓN DEL PLANTEL EDUCATIVO PARA INICIAL CESAR NICOLÁS PENSON, MUNICIPIO ESPERANZA, PROVINCIA VALVERDE."/>
    <s v="10 - FONDO GENERAL"/>
    <n v="15776"/>
    <s v="27 - VALVERDE"/>
    <n v="11249055"/>
    <n v="0"/>
  </r>
  <r>
    <s v="2024"/>
    <x v="0"/>
    <x v="0"/>
    <x v="1"/>
    <x v="7"/>
    <s v="2 - Poder Ejecutivo"/>
    <s v="0206 - MINISTERIO DE EDUCACIÓN"/>
    <s v="0001 - MINISTERIO DE EDUCACION"/>
    <x v="2"/>
    <x v="10"/>
    <x v="41"/>
    <s v="2.7 - OBRAS"/>
    <s v="2.7.1 - OBRAS EN EDIFICACIONES"/>
    <s v="S"/>
    <s v="24 - AMPLIACIÓN DEL PLANTEL EDUCATIVO PARA INICIAL ISABEL MARÍA CORONA, MUNICIPIO MOCA, PROVINCIA ESPAILLAT."/>
    <s v="10 - FONDO GENERAL"/>
    <n v="15639"/>
    <s v="09 - ESPAILLAT"/>
    <n v="4768626"/>
    <n v="1278286.73"/>
  </r>
  <r>
    <s v="2024"/>
    <x v="0"/>
    <x v="0"/>
    <x v="1"/>
    <x v="7"/>
    <s v="2 - Poder Ejecutivo"/>
    <s v="0206 - MINISTERIO DE EDUCACIÓN"/>
    <s v="0001 - MINISTERIO DE EDUCACION"/>
    <x v="2"/>
    <x v="10"/>
    <x v="41"/>
    <s v="2.7 - OBRAS"/>
    <s v="2.7.1 - OBRAS EN EDIFICACIONES"/>
    <s v="S"/>
    <s v="24 - AMPLIACIÓN DEL PLANTEL EDUCATIVO PARA INICIAL JUAN SÁNCHEZ RAMÍREZ, MUNICIPIO EL SEIBO, PROVINCIA EL SEIBO."/>
    <s v="10 - FONDO GENERAL"/>
    <n v="15227"/>
    <s v="08 - EL SEIBO"/>
    <n v="6582165"/>
    <n v="0"/>
  </r>
  <r>
    <s v="2024"/>
    <x v="0"/>
    <x v="0"/>
    <x v="1"/>
    <x v="7"/>
    <s v="2 - Poder Ejecutivo"/>
    <s v="0206 - MINISTERIO DE EDUCACIÓN"/>
    <s v="0001 - MINISTERIO DE EDUCACION"/>
    <x v="2"/>
    <x v="10"/>
    <x v="41"/>
    <s v="2.7 - OBRAS"/>
    <s v="2.7.1 - OBRAS EN EDIFICACIONES"/>
    <s v="S"/>
    <s v="24 - AMPLIACIÓN DEL PLANTEL EDUCATIVO PARA INICIAL LUIS RAMÍREZ MORA, MUNICIPIO TÁBARA ARRIBA, PROVINCIA AZUA."/>
    <s v="10 - FONDO GENERAL"/>
    <n v="15456"/>
    <s v="02 - AZUA"/>
    <n v="11208701"/>
    <n v="2521957.66"/>
  </r>
  <r>
    <s v="2024"/>
    <x v="0"/>
    <x v="0"/>
    <x v="1"/>
    <x v="7"/>
    <s v="2 - Poder Ejecutivo"/>
    <s v="0206 - MINISTERIO DE EDUCACIÓN"/>
    <s v="0001 - MINISTERIO DE EDUCACION"/>
    <x v="2"/>
    <x v="10"/>
    <x v="41"/>
    <s v="2.7 - OBRAS"/>
    <s v="2.7.1 - OBRAS EN EDIFICACIONES"/>
    <s v="S"/>
    <s v="24 - AMPLIACIÓN DEL PLANTEL EDUCATIVO PARA INICIAL PASTORA MARGARITA MERCEDES, MUNICIPIO SANTO DOMINGO NORTE, PROVINCIA SANTO DOMINGO."/>
    <s v="10 - FONDO GENERAL"/>
    <n v="15829"/>
    <s v="32 - SANTO DOMINGO"/>
    <n v="11006928"/>
    <n v="2456920.17"/>
  </r>
  <r>
    <s v="2024"/>
    <x v="0"/>
    <x v="0"/>
    <x v="1"/>
    <x v="7"/>
    <s v="2 - Poder Ejecutivo"/>
    <s v="0206 - MINISTERIO DE EDUCACIÓN"/>
    <s v="0001 - MINISTERIO DE EDUCACION"/>
    <x v="2"/>
    <x v="10"/>
    <x v="41"/>
    <s v="2.7 - OBRAS"/>
    <s v="2.7.1 - OBRAS EN EDIFICACIONES"/>
    <s v="S"/>
    <s v="24 - AMPLIACIÓN DEL PLANTEL EDUCATIVO PARA INICIAL PROF. ANA VICTORIA ORTEGA RODRÍGUEZ, MUNICIPIO LA VEGA, PROVINCIA LA VEGA."/>
    <s v="10 - FONDO GENERAL"/>
    <n v="15628"/>
    <s v="13 - LA VEGA"/>
    <n v="4768626"/>
    <n v="0"/>
  </r>
  <r>
    <s v="2024"/>
    <x v="0"/>
    <x v="0"/>
    <x v="1"/>
    <x v="7"/>
    <s v="2 - Poder Ejecutivo"/>
    <s v="0206 - MINISTERIO DE EDUCACIÓN"/>
    <s v="0001 - MINISTERIO DE EDUCACION"/>
    <x v="2"/>
    <x v="10"/>
    <x v="41"/>
    <s v="2.7 - OBRAS"/>
    <s v="2.7.1 - OBRAS EN EDIFICACIONES"/>
    <s v="S"/>
    <s v="24 - AMPLIACIÓN DEL PLANTEL EDUCATIVO PARA INICIAL PROF. LUIS DÍAZ DÍAZ, MUNICIPIO PEDERNALES, PROVINCIA PEDERNALES."/>
    <s v="10 - FONDO GENERAL"/>
    <n v="15353"/>
    <s v="16 - PEDERNALES"/>
    <n v="12576962"/>
    <n v="2861943.06"/>
  </r>
  <r>
    <s v="2024"/>
    <x v="0"/>
    <x v="0"/>
    <x v="1"/>
    <x v="7"/>
    <s v="2 - Poder Ejecutivo"/>
    <s v="0206 - MINISTERIO DE EDUCACIÓN"/>
    <s v="0001 - MINISTERIO DE EDUCACION"/>
    <x v="2"/>
    <x v="10"/>
    <x v="41"/>
    <s v="2.7 - OBRAS"/>
    <s v="2.7.1 - OBRAS EN EDIFICACIONES"/>
    <s v="S"/>
    <s v="24 - AMPLIACIÓN DEL PLANTEL EDUCATIVO PARA INICIAL PROF. LUIS MILCÍADES ESPICHICOQUEZ PÉREZ, MUNICIPIO BÁNICA, PROVINCIA ELÍAS PIÑA."/>
    <s v="10 - FONDO GENERAL"/>
    <n v="15374"/>
    <s v="07 - ELIAS PINA"/>
    <n v="6755494"/>
    <n v="0"/>
  </r>
  <r>
    <s v="2024"/>
    <x v="0"/>
    <x v="0"/>
    <x v="1"/>
    <x v="7"/>
    <s v="2 - Poder Ejecutivo"/>
    <s v="0206 - MINISTERIO DE EDUCACIÓN"/>
    <s v="0001 - MINISTERIO DE EDUCACION"/>
    <x v="2"/>
    <x v="10"/>
    <x v="41"/>
    <s v="2.7 - OBRAS"/>
    <s v="2.7.1 - OBRAS EN EDIFICACIONES"/>
    <s v="S"/>
    <s v="24 - AMPLIACIÓN DEL PLANTEL EDUCATIVO PARA INICIAL PROF. TRINIDAD SÁNCHEZ JAVIER, MUNICIPIO TENARES, PROVINCIA HERMANAS MIRABAL."/>
    <s v="10 - FONDO GENERAL"/>
    <n v="15655"/>
    <s v="19 - HERMANAS MIRABAL"/>
    <n v="11208701"/>
    <n v="0"/>
  </r>
  <r>
    <s v="2024"/>
    <x v="0"/>
    <x v="0"/>
    <x v="1"/>
    <x v="7"/>
    <s v="2 - Poder Ejecutivo"/>
    <s v="0206 - MINISTERIO DE EDUCACIÓN"/>
    <s v="0001 - MINISTERIO DE EDUCACION"/>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0"/>
  </r>
  <r>
    <s v="2024"/>
    <x v="0"/>
    <x v="0"/>
    <x v="1"/>
    <x v="7"/>
    <s v="2 - Poder Ejecutivo"/>
    <s v="0206 - MINISTERIO DE EDUCACIÓN"/>
    <s v="0001 - MINISTERIO DE EDUCACION"/>
    <x v="2"/>
    <x v="10"/>
    <x v="41"/>
    <s v="2.7 - OBRAS"/>
    <s v="2.7.1 - OBRAS EN EDIFICACIONES"/>
    <s v="S"/>
    <s v="25 - AMPLIACIÓN DEL PLANTEL EDUCATIVO PARA INICIAL ERNESTO CONCEPCIÓN LUCIANO, MUNICIPIO LA VEGA, PROVINCIA LA VEGA."/>
    <s v="10 - FONDO GENERAL"/>
    <n v="15629"/>
    <s v="13 - LA VEGA"/>
    <n v="6731551"/>
    <n v="0"/>
  </r>
  <r>
    <s v="2024"/>
    <x v="0"/>
    <x v="0"/>
    <x v="1"/>
    <x v="7"/>
    <s v="2 - Poder Ejecutivo"/>
    <s v="0206 - MINISTERIO DE EDUCACIÓN"/>
    <s v="0001 - MINISTERIO DE EDUCACION"/>
    <x v="2"/>
    <x v="10"/>
    <x v="41"/>
    <s v="2.7 - OBRAS"/>
    <s v="2.7.1 - OBRAS EN EDIFICACIONES"/>
    <s v="S"/>
    <s v="25 - AMPLIACIÓN DEL PLANTEL EDUCATIVO PARA INICIAL EUGENIO MARÍA DE HOSTOS, MUNICIPIO SANTO DOMINGO NORTE, PROVINCIA SANTO DOMINGO."/>
    <s v="10 - FONDO GENERAL"/>
    <n v="15830"/>
    <s v="32 - SANTO DOMINGO"/>
    <n v="11006928"/>
    <n v="2456920.17"/>
  </r>
  <r>
    <s v="2024"/>
    <x v="0"/>
    <x v="0"/>
    <x v="1"/>
    <x v="7"/>
    <s v="2 - Poder Ejecutivo"/>
    <s v="0206 - MINISTERIO DE EDUCACIÓN"/>
    <s v="0001 - MINISTERIO DE EDUCACION"/>
    <x v="2"/>
    <x v="10"/>
    <x v="41"/>
    <s v="2.7 - OBRAS"/>
    <s v="2.7.1 - OBRAS EN EDIFICACIONES"/>
    <s v="S"/>
    <s v="25 - AMPLIACIÓN DEL PLANTEL EDUCATIVO PARA INICIAL ISMAEL MIRANDA, MUNICIPIO ENRIQUILLO, PROVINCIA BARAHONA."/>
    <s v="10 - FONDO GENERAL"/>
    <n v="15354"/>
    <s v="04 - BARAHONA"/>
    <n v="6779437"/>
    <n v="1539961.66"/>
  </r>
  <r>
    <s v="2024"/>
    <x v="0"/>
    <x v="0"/>
    <x v="1"/>
    <x v="7"/>
    <s v="2 - Poder Ejecutivo"/>
    <s v="0206 - MINISTERIO DE EDUCACIÓN"/>
    <s v="0001 - MINISTERIO DE EDUCACION"/>
    <x v="2"/>
    <x v="10"/>
    <x v="41"/>
    <s v="2.7 - OBRAS"/>
    <s v="2.7.1 - OBRAS EN EDIFICACIONES"/>
    <s v="S"/>
    <s v="25 - AMPLIACIÓN DEL PLANTEL EDUCATIVO PARA INICIAL JINAMAGAO ARRIBA, MUNICIPIO MAO, PROVINCIA VALVERDE."/>
    <s v="10 - FONDO GENERAL"/>
    <n v="15777"/>
    <s v="27 - VALVERDE"/>
    <n v="11249055"/>
    <n v="0"/>
  </r>
  <r>
    <s v="2024"/>
    <x v="0"/>
    <x v="0"/>
    <x v="1"/>
    <x v="7"/>
    <s v="2 - Poder Ejecutivo"/>
    <s v="0206 - MINISTERIO DE EDUCACIÓN"/>
    <s v="0001 - MINISTERIO DE EDUCACION"/>
    <x v="2"/>
    <x v="10"/>
    <x v="41"/>
    <s v="2.7 - OBRAS"/>
    <s v="2.7.1 - OBRAS EN EDIFICACIONES"/>
    <s v="S"/>
    <s v="25 - AMPLIACIÓN DEL PLANTEL EDUCATIVO PARA INICIAL MARÍA JOSEFA GÓMEZ, MUNICIPIO SALCEDO, PROVINCIA HERMANAS MIRABAL."/>
    <s v="10 - FONDO GENERAL"/>
    <n v="15656"/>
    <s v="19 - HERMANAS MIRABAL"/>
    <n v="11208701"/>
    <n v="0"/>
  </r>
  <r>
    <s v="2024"/>
    <x v="0"/>
    <x v="0"/>
    <x v="1"/>
    <x v="7"/>
    <s v="2 - Poder Ejecutivo"/>
    <s v="0206 - MINISTERIO DE EDUCACIÓN"/>
    <s v="0001 - MINISTERIO DE EDUCACION"/>
    <x v="2"/>
    <x v="10"/>
    <x v="41"/>
    <s v="2.7 - OBRAS"/>
    <s v="2.7.1 - OBRAS EN EDIFICACIONES"/>
    <s v="S"/>
    <s v="25 - AMPLIACIÓN DEL PLANTEL EDUCATIVO PARA INICIAL PROF. JOSÉ ASCENSIÓN GARCÍA SÁNCHEZ, MUNICIPIO LAS MATAS DE FARFÁN, PROVINCIA SAN JUAN."/>
    <s v="10 - FONDO GENERAL"/>
    <n v="15375"/>
    <s v="22 - SAN JUAN"/>
    <n v="4785373"/>
    <n v="0"/>
  </r>
  <r>
    <s v="2024"/>
    <x v="0"/>
    <x v="0"/>
    <x v="1"/>
    <x v="7"/>
    <s v="2 - Poder Ejecutivo"/>
    <s v="0206 - MINISTERIO DE EDUCACIÓN"/>
    <s v="0001 - MINISTERIO DE EDUCACION"/>
    <x v="2"/>
    <x v="10"/>
    <x v="41"/>
    <s v="2.7 - OBRAS"/>
    <s v="2.7.1 - OBRAS EN EDIFICACIONES"/>
    <s v="S"/>
    <s v="25 - AMPLIACIÓN DEL PLANTEL EDUCATIVO PARA INICIAL PROF. MARÍA FACUNDA GUZMÁN BENCOSME, MUNICIPIO MOCA, PROVINCIA ESPAILLAT."/>
    <s v="10 - FONDO GENERAL"/>
    <n v="15640"/>
    <s v="09 - ESPAILLAT"/>
    <n v="11208701"/>
    <n v="2781247.61"/>
  </r>
  <r>
    <s v="2024"/>
    <x v="0"/>
    <x v="0"/>
    <x v="1"/>
    <x v="7"/>
    <s v="2 - Poder Ejecutivo"/>
    <s v="0206 - MINISTERIO DE EDUCACIÓN"/>
    <s v="0001 - MINISTERIO DE EDUCACION"/>
    <x v="2"/>
    <x v="10"/>
    <x v="41"/>
    <s v="2.7 - OBRAS"/>
    <s v="2.7.1 - OBRAS EN EDIFICACIONES"/>
    <s v="S"/>
    <s v="25 - AMPLIACIÓN DEL PLANTEL EDUCATIVO PARA INICIAL RAMÓN ANTONIO DORVILLE LEBRÓN, MUNICIPIO MICHES, PROVINCIA EL SEIBO."/>
    <s v="10 - FONDO GENERAL"/>
    <n v="15228"/>
    <s v="08 - EL SEIBO"/>
    <n v="4612045"/>
    <n v="0"/>
  </r>
  <r>
    <s v="2024"/>
    <x v="0"/>
    <x v="0"/>
    <x v="1"/>
    <x v="7"/>
    <s v="2 - Poder Ejecutivo"/>
    <s v="0206 - MINISTERIO DE EDUCACIÓN"/>
    <s v="0001 - MINISTERIO DE EDUCACION"/>
    <x v="2"/>
    <x v="10"/>
    <x v="41"/>
    <s v="2.7 - OBRAS"/>
    <s v="2.7.1 - OBRAS EN EDIFICACIONES"/>
    <s v="S"/>
    <s v="25 - AMPLIACIÓN DEL PLANTEL EDUCATIVO PARA INICIAL SILVESTRE ANTONIO GUZMÁN FERNÁNDEZ, MUNICIPIO AZUA, PROVINCIA AZUA."/>
    <s v="10 - FONDO GENERAL"/>
    <n v="15457"/>
    <s v="02 - AZUA"/>
    <n v="6731551"/>
    <n v="1514598.56"/>
  </r>
  <r>
    <s v="2024"/>
    <x v="0"/>
    <x v="0"/>
    <x v="1"/>
    <x v="7"/>
    <s v="2 - Poder Ejecutivo"/>
    <s v="0206 - MINISTERIO DE EDUCACIÓN"/>
    <s v="0001 - MINISTERIO DE EDUCACION"/>
    <x v="2"/>
    <x v="10"/>
    <x v="41"/>
    <s v="2.7 - OBRAS"/>
    <s v="2.7.1 - OBRAS EN EDIFICACIONES"/>
    <s v="S"/>
    <s v="26 - AMPLIACIÓN DEL PLANTEL EDUCATIVO PARA INICIAL ANA DELIA FLORENTINO, MUNICIPIO SALCEDO, PROVINCIA HERMANAS MIRABAL."/>
    <s v="10 - FONDO GENERAL"/>
    <n v="15657"/>
    <s v="19 - HERMANAS MIRABAL"/>
    <n v="6731551"/>
    <n v="0"/>
  </r>
  <r>
    <s v="2024"/>
    <x v="0"/>
    <x v="0"/>
    <x v="1"/>
    <x v="7"/>
    <s v="2 - Poder Ejecutivo"/>
    <s v="0206 - MINISTERIO DE EDUCACIÓN"/>
    <s v="0001 - MINISTERIO DE EDUCACION"/>
    <x v="2"/>
    <x v="10"/>
    <x v="41"/>
    <s v="2.7 - OBRAS"/>
    <s v="2.7.1 - OBRAS EN EDIFICACIONES"/>
    <s v="S"/>
    <s v="26 - AMPLIACIÓN DEL PLANTEL EDUCATIVO PARA INICIAL CLARENCE CRISTOPHER HAMILTON OXLEY, MUNICIPIO BARAHONA, PROVINCIA BARAHONA."/>
    <s v="10 - FONDO GENERAL"/>
    <n v="15355"/>
    <s v="04 - BARAHONA"/>
    <n v="11289410"/>
    <n v="2482056.9500000002"/>
  </r>
  <r>
    <s v="2024"/>
    <x v="0"/>
    <x v="0"/>
    <x v="1"/>
    <x v="7"/>
    <s v="2 - Poder Ejecutivo"/>
    <s v="0206 - MINISTERIO DE EDUCACIÓN"/>
    <s v="0001 - MINISTERIO DE EDUCACION"/>
    <x v="2"/>
    <x v="10"/>
    <x v="41"/>
    <s v="2.7 - OBRAS"/>
    <s v="2.7.1 - OBRAS EN EDIFICACIONES"/>
    <s v="S"/>
    <s v="26 - AMPLIACIÓN DEL PLANTEL EDUCATIVO PARA INICIAL CUTUPÚ, MUNICIPIO LA VEGA, PROVINCIA LA VEGA."/>
    <s v="10 - FONDO GENERAL"/>
    <n v="15630"/>
    <s v="13 - LA VEGA"/>
    <n v="11208701"/>
    <n v="0"/>
  </r>
  <r>
    <s v="2024"/>
    <x v="0"/>
    <x v="0"/>
    <x v="1"/>
    <x v="7"/>
    <s v="2 - Poder Ejecutivo"/>
    <s v="0206 - MINISTERIO DE EDUCACIÓN"/>
    <s v="0001 - MINISTERIO DE EDUCACION"/>
    <x v="2"/>
    <x v="10"/>
    <x v="41"/>
    <s v="2.7 - OBRAS"/>
    <s v="2.7.1 - OBRAS EN EDIFICACIONES"/>
    <s v="S"/>
    <s v="26 - AMPLIACIÓN DEL PLANTEL EDUCATIVO PARA INICIAL EL PUENTE, MUNICIPIO ESPERANZA, PROVINCIA VALVERDE."/>
    <s v="10 - FONDO GENERAL"/>
    <n v="15778"/>
    <s v="27 - VALVERDE"/>
    <n v="6755494"/>
    <n v="0"/>
  </r>
  <r>
    <s v="2024"/>
    <x v="0"/>
    <x v="0"/>
    <x v="1"/>
    <x v="7"/>
    <s v="2 - Poder Ejecutivo"/>
    <s v="0206 - MINISTERIO DE EDUCACIÓN"/>
    <s v="0001 - MINISTERIO DE EDUCACION"/>
    <x v="2"/>
    <x v="10"/>
    <x v="41"/>
    <s v="2.7 - OBRAS"/>
    <s v="2.7.1 - OBRAS EN EDIFICACIONES"/>
    <s v="S"/>
    <s v="26 - AMPLIACIÓN DEL PLANTEL EDUCATIVO PARA INICIAL EL ROSARIO, MUNICIPIO SANTO DOMINGO NORTE, PROVINCIA SANTO DOMINGO."/>
    <s v="10 - FONDO GENERAL"/>
    <n v="15831"/>
    <s v="32 - SANTO DOMINGO"/>
    <n v="11006928"/>
    <n v="2416049.58"/>
  </r>
  <r>
    <s v="2024"/>
    <x v="0"/>
    <x v="0"/>
    <x v="1"/>
    <x v="7"/>
    <s v="2 - Poder Ejecutivo"/>
    <s v="0206 - MINISTERIO DE EDUCACIÓN"/>
    <s v="0001 - MINISTERIO DE EDUCACION"/>
    <x v="2"/>
    <x v="10"/>
    <x v="41"/>
    <s v="2.7 - OBRAS"/>
    <s v="2.7.1 - OBRAS EN EDIFICACIONES"/>
    <s v="S"/>
    <s v="26 - AMPLIACIÓN DEL PLANTEL EDUCATIVO PARA INICIAL LA GINA, MUNICIPIO MICHES, PROVINCIA EL SEIBO."/>
    <s v="10 - FONDO GENERAL"/>
    <n v="15229"/>
    <s v="08 - EL SEIBO"/>
    <n v="11075727"/>
    <n v="0"/>
  </r>
  <r>
    <s v="2024"/>
    <x v="0"/>
    <x v="0"/>
    <x v="1"/>
    <x v="7"/>
    <s v="2 - Poder Ejecutivo"/>
    <s v="0206 - MINISTERIO DE EDUCACIÓN"/>
    <s v="0001 - MINISTERIO DE EDUCACION"/>
    <x v="2"/>
    <x v="10"/>
    <x v="41"/>
    <s v="2.7 - OBRAS"/>
    <s v="2.7.1 - OBRAS EN EDIFICACIONES"/>
    <s v="S"/>
    <s v="26 - AMPLIACIÓN DEL PLANTEL EDUCATIVO PARA INICIAL LAS MARÍAS, MUNICIPIO GASPAR HERNÁNDEZ, PROVINCIA ESPAILLAT."/>
    <s v="10 - FONDO GENERAL"/>
    <n v="15641"/>
    <s v="09 - ESPAILLAT"/>
    <n v="6731551"/>
    <n v="1816558.88"/>
  </r>
  <r>
    <s v="2024"/>
    <x v="0"/>
    <x v="0"/>
    <x v="1"/>
    <x v="7"/>
    <s v="2 - Poder Ejecutivo"/>
    <s v="0206 - MINISTERIO DE EDUCACIÓN"/>
    <s v="0001 - MINISTERIO DE EDUCACION"/>
    <x v="2"/>
    <x v="10"/>
    <x v="41"/>
    <s v="2.7 - OBRAS"/>
    <s v="2.7.1 - OBRAS EN EDIFICACIONES"/>
    <s v="S"/>
    <s v="26 - AMPLIACIÓN DEL PLANTEL EDUCATIVO PARA INICIAL MARTINA DE LOS SANTOS QUEVEDO, MUNICIPIO AZUA, PROVINCIA AZUA."/>
    <s v="10 - FONDO GENERAL"/>
    <n v="15458"/>
    <s v="02 - AZUA"/>
    <n v="11208701"/>
    <n v="2521957.64"/>
  </r>
  <r>
    <s v="2024"/>
    <x v="0"/>
    <x v="0"/>
    <x v="1"/>
    <x v="7"/>
    <s v="2 - Poder Ejecutivo"/>
    <s v="0206 - MINISTERIO DE EDUCACIÓN"/>
    <s v="0001 - MINISTERIO DE EDUCACION"/>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0"/>
  </r>
  <r>
    <s v="2024"/>
    <x v="0"/>
    <x v="0"/>
    <x v="1"/>
    <x v="7"/>
    <s v="2 - Poder Ejecutivo"/>
    <s v="0206 - MINISTERIO DE EDUCACIÓN"/>
    <s v="0001 - MINISTERIO DE EDUCACION"/>
    <x v="2"/>
    <x v="10"/>
    <x v="41"/>
    <s v="2.7 - OBRAS"/>
    <s v="2.7.1 - OBRAS EN EDIFICACIONES"/>
    <s v="S"/>
    <s v="26 - AMPLIACIÓN DEL PLANTEL EDUCATIVO PARA INICIAL TOMÁS PERALTA, MUNICIPIO LAS MATAS DE FARFÁN, PROVINCIA SAN JUAN."/>
    <s v="10 - FONDO GENERAL"/>
    <n v="15376"/>
    <s v="22 - SAN JUAN"/>
    <n v="6755494"/>
    <n v="0"/>
  </r>
  <r>
    <s v="2024"/>
    <x v="0"/>
    <x v="0"/>
    <x v="1"/>
    <x v="7"/>
    <s v="2 - Poder Ejecutivo"/>
    <s v="0206 - MINISTERIO DE EDUCACIÓN"/>
    <s v="0001 - MINISTERIO DE EDUCACION"/>
    <x v="2"/>
    <x v="10"/>
    <x v="41"/>
    <s v="2.7 - OBRAS"/>
    <s v="2.7.1 - OBRAS EN EDIFICACIONES"/>
    <s v="S"/>
    <s v="27 - AMPLIACIÓN DEL PLANTEL EDUCATIVO PARA INICIAL BAITOITA, MUNICIPIO BARAHONA, PROVINCIA BARAHONA."/>
    <s v="10 - FONDO GENERAL"/>
    <n v="15356"/>
    <s v="04 - BARAHONA"/>
    <n v="11289410"/>
    <n v="2540104.1800000002"/>
  </r>
  <r>
    <s v="2024"/>
    <x v="0"/>
    <x v="0"/>
    <x v="1"/>
    <x v="7"/>
    <s v="2 - Poder Ejecutivo"/>
    <s v="0206 - MINISTERIO DE EDUCACIÓN"/>
    <s v="0001 - MINISTERIO DE EDUCACION"/>
    <x v="2"/>
    <x v="10"/>
    <x v="41"/>
    <s v="2.7 - OBRAS"/>
    <s v="2.7.1 - OBRAS EN EDIFICACIONES"/>
    <s v="S"/>
    <s v="27 - AMPLIACIÓN DEL PLANTEL EDUCATIVO PARA INICIAL CELANDA ALCÁNTARA SÁNCHEZ, MUNICIPIO LAS MATAS DE FARFÁN, PROVINCIA SAN JUAN."/>
    <s v="10 - FONDO GENERAL"/>
    <n v="15377"/>
    <s v="22 - SAN JUAN"/>
    <n v="6755494"/>
    <n v="0"/>
  </r>
  <r>
    <s v="2024"/>
    <x v="0"/>
    <x v="0"/>
    <x v="1"/>
    <x v="7"/>
    <s v="2 - Poder Ejecutivo"/>
    <s v="0206 - MINISTERIO DE EDUCACIÓN"/>
    <s v="0001 - MINISTERIO DE EDUCACION"/>
    <x v="2"/>
    <x v="10"/>
    <x v="41"/>
    <s v="2.7 - OBRAS"/>
    <s v="2.7.1 - OBRAS EN EDIFICACIONES"/>
    <s v="S"/>
    <s v="27 - AMPLIACIÓN DEL PLANTEL EDUCATIVO PARA INICIAL EL PUERTO, MUNICIPIO AZUA, PROVINCIA AZUA."/>
    <s v="10 - FONDO GENERAL"/>
    <n v="15459"/>
    <s v="02 - AZUA"/>
    <n v="4768626"/>
    <n v="1074767.44"/>
  </r>
  <r>
    <s v="2024"/>
    <x v="0"/>
    <x v="0"/>
    <x v="1"/>
    <x v="7"/>
    <s v="2 - Poder Ejecutivo"/>
    <s v="0206 - MINISTERIO DE EDUCACIÓN"/>
    <s v="0001 - MINISTERIO DE EDUCACION"/>
    <x v="2"/>
    <x v="10"/>
    <x v="41"/>
    <s v="2.7 - OBRAS"/>
    <s v="2.7.1 - OBRAS EN EDIFICACIONES"/>
    <s v="S"/>
    <s v="27 - AMPLIACIÓN DEL PLANTEL EDUCATIVO PARA INICIAL FELICIA ESPINO BURGOS, MUNICIPIO MICHES, PROVINCIA EL SEIBO."/>
    <s v="10 - FONDO GENERAL"/>
    <n v="15230"/>
    <s v="08 - EL SEIBO"/>
    <n v="6582165"/>
    <n v="0"/>
  </r>
  <r>
    <s v="2024"/>
    <x v="0"/>
    <x v="0"/>
    <x v="1"/>
    <x v="7"/>
    <s v="2 - Poder Ejecutivo"/>
    <s v="0206 - MINISTERIO DE EDUCACIÓN"/>
    <s v="0001 - MINISTERIO DE EDUCACION"/>
    <x v="2"/>
    <x v="10"/>
    <x v="41"/>
    <s v="2.7 - OBRAS"/>
    <s v="2.7.1 - OBRAS EN EDIFICACIONES"/>
    <s v="S"/>
    <s v="27 - AMPLIACIÓN DEL PLANTEL EDUCATIVO PARA INICIAL FRANCISCO DEL ROSARIO SÁNCHEZ, MUNICIPIO JIMA ABAJO, PROVINCIA LA VEGA."/>
    <s v="10 - FONDO GENERAL"/>
    <n v="15643"/>
    <s v="13 - LA VEGA"/>
    <n v="6731551"/>
    <n v="1816558.88"/>
  </r>
  <r>
    <s v="2024"/>
    <x v="0"/>
    <x v="0"/>
    <x v="1"/>
    <x v="7"/>
    <s v="2 - Poder Ejecutivo"/>
    <s v="0206 - MINISTERIO DE EDUCACIÓN"/>
    <s v="0001 - MINISTERIO DE EDUCACION"/>
    <x v="2"/>
    <x v="10"/>
    <x v="41"/>
    <s v="2.7 - OBRAS"/>
    <s v="2.7.1 - OBRAS EN EDIFICACIONES"/>
    <s v="S"/>
    <s v="27 - AMPLIACIÓN DEL PLANTEL EDUCATIVO PARA INICIAL JAYABO ADENTRO, MUNICIPIO SALCEDO, PROVINCIA HERMANAS MIRABAL."/>
    <s v="10 - FONDO GENERAL"/>
    <n v="15658"/>
    <s v="19 - HERMANAS MIRABAL"/>
    <n v="6731551"/>
    <n v="0"/>
  </r>
  <r>
    <s v="2024"/>
    <x v="0"/>
    <x v="0"/>
    <x v="1"/>
    <x v="7"/>
    <s v="2 - Poder Ejecutivo"/>
    <s v="0206 - MINISTERIO DE EDUCACIÓN"/>
    <s v="0001 - MINISTERIO DE EDUCACION"/>
    <x v="2"/>
    <x v="10"/>
    <x v="41"/>
    <s v="2.7 - OBRAS"/>
    <s v="2.7.1 - OBRAS EN EDIFICACIONES"/>
    <s v="S"/>
    <s v="27 - AMPLIACIÓN DEL PLANTEL EDUCATIVO PARA INICIAL PROF. ALTAGRACIA CLARIS, MUNICIPIO SANTO DOMINGO NORTE, PROVINCIA SANTO DOMINGO."/>
    <s v="10 - FONDO GENERAL"/>
    <n v="15832"/>
    <s v="32 - SANTO DOMINGO"/>
    <n v="4684890"/>
    <n v="1098624.25"/>
  </r>
  <r>
    <s v="2024"/>
    <x v="0"/>
    <x v="0"/>
    <x v="1"/>
    <x v="7"/>
    <s v="2 - Poder Ejecutivo"/>
    <s v="0206 - MINISTERIO DE EDUCACIÓN"/>
    <s v="0001 - MINISTERIO DE EDUCACION"/>
    <x v="2"/>
    <x v="10"/>
    <x v="41"/>
    <s v="2.7 - OBRAS"/>
    <s v="2.7.1 - OBRAS EN EDIFICACIONES"/>
    <s v="S"/>
    <s v="27 - AMPLIACIÓN DEL PLANTEL EDUCATIVO PARA INICIAL PROF. FELIPE MONTES GÓMEZ, MUNICIPIO GASPAR HERNÁNDEZ, PROVINCIA ESPAILLAT."/>
    <s v="10 - FONDO GENERAL"/>
    <n v="15642"/>
    <s v="09 - ESPAILLAT"/>
    <n v="6731551"/>
    <n v="1816558.88"/>
  </r>
  <r>
    <s v="2024"/>
    <x v="0"/>
    <x v="0"/>
    <x v="1"/>
    <x v="7"/>
    <s v="2 - Poder Ejecutivo"/>
    <s v="0206 - MINISTERIO DE EDUCACIÓN"/>
    <s v="0001 - MINISTERIO DE EDUCACION"/>
    <x v="2"/>
    <x v="10"/>
    <x v="41"/>
    <s v="2.7 - OBRAS"/>
    <s v="2.7.1 - OBRAS EN EDIFICACIONES"/>
    <s v="S"/>
    <s v="27 - AMPLIACIÓN DEL PLANTEL EDUCATIVO PARA INICIAL PROF. GRECIA GERÓNIMO, MUNICIPIO SAN PEDRO DE MACORÍS, PROVINCIA SAN PEDRO DE MACORÍS."/>
    <s v="10 - FONDO GENERAL"/>
    <n v="15563"/>
    <s v="23 - SAN PEDRO DE MACORIS"/>
    <n v="6635781"/>
    <n v="0"/>
  </r>
  <r>
    <s v="2024"/>
    <x v="0"/>
    <x v="0"/>
    <x v="1"/>
    <x v="7"/>
    <s v="2 - Poder Ejecutivo"/>
    <s v="0206 - MINISTERIO DE EDUCACIÓN"/>
    <s v="0001 - MINISTERIO DE EDUCACION"/>
    <x v="2"/>
    <x v="10"/>
    <x v="41"/>
    <s v="2.7 - OBRAS"/>
    <s v="2.7.1 - OBRAS EN EDIFICACIONES"/>
    <s v="S"/>
    <s v="27 - AMPLIACIÓN DEL PLANTEL EDUCATIVO PARA INICIAL SALOMÉ UREÑA , MUNICIPIO ESPERANZA, PROVINCIA VALVERDE."/>
    <s v="10 - FONDO GENERAL"/>
    <n v="15779"/>
    <s v="27 - VALVERDE"/>
    <n v="11249055"/>
    <n v="0"/>
  </r>
  <r>
    <s v="2024"/>
    <x v="0"/>
    <x v="0"/>
    <x v="1"/>
    <x v="7"/>
    <s v="2 - Poder Ejecutivo"/>
    <s v="0206 - MINISTERIO DE EDUCACIÓN"/>
    <s v="0001 - MINISTERIO DE EDUCACION"/>
    <x v="2"/>
    <x v="10"/>
    <x v="41"/>
    <s v="2.7 - OBRAS"/>
    <s v="2.7.1 - OBRAS EN EDIFICACIONES"/>
    <s v="S"/>
    <s v="28 - AMPLIACIÓN DEL PLANTEL EDUCATIVO PARA INICIAL COSTA REAL, MUNICIPIO GUAYACANES, PROVINCIA SAN PEDRO DE MACORÍS."/>
    <s v="10 - FONDO GENERAL"/>
    <n v="15564"/>
    <s v="23 - SAN PEDRO DE MACORIS"/>
    <n v="4701637"/>
    <n v="0"/>
  </r>
  <r>
    <s v="2024"/>
    <x v="0"/>
    <x v="0"/>
    <x v="1"/>
    <x v="7"/>
    <s v="2 - Poder Ejecutivo"/>
    <s v="0206 - MINISTERIO DE EDUCACIÓN"/>
    <s v="0001 - MINISTERIO DE EDUCACION"/>
    <x v="2"/>
    <x v="10"/>
    <x v="41"/>
    <s v="2.7 - OBRAS"/>
    <s v="2.7.1 - OBRAS EN EDIFICACIONES"/>
    <s v="S"/>
    <s v="28 - AMPLIACIÓN DEL PLANTEL EDUCATIVO PARA INICIAL DOMITILA GRULLÓN, MUNICIPIO JIMA ABAJO, PROVINCIA LA VEGA."/>
    <s v="10 - FONDO GENERAL"/>
    <n v="15644"/>
    <s v="13 - LA VEGA"/>
    <n v="6731551"/>
    <n v="0"/>
  </r>
  <r>
    <s v="2024"/>
    <x v="0"/>
    <x v="0"/>
    <x v="1"/>
    <x v="7"/>
    <s v="2 - Poder Ejecutivo"/>
    <s v="0206 - MINISTERIO DE EDUCACIÓN"/>
    <s v="0001 - MINISTERIO DE EDUCACION"/>
    <x v="2"/>
    <x v="10"/>
    <x v="41"/>
    <s v="2.7 - OBRAS"/>
    <s v="2.7.1 - OBRAS EN EDIFICACIONES"/>
    <s v="S"/>
    <s v="28 - AMPLIACIÓN DEL PLANTEL EDUCATIVO PARA INICIAL EL OCHO, MUNICIPIO SANTO DOMINGO NORTE, PROVINCIA SANTO DOMINGO."/>
    <s v="10 - FONDO GENERAL"/>
    <n v="15833"/>
    <s v="32 - SANTO DOMINGO"/>
    <n v="6611838"/>
    <n v="1566964.28"/>
  </r>
  <r>
    <s v="2024"/>
    <x v="0"/>
    <x v="0"/>
    <x v="1"/>
    <x v="7"/>
    <s v="2 - Poder Ejecutivo"/>
    <s v="0206 - MINISTERIO DE EDUCACIÓN"/>
    <s v="0001 - MINISTERIO DE EDUCACION"/>
    <x v="2"/>
    <x v="10"/>
    <x v="41"/>
    <s v="2.7 - OBRAS"/>
    <s v="2.7.1 - OBRAS EN EDIFICACIONES"/>
    <s v="S"/>
    <s v="28 - AMPLIACIÓN DEL PLANTEL EDUCATIVO PARA INICIAL FIDEL MEDINA, MUNICIPIO BARAHONA, PROVINCIA BARAHONA."/>
    <s v="10 - FONDO GENERAL"/>
    <n v="15357"/>
    <s v="04 - BARAHONA"/>
    <n v="11289410"/>
    <n v="2540104.19"/>
  </r>
  <r>
    <s v="2024"/>
    <x v="0"/>
    <x v="0"/>
    <x v="1"/>
    <x v="7"/>
    <s v="2 - Poder Ejecutivo"/>
    <s v="0206 - MINISTERIO DE EDUCACIÓN"/>
    <s v="0001 - MINISTERIO DE EDUCACION"/>
    <x v="2"/>
    <x v="10"/>
    <x v="41"/>
    <s v="2.7 - OBRAS"/>
    <s v="2.7.1 - OBRAS EN EDIFICACIONES"/>
    <s v="S"/>
    <s v="28 - AMPLIACIÓN DEL PLANTEL EDUCATIVO PARA INICIAL ISABEL LA CATÓLICA, MUNICIPIO CAYETANO GERMOSÉN, PROVINCIA ESPAILLAT."/>
    <s v="10 - FONDO GENERAL"/>
    <n v="15647"/>
    <s v="09 - ESPAILLAT"/>
    <n v="21746580"/>
    <n v="0"/>
  </r>
  <r>
    <s v="2024"/>
    <x v="0"/>
    <x v="0"/>
    <x v="1"/>
    <x v="7"/>
    <s v="2 - Poder Ejecutivo"/>
    <s v="0206 - MINISTERIO DE EDUCACIÓN"/>
    <s v="0001 - MINISTERIO DE EDUCACION"/>
    <x v="2"/>
    <x v="10"/>
    <x v="41"/>
    <s v="2.7 - OBRAS"/>
    <s v="2.7.1 - OBRAS EN EDIFICACIONES"/>
    <s v="S"/>
    <s v="28 - AMPLIACIÓN DEL PLANTEL EDUCATIVO PARA INICIAL LUCAS GUIBBES, MUNICIPIO MICHES, PROVINCIA EL SEIBO."/>
    <s v="10 - FONDO GENERAL"/>
    <n v="15231"/>
    <s v="08 - EL SEIBO"/>
    <n v="11075727"/>
    <n v="0"/>
  </r>
  <r>
    <s v="2024"/>
    <x v="0"/>
    <x v="0"/>
    <x v="1"/>
    <x v="7"/>
    <s v="2 - Poder Ejecutivo"/>
    <s v="0206 - MINISTERIO DE EDUCACIÓN"/>
    <s v="0001 - MINISTERIO DE EDUCACION"/>
    <x v="2"/>
    <x v="10"/>
    <x v="41"/>
    <s v="2.7 - OBRAS"/>
    <s v="2.7.1 - OBRAS EN EDIFICACIONES"/>
    <s v="S"/>
    <s v="28 - AMPLIACIÓN DEL PLANTEL EDUCATIVO PARA INICIAL MÉLIDA DELGADO VDA. PANTALEÓN, MUNICIPIO SALCEDO, PROVINCIA HERMANAS MIRABAL."/>
    <s v="10 - FONDO GENERAL"/>
    <n v="15659"/>
    <s v="19 - HERMANAS MIRABAL"/>
    <n v="4768626"/>
    <n v="0"/>
  </r>
  <r>
    <s v="2024"/>
    <x v="0"/>
    <x v="0"/>
    <x v="1"/>
    <x v="7"/>
    <s v="2 - Poder Ejecutivo"/>
    <s v="0206 - MINISTERIO DE EDUCACIÓN"/>
    <s v="0001 - MINISTERIO DE EDUCACION"/>
    <x v="2"/>
    <x v="10"/>
    <x v="41"/>
    <s v="2.7 - OBRAS"/>
    <s v="2.7.1 - OBRAS EN EDIFICACIONES"/>
    <s v="S"/>
    <s v="28 - AMPLIACIÓN DEL PLANTEL EDUCATIVO PARA INICIAL PROF. ARISTÓFANES A. MELLA JIMÉNEZ, MUNICIPIO LAS MATAS DE FARFÁN, PROVINCIA SAN JUAN."/>
    <s v="10 - FONDO GENERAL"/>
    <n v="15378"/>
    <s v="22 - SAN JUAN"/>
    <n v="4785373"/>
    <n v="0"/>
  </r>
  <r>
    <s v="2024"/>
    <x v="0"/>
    <x v="0"/>
    <x v="1"/>
    <x v="7"/>
    <s v="2 - Poder Ejecutivo"/>
    <s v="0206 - MINISTERIO DE EDUCACIÓN"/>
    <s v="0001 - MINISTERIO DE EDUCACION"/>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0"/>
  </r>
  <r>
    <s v="2024"/>
    <x v="0"/>
    <x v="0"/>
    <x v="1"/>
    <x v="7"/>
    <s v="2 - Poder Ejecutivo"/>
    <s v="0206 - MINISTERIO DE EDUCACIÓN"/>
    <s v="0001 - MINISTERIO DE EDUCACION"/>
    <x v="2"/>
    <x v="10"/>
    <x v="41"/>
    <s v="2.7 - OBRAS"/>
    <s v="2.7.1 - OBRAS EN EDIFICACIONES"/>
    <s v="S"/>
    <s v="28 - AMPLIACIÓN DEL PLANTEL EDUCATIVO PARA INICIAL REYNALDO DEL CARMEN GARCÍA, MUNICIPIO AZUA, PROVINCIA AZUA."/>
    <s v="10 - FONDO GENERAL"/>
    <n v="15460"/>
    <s v="02 - AZUA"/>
    <n v="11208701"/>
    <n v="2524843.48"/>
  </r>
  <r>
    <s v="2024"/>
    <x v="0"/>
    <x v="0"/>
    <x v="1"/>
    <x v="7"/>
    <s v="2 - Poder Ejecutivo"/>
    <s v="0206 - MINISTERIO DE EDUCACIÓN"/>
    <s v="0001 - MINISTERIO DE EDUCACION"/>
    <x v="2"/>
    <x v="10"/>
    <x v="41"/>
    <s v="2.7 - OBRAS"/>
    <s v="2.7.1 - OBRAS EN EDIFICACIONES"/>
    <s v="S"/>
    <s v="28 - CONSTRUCCIÓN 1 ESTANCIA INFANTIL EN LA PROVINCIA DE SAN JOSE DE OCOA"/>
    <s v="10 - FONDO GENERAL"/>
    <n v="13069"/>
    <s v="31 - SAN JOSE DE OCOA"/>
    <n v="70741"/>
    <n v="0"/>
  </r>
  <r>
    <s v="2024"/>
    <x v="0"/>
    <x v="0"/>
    <x v="1"/>
    <x v="7"/>
    <s v="2 - Poder Ejecutivo"/>
    <s v="0206 - MINISTERIO DE EDUCACIÓN"/>
    <s v="0001 - MINISTERIO DE EDUCACION"/>
    <x v="2"/>
    <x v="10"/>
    <x v="41"/>
    <s v="2.7 - OBRAS"/>
    <s v="2.7.1 - OBRAS EN EDIFICACIONES"/>
    <s v="S"/>
    <s v="29 - AMPLIACIÓN DEL PLANTEL EDUCATIVO PARA INICIAL ACTIVO 20 - 30, MUNICIPIO LAS MATAS DE FARFÁN, PROVINCIA SAN JUAN."/>
    <s v="10 - FONDO GENERAL"/>
    <n v="15379"/>
    <s v="22 - SAN JUAN"/>
    <n v="6755494"/>
    <n v="1504802.82"/>
  </r>
  <r>
    <s v="2024"/>
    <x v="0"/>
    <x v="0"/>
    <x v="1"/>
    <x v="7"/>
    <s v="2 - Poder Ejecutivo"/>
    <s v="0206 - MINISTERIO DE EDUCACIÓN"/>
    <s v="0001 - MINISTERIO DE EDUCACION"/>
    <x v="2"/>
    <x v="10"/>
    <x v="41"/>
    <s v="2.7 - OBRAS"/>
    <s v="2.7.1 - OBRAS EN EDIFICACIONES"/>
    <s v="S"/>
    <s v="29 - AMPLIACIÓN DEL PLANTEL EDUCATIVO PARA INICIAL AMADO MARÍA TEJADA SÁNCHEZ, MUNICIPIO MOCA, PROVINCIA ESPAILLAT."/>
    <s v="10 - FONDO GENERAL"/>
    <n v="15649"/>
    <s v="09 - ESPAILLAT"/>
    <n v="11208701"/>
    <n v="2521956.4700000002"/>
  </r>
  <r>
    <s v="2024"/>
    <x v="0"/>
    <x v="0"/>
    <x v="1"/>
    <x v="7"/>
    <s v="2 - Poder Ejecutivo"/>
    <s v="0206 - MINISTERIO DE EDUCACIÓN"/>
    <s v="0001 - MINISTERIO DE EDUCACION"/>
    <x v="2"/>
    <x v="10"/>
    <x v="41"/>
    <s v="2.7 - OBRAS"/>
    <s v="2.7.1 - OBRAS EN EDIFICACIONES"/>
    <s v="S"/>
    <s v="29 - AMPLIACIÓN DEL PLANTEL EDUCATIVO PARA INICIAL AVE MARÍA, MUNICIPIO SANTO DOMINGO NORTE, PROVINCIA SANTO DOMINGO."/>
    <s v="10 - FONDO GENERAL"/>
    <n v="15834"/>
    <s v="32 - SANTO DOMINGO"/>
    <n v="11006928"/>
    <n v="2414049.5699999998"/>
  </r>
  <r>
    <s v="2024"/>
    <x v="0"/>
    <x v="0"/>
    <x v="1"/>
    <x v="7"/>
    <s v="2 - Poder Ejecutivo"/>
    <s v="0206 - MINISTERIO DE EDUCACIÓN"/>
    <s v="0001 - MINISTERIO DE EDUCACION"/>
    <x v="2"/>
    <x v="10"/>
    <x v="41"/>
    <s v="2.7 - OBRAS"/>
    <s v="2.7.1 - OBRAS EN EDIFICACIONES"/>
    <s v="S"/>
    <s v="29 - AMPLIACIÓN DEL PLANTEL EDUCATIVO PARA INICIAL CAÑADA DE PIEDRA, MUNICIPIO AZUA, PROVINCIA AZUA."/>
    <s v="10 - FONDO GENERAL"/>
    <n v="15461"/>
    <s v="02 - AZUA"/>
    <n v="6731551"/>
    <n v="1513028.19"/>
  </r>
  <r>
    <s v="2024"/>
    <x v="0"/>
    <x v="0"/>
    <x v="1"/>
    <x v="7"/>
    <s v="2 - Poder Ejecutivo"/>
    <s v="0206 - MINISTERIO DE EDUCACIÓN"/>
    <s v="0001 - MINISTERIO DE EDUCACION"/>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0"/>
  </r>
  <r>
    <s v="2024"/>
    <x v="0"/>
    <x v="0"/>
    <x v="1"/>
    <x v="7"/>
    <s v="2 - Poder Ejecutivo"/>
    <s v="0206 - MINISTERIO DE EDUCACIÓN"/>
    <s v="0001 - MINISTERIO DE EDUCACION"/>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0"/>
  </r>
  <r>
    <s v="2024"/>
    <x v="0"/>
    <x v="0"/>
    <x v="1"/>
    <x v="7"/>
    <s v="2 - Poder Ejecutivo"/>
    <s v="0206 - MINISTERIO DE EDUCACIÓN"/>
    <s v="0001 - MINISTERIO DE EDUCACION"/>
    <x v="2"/>
    <x v="10"/>
    <x v="41"/>
    <s v="2.7 - OBRAS"/>
    <s v="2.7.1 - OBRAS EN EDIFICACIONES"/>
    <s v="S"/>
    <s v="29 - AMPLIACIÓN DEL PLANTEL EDUCATIVO PARA INICIAL LA FRONTERA, MUNICIPIO JIMA ABAJO, PROVINCIA LA VEGA."/>
    <s v="10 - FONDO GENERAL"/>
    <n v="15645"/>
    <s v="13 - LA VEGA"/>
    <n v="4768626"/>
    <n v="0"/>
  </r>
  <r>
    <s v="2024"/>
    <x v="0"/>
    <x v="0"/>
    <x v="1"/>
    <x v="7"/>
    <s v="2 - Poder Ejecutivo"/>
    <s v="0206 - MINISTERIO DE EDUCACIÓN"/>
    <s v="0001 - MINISTERIO DE EDUCACION"/>
    <x v="2"/>
    <x v="10"/>
    <x v="41"/>
    <s v="2.7 - OBRAS"/>
    <s v="2.7.1 - OBRAS EN EDIFICACIONES"/>
    <s v="S"/>
    <s v="29 - AMPLIACIÓN DEL PLANTEL EDUCATIVO PARA INICIAL MARINA SEPÚLVEDA, MUNICIPIO EL PEÑÓN, PROVINCIA BARAHONA."/>
    <s v="10 - FONDO GENERAL"/>
    <n v="15358"/>
    <s v="04 - BARAHONA"/>
    <n v="11289410"/>
    <n v="2540104.19"/>
  </r>
  <r>
    <s v="2024"/>
    <x v="0"/>
    <x v="0"/>
    <x v="1"/>
    <x v="7"/>
    <s v="2 - Poder Ejecutivo"/>
    <s v="0206 - MINISTERIO DE EDUCACIÓN"/>
    <s v="0001 - MINISTERIO DE EDUCACION"/>
    <x v="2"/>
    <x v="10"/>
    <x v="41"/>
    <s v="2.7 - OBRAS"/>
    <s v="2.7.1 - OBRAS EN EDIFICACIONES"/>
    <s v="S"/>
    <s v="29 - AMPLIACIÓN DEL PLANTEL EDUCATIVO PARA INICIAL PROF. PEDRO ANTONIO ACOSTA DEL ORBE, MUNICIPIO PIMENTEL, PROVINCIA DUARTE."/>
    <s v="10 - FONDO GENERAL"/>
    <n v="15660"/>
    <s v="06 - DUARTE"/>
    <n v="12486882"/>
    <n v="0"/>
  </r>
  <r>
    <s v="2024"/>
    <x v="0"/>
    <x v="0"/>
    <x v="1"/>
    <x v="7"/>
    <s v="2 - Poder Ejecutivo"/>
    <s v="0206 - MINISTERIO DE EDUCACIÓN"/>
    <s v="0001 - MINISTERIO DE EDUCACION"/>
    <x v="2"/>
    <x v="10"/>
    <x v="41"/>
    <s v="2.7 - OBRAS"/>
    <s v="2.7.1 - OBRAS EN EDIFICACIONES"/>
    <s v="S"/>
    <s v="29 - AMPLIACIÓN DEL PLANTEL EDUCATIVO PARA INICIAL PROF. RITA ELENA MÉNDEZ NÚÑEZ, MUNICIPIO LA ROMANA, PROVINCIA LA ROMANA."/>
    <s v="10 - FONDO GENERAL"/>
    <n v="15566"/>
    <s v="12 - LA ROMANA"/>
    <n v="4735132"/>
    <n v="0"/>
  </r>
  <r>
    <s v="2024"/>
    <x v="0"/>
    <x v="0"/>
    <x v="1"/>
    <x v="7"/>
    <s v="2 - Poder Ejecutivo"/>
    <s v="0206 - MINISTERIO DE EDUCACIÓN"/>
    <s v="0001 - MINISTERIO DE EDUCACION"/>
    <x v="2"/>
    <x v="10"/>
    <x v="41"/>
    <s v="2.7 - OBRAS"/>
    <s v="2.7.1 - OBRAS EN EDIFICACIONES"/>
    <s v="S"/>
    <s v="29 - CONSTRUCCIÓN DE 10 ESTANCIAS INFANTILES EN LA PROVINCIA SANTIAGO"/>
    <s v="10 - FONDO GENERAL"/>
    <n v="13070"/>
    <s v="25 - SANTIAGO"/>
    <n v="6457307"/>
    <n v="27644911.100000001"/>
  </r>
  <r>
    <s v="2024"/>
    <x v="0"/>
    <x v="0"/>
    <x v="1"/>
    <x v="7"/>
    <s v="2 - Poder Ejecutivo"/>
    <s v="0206 - MINISTERIO DE EDUCACIÓN"/>
    <s v="0001 - MINISTERIO DE EDUCACION"/>
    <x v="2"/>
    <x v="10"/>
    <x v="41"/>
    <s v="2.7 - OBRAS"/>
    <s v="2.7.1 - OBRAS EN EDIFICACIONES"/>
    <s v="S"/>
    <s v="30 - AMPLIACIÓN DEL PLANTEL EDUCATIVO PARA INICIAL ANAIMA TEJADA CHAPMAN, MUNICIPIO BARAHONA, PROVINCIA BARAHONA."/>
    <s v="10 - FONDO GENERAL"/>
    <n v="15359"/>
    <s v="04 - BARAHONA"/>
    <n v="11289410"/>
    <n v="2540104.19"/>
  </r>
  <r>
    <s v="2024"/>
    <x v="0"/>
    <x v="0"/>
    <x v="1"/>
    <x v="7"/>
    <s v="2 - Poder Ejecutivo"/>
    <s v="0206 - MINISTERIO DE EDUCACIÓN"/>
    <s v="0001 - MINISTERIO DE EDUCACION"/>
    <x v="2"/>
    <x v="10"/>
    <x v="41"/>
    <s v="2.7 - OBRAS"/>
    <s v="2.7.1 - OBRAS EN EDIFICACIONES"/>
    <s v="S"/>
    <s v="30 - AMPLIACIÓN DEL PLANTEL EDUCATIVO PARA INICIAL ARROYO BLANCO, MUNICIPIO SAN IGNACIO DE SABANETA, PROVINCIA SANTIAGO RODRIGUEZ."/>
    <s v="10 - FONDO GENERAL"/>
    <n v="15782"/>
    <s v="26 - SANTIAGO RODRIGUEZ"/>
    <n v="11249055"/>
    <n v="2481638.98"/>
  </r>
  <r>
    <s v="2024"/>
    <x v="0"/>
    <x v="0"/>
    <x v="1"/>
    <x v="7"/>
    <s v="2 - Poder Ejecutivo"/>
    <s v="0206 - MINISTERIO DE EDUCACIÓN"/>
    <s v="0001 - MINISTERIO DE EDUCACION"/>
    <x v="2"/>
    <x v="10"/>
    <x v="41"/>
    <s v="2.7 - OBRAS"/>
    <s v="2.7.1 - OBRAS EN EDIFICACIONES"/>
    <s v="S"/>
    <s v="30 - AMPLIACIÓN DEL PLANTEL EDUCATIVO PARA INICIAL CARMEN CELIA BALAGUER DE PAXOT, MUNICIPIO SANTO DOMINGO NORTE, PROVINCIA SANTO DOMINGO."/>
    <s v="10 - FONDO GENERAL"/>
    <n v="15835"/>
    <s v="32 - SANTO DOMINGO"/>
    <n v="6611838"/>
    <n v="0"/>
  </r>
  <r>
    <s v="2024"/>
    <x v="0"/>
    <x v="0"/>
    <x v="1"/>
    <x v="7"/>
    <s v="2 - Poder Ejecutivo"/>
    <s v="0206 - MINISTERIO DE EDUCACIÓN"/>
    <s v="0001 - MINISTERIO DE EDUCACION"/>
    <x v="2"/>
    <x v="10"/>
    <x v="41"/>
    <s v="2.7 - OBRAS"/>
    <s v="2.7.1 - OBRAS EN EDIFICACIONES"/>
    <s v="S"/>
    <s v="30 - AMPLIACIÓN DEL PLANTEL EDUCATIVO PARA INICIAL DELFÍN RODRÍGUEZ TORRES, MUNICIPIO SAN JOSÉ DE LAS MATAS, PROVINCIA SANTIAGO."/>
    <s v="10 - FONDO GENERAL"/>
    <n v="15699"/>
    <s v="25 - SANTIAGO"/>
    <n v="4768626"/>
    <n v="0"/>
  </r>
  <r>
    <s v="2024"/>
    <x v="0"/>
    <x v="0"/>
    <x v="1"/>
    <x v="7"/>
    <s v="2 - Poder Ejecutivo"/>
    <s v="0206 - MINISTERIO DE EDUCACIÓN"/>
    <s v="0001 - MINISTERIO DE EDUCACION"/>
    <x v="2"/>
    <x v="10"/>
    <x v="41"/>
    <s v="2.7 - OBRAS"/>
    <s v="2.7.1 - OBRAS EN EDIFICACIONES"/>
    <s v="S"/>
    <s v="30 - AMPLIACIÓN DEL PLANTEL EDUCATIVO PARA INICIAL ELISA MARRERO ACOSTA, MUNICIPIO PIMENTEL, PROVINCIA DUARTE."/>
    <s v="10 - FONDO GENERAL"/>
    <n v="15661"/>
    <s v="06 - DUARTE"/>
    <n v="11208701"/>
    <n v="2495055.81"/>
  </r>
  <r>
    <s v="2024"/>
    <x v="0"/>
    <x v="0"/>
    <x v="1"/>
    <x v="7"/>
    <s v="2 - Poder Ejecutivo"/>
    <s v="0206 - MINISTERIO DE EDUCACIÓN"/>
    <s v="0001 - MINISTERIO DE EDUCACION"/>
    <x v="2"/>
    <x v="10"/>
    <x v="41"/>
    <s v="2.7 - OBRAS"/>
    <s v="2.7.1 - OBRAS EN EDIFICACIONES"/>
    <s v="S"/>
    <s v="30 - AMPLIACIÓN DEL PLANTEL EDUCATIVO PARA INICIAL LA CEIBA NUEVA, MUNICIPIO LAS YAYAS DE VIAJAMA, PROVINCIA AZUA."/>
    <s v="10 - FONDO GENERAL"/>
    <n v="15462"/>
    <s v="02 - AZUA"/>
    <n v="6731551"/>
    <n v="1513028.19"/>
  </r>
  <r>
    <s v="2024"/>
    <x v="0"/>
    <x v="0"/>
    <x v="1"/>
    <x v="7"/>
    <s v="2 - Poder Ejecutivo"/>
    <s v="0206 - MINISTERIO DE EDUCACIÓN"/>
    <s v="0001 - MINISTERIO DE EDUCACION"/>
    <x v="2"/>
    <x v="10"/>
    <x v="41"/>
    <s v="2.7 - OBRAS"/>
    <s v="2.7.1 - OBRAS EN EDIFICACIONES"/>
    <s v="S"/>
    <s v="30 - AMPLIACIÓN DEL PLANTEL EDUCATIVO PARA INICIAL MERCEDES LAURA AGUIAR, MUNICIPIO LA ROMANA, PROVINCIA LA ROMANA."/>
    <s v="10 - FONDO GENERAL"/>
    <n v="15567"/>
    <s v="12 - LA ROMANA"/>
    <n v="6683666"/>
    <n v="0"/>
  </r>
  <r>
    <s v="2024"/>
    <x v="0"/>
    <x v="0"/>
    <x v="1"/>
    <x v="7"/>
    <s v="2 - Poder Ejecutivo"/>
    <s v="0206 - MINISTERIO DE EDUCACIÓN"/>
    <s v="0001 - MINISTERIO DE EDUCACION"/>
    <x v="2"/>
    <x v="10"/>
    <x v="41"/>
    <s v="2.7 - OBRAS"/>
    <s v="2.7.1 - OBRAS EN EDIFICACIONES"/>
    <s v="S"/>
    <s v="30 - AMPLIACIÓN DEL PLANTEL EDUCATIVO PARA INICIAL PROF. FRANCISCA PEÑA, MUNICIPIO LAS MATAS DE FARFÁN, PROVINCIA SAN JUAN."/>
    <s v="10 - FONDO GENERAL"/>
    <n v="15380"/>
    <s v="22 - SAN JUAN"/>
    <n v="4785373"/>
    <n v="1175316.6599999999"/>
  </r>
  <r>
    <s v="2024"/>
    <x v="0"/>
    <x v="0"/>
    <x v="1"/>
    <x v="7"/>
    <s v="2 - Poder Ejecutivo"/>
    <s v="0206 - MINISTERIO DE EDUCACIÓN"/>
    <s v="0001 - MINISTERIO DE EDUCACION"/>
    <x v="2"/>
    <x v="10"/>
    <x v="41"/>
    <s v="2.7 - OBRAS"/>
    <s v="2.7.1 - OBRAS EN EDIFICACIONES"/>
    <s v="S"/>
    <s v="30 - AMPLIACIÓN DEL PLANTEL EDUCATIVO PARA INICIAL PROF. HILDA REYES PUELLO, MUNICIPIO HATO MAYOR, PROVINCIA HATO MAYOR."/>
    <s v="10 - FONDO GENERAL"/>
    <n v="15571"/>
    <s v="30 - HATO MAYOR"/>
    <n v="11087637"/>
    <n v="0"/>
  </r>
  <r>
    <s v="2024"/>
    <x v="0"/>
    <x v="0"/>
    <x v="1"/>
    <x v="7"/>
    <s v="2 - Poder Ejecutivo"/>
    <s v="0206 - MINISTERIO DE EDUCACIÓN"/>
    <s v="0001 - MINISTERIO DE EDUCACION"/>
    <x v="2"/>
    <x v="10"/>
    <x v="41"/>
    <s v="2.7 - OBRAS"/>
    <s v="2.7.1 - OBRAS EN EDIFICACIONES"/>
    <s v="S"/>
    <s v="30 - AMPLIACIÓN DEL PLANTEL EDUCATIVO PARA INICIAL PUERTO ARTURO - SAN JUAN BOSCO FE Y ALEGRÍA, MUNICIPIO JIMA ABAJO, PROVINCIA LA VEGA."/>
    <s v="10 - FONDO GENERAL"/>
    <n v="15646"/>
    <s v="13 - LA VEGA"/>
    <n v="6731551"/>
    <n v="0"/>
  </r>
  <r>
    <s v="2024"/>
    <x v="0"/>
    <x v="0"/>
    <x v="1"/>
    <x v="7"/>
    <s v="2 - Poder Ejecutivo"/>
    <s v="0206 - MINISTERIO DE EDUCACIÓN"/>
    <s v="0001 - MINISTERIO DE EDUCACION"/>
    <x v="2"/>
    <x v="10"/>
    <x v="41"/>
    <s v="2.7 - OBRAS"/>
    <s v="2.7.1 - OBRAS EN EDIFICACIONES"/>
    <s v="S"/>
    <s v="30 - CONSTRUCCIÓN DE 2 ESTANCIAS INFANTILES EN LA PROVINCIA DE VALVERDE"/>
    <s v="10 - FONDO GENERAL"/>
    <n v="13071"/>
    <s v="27 - VALVERDE"/>
    <n v="1646396"/>
    <n v="0"/>
  </r>
  <r>
    <s v="2024"/>
    <x v="0"/>
    <x v="0"/>
    <x v="1"/>
    <x v="7"/>
    <s v="2 - Poder Ejecutivo"/>
    <s v="0206 - MINISTERIO DE EDUCACIÓN"/>
    <s v="0001 - MINISTERIO DE EDUCACION"/>
    <x v="2"/>
    <x v="10"/>
    <x v="41"/>
    <s v="2.7 - OBRAS"/>
    <s v="2.7.1 - OBRAS EN EDIFICACIONES"/>
    <s v="S"/>
    <s v="31 - AMPLIACIÓN DEL PLANTEL EDUCATIVO PARA INICIAL ALBERTA MONEGRO, MUNICIPIO SANTO DOMINGO NORTE, PROVINCIA SANTO DOMINGO."/>
    <s v="10 - FONDO GENERAL"/>
    <n v="15836"/>
    <s v="32 - SANTO DOMINGO"/>
    <n v="11006928"/>
    <n v="0"/>
  </r>
  <r>
    <s v="2024"/>
    <x v="0"/>
    <x v="0"/>
    <x v="1"/>
    <x v="7"/>
    <s v="2 - Poder Ejecutivo"/>
    <s v="0206 - MINISTERIO DE EDUCACIÓN"/>
    <s v="0001 - MINISTERIO DE EDUCACION"/>
    <x v="2"/>
    <x v="10"/>
    <x v="41"/>
    <s v="2.7 - OBRAS"/>
    <s v="2.7.1 - OBRAS EN EDIFICACIONES"/>
    <s v="S"/>
    <s v="31 - AMPLIACIÓN DEL PLANTEL EDUCATIVO PARA INICIAL CELIDA LUISA PÉREZ DE CRESPO , MUNICIPIO AZUA, PROVINCIA AZUA."/>
    <s v="10 - FONDO GENERAL"/>
    <n v="15463"/>
    <s v="02 - AZUA"/>
    <n v="6731551"/>
    <n v="1513028.19"/>
  </r>
  <r>
    <s v="2024"/>
    <x v="0"/>
    <x v="0"/>
    <x v="1"/>
    <x v="7"/>
    <s v="2 - Poder Ejecutivo"/>
    <s v="0206 - MINISTERIO DE EDUCACIÓN"/>
    <s v="0001 - MINISTERIO DE EDUCACION"/>
    <x v="2"/>
    <x v="10"/>
    <x v="41"/>
    <s v="2.7 - OBRAS"/>
    <s v="2.7.1 - OBRAS EN EDIFICACIONES"/>
    <s v="S"/>
    <s v="31 - AMPLIACIÓN DEL PLANTEL EDUCATIVO PARA INICIAL CRISTO REY, MUNICIPIO LA ROMANA, PROVINCIA LA ROMANA."/>
    <s v="10 - FONDO GENERAL"/>
    <n v="15568"/>
    <s v="12 - LA ROMANA"/>
    <n v="6683666"/>
    <n v="0"/>
  </r>
  <r>
    <s v="2024"/>
    <x v="0"/>
    <x v="0"/>
    <x v="1"/>
    <x v="7"/>
    <s v="2 - Poder Ejecutivo"/>
    <s v="0206 - MINISTERIO DE EDUCACIÓN"/>
    <s v="0001 - MINISTERIO DE EDUCACION"/>
    <x v="2"/>
    <x v="10"/>
    <x v="41"/>
    <s v="2.7 - OBRAS"/>
    <s v="2.7.1 - OBRAS EN EDIFICACIONES"/>
    <s v="S"/>
    <s v="31 - AMPLIACIÓN DEL PLANTEL EDUCATIVO PARA INICIAL EVARISTO LINARES SANTANA, MUNICIPIO LAS MATAS DE FARFÁN, PROVINCIA SAN JUAN."/>
    <s v="10 - FONDO GENERAL"/>
    <n v="15381"/>
    <s v="22 - SAN JUAN"/>
    <n v="11249055"/>
    <n v="2429693.39"/>
  </r>
  <r>
    <s v="2024"/>
    <x v="0"/>
    <x v="0"/>
    <x v="1"/>
    <x v="7"/>
    <s v="2 - Poder Ejecutivo"/>
    <s v="0206 - MINISTERIO DE EDUCACIÓN"/>
    <s v="0001 - MINISTERIO DE EDUCACION"/>
    <x v="2"/>
    <x v="10"/>
    <x v="41"/>
    <s v="2.7 - OBRAS"/>
    <s v="2.7.1 - OBRAS EN EDIFICACIONES"/>
    <s v="S"/>
    <s v="31 - AMPLIACIÓN DEL PLANTEL EDUCATIVO PARA INICIAL LAS CAOBAS, MUNICIPIO SAN IGNACIO DE SABANETA, PROVINCIA SANTIAGO RODRIGUEZ."/>
    <s v="10 - FONDO GENERAL"/>
    <n v="15783"/>
    <s v="26 - SANTIAGO RODRIGUEZ"/>
    <n v="11249055"/>
    <n v="2481638.9700000002"/>
  </r>
  <r>
    <s v="2024"/>
    <x v="0"/>
    <x v="0"/>
    <x v="1"/>
    <x v="7"/>
    <s v="2 - Poder Ejecutivo"/>
    <s v="0206 - MINISTERIO DE EDUCACIÓN"/>
    <s v="0001 - MINISTERIO DE EDUCACION"/>
    <x v="2"/>
    <x v="10"/>
    <x v="41"/>
    <s v="2.7 - OBRAS"/>
    <s v="2.7.1 - OBRAS EN EDIFICACIONES"/>
    <s v="S"/>
    <s v="31 - AMPLIACIÓN DEL PLANTEL EDUCATIVO PARA INICIAL MARÍA TRINIDAD SÁNCHEZ, MUNICIPIO SAN JOSÉ DE LAS MATAS, PROVINCIA SANTIAGO."/>
    <s v="10 - FONDO GENERAL"/>
    <n v="15700"/>
    <s v="25 - SANTIAGO"/>
    <n v="4768626"/>
    <n v="0"/>
  </r>
  <r>
    <s v="2024"/>
    <x v="0"/>
    <x v="0"/>
    <x v="1"/>
    <x v="7"/>
    <s v="2 - Poder Ejecutivo"/>
    <s v="0206 - MINISTERIO DE EDUCACIÓN"/>
    <s v="0001 - MINISTERIO DE EDUCACION"/>
    <x v="2"/>
    <x v="10"/>
    <x v="41"/>
    <s v="2.7 - OBRAS"/>
    <s v="2.7.1 - OBRAS EN EDIFICACIONES"/>
    <s v="S"/>
    <s v="31 - AMPLIACIÓN DEL PLANTEL EDUCATIVO PARA INICIAL MATÍAS RAMÓN MELLA, MUNICIPIO HATO MAYOR, PROVINCIA HATO MAYOR."/>
    <s v="10 - FONDO GENERAL"/>
    <n v="15572"/>
    <s v="30 - HATO MAYOR"/>
    <n v="6659723"/>
    <n v="0"/>
  </r>
  <r>
    <s v="2024"/>
    <x v="0"/>
    <x v="0"/>
    <x v="1"/>
    <x v="7"/>
    <s v="2 - Poder Ejecutivo"/>
    <s v="0206 - MINISTERIO DE EDUCACIÓN"/>
    <s v="0001 - MINISTERIO DE EDUCACION"/>
    <x v="2"/>
    <x v="10"/>
    <x v="41"/>
    <s v="2.7 - OBRAS"/>
    <s v="2.7.1 - OBRAS EN EDIFICACIONES"/>
    <s v="S"/>
    <s v="31 - AMPLIACIÓN DEL PLANTEL EDUCATIVO PARA INICIAL OLEGARIO TENARES, MUNICIPIO CASTILLO, PROVINCIA DUARTE."/>
    <s v="10 - FONDO GENERAL"/>
    <n v="15662"/>
    <s v="06 - DUARTE"/>
    <n v="11208701"/>
    <n v="2495055.81"/>
  </r>
  <r>
    <s v="2024"/>
    <x v="0"/>
    <x v="0"/>
    <x v="1"/>
    <x v="7"/>
    <s v="2 - Poder Ejecutivo"/>
    <s v="0206 - MINISTERIO DE EDUCACIÓN"/>
    <s v="0001 - MINISTERIO DE EDUCACION"/>
    <x v="2"/>
    <x v="10"/>
    <x v="41"/>
    <s v="2.7 - OBRAS"/>
    <s v="2.7.1 - OBRAS EN EDIFICACIONES"/>
    <s v="S"/>
    <s v="31 - AMPLIACIÓN DEL PLANTEL EDUCATIVO PARA INICIAL PROF. IRENE ACOSTA, MUNICIPIO FUNDACIÓN, PROVINCIA BARAHONA."/>
    <s v="10 - FONDO GENERAL"/>
    <n v="15360"/>
    <s v="04 - BARAHONA"/>
    <n v="4802120"/>
    <n v="0"/>
  </r>
  <r>
    <s v="2024"/>
    <x v="0"/>
    <x v="0"/>
    <x v="1"/>
    <x v="7"/>
    <s v="2 - Poder Ejecutivo"/>
    <s v="0206 - MINISTERIO DE EDUCACIÓN"/>
    <s v="0001 - MINISTERIO DE EDUCACION"/>
    <x v="2"/>
    <x v="10"/>
    <x v="41"/>
    <s v="2.7 - OBRAS"/>
    <s v="2.7.1 - OBRAS EN EDIFICACIONES"/>
    <s v="S"/>
    <s v="31 - AMPLIACIÓN DEL PLANTEL EDUCATIVO PARA INICIAL RINCÓN, MUNICIPIO JIMA ABAJO, PROVINCIA LA VEGA."/>
    <s v="10 - FONDO GENERAL"/>
    <n v="15650"/>
    <s v="13 - LA VEGA"/>
    <n v="4768626"/>
    <n v="0"/>
  </r>
  <r>
    <s v="2024"/>
    <x v="0"/>
    <x v="0"/>
    <x v="1"/>
    <x v="7"/>
    <s v="2 - Poder Ejecutivo"/>
    <s v="0206 - MINISTERIO DE EDUCACIÓN"/>
    <s v="0001 - MINISTERIO DE EDUCACION"/>
    <x v="2"/>
    <x v="10"/>
    <x v="41"/>
    <s v="2.7 - OBRAS"/>
    <s v="2.7.1 - OBRAS EN EDIFICACIONES"/>
    <s v="S"/>
    <s v="31 - CONSTRUCCIÓN DE 18 ESTANCIAS INFANTILES EN LA PROVINCIA SANTO DOMINGO"/>
    <s v="10 - FONDO GENERAL"/>
    <n v="13072"/>
    <s v="32 - SANTO DOMINGO"/>
    <n v="24381031"/>
    <n v="554316.18999999994"/>
  </r>
  <r>
    <s v="2024"/>
    <x v="0"/>
    <x v="0"/>
    <x v="1"/>
    <x v="7"/>
    <s v="2 - Poder Ejecutivo"/>
    <s v="0206 - MINISTERIO DE EDUCACIÓN"/>
    <s v="0001 - MINISTERIO DE EDUCACION"/>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0"/>
  </r>
  <r>
    <s v="2024"/>
    <x v="0"/>
    <x v="0"/>
    <x v="1"/>
    <x v="7"/>
    <s v="2 - Poder Ejecutivo"/>
    <s v="0206 - MINISTERIO DE EDUCACIÓN"/>
    <s v="0001 - MINISTERIO DE EDUCACION"/>
    <x v="2"/>
    <x v="10"/>
    <x v="41"/>
    <s v="2.7 - OBRAS"/>
    <s v="2.7.1 - OBRAS EN EDIFICACIONES"/>
    <s v="S"/>
    <s v="32 - AMPLIACIÓN DEL PLANTEL EDUCATIVO PARA INICIAL CATALINA POU, MUNICIPIO CABRAL, PROVINCIA BARAHONA."/>
    <s v="10 - FONDO GENERAL"/>
    <n v="15361"/>
    <s v="04 - BARAHONA"/>
    <n v="11289410"/>
    <n v="0"/>
  </r>
  <r>
    <s v="2024"/>
    <x v="0"/>
    <x v="0"/>
    <x v="1"/>
    <x v="7"/>
    <s v="2 - Poder Ejecutivo"/>
    <s v="0206 - MINISTERIO DE EDUCACIÓN"/>
    <s v="0001 - MINISTERIO DE EDUCACION"/>
    <x v="2"/>
    <x v="10"/>
    <x v="41"/>
    <s v="2.7 - OBRAS"/>
    <s v="2.7.1 - OBRAS EN EDIFICACIONES"/>
    <s v="S"/>
    <s v="32 - AMPLIACIÓN DEL PLANTEL EDUCATIVO PARA INICIAL GENEROSA FERREIRA - SABANA IGLESIA , MUNICIPIO SANTIAGO, PROVINCIA SANTIAGO."/>
    <s v="10 - FONDO GENERAL"/>
    <n v="15701"/>
    <s v="25 - SANTIAGO"/>
    <n v="11208701"/>
    <n v="0"/>
  </r>
  <r>
    <s v="2024"/>
    <x v="0"/>
    <x v="0"/>
    <x v="1"/>
    <x v="7"/>
    <s v="2 - Poder Ejecutivo"/>
    <s v="0206 - MINISTERIO DE EDUCACIÓN"/>
    <s v="0001 - MINISTERIO DE EDUCACION"/>
    <x v="2"/>
    <x v="10"/>
    <x v="41"/>
    <s v="2.7 - OBRAS"/>
    <s v="2.7.1 - OBRAS EN EDIFICACIONES"/>
    <s v="S"/>
    <s v="32 - AMPLIACIÓN DEL PLANTEL EDUCATIVO PARA INICIAL LA CIÉNAGA, MUNICIPIO SAN JOSÉ DE OCOA, PROVINCIA SAN JOSÉ DE OCOA."/>
    <s v="10 - FONDO GENERAL"/>
    <n v="15464"/>
    <s v="31 - SAN JOSE DE OCOA"/>
    <n v="11208701"/>
    <n v="2418516.4500000002"/>
  </r>
  <r>
    <s v="2024"/>
    <x v="0"/>
    <x v="0"/>
    <x v="1"/>
    <x v="7"/>
    <s v="2 - Poder Ejecutivo"/>
    <s v="0206 - MINISTERIO DE EDUCACIÓN"/>
    <s v="0001 - MINISTERIO DE EDUCACION"/>
    <x v="2"/>
    <x v="10"/>
    <x v="41"/>
    <s v="2.7 - OBRAS"/>
    <s v="2.7.1 - OBRAS EN EDIFICACIONES"/>
    <s v="S"/>
    <s v="32 - AMPLIACIÓN DEL PLANTEL EDUCATIVO PARA INICIAL LOS HATILLOS, MUNICIPIO HATO MAYOR, PROVINCIA HATO MAYOR."/>
    <s v="10 - FONDO GENERAL"/>
    <n v="15573"/>
    <s v="30 - HATO MAYOR"/>
    <n v="6659723"/>
    <n v="0"/>
  </r>
  <r>
    <s v="2024"/>
    <x v="0"/>
    <x v="0"/>
    <x v="1"/>
    <x v="7"/>
    <s v="2 - Poder Ejecutivo"/>
    <s v="0206 - MINISTERIO DE EDUCACIÓN"/>
    <s v="0001 - MINISTERIO DE EDUCACION"/>
    <x v="2"/>
    <x v="10"/>
    <x v="41"/>
    <s v="2.7 - OBRAS"/>
    <s v="2.7.1 - OBRAS EN EDIFICACIONES"/>
    <s v="S"/>
    <s v="32 - AMPLIACIÓN DEL PLANTEL EDUCATIVO PARA INICIAL LUIS ALBERTO WEBER, MUNICIPIO EUGENIO MARÍA DE HOSTOS, PROVINCIA DUARTE."/>
    <s v="10 - FONDO GENERAL"/>
    <n v="15663"/>
    <s v="06 - DUARTE"/>
    <n v="11208701"/>
    <n v="2495055.81"/>
  </r>
  <r>
    <s v="2024"/>
    <x v="0"/>
    <x v="0"/>
    <x v="1"/>
    <x v="7"/>
    <s v="2 - Poder Ejecutivo"/>
    <s v="0206 - MINISTERIO DE EDUCACIÓN"/>
    <s v="0001 - MINISTERIO DE EDUCACION"/>
    <x v="2"/>
    <x v="10"/>
    <x v="41"/>
    <s v="2.7 - OBRAS"/>
    <s v="2.7.1 - OBRAS EN EDIFICACIONES"/>
    <s v="S"/>
    <s v="32 - AMPLIACIÓN DEL PLANTEL EDUCATIVO PARA INICIAL MIGUEL PAULINO BÁEZ, MUNICIPIO SAN IGNACIO DE SABANETA, PROVINCIA SANTIAGO RODRIGUEZ."/>
    <s v="10 - FONDO GENERAL"/>
    <n v="15784"/>
    <s v="26 - SANTIAGO RODRIGUEZ"/>
    <n v="6755494"/>
    <n v="1569384.61"/>
  </r>
  <r>
    <s v="2024"/>
    <x v="0"/>
    <x v="0"/>
    <x v="1"/>
    <x v="7"/>
    <s v="2 - Poder Ejecutivo"/>
    <s v="0206 - MINISTERIO DE EDUCACIÓN"/>
    <s v="0001 - MINISTERIO DE EDUCACION"/>
    <x v="2"/>
    <x v="10"/>
    <x v="41"/>
    <s v="2.7 - OBRAS"/>
    <s v="2.7.1 - OBRAS EN EDIFICACIONES"/>
    <s v="S"/>
    <s v="32 - AMPLIACIÓN DEL PLANTEL EDUCATIVO PARA INICIAL PAULINA JIMÉNEZ, MUNICIPIO LA ROMANA, PROVINCIA LA ROMANA."/>
    <s v="10 - FONDO GENERAL"/>
    <n v="15569"/>
    <s v="12 - LA ROMANA"/>
    <n v="11127992"/>
    <n v="0"/>
  </r>
  <r>
    <s v="2024"/>
    <x v="0"/>
    <x v="0"/>
    <x v="1"/>
    <x v="7"/>
    <s v="2 - Poder Ejecutivo"/>
    <s v="0206 - MINISTERIO DE EDUCACIÓN"/>
    <s v="0001 - MINISTERIO DE EDUCACION"/>
    <x v="2"/>
    <x v="10"/>
    <x v="41"/>
    <s v="2.7 - OBRAS"/>
    <s v="2.7.1 - OBRAS EN EDIFICACIONES"/>
    <s v="S"/>
    <s v="32 - AMPLIACIÓN DEL PLANTEL EDUCATIVO PARA INICIAL PROF. ANÍBAL ADAMES LEBRÓN, MUNICIPIO LAS MATAS DE FARFÁN, PROVINCIA SAN JUAN."/>
    <s v="10 - FONDO GENERAL"/>
    <n v="15400"/>
    <s v="22 - SAN JUAN"/>
    <n v="4785373"/>
    <n v="1175316.6599999999"/>
  </r>
  <r>
    <s v="2024"/>
    <x v="0"/>
    <x v="0"/>
    <x v="1"/>
    <x v="7"/>
    <s v="2 - Poder Ejecutivo"/>
    <s v="0206 - MINISTERIO DE EDUCACIÓN"/>
    <s v="0001 - MINISTERIO DE EDUCACION"/>
    <x v="2"/>
    <x v="10"/>
    <x v="41"/>
    <s v="2.7 - OBRAS"/>
    <s v="2.7.1 - OBRAS EN EDIFICACIONES"/>
    <s v="S"/>
    <s v="32 - AMPLIACIÓN DEL PLANTEL EDUCATIVO PARA INICIAL PROF. MÉLIDA GARCÍA, MUNICIPIO COTUÍ, PROVINCIA SANCHEZ RAMIREZ."/>
    <s v="10 - FONDO GENERAL"/>
    <n v="15974"/>
    <s v="24 - SANCHEZ RAMIREZ"/>
    <n v="4768626"/>
    <n v="1081517.04"/>
  </r>
  <r>
    <s v="2024"/>
    <x v="0"/>
    <x v="0"/>
    <x v="1"/>
    <x v="7"/>
    <s v="2 - Poder Ejecutivo"/>
    <s v="0206 - MINISTERIO DE EDUCACIÓN"/>
    <s v="0001 - MINISTERIO DE EDUCACION"/>
    <x v="2"/>
    <x v="10"/>
    <x v="41"/>
    <s v="2.7 - OBRAS"/>
    <s v="2.7.1 - OBRAS EN EDIFICACIONES"/>
    <s v="S"/>
    <s v="33 - AMPLIACIÓN DEL PLANTEL EDUCATIVO PARA INICIAL BATEY CENTRAL, MUNICIPIO LA ROMANA, PROVINCIA LA ROMANA."/>
    <s v="10 - FONDO GENERAL"/>
    <n v="15570"/>
    <s v="12 - LA ROMANA"/>
    <n v="6683666"/>
    <n v="0"/>
  </r>
  <r>
    <s v="2024"/>
    <x v="0"/>
    <x v="0"/>
    <x v="1"/>
    <x v="7"/>
    <s v="2 - Poder Ejecutivo"/>
    <s v="0206 - MINISTERIO DE EDUCACIÓN"/>
    <s v="0001 - MINISTERIO DE EDUCACION"/>
    <x v="2"/>
    <x v="10"/>
    <x v="41"/>
    <s v="2.7 - OBRAS"/>
    <s v="2.7.1 - OBRAS EN EDIFICACIONES"/>
    <s v="S"/>
    <s v="33 - AMPLIACIÓN DEL PLANTEL EDUCATIVO PARA INICIAL CAIMITO, MUNICIPIO SAN IGNACIO DE SABANETA, PROVINCIA SANTIAGO RODRIGUEZ."/>
    <s v="10 - FONDO GENERAL"/>
    <n v="15785"/>
    <s v="26 - SANTIAGO RODRIGUEZ"/>
    <n v="6755494"/>
    <n v="1569384.61"/>
  </r>
  <r>
    <s v="2024"/>
    <x v="0"/>
    <x v="0"/>
    <x v="1"/>
    <x v="7"/>
    <s v="2 - Poder Ejecutivo"/>
    <s v="0206 - MINISTERIO DE EDUCACIÓN"/>
    <s v="0001 - MINISTERIO DE EDUCACION"/>
    <x v="2"/>
    <x v="10"/>
    <x v="41"/>
    <s v="2.7 - OBRAS"/>
    <s v="2.7.1 - OBRAS EN EDIFICACIONES"/>
    <s v="S"/>
    <s v="33 - AMPLIACIÓN DEL PLANTEL EDUCATIVO PARA INICIAL CAOBETE, MUNICIPIO PIMENTEL, PROVINCIA DUARTE."/>
    <s v="10 - FONDO GENERAL"/>
    <n v="15664"/>
    <s v="06 - DUARTE"/>
    <n v="6731551"/>
    <n v="1595304.67"/>
  </r>
  <r>
    <s v="2024"/>
    <x v="0"/>
    <x v="0"/>
    <x v="1"/>
    <x v="7"/>
    <s v="2 - Poder Ejecutivo"/>
    <s v="0206 - MINISTERIO DE EDUCACIÓN"/>
    <s v="0001 - MINISTERIO DE EDUCACION"/>
    <x v="2"/>
    <x v="10"/>
    <x v="41"/>
    <s v="2.7 - OBRAS"/>
    <s v="2.7.1 - OBRAS EN EDIFICACIONES"/>
    <s v="S"/>
    <s v="33 - AMPLIACIÓN DEL PLANTEL EDUCATIVO PARA INICIAL DOÑA SOFÍA GÓMEZ, MUNICIPIO JÁNICO, PROVINCIA SANTIAGO."/>
    <s v="10 - FONDO GENERAL"/>
    <n v="15702"/>
    <s v="25 - SANTIAGO"/>
    <n v="4768626"/>
    <n v="0"/>
  </r>
  <r>
    <s v="2024"/>
    <x v="0"/>
    <x v="0"/>
    <x v="1"/>
    <x v="7"/>
    <s v="2 - Poder Ejecutivo"/>
    <s v="0206 - MINISTERIO DE EDUCACIÓN"/>
    <s v="0001 - MINISTERIO DE EDUCACION"/>
    <x v="2"/>
    <x v="10"/>
    <x v="41"/>
    <s v="2.7 - OBRAS"/>
    <s v="2.7.1 - OBRAS EN EDIFICACIONES"/>
    <s v="S"/>
    <s v="33 - AMPLIACIÓN DEL PLANTEL EDUCATIVO PARA INICIAL FRANCISCO DEL ROSARIO SÁNCHEZ, MUNICIPIO HATO MAYOR, PROVINCIA HATO MAYOR."/>
    <s v="10 - FONDO GENERAL"/>
    <n v="15574"/>
    <s v="30 - HATO MAYOR"/>
    <n v="4718384"/>
    <n v="0"/>
  </r>
  <r>
    <s v="2024"/>
    <x v="0"/>
    <x v="0"/>
    <x v="1"/>
    <x v="7"/>
    <s v="2 - Poder Ejecutivo"/>
    <s v="0206 - MINISTERIO DE EDUCACIÓN"/>
    <s v="0001 - MINISTERIO DE EDUCACION"/>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0"/>
  </r>
  <r>
    <s v="2024"/>
    <x v="0"/>
    <x v="0"/>
    <x v="1"/>
    <x v="7"/>
    <s v="2 - Poder Ejecutivo"/>
    <s v="0206 - MINISTERIO DE EDUCACIÓN"/>
    <s v="0001 - MINISTERIO DE EDUCACION"/>
    <x v="2"/>
    <x v="10"/>
    <x v="41"/>
    <s v="2.7 - OBRAS"/>
    <s v="2.7.1 - OBRAS EN EDIFICACIONES"/>
    <s v="S"/>
    <s v="33 - AMPLIACIÓN DEL PLANTEL EDUCATIVO PARA INICIAL LAS SALINAS, MUNICIPIO LAS SALINAS, PROVINCIA BARAHONA."/>
    <s v="10 - FONDO GENERAL"/>
    <n v="15362"/>
    <s v="04 - BARAHONA"/>
    <n v="4802120"/>
    <n v="0"/>
  </r>
  <r>
    <s v="2024"/>
    <x v="0"/>
    <x v="0"/>
    <x v="1"/>
    <x v="7"/>
    <s v="2 - Poder Ejecutivo"/>
    <s v="0206 - MINISTERIO DE EDUCACIÓN"/>
    <s v="0001 - MINISTERIO DE EDUCACION"/>
    <x v="2"/>
    <x v="10"/>
    <x v="41"/>
    <s v="2.7 - OBRAS"/>
    <s v="2.7.1 - OBRAS EN EDIFICACIONES"/>
    <s v="S"/>
    <s v="33 - AMPLIACIÓN DEL PLANTEL EDUCATIVO PARA INICIAL MARÍA FRANCISCO RUSSO BATISTA, MUNICIPIO BONAO, PROVINCIA MONSEÑOR NOUEL."/>
    <s v="10 - FONDO GENERAL"/>
    <n v="15975"/>
    <s v="28 - MONSENOR NOUEL"/>
    <n v="6731551"/>
    <n v="1558695.07"/>
  </r>
  <r>
    <s v="2024"/>
    <x v="0"/>
    <x v="0"/>
    <x v="1"/>
    <x v="7"/>
    <s v="2 - Poder Ejecutivo"/>
    <s v="0206 - MINISTERIO DE EDUCACIÓN"/>
    <s v="0001 - MINISTERIO DE EDUCACION"/>
    <x v="2"/>
    <x v="10"/>
    <x v="41"/>
    <s v="2.7 - OBRAS"/>
    <s v="2.7.1 - OBRAS EN EDIFICACIONES"/>
    <s v="S"/>
    <s v="33 - AMPLIACIÓN DEL PLANTEL EDUCATIVO PARA INICIAL NARANJAL ARRIBA, MUNICIPIO SAN JOSÉ DE OCOA, PROVINCIA SAN JOSÉ DE OCOA."/>
    <s v="10 - FONDO GENERAL"/>
    <n v="15465"/>
    <s v="31 - SAN JOSE DE OCOA"/>
    <n v="4768626"/>
    <n v="1096330.6100000001"/>
  </r>
  <r>
    <s v="2024"/>
    <x v="0"/>
    <x v="0"/>
    <x v="1"/>
    <x v="7"/>
    <s v="2 - Poder Ejecutivo"/>
    <s v="0206 - MINISTERIO DE EDUCACIÓN"/>
    <s v="0001 - MINISTERIO DE EDUCACION"/>
    <x v="2"/>
    <x v="10"/>
    <x v="41"/>
    <s v="2.7 - OBRAS"/>
    <s v="2.7.1 - OBRAS EN EDIFICACIONES"/>
    <s v="S"/>
    <s v="33 - AMPLIACIÓN DEL PLANTEL EDUCATIVO PARA INICIAL SAN FRANCISCO JAVIER FE Y ALEGRÍA, MUNICIPIO EL CERCADO, PROVINCIA SAN JUAN."/>
    <s v="10 - FONDO GENERAL"/>
    <n v="15416"/>
    <s v="22 - SAN JUAN"/>
    <n v="6755494"/>
    <n v="1504802.81"/>
  </r>
  <r>
    <s v="2024"/>
    <x v="0"/>
    <x v="0"/>
    <x v="1"/>
    <x v="7"/>
    <s v="2 - Poder Ejecutivo"/>
    <s v="0206 - MINISTERIO DE EDUCACIÓN"/>
    <s v="0001 - MINISTERIO DE EDUCACION"/>
    <x v="2"/>
    <x v="10"/>
    <x v="41"/>
    <s v="2.7 - OBRAS"/>
    <s v="2.7.1 - OBRAS EN EDIFICACIONES"/>
    <s v="S"/>
    <s v="34 - AMPLIACIÓN DEL PLANTEL EDUCATIVO PARA INICIAL ARISLENNY CANARIO MONTERO, MUNICIPIO EL CERCADO, PROVINCIA SAN JUAN."/>
    <s v="10 - FONDO GENERAL"/>
    <n v="15417"/>
    <s v="22 - SAN JUAN"/>
    <n v="6755494"/>
    <n v="0"/>
  </r>
  <r>
    <s v="2024"/>
    <x v="0"/>
    <x v="0"/>
    <x v="1"/>
    <x v="7"/>
    <s v="2 - Poder Ejecutivo"/>
    <s v="0206 - MINISTERIO DE EDUCACIÓN"/>
    <s v="0001 - MINISTERIO DE EDUCACION"/>
    <x v="2"/>
    <x v="10"/>
    <x v="41"/>
    <s v="2.7 - OBRAS"/>
    <s v="2.7.1 - OBRAS EN EDIFICACIONES"/>
    <s v="S"/>
    <s v="34 - AMPLIACIÓN DEL PLANTEL EDUCATIVO PARA INICIAL ARROYO BLANCO, MUNICIPIO RANCHO ARRIBA, PROVINCIA SAN JOSÉ DE OCOA."/>
    <s v="10 - FONDO GENERAL"/>
    <n v="15466"/>
    <s v="31 - SAN JOSE DE OCOA"/>
    <n v="4768626"/>
    <n v="1096330.6100000001"/>
  </r>
  <r>
    <s v="2024"/>
    <x v="0"/>
    <x v="0"/>
    <x v="1"/>
    <x v="7"/>
    <s v="2 - Poder Ejecutivo"/>
    <s v="0206 - MINISTERIO DE EDUCACIÓN"/>
    <s v="0001 - MINISTERIO DE EDUCACION"/>
    <x v="2"/>
    <x v="10"/>
    <x v="41"/>
    <s v="2.7 - OBRAS"/>
    <s v="2.7.1 - OBRAS EN EDIFICACIONES"/>
    <s v="S"/>
    <s v="34 - AMPLIACIÓN DEL PLANTEL EDUCATIVO PARA INICIAL CAÑADA DEL AGUA, MUNICIPIO EL SEIBO, PROVINCIA EL SEIBO."/>
    <s v="10 - FONDO GENERAL"/>
    <n v="15576"/>
    <s v="08 - EL SEIBO"/>
    <n v="6659723"/>
    <n v="0"/>
  </r>
  <r>
    <s v="2024"/>
    <x v="0"/>
    <x v="0"/>
    <x v="1"/>
    <x v="7"/>
    <s v="2 - Poder Ejecutivo"/>
    <s v="0206 - MINISTERIO DE EDUCACIÓN"/>
    <s v="0001 - MINISTERIO DE EDUCACION"/>
    <x v="2"/>
    <x v="10"/>
    <x v="41"/>
    <s v="2.7 - OBRAS"/>
    <s v="2.7.1 - OBRAS EN EDIFICACIONES"/>
    <s v="S"/>
    <s v="34 - AMPLIACIÓN DEL PLANTEL EDUCATIVO PARA INICIAL CRISTIANO, MUNICIPIO MAIMÓN, PROVINCIA MONSEÑOR NOUEL."/>
    <s v="10 - FONDO GENERAL"/>
    <n v="15976"/>
    <s v="28 - MONSENOR NOUEL"/>
    <n v="6731551"/>
    <n v="1558695.07"/>
  </r>
  <r>
    <s v="2024"/>
    <x v="0"/>
    <x v="0"/>
    <x v="1"/>
    <x v="7"/>
    <s v="2 - Poder Ejecutivo"/>
    <s v="0206 - MINISTERIO DE EDUCACIÓN"/>
    <s v="0001 - MINISTERIO DE EDUCACION"/>
    <x v="2"/>
    <x v="10"/>
    <x v="41"/>
    <s v="2.7 - OBRAS"/>
    <s v="2.7.1 - OBRAS EN EDIFICACIONES"/>
    <s v="S"/>
    <s v="34 - AMPLIACIÓN DEL PLANTEL EDUCATIVO PARA INICIAL JOSÉ RAMÓN PIÑEYRO- MONTE ZANJA, MUNICIPIO SANTIAGO, PROVINCIA SANTIAGO."/>
    <s v="10 - FONDO GENERAL"/>
    <n v="15703"/>
    <s v="25 - SANTIAGO"/>
    <n v="6731551"/>
    <n v="0"/>
  </r>
  <r>
    <s v="2024"/>
    <x v="0"/>
    <x v="0"/>
    <x v="1"/>
    <x v="7"/>
    <s v="2 - Poder Ejecutivo"/>
    <s v="0206 - MINISTERIO DE EDUCACIÓN"/>
    <s v="0001 - MINISTERIO DE EDUCACION"/>
    <x v="2"/>
    <x v="10"/>
    <x v="41"/>
    <s v="2.7 - OBRAS"/>
    <s v="2.7.1 - OBRAS EN EDIFICACIONES"/>
    <s v="S"/>
    <s v="34 - AMPLIACIÓN DEL PLANTEL EDUCATIVO PARA INICIAL JUAN PABLO DUARTE, MUNICIPIO HATO MAYOR, PROVINCIA HATO MAYOR."/>
    <s v="10 - FONDO GENERAL"/>
    <n v="15575"/>
    <s v="30 - HATO MAYOR"/>
    <n v="11087637"/>
    <n v="0"/>
  </r>
  <r>
    <s v="2024"/>
    <x v="0"/>
    <x v="0"/>
    <x v="1"/>
    <x v="7"/>
    <s v="2 - Poder Ejecutivo"/>
    <s v="0206 - MINISTERIO DE EDUCACIÓN"/>
    <s v="0001 - MINISTERIO DE EDUCACION"/>
    <x v="2"/>
    <x v="10"/>
    <x v="41"/>
    <s v="2.7 - OBRAS"/>
    <s v="2.7.1 - OBRAS EN EDIFICACIONES"/>
    <s v="S"/>
    <s v="34 - AMPLIACIÓN DEL PLANTEL EDUCATIVO PARA INICIAL LA BOMBA , MUNICIPIO SANTO DOMINGO NORTE, PROVINCIA SANTO DOMINGO."/>
    <s v="10 - FONDO GENERAL"/>
    <n v="15839"/>
    <s v="32 - SANTO DOMINGO"/>
    <n v="4684890"/>
    <n v="0"/>
  </r>
  <r>
    <s v="2024"/>
    <x v="0"/>
    <x v="0"/>
    <x v="1"/>
    <x v="7"/>
    <s v="2 - Poder Ejecutivo"/>
    <s v="0206 - MINISTERIO DE EDUCACIÓN"/>
    <s v="0001 - MINISTERIO DE EDUCACION"/>
    <x v="2"/>
    <x v="10"/>
    <x v="41"/>
    <s v="2.7 - OBRAS"/>
    <s v="2.7.1 - OBRAS EN EDIFICACIONES"/>
    <s v="S"/>
    <s v="34 - AMPLIACIÓN DEL PLANTEL EDUCATIVO PARA INICIAL LA TRINITARIA, MUNICIPIO MONCIÓN, PROVINCIA SANTIAGO RODRIGUEZ."/>
    <s v="10 - FONDO GENERAL"/>
    <n v="15786"/>
    <s v="26 - SANTIAGO RODRIGUEZ"/>
    <n v="21825563"/>
    <n v="0"/>
  </r>
  <r>
    <s v="2024"/>
    <x v="0"/>
    <x v="0"/>
    <x v="1"/>
    <x v="7"/>
    <s v="2 - Poder Ejecutivo"/>
    <s v="0206 - MINISTERIO DE EDUCACIÓN"/>
    <s v="0001 - MINISTERIO DE EDUCACION"/>
    <x v="2"/>
    <x v="10"/>
    <x v="41"/>
    <s v="2.7 - OBRAS"/>
    <s v="2.7.1 - OBRAS EN EDIFICACIONES"/>
    <s v="S"/>
    <s v="34 - AMPLIACIÓN DEL PLANTEL EDUCATIVO PARA INICIAL MARIA OFELIA SERRANO DE MORA (DOÑA FELLA) -CAMPECHE ARRIBA, MUNICIPIO PIMENTEL, PROVINCIA DUARTE."/>
    <s v="10 - FONDO GENERAL"/>
    <n v="15665"/>
    <s v="06 - DUARTE"/>
    <n v="4768626"/>
    <n v="1088833.44"/>
  </r>
  <r>
    <s v="2024"/>
    <x v="0"/>
    <x v="0"/>
    <x v="1"/>
    <x v="7"/>
    <s v="2 - Poder Ejecutivo"/>
    <s v="0206 - MINISTERIO DE EDUCACIÓN"/>
    <s v="0001 - MINISTERIO DE EDUCACION"/>
    <x v="2"/>
    <x v="10"/>
    <x v="41"/>
    <s v="2.7 - OBRAS"/>
    <s v="2.7.1 - OBRAS EN EDIFICACIONES"/>
    <s v="S"/>
    <s v="34 - AMPLIACIÓN DEL PLANTEL EDUCATIVO PARA INICIAL PROF. RAFAEL ENRÍQUEZ MARRERO MATOS, MUNICIPIO VICENTE NOBLE, PROVINCIA BARAHONA."/>
    <s v="10 - FONDO GENERAL"/>
    <n v="15363"/>
    <s v="04 - BARAHONA"/>
    <n v="6779437"/>
    <n v="0"/>
  </r>
  <r>
    <s v="2024"/>
    <x v="0"/>
    <x v="0"/>
    <x v="1"/>
    <x v="7"/>
    <s v="2 - Poder Ejecutivo"/>
    <s v="0206 - MINISTERIO DE EDUCACIÓN"/>
    <s v="0001 - MINISTERIO DE EDUCACION"/>
    <x v="2"/>
    <x v="10"/>
    <x v="41"/>
    <s v="2.7 - OBRAS"/>
    <s v="2.7.1 - OBRAS EN EDIFICACIONES"/>
    <s v="S"/>
    <s v="34 - CONSTRUCCIÓN DE 36 ESTANCIAS INFANTILES EN LA PROVINCIA SANTO DOMINGO (FASE 2)"/>
    <s v="10 - FONDO GENERAL"/>
    <n v="13424"/>
    <s v="32 - SANTO DOMINGO"/>
    <n v="74458482"/>
    <n v="50035246.279999994"/>
  </r>
  <r>
    <s v="2024"/>
    <x v="0"/>
    <x v="0"/>
    <x v="1"/>
    <x v="7"/>
    <s v="2 - Poder Ejecutivo"/>
    <s v="0206 - MINISTERIO DE EDUCACIÓN"/>
    <s v="0001 - MINISTERIO DE EDUCACION"/>
    <x v="2"/>
    <x v="10"/>
    <x v="41"/>
    <s v="2.7 - OBRAS"/>
    <s v="2.7.1 - OBRAS EN EDIFICACIONES"/>
    <s v="S"/>
    <s v="35 - AMPLIACIÓN DEL PLANTEL EDUCATIVO PARA INICIAL AMBROSINA RAMÍREZ DE ABAD, MUNICIPIO PIEDRA BLANCA, PROVINCIA MONSEÑOR NOUEL."/>
    <s v="10 - FONDO GENERAL"/>
    <n v="15977"/>
    <s v="28 - MONSENOR NOUEL"/>
    <n v="12486882"/>
    <n v="2704204.05"/>
  </r>
  <r>
    <s v="2024"/>
    <x v="0"/>
    <x v="0"/>
    <x v="1"/>
    <x v="7"/>
    <s v="2 - Poder Ejecutivo"/>
    <s v="0206 - MINISTERIO DE EDUCACIÓN"/>
    <s v="0001 - MINISTERIO DE EDUCACION"/>
    <x v="2"/>
    <x v="10"/>
    <x v="41"/>
    <s v="2.7 - OBRAS"/>
    <s v="2.7.1 - OBRAS EN EDIFICACIONES"/>
    <s v="S"/>
    <s v="35 - AMPLIACIÓN DEL PLANTEL EDUCATIVO PARA INICIAL DAMIÁN, MUNICIPIO EL CERCADO, PROVINCIA SAN JUAN."/>
    <s v="10 - FONDO GENERAL"/>
    <n v="15418"/>
    <s v="22 - SAN JUAN"/>
    <n v="4785373"/>
    <n v="0"/>
  </r>
  <r>
    <s v="2024"/>
    <x v="0"/>
    <x v="0"/>
    <x v="1"/>
    <x v="7"/>
    <s v="2 - Poder Ejecutivo"/>
    <s v="0206 - MINISTERIO DE EDUCACIÓN"/>
    <s v="0001 - MINISTERIO DE EDUCACION"/>
    <x v="2"/>
    <x v="10"/>
    <x v="41"/>
    <s v="2.7 - OBRAS"/>
    <s v="2.7.1 - OBRAS EN EDIFICACIONES"/>
    <s v="S"/>
    <s v="35 - AMPLIACIÓN DEL PLANTEL EDUCATIVO PARA INICIAL EL JOBO, MUNICIPIO EL SEIBO, PROVINCIA EL SEIBO."/>
    <s v="10 - FONDO GENERAL"/>
    <n v="15578"/>
    <s v="08 - EL SEIBO"/>
    <n v="4718384"/>
    <n v="0"/>
  </r>
  <r>
    <s v="2024"/>
    <x v="0"/>
    <x v="0"/>
    <x v="1"/>
    <x v="7"/>
    <s v="2 - Poder Ejecutivo"/>
    <s v="0206 - MINISTERIO DE EDUCACIÓN"/>
    <s v="0001 - MINISTERIO DE EDUCACION"/>
    <x v="2"/>
    <x v="10"/>
    <x v="41"/>
    <s v="2.7 - OBRAS"/>
    <s v="2.7.1 - OBRAS EN EDIFICACIONES"/>
    <s v="S"/>
    <s v="35 - AMPLIACIÓN DEL PLANTEL EDUCATIVO PARA INICIAL MANCHADO, MUNICIPIO HATO MAYOR, PROVINCIA HATO MAYOR."/>
    <s v="10 - FONDO GENERAL"/>
    <n v="15577"/>
    <s v="30 - HATO MAYOR"/>
    <n v="4718384"/>
    <n v="0"/>
  </r>
  <r>
    <s v="2024"/>
    <x v="0"/>
    <x v="0"/>
    <x v="1"/>
    <x v="7"/>
    <s v="2 - Poder Ejecutivo"/>
    <s v="0206 - MINISTERIO DE EDUCACIÓN"/>
    <s v="0001 - MINISTERIO DE EDUCACION"/>
    <x v="2"/>
    <x v="10"/>
    <x v="41"/>
    <s v="2.7 - OBRAS"/>
    <s v="2.7.1 - OBRAS EN EDIFICACIONES"/>
    <s v="S"/>
    <s v="35 - AMPLIACIÓN DEL PLANTEL EDUCATIVO PARA INICIAL MATÍAS RAMÓN MELLA, MUNICIPIO VICENTE NOBLE, PROVINCIA BARAHONA."/>
    <s v="10 - FONDO GENERAL"/>
    <n v="15364"/>
    <s v="04 - BARAHONA"/>
    <n v="12576962"/>
    <n v="0"/>
  </r>
  <r>
    <s v="2024"/>
    <x v="0"/>
    <x v="0"/>
    <x v="1"/>
    <x v="7"/>
    <s v="2 - Poder Ejecutivo"/>
    <s v="0206 - MINISTERIO DE EDUCACIÓN"/>
    <s v="0001 - MINISTERIO DE EDUCACION"/>
    <x v="2"/>
    <x v="10"/>
    <x v="41"/>
    <s v="2.7 - OBRAS"/>
    <s v="2.7.1 - OBRAS EN EDIFICACIONES"/>
    <s v="S"/>
    <s v="35 - AMPLIACIÓN DEL PLANTEL EDUCATIVO PARA INICIAL MONTE NEGRO, MUNICIPIO RANCHO ARRIBA, PROVINCIA SAN JOSÉ DE OCOA."/>
    <s v="10 - FONDO GENERAL"/>
    <n v="15467"/>
    <s v="31 - SAN JOSE DE OCOA"/>
    <n v="4768626"/>
    <n v="1096330.6100000001"/>
  </r>
  <r>
    <s v="2024"/>
    <x v="0"/>
    <x v="0"/>
    <x v="1"/>
    <x v="7"/>
    <s v="2 - Poder Ejecutivo"/>
    <s v="0206 - MINISTERIO DE EDUCACIÓN"/>
    <s v="0001 - MINISTERIO DE EDUCACION"/>
    <x v="2"/>
    <x v="10"/>
    <x v="41"/>
    <s v="2.7 - OBRAS"/>
    <s v="2.7.1 - OBRAS EN EDIFICACIONES"/>
    <s v="S"/>
    <s v="35 - AMPLIACIÓN DEL PLANTEL EDUCATIVO PARA INICIAL OFELIA MARÍA AMPARO LAVANDIER, MUNICIPIO EUGENIO MARÍA DE HOSTOS, PROVINCIA DUARTE."/>
    <s v="10 - FONDO GENERAL"/>
    <n v="15666"/>
    <s v="06 - DUARTE"/>
    <n v="4768626"/>
    <n v="1088833.45"/>
  </r>
  <r>
    <s v="2024"/>
    <x v="0"/>
    <x v="0"/>
    <x v="1"/>
    <x v="7"/>
    <s v="2 - Poder Ejecutivo"/>
    <s v="0206 - MINISTERIO DE EDUCACIÓN"/>
    <s v="0001 - MINISTERIO DE EDUCACION"/>
    <x v="2"/>
    <x v="10"/>
    <x v="41"/>
    <s v="2.7 - OBRAS"/>
    <s v="2.7.1 - OBRAS EN EDIFICACIONES"/>
    <s v="S"/>
    <s v="35 - AMPLIACIÓN DEL PLANTEL EDUCATIVO PARA INICIAL PROF. GRICELIS MARTÍNEZ, MUNICIPIO SANTIAGO, PROVINCIA SANTIAGO."/>
    <s v="10 - FONDO GENERAL"/>
    <n v="15704"/>
    <s v="25 - SANTIAGO"/>
    <n v="12486882"/>
    <n v="0"/>
  </r>
  <r>
    <s v="2024"/>
    <x v="0"/>
    <x v="0"/>
    <x v="1"/>
    <x v="7"/>
    <s v="2 - Poder Ejecutivo"/>
    <s v="0206 - MINISTERIO DE EDUCACIÓN"/>
    <s v="0001 - MINISTERIO DE EDUCACION"/>
    <x v="2"/>
    <x v="10"/>
    <x v="41"/>
    <s v="2.7 - OBRAS"/>
    <s v="2.7.1 - OBRAS EN EDIFICACIONES"/>
    <s v="S"/>
    <s v="35 - AMPLIACIÓN DEL PLANTEL EDUCATIVO PARA INICIAL REPÚBLICA DE ECUADOR, MUNICIPIO SANTO DOMINGO NORTE, PROVINCIA SANTO DOMINGO."/>
    <s v="10 - FONDO GENERAL"/>
    <n v="15840"/>
    <s v="32 - SANTO DOMINGO"/>
    <n v="11006928"/>
    <n v="0"/>
  </r>
  <r>
    <s v="2024"/>
    <x v="0"/>
    <x v="0"/>
    <x v="1"/>
    <x v="7"/>
    <s v="2 - Poder Ejecutivo"/>
    <s v="0206 - MINISTERIO DE EDUCACIÓN"/>
    <s v="0001 - MINISTERIO DE EDUCACION"/>
    <x v="2"/>
    <x v="10"/>
    <x v="41"/>
    <s v="2.7 - OBRAS"/>
    <s v="2.7.1 - OBRAS EN EDIFICACIONES"/>
    <s v="S"/>
    <s v="35 - AMPLIACIÓN DEL PLANTEL EDUCATIVO PARA INICIAL REVERENDO EDUVIGIS AURELIO DÍAZ NÚÑEZ , MUNICIPIO LAGUNA SALADA, PROVINCIA VALVERDE."/>
    <s v="10 - FONDO GENERAL"/>
    <n v="15787"/>
    <s v="27 - VALVERDE"/>
    <n v="11249055"/>
    <n v="0"/>
  </r>
  <r>
    <s v="2024"/>
    <x v="0"/>
    <x v="0"/>
    <x v="1"/>
    <x v="7"/>
    <s v="2 - Poder Ejecutivo"/>
    <s v="0206 - MINISTERIO DE EDUCACIÓN"/>
    <s v="0001 - MINISTERIO DE EDUCACION"/>
    <x v="2"/>
    <x v="10"/>
    <x v="41"/>
    <s v="2.7 - OBRAS"/>
    <s v="2.7.1 - OBRAS EN EDIFICACIONES"/>
    <s v="S"/>
    <s v="36 - AMPLIACIÓN DEL PLANTEL EDUCATIVO PARA INICIAL DELIA SANTELISES, MUNICIPIO SAN JOSÉ DE LAS MATAS, PROVINCIA SANTIAGO."/>
    <s v="10 - FONDO GENERAL"/>
    <n v="15705"/>
    <s v="25 - SANTIAGO"/>
    <n v="4768626"/>
    <n v="1188096.46"/>
  </r>
  <r>
    <s v="2024"/>
    <x v="0"/>
    <x v="0"/>
    <x v="1"/>
    <x v="7"/>
    <s v="2 - Poder Ejecutivo"/>
    <s v="0206 - MINISTERIO DE EDUCACIÓN"/>
    <s v="0001 - MINISTERIO DE EDUCACION"/>
    <x v="2"/>
    <x v="10"/>
    <x v="41"/>
    <s v="2.7 - OBRAS"/>
    <s v="2.7.1 - OBRAS EN EDIFICACIONES"/>
    <s v="S"/>
    <s v="36 - AMPLIACIÓN DEL PLANTEL EDUCATIVO PARA INICIAL EL GUAYABAL, MUNICIPIO HATO MAYOR, PROVINCIA HATO MAYOR."/>
    <s v="10 - FONDO GENERAL"/>
    <n v="15580"/>
    <s v="30 - HATO MAYOR"/>
    <n v="6659723"/>
    <n v="1534916.2"/>
  </r>
  <r>
    <s v="2024"/>
    <x v="0"/>
    <x v="0"/>
    <x v="1"/>
    <x v="7"/>
    <s v="2 - Poder Ejecutivo"/>
    <s v="0206 - MINISTERIO DE EDUCACIÓN"/>
    <s v="0001 - MINISTERIO DE EDUCACION"/>
    <x v="2"/>
    <x v="10"/>
    <x v="41"/>
    <s v="2.7 - OBRAS"/>
    <s v="2.7.1 - OBRAS EN EDIFICACIONES"/>
    <s v="S"/>
    <s v="36 - AMPLIACIÓN DEL PLANTEL EDUCATIVO PARA INICIAL ESPÍRITU SANTO, MUNICIPIO BANÍ, PROVINCIA PERAVIA."/>
    <s v="10 - FONDO GENERAL"/>
    <n v="15468"/>
    <s v="17 - PERAVIA"/>
    <n v="6731551"/>
    <n v="1547870.89"/>
  </r>
  <r>
    <s v="2024"/>
    <x v="0"/>
    <x v="0"/>
    <x v="1"/>
    <x v="7"/>
    <s v="2 - Poder Ejecutivo"/>
    <s v="0206 - MINISTERIO DE EDUCACIÓN"/>
    <s v="0001 - MINISTERIO DE EDUCACION"/>
    <x v="2"/>
    <x v="10"/>
    <x v="41"/>
    <s v="2.7 - OBRAS"/>
    <s v="2.7.1 - OBRAS EN EDIFICACIONES"/>
    <s v="S"/>
    <s v="36 - AMPLIACIÓN DEL PLANTEL EDUCATIVO PARA INICIAL ESTANILA FLORIÁN, MUNICIPIO NEIBA, PROVINCIA BAORUCO."/>
    <s v="10 - FONDO GENERAL"/>
    <n v="16047"/>
    <s v="03 - BAHORUCO"/>
    <n v="12576962"/>
    <n v="2822494.05"/>
  </r>
  <r>
    <s v="2024"/>
    <x v="0"/>
    <x v="0"/>
    <x v="1"/>
    <x v="7"/>
    <s v="2 - Poder Ejecutivo"/>
    <s v="0206 - MINISTERIO DE EDUCACIÓN"/>
    <s v="0001 - MINISTERIO DE EDUCACION"/>
    <x v="2"/>
    <x v="10"/>
    <x v="41"/>
    <s v="2.7 - OBRAS"/>
    <s v="2.7.1 - OBRAS EN EDIFICACIONES"/>
    <s v="S"/>
    <s v="36 - AMPLIACIÓN DEL PLANTEL EDUCATIVO PARA INICIAL LA GINA, MUNICIPIO SANTO DOMINGO NORTE, PROVINCIA SANTO DOMINGO."/>
    <s v="10 - FONDO GENERAL"/>
    <n v="15841"/>
    <s v="32 - SANTO DOMINGO"/>
    <n v="4684890"/>
    <n v="0"/>
  </r>
  <r>
    <s v="2024"/>
    <x v="0"/>
    <x v="0"/>
    <x v="1"/>
    <x v="7"/>
    <s v="2 - Poder Ejecutivo"/>
    <s v="0206 - MINISTERIO DE EDUCACIÓN"/>
    <s v="0001 - MINISTERIO DE EDUCACION"/>
    <x v="2"/>
    <x v="10"/>
    <x v="41"/>
    <s v="2.7 - OBRAS"/>
    <s v="2.7.1 - OBRAS EN EDIFICACIONES"/>
    <s v="S"/>
    <s v="36 - AMPLIACIÓN DEL PLANTEL EDUCATIVO PARA INICIAL LA GINITA, MUNICIPIO VILLA LOS ALMÁCIGOS, PROVINCIA SANTIAGO RODRIGUEZ."/>
    <s v="10 - FONDO GENERAL"/>
    <n v="15788"/>
    <s v="26 - SANTIAGO RODRIGUEZ"/>
    <n v="6755494"/>
    <n v="0"/>
  </r>
  <r>
    <s v="2024"/>
    <x v="0"/>
    <x v="0"/>
    <x v="1"/>
    <x v="7"/>
    <s v="2 - Poder Ejecutivo"/>
    <s v="0206 - MINISTERIO DE EDUCACIÓN"/>
    <s v="0001 - MINISTERIO DE EDUCACION"/>
    <x v="2"/>
    <x v="10"/>
    <x v="41"/>
    <s v="2.7 - OBRAS"/>
    <s v="2.7.1 - OBRAS EN EDIFICACIONES"/>
    <s v="S"/>
    <s v="36 - AMPLIACIÓN DEL PLANTEL EDUCATIVO PARA INICIAL LUIS TEODOSIO MOLINA ALBERT, MUNICIPIO VILLA RIVA, PROVINCIA DUARTE."/>
    <s v="10 - FONDO GENERAL"/>
    <n v="15667"/>
    <s v="06 - DUARTE"/>
    <n v="11208701"/>
    <n v="2506068"/>
  </r>
  <r>
    <s v="2024"/>
    <x v="0"/>
    <x v="0"/>
    <x v="1"/>
    <x v="7"/>
    <s v="2 - Poder Ejecutivo"/>
    <s v="0206 - MINISTERIO DE EDUCACIÓN"/>
    <s v="0001 - MINISTERIO DE EDUCACION"/>
    <x v="2"/>
    <x v="10"/>
    <x v="41"/>
    <s v="2.7 - OBRAS"/>
    <s v="2.7.1 - OBRAS EN EDIFICACIONES"/>
    <s v="S"/>
    <s v="36 - AMPLIACIÓN DEL PLANTEL EDUCATIVO PARA INICIAL PROF. GUILLERMO LIZARDO EUSEBIO, MUNICIPIO EL SEIBO, PROVINCIA EL SEIBO."/>
    <s v="10 - FONDO GENERAL"/>
    <n v="15579"/>
    <s v="08 - EL SEIBO"/>
    <n v="4718384"/>
    <n v="1077140.92"/>
  </r>
  <r>
    <s v="2024"/>
    <x v="0"/>
    <x v="0"/>
    <x v="1"/>
    <x v="7"/>
    <s v="2 - Poder Ejecutivo"/>
    <s v="0206 - MINISTERIO DE EDUCACIÓN"/>
    <s v="0001 - MINISTERIO DE EDUCACION"/>
    <x v="2"/>
    <x v="10"/>
    <x v="41"/>
    <s v="2.7 - OBRAS"/>
    <s v="2.7.1 - OBRAS EN EDIFICACIONES"/>
    <s v="S"/>
    <s v="36 - AMPLIACIÓN DEL PLANTEL EDUCATIVO PARA INICIAL PROF. MANUEL DE JESÚS BOCIO, MUNICIPIO EL CERCADO, PROVINCIA SAN JUAN."/>
    <s v="10 - FONDO GENERAL"/>
    <n v="15419"/>
    <s v="22 - SAN JUAN"/>
    <n v="6755494"/>
    <n v="0"/>
  </r>
  <r>
    <s v="2024"/>
    <x v="0"/>
    <x v="0"/>
    <x v="1"/>
    <x v="7"/>
    <s v="2 - Poder Ejecutivo"/>
    <s v="0206 - MINISTERIO DE EDUCACIÓN"/>
    <s v="0001 - MINISTERIO DE EDUCACION"/>
    <x v="2"/>
    <x v="10"/>
    <x v="41"/>
    <s v="2.7 - OBRAS"/>
    <s v="2.7.1 - OBRAS EN EDIFICACIONES"/>
    <s v="S"/>
    <s v="36 - AMPLIACIÓN DEL PLANTEL EDUCATIVO PARA INICIAL TEÓFILO MORENO, MUNICIPIO CEVICOS, PROVINCIA SANCHEZ RAMIREZ."/>
    <s v="10 - FONDO GENERAL"/>
    <n v="15978"/>
    <s v="24 - SANCHEZ RAMIREZ"/>
    <n v="4768626"/>
    <n v="1081517.03"/>
  </r>
  <r>
    <s v="2024"/>
    <x v="0"/>
    <x v="0"/>
    <x v="1"/>
    <x v="7"/>
    <s v="2 - Poder Ejecutivo"/>
    <s v="0206 - MINISTERIO DE EDUCACIÓN"/>
    <s v="0001 - MINISTERIO DE EDUCACION"/>
    <x v="2"/>
    <x v="10"/>
    <x v="41"/>
    <s v="2.7 - OBRAS"/>
    <s v="2.7.1 - OBRAS EN EDIFICACIONES"/>
    <s v="S"/>
    <s v="37 - AMPLIACIÓN DEL PLANTEL EDUCATIVO PARA INICIAL ADRIANA HERASME DE MÉNDEZ, MUNICIPIO NEIBA, PROVINCIA BAORUCO."/>
    <s v="10 - FONDO GENERAL"/>
    <n v="16048"/>
    <s v="03 - BAHORUCO"/>
    <n v="4802120"/>
    <n v="1066744.44"/>
  </r>
  <r>
    <s v="2024"/>
    <x v="0"/>
    <x v="0"/>
    <x v="1"/>
    <x v="7"/>
    <s v="2 - Poder Ejecutivo"/>
    <s v="0206 - MINISTERIO DE EDUCACIÓN"/>
    <s v="0001 - MINISTERIO DE EDUCACION"/>
    <x v="2"/>
    <x v="10"/>
    <x v="41"/>
    <s v="2.7 - OBRAS"/>
    <s v="2.7.1 - OBRAS EN EDIFICACIONES"/>
    <s v="S"/>
    <s v="37 - AMPLIACIÓN DEL PLANTEL EDUCATIVO PARA INICIAL EMILIO ANTONIO GARCÍA, MUNICIPIO LA MATA, PROVINCIA SANCHEZ RAMIREZ."/>
    <s v="10 - FONDO GENERAL"/>
    <n v="15979"/>
    <s v="24 - SANCHEZ RAMIREZ"/>
    <n v="4768626"/>
    <n v="0"/>
  </r>
  <r>
    <s v="2024"/>
    <x v="0"/>
    <x v="0"/>
    <x v="1"/>
    <x v="7"/>
    <s v="2 - Poder Ejecutivo"/>
    <s v="0206 - MINISTERIO DE EDUCACIÓN"/>
    <s v="0001 - MINISTERIO DE EDUCACION"/>
    <x v="2"/>
    <x v="10"/>
    <x v="41"/>
    <s v="2.7 - OBRAS"/>
    <s v="2.7.1 - OBRAS EN EDIFICACIONES"/>
    <s v="S"/>
    <s v="37 - AMPLIACIÓN DEL PLANTEL EDUCATIVO PARA INICIAL MARÍA ARACELIS MORONTA DOMÍNGUEZ, MUNICIPIO LAGUNA SALADA, PROVINCIA VALVERDE."/>
    <s v="10 - FONDO GENERAL"/>
    <n v="15789"/>
    <s v="27 - VALVERDE"/>
    <n v="11249055"/>
    <n v="0"/>
  </r>
  <r>
    <s v="2024"/>
    <x v="0"/>
    <x v="0"/>
    <x v="1"/>
    <x v="7"/>
    <s v="2 - Poder Ejecutivo"/>
    <s v="0206 - MINISTERIO DE EDUCACIÓN"/>
    <s v="0001 - MINISTERIO DE EDUCACION"/>
    <x v="2"/>
    <x v="10"/>
    <x v="41"/>
    <s v="2.7 - OBRAS"/>
    <s v="2.7.1 - OBRAS EN EDIFICACIONES"/>
    <s v="S"/>
    <s v="37 - AMPLIACIÓN DEL PLANTEL EDUCATIVO PARA INICIAL MÁXIMO GÓMEZ, MUNICIPIO BANÍ, PROVINCIA PERAVIA."/>
    <s v="10 - FONDO GENERAL"/>
    <n v="15469"/>
    <s v="17 - PERAVIA"/>
    <n v="11208701"/>
    <n v="2535629.02"/>
  </r>
  <r>
    <s v="2024"/>
    <x v="0"/>
    <x v="0"/>
    <x v="1"/>
    <x v="7"/>
    <s v="2 - Poder Ejecutivo"/>
    <s v="0206 - MINISTERIO DE EDUCACIÓN"/>
    <s v="0001 - MINISTERIO DE EDUCACION"/>
    <x v="2"/>
    <x v="10"/>
    <x v="41"/>
    <s v="2.7 - OBRAS"/>
    <s v="2.7.1 - OBRAS EN EDIFICACIONES"/>
    <s v="S"/>
    <s v="37 - AMPLIACIÓN DEL PLANTEL EDUCATIVO PARA INICIAL MIRADOR NORTE, MUNICIPIO SANTO DOMINGO NORTE, PROVINCIA SANTO DOMINGO."/>
    <s v="10 - FONDO GENERAL"/>
    <n v="15842"/>
    <s v="32 - SANTO DOMINGO"/>
    <n v="11006928"/>
    <n v="0"/>
  </r>
  <r>
    <s v="2024"/>
    <x v="0"/>
    <x v="0"/>
    <x v="1"/>
    <x v="7"/>
    <s v="2 - Poder Ejecutivo"/>
    <s v="0206 - MINISTERIO DE EDUCACIÓN"/>
    <s v="0001 - MINISTERIO DE EDUCACION"/>
    <x v="2"/>
    <x v="10"/>
    <x v="41"/>
    <s v="2.7 - OBRAS"/>
    <s v="2.7.1 - OBRAS EN EDIFICACIONES"/>
    <s v="S"/>
    <s v="37 - AMPLIACIÓN DEL PLANTEL EDUCATIVO PARA INICIAL PASO CIBAO, MUNICIPIO EL SEIBO, PROVINCIA EL SEIBO."/>
    <s v="10 - FONDO GENERAL"/>
    <n v="15583"/>
    <s v="08 - EL SEIBO"/>
    <n v="4718384"/>
    <n v="1077140.93"/>
  </r>
  <r>
    <s v="2024"/>
    <x v="0"/>
    <x v="0"/>
    <x v="1"/>
    <x v="7"/>
    <s v="2 - Poder Ejecutivo"/>
    <s v="0206 - MINISTERIO DE EDUCACIÓN"/>
    <s v="0001 - MINISTERIO DE EDUCACION"/>
    <x v="2"/>
    <x v="10"/>
    <x v="41"/>
    <s v="2.7 - OBRAS"/>
    <s v="2.7.1 - OBRAS EN EDIFICACIONES"/>
    <s v="S"/>
    <s v="37 - AMPLIACIÓN DEL PLANTEL EDUCATIVO PARA INICIAL PILAR RONDÓN, MUNICIPIO HATO MAYOR, PROVINCIA HATO MAYOR."/>
    <s v="10 - FONDO GENERAL"/>
    <n v="15581"/>
    <s v="30 - HATO MAYOR"/>
    <n v="6659723"/>
    <n v="1534916.2"/>
  </r>
  <r>
    <s v="2024"/>
    <x v="0"/>
    <x v="0"/>
    <x v="1"/>
    <x v="7"/>
    <s v="2 - Poder Ejecutivo"/>
    <s v="0206 - MINISTERIO DE EDUCACIÓN"/>
    <s v="0001 - MINISTERIO DE EDUCACION"/>
    <x v="2"/>
    <x v="10"/>
    <x v="41"/>
    <s v="2.7 - OBRAS"/>
    <s v="2.7.1 - OBRAS EN EDIFICACIONES"/>
    <s v="S"/>
    <s v="37 - AMPLIACIÓN DEL PLANTEL EDUCATIVO PARA INICIAL PROF. ANA CRISTINA LÓPEZ SANTANA, MUNICIPIO VILLA RIVA, PROVINCIA DUARTE."/>
    <s v="10 - FONDO GENERAL"/>
    <n v="15668"/>
    <s v="06 - DUARTE"/>
    <n v="11208701"/>
    <n v="2506067.9900000002"/>
  </r>
  <r>
    <s v="2024"/>
    <x v="0"/>
    <x v="0"/>
    <x v="1"/>
    <x v="7"/>
    <s v="2 - Poder Ejecutivo"/>
    <s v="0206 - MINISTERIO DE EDUCACIÓN"/>
    <s v="0001 - MINISTERIO DE EDUCACION"/>
    <x v="2"/>
    <x v="10"/>
    <x v="41"/>
    <s v="2.7 - OBRAS"/>
    <s v="2.7.1 - OBRAS EN EDIFICACIONES"/>
    <s v="S"/>
    <s v="37 - AMPLIACIÓN DEL PLANTEL EDUCATIVO PARA INICIAL PROF. LINADO FULCAR FULCAR, MUNICIPIO EL CERCADO, PROVINCIA SAN JUAN."/>
    <s v="10 - FONDO GENERAL"/>
    <n v="15420"/>
    <s v="22 - SAN JUAN"/>
    <n v="4785373"/>
    <n v="0"/>
  </r>
  <r>
    <s v="2024"/>
    <x v="0"/>
    <x v="0"/>
    <x v="1"/>
    <x v="7"/>
    <s v="2 - Poder Ejecutivo"/>
    <s v="0206 - MINISTERIO DE EDUCACIÓN"/>
    <s v="0001 - MINISTERIO DE EDUCACION"/>
    <x v="2"/>
    <x v="10"/>
    <x v="41"/>
    <s v="2.7 - OBRAS"/>
    <s v="2.7.1 - OBRAS EN EDIFICACIONES"/>
    <s v="S"/>
    <s v="37 - AMPLIACIÓN DEL PLANTEL EDUCATIVO PARA INICIAL PROF. MAXIMILIANO ANTONIO ESTRELLA GRULLÓN, MUNICIPIO PUÑAL, PROVINCIA SANTIAGO."/>
    <s v="10 - FONDO GENERAL"/>
    <n v="15706"/>
    <s v="25 - SANTIAGO"/>
    <n v="11208701"/>
    <n v="2806235.2099999995"/>
  </r>
  <r>
    <s v="2024"/>
    <x v="0"/>
    <x v="0"/>
    <x v="1"/>
    <x v="7"/>
    <s v="2 - Poder Ejecutivo"/>
    <s v="0206 - MINISTERIO DE EDUCACIÓN"/>
    <s v="0001 - MINISTERIO DE EDUCACION"/>
    <x v="2"/>
    <x v="10"/>
    <x v="41"/>
    <s v="2.7 - OBRAS"/>
    <s v="2.7.1 - OBRAS EN EDIFICACIONES"/>
    <s v="S"/>
    <s v="38 - AMPLIACIÓN DEL PLANTEL EDUCATIVO PARA INICIAL ALTAGRACIA LEONOR PEGUERO, MUNICIPIO LA MATA, PROVINCIA SANCHEZ RAMIREZ."/>
    <s v="10 - FONDO GENERAL"/>
    <n v="15980"/>
    <s v="24 - SANCHEZ RAMIREZ"/>
    <n v="11208701"/>
    <n v="0"/>
  </r>
  <r>
    <s v="2024"/>
    <x v="0"/>
    <x v="0"/>
    <x v="1"/>
    <x v="7"/>
    <s v="2 - Poder Ejecutivo"/>
    <s v="0206 - MINISTERIO DE EDUCACIÓN"/>
    <s v="0001 - MINISTERIO DE EDUCACION"/>
    <x v="2"/>
    <x v="10"/>
    <x v="41"/>
    <s v="2.7 - OBRAS"/>
    <s v="2.7.1 - OBRAS EN EDIFICACIONES"/>
    <s v="S"/>
    <s v="38 - AMPLIACIÓN DEL PLANTEL EDUCATIVO PARA INICIAL AQUILES CABRAL BILLINI, MUNICIPIO BANÍ, PROVINCIA PERAVIA."/>
    <s v="10 - FONDO GENERAL"/>
    <n v="15470"/>
    <s v="17 - PERAVIA"/>
    <n v="11208701"/>
    <n v="1570628.77"/>
  </r>
  <r>
    <s v="2024"/>
    <x v="0"/>
    <x v="0"/>
    <x v="1"/>
    <x v="7"/>
    <s v="2 - Poder Ejecutivo"/>
    <s v="0206 - MINISTERIO DE EDUCACIÓN"/>
    <s v="0001 - MINISTERIO DE EDUCACION"/>
    <x v="2"/>
    <x v="10"/>
    <x v="41"/>
    <s v="2.7 - OBRAS"/>
    <s v="2.7.1 - OBRAS EN EDIFICACIONES"/>
    <s v="S"/>
    <s v="38 - AMPLIACIÓN DEL PLANTEL EDUCATIVO PARA INICIAL CANDELARIO FLORIÁN, MUNICIPIO NEIBA, PROVINCIA BAORUCO."/>
    <s v="10 - FONDO GENERAL"/>
    <n v="16049"/>
    <s v="03 - BAHORUCO"/>
    <n v="21904546"/>
    <n v="5115148.76"/>
  </r>
  <r>
    <s v="2024"/>
    <x v="0"/>
    <x v="0"/>
    <x v="1"/>
    <x v="7"/>
    <s v="2 - Poder Ejecutivo"/>
    <s v="0206 - MINISTERIO DE EDUCACIÓN"/>
    <s v="0001 - MINISTERIO DE EDUCACION"/>
    <x v="2"/>
    <x v="10"/>
    <x v="41"/>
    <s v="2.7 - OBRAS"/>
    <s v="2.7.1 - OBRAS EN EDIFICACIONES"/>
    <s v="S"/>
    <s v="38 - AMPLIACIÓN DEL PLANTEL EDUCATIVO PARA INICIAL GUARINA GARCÍA AMPARO, MUNICIPIO VILLA RIVA, PROVINCIA DUARTE."/>
    <s v="10 - FONDO GENERAL"/>
    <n v="15669"/>
    <s v="06 - DUARTE"/>
    <n v="6731551"/>
    <n v="1519414.04"/>
  </r>
  <r>
    <s v="2024"/>
    <x v="0"/>
    <x v="0"/>
    <x v="1"/>
    <x v="7"/>
    <s v="2 - Poder Ejecutivo"/>
    <s v="0206 - MINISTERIO DE EDUCACIÓN"/>
    <s v="0001 - MINISTERIO DE EDUCACION"/>
    <x v="2"/>
    <x v="10"/>
    <x v="41"/>
    <s v="2.7 - OBRAS"/>
    <s v="2.7.1 - OBRAS EN EDIFICACIONES"/>
    <s v="S"/>
    <s v="38 - AMPLIACIÓN DEL PLANTEL EDUCATIVO PARA INICIAL MARÍA TRINIDAD SÁNCHEZ, MUNICIPIO LAGUNA SALADA, PROVINCIA VALVERDE."/>
    <s v="10 - FONDO GENERAL"/>
    <n v="15790"/>
    <s v="27 - VALVERDE"/>
    <n v="11249055"/>
    <n v="0"/>
  </r>
  <r>
    <s v="2024"/>
    <x v="0"/>
    <x v="0"/>
    <x v="1"/>
    <x v="7"/>
    <s v="2 - Poder Ejecutivo"/>
    <s v="0206 - MINISTERIO DE EDUCACIÓN"/>
    <s v="0001 - MINISTERIO DE EDUCACION"/>
    <x v="2"/>
    <x v="10"/>
    <x v="41"/>
    <s v="2.7 - OBRAS"/>
    <s v="2.7.1 - OBRAS EN EDIFICACIONES"/>
    <s v="S"/>
    <s v="38 - AMPLIACIÓN DEL PLANTEL EDUCATIVO PARA INICIAL MORQUECHO, MUNICIPIO HATO MAYOR, PROVINCIA HATO MAYOR."/>
    <s v="10 - FONDO GENERAL"/>
    <n v="15582"/>
    <s v="30 - HATO MAYOR"/>
    <n v="6659723"/>
    <n v="1534916.2"/>
  </r>
  <r>
    <s v="2024"/>
    <x v="0"/>
    <x v="0"/>
    <x v="1"/>
    <x v="7"/>
    <s v="2 - Poder Ejecutivo"/>
    <s v="0206 - MINISTERIO DE EDUCACIÓN"/>
    <s v="0001 - MINISTERIO DE EDUCACION"/>
    <x v="2"/>
    <x v="10"/>
    <x v="41"/>
    <s v="2.7 - OBRAS"/>
    <s v="2.7.1 - OBRAS EN EDIFICACIONES"/>
    <s v="S"/>
    <s v="38 - AMPLIACIÓN DEL PLANTEL EDUCATIVO PARA INICIAL PROF. LUZ MARÍA BATISTA GERMÁN, MUNICIPIO SANTO DOMINGO NORTE, PROVINCIA SANTO DOMINGO."/>
    <s v="10 - FONDO GENERAL"/>
    <n v="15843"/>
    <s v="32 - SANTO DOMINGO"/>
    <n v="11006928"/>
    <n v="0"/>
  </r>
  <r>
    <s v="2024"/>
    <x v="0"/>
    <x v="0"/>
    <x v="1"/>
    <x v="7"/>
    <s v="2 - Poder Ejecutivo"/>
    <s v="0206 - MINISTERIO DE EDUCACIÓN"/>
    <s v="0001 - MINISTERIO DE EDUCACION"/>
    <x v="2"/>
    <x v="10"/>
    <x v="41"/>
    <s v="2.7 - OBRAS"/>
    <s v="2.7.1 - OBRAS EN EDIFICACIONES"/>
    <s v="S"/>
    <s v="38 - AMPLIACIÓN DEL PLANTEL EDUCATIVO PARA INICIAL PROF. MARÍA NATIVIDAD BATISTA, MUNICIPIO PUÑAL, PROVINCIA SANTIAGO."/>
    <s v="10 - FONDO GENERAL"/>
    <n v="15707"/>
    <s v="25 - SANTIAGO"/>
    <n v="11208701"/>
    <n v="2806235.21"/>
  </r>
  <r>
    <s v="2024"/>
    <x v="0"/>
    <x v="0"/>
    <x v="1"/>
    <x v="7"/>
    <s v="2 - Poder Ejecutivo"/>
    <s v="0206 - MINISTERIO DE EDUCACIÓN"/>
    <s v="0001 - MINISTERIO DE EDUCACION"/>
    <x v="2"/>
    <x v="10"/>
    <x v="41"/>
    <s v="2.7 - OBRAS"/>
    <s v="2.7.1 - OBRAS EN EDIFICACIONES"/>
    <s v="S"/>
    <s v="38 - AMPLIACIÓN DEL PLANTEL EDUCATIVO PARA INICIAL PROF. TOMASA CIPRIÁN, MUNICIPIO VILLA HERMOSA, PROVINCIA LA ROMANA."/>
    <s v="10 - FONDO GENERAL"/>
    <n v="15604"/>
    <s v="12 - LA ROMANA"/>
    <n v="11087637"/>
    <n v="2494718.42"/>
  </r>
  <r>
    <s v="2024"/>
    <x v="0"/>
    <x v="0"/>
    <x v="1"/>
    <x v="7"/>
    <s v="2 - Poder Ejecutivo"/>
    <s v="0206 - MINISTERIO DE EDUCACIÓN"/>
    <s v="0001 - MINISTERIO DE EDUCACION"/>
    <x v="2"/>
    <x v="10"/>
    <x v="41"/>
    <s v="2.7 - OBRAS"/>
    <s v="2.7.1 - OBRAS EN EDIFICACIONES"/>
    <s v="S"/>
    <s v="38 - AMPLIACIÓN DEL PLANTEL EDUCATIVO PARA INICIAL SAN ANDRÉS, MUNICIPIO VALLEJUELO, PROVINCIA SAN JUAN."/>
    <s v="10 - FONDO GENERAL"/>
    <n v="15421"/>
    <s v="22 - SAN JUAN"/>
    <n v="4785373"/>
    <n v="0"/>
  </r>
  <r>
    <s v="2024"/>
    <x v="0"/>
    <x v="0"/>
    <x v="1"/>
    <x v="7"/>
    <s v="2 - Poder Ejecutivo"/>
    <s v="0206 - MINISTERIO DE EDUCACIÓN"/>
    <s v="0001 - MINISTERIO DE EDUCACION"/>
    <x v="2"/>
    <x v="10"/>
    <x v="41"/>
    <s v="2.7 - OBRAS"/>
    <s v="2.7.1 - OBRAS EN EDIFICACIONES"/>
    <s v="S"/>
    <s v="39 - AMPLIACIÓN DEL PLANTEL EDUCATIVO PARA INICIAL ANA DOLORES TORRES, MUNICIPIO SAN JOSÉ DE LAS MATAS, PROVINCIA SANTIAGO."/>
    <s v="10 - FONDO GENERAL"/>
    <n v="15708"/>
    <s v="25 - SANTIAGO"/>
    <n v="4768626"/>
    <n v="1188096.45"/>
  </r>
  <r>
    <s v="2024"/>
    <x v="0"/>
    <x v="0"/>
    <x v="1"/>
    <x v="7"/>
    <s v="2 - Poder Ejecutivo"/>
    <s v="0206 - MINISTERIO DE EDUCACIÓN"/>
    <s v="0001 - MINISTERIO DE EDUCACION"/>
    <x v="2"/>
    <x v="10"/>
    <x v="41"/>
    <s v="2.7 - OBRAS"/>
    <s v="2.7.1 - OBRAS EN EDIFICACIONES"/>
    <s v="S"/>
    <s v="39 - AMPLIACIÓN DEL PLANTEL EDUCATIVO PARA INICIAL EL HATO, MUNICIPIO SAN JUAN, PROVINCIA SAN JUAN."/>
    <s v="10 - FONDO GENERAL"/>
    <n v="15422"/>
    <s v="22 - SAN JUAN"/>
    <n v="11249055"/>
    <n v="0"/>
  </r>
  <r>
    <s v="2024"/>
    <x v="0"/>
    <x v="0"/>
    <x v="1"/>
    <x v="7"/>
    <s v="2 - Poder Ejecutivo"/>
    <s v="0206 - MINISTERIO DE EDUCACIÓN"/>
    <s v="0001 - MINISTERIO DE EDUCACION"/>
    <x v="2"/>
    <x v="10"/>
    <x v="41"/>
    <s v="2.7 - OBRAS"/>
    <s v="2.7.1 - OBRAS EN EDIFICACIONES"/>
    <s v="S"/>
    <s v="39 - AMPLIACIÓN DEL PLANTEL EDUCATIVO PARA INICIAL JACINTO DE LA CONCHA, MUNICIPIO LAGUNA SALADA, PROVINCIA VALVERDE."/>
    <s v="10 - FONDO GENERAL"/>
    <n v="15791"/>
    <s v="27 - VALVERDE"/>
    <n v="11249055"/>
    <n v="0"/>
  </r>
  <r>
    <s v="2024"/>
    <x v="0"/>
    <x v="0"/>
    <x v="1"/>
    <x v="7"/>
    <s v="2 - Poder Ejecutivo"/>
    <s v="0206 - MINISTERIO DE EDUCACIÓN"/>
    <s v="0001 - MINISTERIO DE EDUCACION"/>
    <x v="2"/>
    <x v="10"/>
    <x v="41"/>
    <s v="2.7 - OBRAS"/>
    <s v="2.7.1 - OBRAS EN EDIFICACIONES"/>
    <s v="S"/>
    <s v="39 - AMPLIACIÓN DEL PLANTEL EDUCATIVO PARA INICIAL JUAN RICARDO HERNÁNDEZ POLANCO, MUNICIPIO COTUÍ, PROVINCIA SANCHEZ RAMIREZ."/>
    <s v="10 - FONDO GENERAL"/>
    <n v="15981"/>
    <s v="24 - SANCHEZ RAMIREZ"/>
    <n v="6731551"/>
    <n v="0"/>
  </r>
  <r>
    <s v="2024"/>
    <x v="0"/>
    <x v="0"/>
    <x v="1"/>
    <x v="7"/>
    <s v="2 - Poder Ejecutivo"/>
    <s v="0206 - MINISTERIO DE EDUCACIÓN"/>
    <s v="0001 - MINISTERIO DE EDUCACION"/>
    <x v="2"/>
    <x v="10"/>
    <x v="41"/>
    <s v="2.7 - OBRAS"/>
    <s v="2.7.1 - OBRAS EN EDIFICACIONES"/>
    <s v="S"/>
    <s v="39 - AMPLIACIÓN DEL PLANTEL EDUCATIVO PARA INICIAL KILÓMETRO 10 DE CUMAYASA, MUNICIPIO VILLA HERMOSA, PROVINCIA LA ROMANA."/>
    <s v="10 - FONDO GENERAL"/>
    <n v="15605"/>
    <s v="12 - LA ROMANA"/>
    <n v="11087637"/>
    <n v="2494718.42"/>
  </r>
  <r>
    <s v="2024"/>
    <x v="0"/>
    <x v="0"/>
    <x v="1"/>
    <x v="7"/>
    <s v="2 - Poder Ejecutivo"/>
    <s v="0206 - MINISTERIO DE EDUCACIÓN"/>
    <s v="0001 - MINISTERIO DE EDUCACION"/>
    <x v="2"/>
    <x v="10"/>
    <x v="41"/>
    <s v="2.7 - OBRAS"/>
    <s v="2.7.1 - OBRAS EN EDIFICACIONES"/>
    <s v="S"/>
    <s v="39 - AMPLIACIÓN DEL PLANTEL EDUCATIVO PARA INICIAL MONTE COCA, MUNICIPIO HATO MAYOR, PROVINCIA HATO MAYOR."/>
    <s v="10 - FONDO GENERAL"/>
    <n v="15584"/>
    <s v="30 - HATO MAYOR"/>
    <n v="4718384"/>
    <n v="1083703.79"/>
  </r>
  <r>
    <s v="2024"/>
    <x v="0"/>
    <x v="0"/>
    <x v="1"/>
    <x v="7"/>
    <s v="2 - Poder Ejecutivo"/>
    <s v="0206 - MINISTERIO DE EDUCACIÓN"/>
    <s v="0001 - MINISTERIO DE EDUCACION"/>
    <x v="2"/>
    <x v="10"/>
    <x v="41"/>
    <s v="2.7 - OBRAS"/>
    <s v="2.7.1 - OBRAS EN EDIFICACIONES"/>
    <s v="S"/>
    <s v="39 - AMPLIACIÓN DEL PLANTEL EDUCATIVO PARA INICIAL PROF. ASUNCIÓN NATALIA ACOSTA, MUNICIPIO VILLA RIVA, PROVINCIA DUARTE."/>
    <s v="10 - FONDO GENERAL"/>
    <n v="15670"/>
    <s v="06 - DUARTE"/>
    <n v="6731551"/>
    <n v="1519414.04"/>
  </r>
  <r>
    <s v="2024"/>
    <x v="0"/>
    <x v="0"/>
    <x v="1"/>
    <x v="7"/>
    <s v="2 - Poder Ejecutivo"/>
    <s v="0206 - MINISTERIO DE EDUCACIÓN"/>
    <s v="0001 - MINISTERIO DE EDUCACION"/>
    <x v="2"/>
    <x v="10"/>
    <x v="41"/>
    <s v="2.7 - OBRAS"/>
    <s v="2.7.1 - OBRAS EN EDIFICACIONES"/>
    <s v="S"/>
    <s v="39 - AMPLIACIÓN DEL PLANTEL EDUCATIVO PARA INICIAL PROF. MARÍANA MIRIAN SUAZO, MUNICIPIO BANÍ, PROVINCIA PERAVIA."/>
    <s v="10 - FONDO GENERAL"/>
    <n v="15471"/>
    <s v="17 - PERAVIA"/>
    <n v="6731551"/>
    <n v="2535629.0299999998"/>
  </r>
  <r>
    <s v="2024"/>
    <x v="0"/>
    <x v="0"/>
    <x v="1"/>
    <x v="7"/>
    <s v="2 - Poder Ejecutivo"/>
    <s v="0206 - MINISTERIO DE EDUCACIÓN"/>
    <s v="0001 - MINISTERIO DE EDUCACION"/>
    <x v="2"/>
    <x v="10"/>
    <x v="41"/>
    <s v="2.7 - OBRAS"/>
    <s v="2.7.1 - OBRAS EN EDIFICACIONES"/>
    <s v="S"/>
    <s v="39 - AMPLIACIÓN DEL PLANTEL EDUCATIVO PARA INICIAL SANTO TOMÁS DE AQUINO, MUNICIPIO SANTO DOMINGO ESTE, PROVINCIA SANTO DOMINGO."/>
    <s v="10 - FONDO GENERAL"/>
    <n v="15844"/>
    <s v="32 - SANTO DOMINGO"/>
    <n v="11006928"/>
    <n v="0"/>
  </r>
  <r>
    <s v="2024"/>
    <x v="0"/>
    <x v="0"/>
    <x v="1"/>
    <x v="7"/>
    <s v="2 - Poder Ejecutivo"/>
    <s v="0206 - MINISTERIO DE EDUCACIÓN"/>
    <s v="0001 - MINISTERIO DE EDUCACION"/>
    <x v="2"/>
    <x v="10"/>
    <x v="41"/>
    <s v="2.7 - OBRAS"/>
    <s v="2.7.1 - OBRAS EN EDIFICACIONES"/>
    <s v="S"/>
    <s v="39 - AMPLIACIÓN DEL PLANTEL EDUCATIVO PARA INICIAL ZULEMA LUCIANO, MUNICIPIO GALVÁN, PROVINCIA BAORUCO."/>
    <s v="10 - FONDO GENERAL"/>
    <n v="16050"/>
    <s v="03 - BAHORUCO"/>
    <n v="21904546"/>
    <n v="4881402.83"/>
  </r>
  <r>
    <s v="2024"/>
    <x v="0"/>
    <x v="0"/>
    <x v="1"/>
    <x v="7"/>
    <s v="2 - Poder Ejecutivo"/>
    <s v="0206 - MINISTERIO DE EDUCACIÓN"/>
    <s v="0001 - MINISTERIO DE EDUCACION"/>
    <x v="2"/>
    <x v="10"/>
    <x v="41"/>
    <s v="2.7 - OBRAS"/>
    <s v="2.7.1 - OBRAS EN EDIFICACIONES"/>
    <s v="S"/>
    <s v="40 - AMPLIACIÓN DEL PLANTEL EDUCATIVO PARA INICIAL CONCEPCIÓN BONA, MUNICIPIO TAMAYO, PROVINCIA BAORUCO."/>
    <s v="10 - FONDO GENERAL"/>
    <n v="16051"/>
    <s v="03 - BAHORUCO"/>
    <n v="4802120"/>
    <n v="1147209.83"/>
  </r>
  <r>
    <s v="2024"/>
    <x v="0"/>
    <x v="0"/>
    <x v="1"/>
    <x v="7"/>
    <s v="2 - Poder Ejecutivo"/>
    <s v="0206 - MINISTERIO DE EDUCACIÓN"/>
    <s v="0001 - MINISTERIO DE EDUCACION"/>
    <x v="2"/>
    <x v="10"/>
    <x v="41"/>
    <s v="2.7 - OBRAS"/>
    <s v="2.7.1 - OBRAS EN EDIFICACIONES"/>
    <s v="S"/>
    <s v="40 - AMPLIACIÓN DEL PLANTEL EDUCATIVO PARA INICIAL GENARO PÉREZ, MUNICIPIO SANTIAGO, PROVINCIA SANTIAGO."/>
    <s v="10 - FONDO GENERAL"/>
    <n v="15709"/>
    <s v="25 - SANTIAGO"/>
    <n v="11208701"/>
    <n v="2521954.12"/>
  </r>
  <r>
    <s v="2024"/>
    <x v="0"/>
    <x v="0"/>
    <x v="1"/>
    <x v="7"/>
    <s v="2 - Poder Ejecutivo"/>
    <s v="0206 - MINISTERIO DE EDUCACIÓN"/>
    <s v="0001 - MINISTERIO DE EDUCACION"/>
    <x v="2"/>
    <x v="10"/>
    <x v="41"/>
    <s v="2.7 - OBRAS"/>
    <s v="2.7.1 - OBRAS EN EDIFICACIONES"/>
    <s v="S"/>
    <s v="40 - AMPLIACIÓN DEL PLANTEL EDUCATIVO PARA INICIAL HERMANAS MIRABAL, MUNICIPIO VILLA HERMOSA, PROVINCIA LA ROMANA."/>
    <s v="10 - FONDO GENERAL"/>
    <n v="15606"/>
    <s v="12 - LA ROMANA"/>
    <n v="11087637"/>
    <n v="2494718.41"/>
  </r>
  <r>
    <s v="2024"/>
    <x v="0"/>
    <x v="0"/>
    <x v="1"/>
    <x v="7"/>
    <s v="2 - Poder Ejecutivo"/>
    <s v="0206 - MINISTERIO DE EDUCACIÓN"/>
    <s v="0001 - MINISTERIO DE EDUCACION"/>
    <x v="2"/>
    <x v="10"/>
    <x v="41"/>
    <s v="2.7 - OBRAS"/>
    <s v="2.7.1 - OBRAS EN EDIFICACIONES"/>
    <s v="S"/>
    <s v="40 - AMPLIACIÓN DEL PLANTEL EDUCATIVO PARA INICIAL JOSÉ ALTAGRACIA ANTIGUA FRÍAS, MUNICIPIO ARENOSO, PROVINCIA DUARTE."/>
    <s v="10 - FONDO GENERAL"/>
    <n v="15671"/>
    <s v="06 - DUARTE"/>
    <n v="12486882"/>
    <n v="2884427.29"/>
  </r>
  <r>
    <s v="2024"/>
    <x v="0"/>
    <x v="0"/>
    <x v="1"/>
    <x v="7"/>
    <s v="2 - Poder Ejecutivo"/>
    <s v="0206 - MINISTERIO DE EDUCACIÓN"/>
    <s v="0001 - MINISTERIO DE EDUCACION"/>
    <x v="2"/>
    <x v="10"/>
    <x v="41"/>
    <s v="2.7 - OBRAS"/>
    <s v="2.7.1 - OBRAS EN EDIFICACIONES"/>
    <s v="S"/>
    <s v="40 - AMPLIACIÓN DEL PLANTEL EDUCATIVO PARA INICIAL PROF. GUILLERMO RAFAEL PERALTA SANDY, MUNICIPIO LAGUNA SALADA, PROVINCIA VALVERDE."/>
    <s v="10 - FONDO GENERAL"/>
    <n v="15792"/>
    <s v="27 - VALVERDE"/>
    <n v="11249055"/>
    <n v="0"/>
  </r>
  <r>
    <s v="2024"/>
    <x v="0"/>
    <x v="0"/>
    <x v="1"/>
    <x v="7"/>
    <s v="2 - Poder Ejecutivo"/>
    <s v="0206 - MINISTERIO DE EDUCACIÓN"/>
    <s v="0001 - MINISTERIO DE EDUCACION"/>
    <x v="2"/>
    <x v="10"/>
    <x v="41"/>
    <s v="2.7 - OBRAS"/>
    <s v="2.7.1 - OBRAS EN EDIFICACIONES"/>
    <s v="S"/>
    <s v="40 - AMPLIACIÓN DEL PLANTEL EDUCATIVO PARA INICIAL PROF. PEDRO MARÍA PAULINO VÁSQUEZ, MUNICIPIO COTUÍ, PROVINCIA SANCHEZ RAMIREZ."/>
    <s v="10 - FONDO GENERAL"/>
    <n v="15982"/>
    <s v="24 - SANCHEZ RAMIREZ"/>
    <n v="6731551"/>
    <n v="0"/>
  </r>
  <r>
    <s v="2024"/>
    <x v="0"/>
    <x v="0"/>
    <x v="1"/>
    <x v="7"/>
    <s v="2 - Poder Ejecutivo"/>
    <s v="0206 - MINISTERIO DE EDUCACIÓN"/>
    <s v="0001 - MINISTERIO DE EDUCACION"/>
    <x v="2"/>
    <x v="10"/>
    <x v="41"/>
    <s v="2.7 - OBRAS"/>
    <s v="2.7.1 - OBRAS EN EDIFICACIONES"/>
    <s v="S"/>
    <s v="40 - AMPLIACIÓN DEL PLANTEL EDUCATIVO PARA INICIAL PROF. THELMA MEJÍA, MUNICIPIO SANTO DOMINGO ESTE, PROVINCIA SANTO DOMINGO."/>
    <s v="10 - FONDO GENERAL"/>
    <n v="15845"/>
    <s v="32 - SANTO DOMINGO"/>
    <n v="4684890"/>
    <n v="1054096.3400000001"/>
  </r>
  <r>
    <s v="2024"/>
    <x v="0"/>
    <x v="0"/>
    <x v="1"/>
    <x v="7"/>
    <s v="2 - Poder Ejecutivo"/>
    <s v="0206 - MINISTERIO DE EDUCACIÓN"/>
    <s v="0001 - MINISTERIO DE EDUCACION"/>
    <x v="2"/>
    <x v="10"/>
    <x v="41"/>
    <s v="2.7 - OBRAS"/>
    <s v="2.7.1 - OBRAS EN EDIFICACIONES"/>
    <s v="S"/>
    <s v="40 - AMPLIACIÓN DEL PLANTEL EDUCATIVO PARA INICIAL SABANA ALTA, MUNICIPIO SAN JUAN, PROVINCIA SAN JUAN."/>
    <s v="10 - FONDO GENERAL"/>
    <n v="15423"/>
    <s v="22 - SAN JUAN"/>
    <n v="4785373"/>
    <n v="0"/>
  </r>
  <r>
    <s v="2024"/>
    <x v="0"/>
    <x v="0"/>
    <x v="1"/>
    <x v="7"/>
    <s v="2 - Poder Ejecutivo"/>
    <s v="0206 - MINISTERIO DE EDUCACIÓN"/>
    <s v="0001 - MINISTERIO DE EDUCACION"/>
    <x v="2"/>
    <x v="10"/>
    <x v="41"/>
    <s v="2.7 - OBRAS"/>
    <s v="2.7.1 - OBRAS EN EDIFICACIONES"/>
    <s v="S"/>
    <s v="40 - AMPLIACIÓN DEL PLANTEL EDUCATIVO PARA INICIAL SANTA MARÍA DEL BATEY, MUNICIPIO HATO MAYOR, PROVINCIA HATO MAYOR."/>
    <s v="10 - FONDO GENERAL"/>
    <n v="15585"/>
    <s v="30 - HATO MAYOR"/>
    <n v="11087637"/>
    <n v="2388807.88"/>
  </r>
  <r>
    <s v="2024"/>
    <x v="0"/>
    <x v="0"/>
    <x v="1"/>
    <x v="7"/>
    <s v="2 - Poder Ejecutivo"/>
    <s v="0206 - MINISTERIO DE EDUCACIÓN"/>
    <s v="0001 - MINISTERIO DE EDUCACION"/>
    <x v="2"/>
    <x v="10"/>
    <x v="41"/>
    <s v="2.7 - OBRAS"/>
    <s v="2.7.1 - OBRAS EN EDIFICACIONES"/>
    <s v="S"/>
    <s v="40 - AMPLIACIÓN DEL PLANTEL EDUCATIVO PARA INICIAL VILLA DAVID, MUNICIPIO BANÍ, PROVINCIA PERAVIA."/>
    <s v="10 - FONDO GENERAL"/>
    <n v="15472"/>
    <s v="17 - PERAVIA"/>
    <n v="11208701"/>
    <n v="2535629.0299999998"/>
  </r>
  <r>
    <s v="2024"/>
    <x v="0"/>
    <x v="0"/>
    <x v="1"/>
    <x v="7"/>
    <s v="2 - Poder Ejecutivo"/>
    <s v="0206 - MINISTERIO DE EDUCACIÓN"/>
    <s v="0001 - MINISTERIO DE EDUCACION"/>
    <x v="2"/>
    <x v="10"/>
    <x v="41"/>
    <s v="2.7 - OBRAS"/>
    <s v="2.7.1 - OBRAS EN EDIFICACIONES"/>
    <s v="S"/>
    <s v="41 - AMPLIACIÓN DEL PLANTEL EDUCATIVO PARA INICIAL ANA JOSEFA JIMÉNEZ, MUNICIPIO SANTIAGO, PROVINCIA SANTIAGO."/>
    <s v="10 - FONDO GENERAL"/>
    <n v="15710"/>
    <s v="25 - SANTIAGO"/>
    <n v="12486882"/>
    <n v="2809547.05"/>
  </r>
  <r>
    <s v="2024"/>
    <x v="0"/>
    <x v="0"/>
    <x v="1"/>
    <x v="7"/>
    <s v="2 - Poder Ejecutivo"/>
    <s v="0206 - MINISTERIO DE EDUCACIÓN"/>
    <s v="0001 - MINISTERIO DE EDUCACION"/>
    <x v="2"/>
    <x v="10"/>
    <x v="41"/>
    <s v="2.7 - OBRAS"/>
    <s v="2.7.1 - OBRAS EN EDIFICACIONES"/>
    <s v="S"/>
    <s v="41 - AMPLIACIÓN DEL PLANTEL EDUCATIVO PARA INICIAL BUENA VISTA DEL YAQUE, MUNICIPIO BOHECHÍO, PROVINCIA SAN JUAN."/>
    <s v="10 - FONDO GENERAL"/>
    <n v="15424"/>
    <s v="22 - SAN JUAN"/>
    <n v="4785373"/>
    <n v="0"/>
  </r>
  <r>
    <s v="2024"/>
    <x v="0"/>
    <x v="0"/>
    <x v="1"/>
    <x v="7"/>
    <s v="2 - Poder Ejecutivo"/>
    <s v="0206 - MINISTERIO DE EDUCACIÓN"/>
    <s v="0001 - MINISTERIO DE EDUCACION"/>
    <x v="2"/>
    <x v="10"/>
    <x v="41"/>
    <s v="2.7 - OBRAS"/>
    <s v="2.7.1 - OBRAS EN EDIFICACIONES"/>
    <s v="S"/>
    <s v="41 - AMPLIACIÓN DEL PLANTEL EDUCATIVO PARA INICIAL CARLOS GONZÁLEZ NÚÑEZ, MUNICIPIO VILLA LOS ALMÁCIGOS, PROVINCIA SANTIAGO RODRIGUEZ."/>
    <s v="10 - FONDO GENERAL"/>
    <n v="15793"/>
    <s v="26 - SANTIAGO RODRIGUEZ"/>
    <n v="11249055"/>
    <n v="0"/>
  </r>
  <r>
    <s v="2024"/>
    <x v="0"/>
    <x v="0"/>
    <x v="1"/>
    <x v="7"/>
    <s v="2 - Poder Ejecutivo"/>
    <s v="0206 - MINISTERIO DE EDUCACIÓN"/>
    <s v="0001 - MINISTERIO DE EDUCACION"/>
    <x v="2"/>
    <x v="10"/>
    <x v="41"/>
    <s v="2.7 - OBRAS"/>
    <s v="2.7.1 - OBRAS EN EDIFICACIONES"/>
    <s v="S"/>
    <s v="41 - AMPLIACIÓN DEL PLANTEL EDUCATIVO PARA INICIAL CRESCENCIO RODRÍGUEZ, MUNICIPIO TAMAYO, PROVINCIA BAORUCO."/>
    <s v="10 - FONDO GENERAL"/>
    <n v="16052"/>
    <s v="03 - BAHORUCO"/>
    <n v="11289410"/>
    <n v="2520504.38"/>
  </r>
  <r>
    <s v="2024"/>
    <x v="0"/>
    <x v="0"/>
    <x v="1"/>
    <x v="7"/>
    <s v="2 - Poder Ejecutivo"/>
    <s v="0206 - MINISTERIO DE EDUCACIÓN"/>
    <s v="0001 - MINISTERIO DE EDUCACION"/>
    <x v="2"/>
    <x v="10"/>
    <x v="41"/>
    <s v="2.7 - OBRAS"/>
    <s v="2.7.1 - OBRAS EN EDIFICACIONES"/>
    <s v="S"/>
    <s v="41 - AMPLIACIÓN DEL PLANTEL EDUCATIVO PARA INICIAL DR. JOAQUÍN AMPARO BALAGUER RICARDO, MUNICIPIO VILLA RIVA, PROVINCIA DUARTE."/>
    <s v="10 - FONDO GENERAL"/>
    <n v="15672"/>
    <s v="06 - DUARTE"/>
    <n v="11208701"/>
    <n v="2437448.94"/>
  </r>
  <r>
    <s v="2024"/>
    <x v="0"/>
    <x v="0"/>
    <x v="1"/>
    <x v="7"/>
    <s v="2 - Poder Ejecutivo"/>
    <s v="0206 - MINISTERIO DE EDUCACIÓN"/>
    <s v="0001 - MINISTERIO DE EDUCACION"/>
    <x v="2"/>
    <x v="10"/>
    <x v="41"/>
    <s v="2.7 - OBRAS"/>
    <s v="2.7.1 - OBRAS EN EDIFICACIONES"/>
    <s v="S"/>
    <s v="41 - AMPLIACIÓN DEL PLANTEL EDUCATIVO PARA INICIAL JUAN FRANCISCO ADAMES (LICO), MUNICIPIO COTUÍ, PROVINCIA SANCHEZ RAMIREZ."/>
    <s v="10 - FONDO GENERAL"/>
    <n v="15983"/>
    <s v="24 - SANCHEZ RAMIREZ"/>
    <n v="6731551"/>
    <n v="0"/>
  </r>
  <r>
    <s v="2024"/>
    <x v="0"/>
    <x v="0"/>
    <x v="1"/>
    <x v="7"/>
    <s v="2 - Poder Ejecutivo"/>
    <s v="0206 - MINISTERIO DE EDUCACIÓN"/>
    <s v="0001 - MINISTERIO DE EDUCACION"/>
    <x v="2"/>
    <x v="10"/>
    <x v="41"/>
    <s v="2.7 - OBRAS"/>
    <s v="2.7.1 - OBRAS EN EDIFICACIONES"/>
    <s v="S"/>
    <s v="41 - AMPLIACIÓN DEL PLANTEL EDUCATIVO PARA INICIAL LAS PAJAS, MUNICIPIO HATO MAYOR, PROVINCIA HATO MAYOR."/>
    <s v="10 - FONDO GENERAL"/>
    <n v="15586"/>
    <s v="30 - HATO MAYOR"/>
    <n v="4718384"/>
    <n v="1083703.8"/>
  </r>
  <r>
    <s v="2024"/>
    <x v="0"/>
    <x v="0"/>
    <x v="1"/>
    <x v="7"/>
    <s v="2 - Poder Ejecutivo"/>
    <s v="0206 - MINISTERIO DE EDUCACIÓN"/>
    <s v="0001 - MINISTERIO DE EDUCACION"/>
    <x v="2"/>
    <x v="10"/>
    <x v="41"/>
    <s v="2.7 - OBRAS"/>
    <s v="2.7.1 - OBRAS EN EDIFICACIONES"/>
    <s v="S"/>
    <s v="41 - AMPLIACIÓN DEL PLANTEL EDUCATIVO PARA INICIAL MILTON LAJARA DÍAZ, MUNICIPIO BANÍ, PROVINCIA PERAVIA."/>
    <s v="10 - FONDO GENERAL"/>
    <n v="15473"/>
    <s v="17 - PERAVIA"/>
    <n v="4768626"/>
    <n v="0"/>
  </r>
  <r>
    <s v="2024"/>
    <x v="0"/>
    <x v="0"/>
    <x v="1"/>
    <x v="7"/>
    <s v="2 - Poder Ejecutivo"/>
    <s v="0206 - MINISTERIO DE EDUCACIÓN"/>
    <s v="0001 - MINISTERIO DE EDUCACION"/>
    <x v="2"/>
    <x v="10"/>
    <x v="41"/>
    <s v="2.7 - OBRAS"/>
    <s v="2.7.1 - OBRAS EN EDIFICACIONES"/>
    <s v="S"/>
    <s v="41 - AMPLIACIÓN DEL PLANTEL EDUCATIVO PARA INICIAL PUERTO RICO, MUNICIPIO SANTO DOMINGO ESTE, PROVINCIA SANTO DOMINGO."/>
    <s v="10 - FONDO GENERAL"/>
    <n v="15846"/>
    <s v="32 - SANTO DOMINGO"/>
    <n v="11006928"/>
    <n v="2476557.5"/>
  </r>
  <r>
    <s v="2024"/>
    <x v="0"/>
    <x v="0"/>
    <x v="1"/>
    <x v="7"/>
    <s v="2 - Poder Ejecutivo"/>
    <s v="0206 - MINISTERIO DE EDUCACIÓN"/>
    <s v="0001 - MINISTERIO DE EDUCACION"/>
    <x v="2"/>
    <x v="10"/>
    <x v="41"/>
    <s v="2.7 - OBRAS"/>
    <s v="2.7.1 - OBRAS EN EDIFICACIONES"/>
    <s v="S"/>
    <s v="42 - AMPLIACIÓN DEL PLANTEL EDUCATIVO PARA INICIAL APOLINAR PERDOMO, MUNICIPIO TAMAYO, PROVINCIA BAORUCO."/>
    <s v="10 - FONDO GENERAL"/>
    <n v="16053"/>
    <s v="03 - BAHORUCO"/>
    <n v="21904546"/>
    <n v="0"/>
  </r>
  <r>
    <s v="2024"/>
    <x v="0"/>
    <x v="0"/>
    <x v="1"/>
    <x v="7"/>
    <s v="2 - Poder Ejecutivo"/>
    <s v="0206 - MINISTERIO DE EDUCACIÓN"/>
    <s v="0001 - MINISTERIO DE EDUCACION"/>
    <x v="2"/>
    <x v="10"/>
    <x v="41"/>
    <s v="2.7 - OBRAS"/>
    <s v="2.7.1 - OBRAS EN EDIFICACIONES"/>
    <s v="S"/>
    <s v="42 - AMPLIACIÓN DEL PLANTEL EDUCATIVO PARA INICIAL CARLOS JULIO TEJEDA ORTIZ, MUNICIPIO BANÍ, PROVINCIA PERAVIA."/>
    <s v="10 - FONDO GENERAL"/>
    <n v="15474"/>
    <s v="17 - PERAVIA"/>
    <n v="6731551"/>
    <n v="0"/>
  </r>
  <r>
    <s v="2024"/>
    <x v="0"/>
    <x v="0"/>
    <x v="1"/>
    <x v="7"/>
    <s v="2 - Poder Ejecutivo"/>
    <s v="0206 - MINISTERIO DE EDUCACIÓN"/>
    <s v="0001 - MINISTERIO DE EDUCACION"/>
    <x v="2"/>
    <x v="10"/>
    <x v="41"/>
    <s v="2.7 - OBRAS"/>
    <s v="2.7.1 - OBRAS EN EDIFICACIONES"/>
    <s v="S"/>
    <s v="42 - AMPLIACIÓN DEL PLANTEL EDUCATIVO PARA INICIAL GUANITO, MUNICIPIO SAN JUAN, PROVINCIA SAN JUAN."/>
    <s v="10 - FONDO GENERAL"/>
    <n v="15425"/>
    <s v="22 - SAN JUAN"/>
    <n v="4785373"/>
    <n v="0"/>
  </r>
  <r>
    <s v="2024"/>
    <x v="0"/>
    <x v="0"/>
    <x v="1"/>
    <x v="7"/>
    <s v="2 - Poder Ejecutivo"/>
    <s v="0206 - MINISTERIO DE EDUCACIÓN"/>
    <s v="0001 - MINISTERIO DE EDUCACION"/>
    <x v="2"/>
    <x v="10"/>
    <x v="41"/>
    <s v="2.7 - OBRAS"/>
    <s v="2.7.1 - OBRAS EN EDIFICACIONES"/>
    <s v="S"/>
    <s v="42 - AMPLIACIÓN DEL PLANTEL EDUCATIVO PARA INICIAL HEROÍNA DÍAZ, MUNICIPIO FANTINO, PROVINCIA SANCHEZ RAMIREZ."/>
    <s v="10 - FONDO GENERAL"/>
    <n v="15984"/>
    <s v="24 - SANCHEZ RAMIREZ"/>
    <n v="4768626"/>
    <n v="1072939.8400000001"/>
  </r>
  <r>
    <s v="2024"/>
    <x v="0"/>
    <x v="0"/>
    <x v="1"/>
    <x v="7"/>
    <s v="2 - Poder Ejecutivo"/>
    <s v="0206 - MINISTERIO DE EDUCACIÓN"/>
    <s v="0001 - MINISTERIO DE EDUCACION"/>
    <x v="2"/>
    <x v="10"/>
    <x v="41"/>
    <s v="2.7 - OBRAS"/>
    <s v="2.7.1 - OBRAS EN EDIFICACIONES"/>
    <s v="S"/>
    <s v="42 - AMPLIACIÓN DEL PLANTEL EDUCATIVO PARA INICIAL HUNGRÍA ESPINAL FRANCISCO, MUNICIPIO ARENOSO, PROVINCIA DUARTE."/>
    <s v="10 - FONDO GENERAL"/>
    <n v="15673"/>
    <s v="06 - DUARTE"/>
    <n v="6731551"/>
    <n v="0"/>
  </r>
  <r>
    <s v="2024"/>
    <x v="0"/>
    <x v="0"/>
    <x v="1"/>
    <x v="7"/>
    <s v="2 - Poder Ejecutivo"/>
    <s v="0206 - MINISTERIO DE EDUCACIÓN"/>
    <s v="0001 - MINISTERIO DE EDUCACION"/>
    <x v="2"/>
    <x v="10"/>
    <x v="41"/>
    <s v="2.7 - OBRAS"/>
    <s v="2.7.1 - OBRAS EN EDIFICACIONES"/>
    <s v="S"/>
    <s v="42 - AMPLIACIÓN DEL PLANTEL EDUCATIVO PARA INICIAL MANUEL ORTIZ PEÑA, MUNICIPIO SAN JOSÉ DE LAS MATAS, PROVINCIA SANTIAGO."/>
    <s v="10 - FONDO GENERAL"/>
    <n v="15711"/>
    <s v="25 - SANTIAGO"/>
    <n v="4768626"/>
    <n v="1072940.79"/>
  </r>
  <r>
    <s v="2024"/>
    <x v="0"/>
    <x v="0"/>
    <x v="1"/>
    <x v="7"/>
    <s v="2 - Poder Ejecutivo"/>
    <s v="0206 - MINISTERIO DE EDUCACIÓN"/>
    <s v="0001 - MINISTERIO DE EDUCACION"/>
    <x v="2"/>
    <x v="10"/>
    <x v="41"/>
    <s v="2.7 - OBRAS"/>
    <s v="2.7.1 - OBRAS EN EDIFICACIONES"/>
    <s v="S"/>
    <s v="42 - AMPLIACIÓN DEL PLANTEL EDUCATIVO PARA INICIAL PROF. ISABEL SEGURA DE APATANO , MUNICIPIO SANTO DOMINGO ESTE, PROVINCIA SANTO DOMINGO."/>
    <s v="10 - FONDO GENERAL"/>
    <n v="15847"/>
    <s v="32 - SANTO DOMINGO"/>
    <n v="6611838"/>
    <n v="1487662.46"/>
  </r>
  <r>
    <s v="2024"/>
    <x v="0"/>
    <x v="0"/>
    <x v="1"/>
    <x v="7"/>
    <s v="2 - Poder Ejecutivo"/>
    <s v="0206 - MINISTERIO DE EDUCACIÓN"/>
    <s v="0001 - MINISTERIO DE EDUCACION"/>
    <x v="2"/>
    <x v="10"/>
    <x v="41"/>
    <s v="2.7 - OBRAS"/>
    <s v="2.7.1 - OBRAS EN EDIFICACIONES"/>
    <s v="S"/>
    <s v="42 - AMPLIACIÓN DEL PLANTEL EDUCATIVO PARA INICIAL PROF. JUAN EMILIO BOSCH GAVIÑO, MUNICIPIO MONCIÓN, PROVINCIA SANTIAGO RODRIGUEZ."/>
    <s v="10 - FONDO GENERAL"/>
    <n v="15794"/>
    <s v="26 - SANTIAGO RODRIGUEZ"/>
    <n v="11249055"/>
    <n v="0"/>
  </r>
  <r>
    <s v="2024"/>
    <x v="0"/>
    <x v="0"/>
    <x v="1"/>
    <x v="7"/>
    <s v="2 - Poder Ejecutivo"/>
    <s v="0206 - MINISTERIO DE EDUCACIÓN"/>
    <s v="0001 - MINISTERIO DE EDUCACION"/>
    <x v="2"/>
    <x v="10"/>
    <x v="41"/>
    <s v="2.7 - OBRAS"/>
    <s v="2.7.1 - OBRAS EN EDIFICACIONES"/>
    <s v="S"/>
    <s v="42 - AMPLIACIÓN DEL PLANTEL EDUCATIVO PARA INICIAL SUDADERO, MUNICIPIO HATO MAYOR, PROVINCIA HATO MAYOR."/>
    <s v="10 - FONDO GENERAL"/>
    <n v="15587"/>
    <s v="30 - HATO MAYOR"/>
    <n v="6659723"/>
    <n v="1529325.72"/>
  </r>
  <r>
    <s v="2024"/>
    <x v="0"/>
    <x v="0"/>
    <x v="1"/>
    <x v="7"/>
    <s v="2 - Poder Ejecutivo"/>
    <s v="0206 - MINISTERIO DE EDUCACIÓN"/>
    <s v="0001 - MINISTERIO DE EDUCACION"/>
    <x v="2"/>
    <x v="10"/>
    <x v="41"/>
    <s v="2.7 - OBRAS"/>
    <s v="2.7.1 - OBRAS EN EDIFICACIONES"/>
    <s v="S"/>
    <s v="43 - AMPLIACIÓN DEL PLANTEL EDUCATIVO PARA INICIAL LAS CAÑITAS, MUNICIPIO SABANA DE LA MAR, PROVINCIA HATO MAYOR."/>
    <s v="10 - FONDO GENERAL"/>
    <n v="15588"/>
    <s v="30 - HATO MAYOR"/>
    <n v="6659723"/>
    <n v="1529325.72"/>
  </r>
  <r>
    <s v="2024"/>
    <x v="0"/>
    <x v="0"/>
    <x v="1"/>
    <x v="7"/>
    <s v="2 - Poder Ejecutivo"/>
    <s v="0206 - MINISTERIO DE EDUCACIÓN"/>
    <s v="0001 - MINISTERIO DE EDUCACION"/>
    <x v="2"/>
    <x v="10"/>
    <x v="41"/>
    <s v="2.7 - OBRAS"/>
    <s v="2.7.1 - OBRAS EN EDIFICACIONES"/>
    <s v="S"/>
    <s v="43 - AMPLIACIÓN DEL PLANTEL EDUCATIVO PARA INICIAL MOGOLLÓN - AURA CADENA, MUNICIPIO SAN JUAN, PROVINCIA SAN JUAN."/>
    <s v="10 - FONDO GENERAL"/>
    <n v="15426"/>
    <s v="22 - SAN JUAN"/>
    <n v="4785373"/>
    <n v="0"/>
  </r>
  <r>
    <s v="2024"/>
    <x v="0"/>
    <x v="0"/>
    <x v="1"/>
    <x v="7"/>
    <s v="2 - Poder Ejecutivo"/>
    <s v="0206 - MINISTERIO DE EDUCACIÓN"/>
    <s v="0001 - MINISTERIO DE EDUCACION"/>
    <x v="2"/>
    <x v="10"/>
    <x v="41"/>
    <s v="2.7 - OBRAS"/>
    <s v="2.7.1 - OBRAS EN EDIFICACIONES"/>
    <s v="S"/>
    <s v="43 - AMPLIACIÓN DEL PLANTEL EDUCATIVO PARA INICIAL PROF. FRANCISCA BIENVENIDA LOZANO, MUNICIPIO PEPILLO SALCEDO, PROVINCIA MONTE CRISTI."/>
    <s v="10 - FONDO GENERAL"/>
    <n v="15898"/>
    <s v="15 - MONTE CRISTI"/>
    <n v="4802120"/>
    <n v="1214530.03"/>
  </r>
  <r>
    <s v="2024"/>
    <x v="0"/>
    <x v="0"/>
    <x v="1"/>
    <x v="7"/>
    <s v="2 - Poder Ejecutivo"/>
    <s v="0206 - MINISTERIO DE EDUCACIÓN"/>
    <s v="0001 - MINISTERIO DE EDUCACION"/>
    <x v="2"/>
    <x v="10"/>
    <x v="41"/>
    <s v="2.7 - OBRAS"/>
    <s v="2.7.1 - OBRAS EN EDIFICACIONES"/>
    <s v="S"/>
    <s v="43 - AMPLIACIÓN DEL PLANTEL EDUCATIVO PARA INICIAL PROF. HEROÍNA PERALTA TAVERAS, MUNICIPIO VILLA RIVA, PROVINCIA DUARTE."/>
    <s v="10 - FONDO GENERAL"/>
    <n v="15674"/>
    <s v="06 - DUARTE"/>
    <n v="6731551"/>
    <n v="0"/>
  </r>
  <r>
    <s v="2024"/>
    <x v="0"/>
    <x v="0"/>
    <x v="1"/>
    <x v="7"/>
    <s v="2 - Poder Ejecutivo"/>
    <s v="0206 - MINISTERIO DE EDUCACIÓN"/>
    <s v="0001 - MINISTERIO DE EDUCACION"/>
    <x v="2"/>
    <x v="10"/>
    <x v="41"/>
    <s v="2.7 - OBRAS"/>
    <s v="2.7.1 - OBRAS EN EDIFICACIONES"/>
    <s v="S"/>
    <s v="43 - AMPLIACIÓN DEL PLANTEL EDUCATIVO PARA INICIAL PROF. LUIS EMILIO PEÑA, MUNICIPIO BANÍ, PROVINCIA PERAVIA."/>
    <s v="10 - FONDO GENERAL"/>
    <n v="15475"/>
    <s v="17 - PERAVIA"/>
    <n v="11208701"/>
    <n v="0"/>
  </r>
  <r>
    <s v="2024"/>
    <x v="0"/>
    <x v="0"/>
    <x v="1"/>
    <x v="7"/>
    <s v="2 - Poder Ejecutivo"/>
    <s v="0206 - MINISTERIO DE EDUCACIÓN"/>
    <s v="0001 - MINISTERIO DE EDUCACION"/>
    <x v="2"/>
    <x v="10"/>
    <x v="41"/>
    <s v="2.7 - OBRAS"/>
    <s v="2.7.1 - OBRAS EN EDIFICACIONES"/>
    <s v="S"/>
    <s v="43 - AMPLIACIÓN DEL PLANTEL EDUCATIVO PARA INICIAL PROF. MARÍA MERCEDES GÓMEZ, MUNICIPIO SANTO DOMINGO ESTE, PROVINCIA SANTO DOMINGO."/>
    <s v="10 - FONDO GENERAL"/>
    <n v="15848"/>
    <s v="32 - SANTO DOMINGO"/>
    <n v="6611838"/>
    <n v="1487662.47"/>
  </r>
  <r>
    <s v="2024"/>
    <x v="0"/>
    <x v="0"/>
    <x v="1"/>
    <x v="7"/>
    <s v="2 - Poder Ejecutivo"/>
    <s v="0206 - MINISTERIO DE EDUCACIÓN"/>
    <s v="0001 - MINISTERIO DE EDUCACION"/>
    <x v="2"/>
    <x v="10"/>
    <x v="41"/>
    <s v="2.7 - OBRAS"/>
    <s v="2.7.1 - OBRAS EN EDIFICACIONES"/>
    <s v="S"/>
    <s v="43 - AMPLIACIÓN DEL PLANTEL EDUCATIVO PARA INICIAL PROF. MARÍA MIRANDA, MUNICIPIO PUÑAL, PROVINCIA SANTIAGO."/>
    <s v="10 - FONDO GENERAL"/>
    <n v="15712"/>
    <s v="25 - SANTIAGO"/>
    <n v="11208701"/>
    <n v="2521954.13"/>
  </r>
  <r>
    <s v="2024"/>
    <x v="0"/>
    <x v="0"/>
    <x v="1"/>
    <x v="7"/>
    <s v="2 - Poder Ejecutivo"/>
    <s v="0206 - MINISTERIO DE EDUCACIÓN"/>
    <s v="0001 - MINISTERIO DE EDUCACION"/>
    <x v="2"/>
    <x v="10"/>
    <x v="41"/>
    <s v="2.7 - OBRAS"/>
    <s v="2.7.1 - OBRAS EN EDIFICACIONES"/>
    <s v="S"/>
    <s v="43 - AMPLIACIÓN DEL PLANTEL EDUCATIVO PARA INICIAL SALOMÉ UREÑA DE HENRÍQUEZ, MUNICIPIO TAMAYO, PROVINCIA BAORUCO."/>
    <s v="10 - FONDO GENERAL"/>
    <n v="16054"/>
    <s v="03 - BAHORUCO"/>
    <n v="11289410"/>
    <n v="0"/>
  </r>
  <r>
    <s v="2024"/>
    <x v="0"/>
    <x v="0"/>
    <x v="1"/>
    <x v="7"/>
    <s v="2 - Poder Ejecutivo"/>
    <s v="0206 - MINISTERIO DE EDUCACIÓN"/>
    <s v="0001 - MINISTERIO DE EDUCACION"/>
    <x v="2"/>
    <x v="10"/>
    <x v="41"/>
    <s v="2.7 - OBRAS"/>
    <s v="2.7.1 - OBRAS EN EDIFICACIONES"/>
    <s v="S"/>
    <s v="43 - AMPLIACIÓN DEL PLANTEL EDUCATIVO PARA INICIAL SALUSTIANA HERNÁNDEZ JOSÉ, MUNICIPIO COTUÍ, PROVINCIA SANCHEZ RAMIREZ."/>
    <s v="10 - FONDO GENERAL"/>
    <n v="15985"/>
    <s v="24 - SANCHEZ RAMIREZ"/>
    <n v="6731551"/>
    <n v="1514597.78"/>
  </r>
  <r>
    <s v="2024"/>
    <x v="0"/>
    <x v="0"/>
    <x v="1"/>
    <x v="7"/>
    <s v="2 - Poder Ejecutivo"/>
    <s v="0206 - MINISTERIO DE EDUCACIÓN"/>
    <s v="0001 - MINISTERIO DE EDUCACION"/>
    <x v="2"/>
    <x v="10"/>
    <x v="41"/>
    <s v="2.7 - OBRAS"/>
    <s v="2.7.1 - OBRAS EN EDIFICACIONES"/>
    <s v="S"/>
    <s v="43 - CONSTRUCCIÓN  DE 3 ESTANCIAS INFANTIESL EN LA PROVINCIA DE LA VEGA (FASE 2)"/>
    <s v="10 - FONDO GENERAL"/>
    <n v="13443"/>
    <s v="13 - LA VEGA"/>
    <n v="8433540"/>
    <n v="7694784.4000000004"/>
  </r>
  <r>
    <s v="2024"/>
    <x v="0"/>
    <x v="0"/>
    <x v="1"/>
    <x v="7"/>
    <s v="2 - Poder Ejecutivo"/>
    <s v="0206 - MINISTERIO DE EDUCACIÓN"/>
    <s v="0001 - MINISTERIO DE EDUCACION"/>
    <x v="2"/>
    <x v="10"/>
    <x v="41"/>
    <s v="2.7 - OBRAS"/>
    <s v="2.7.1 - OBRAS EN EDIFICACIONES"/>
    <s v="S"/>
    <s v="44 - AMPLIACIÓN DEL PLANTEL EDUCATIVO PARA INICIAL DIVINA PROVIDENCIA, MUNICIPIO CONSUELO, PROVINCIA SAN PEDRO DE MACORÍS."/>
    <s v="10 - FONDO GENERAL"/>
    <n v="15589"/>
    <s v="23 - SAN PEDRO DE MACORIS"/>
    <n v="12351763"/>
    <n v="0"/>
  </r>
  <r>
    <s v="2024"/>
    <x v="0"/>
    <x v="0"/>
    <x v="1"/>
    <x v="7"/>
    <s v="2 - Poder Ejecutivo"/>
    <s v="0206 - MINISTERIO DE EDUCACIÓN"/>
    <s v="0001 - MINISTERIO DE EDUCACION"/>
    <x v="2"/>
    <x v="10"/>
    <x v="41"/>
    <s v="2.7 - OBRAS"/>
    <s v="2.7.1 - OBRAS EN EDIFICACIONES"/>
    <s v="S"/>
    <s v="44 - AMPLIACIÓN DEL PLANTEL EDUCATIVO PARA INICIAL EL DURO, MUNICIPIO MONTE CRISTI, PROVINCIA MONTE CRISTI."/>
    <s v="10 - FONDO GENERAL"/>
    <n v="15899"/>
    <s v="15 - MONTE CRISTI"/>
    <n v="11289410"/>
    <n v="2685181.52"/>
  </r>
  <r>
    <s v="2024"/>
    <x v="0"/>
    <x v="0"/>
    <x v="1"/>
    <x v="7"/>
    <s v="2 - Poder Ejecutivo"/>
    <s v="0206 - MINISTERIO DE EDUCACIÓN"/>
    <s v="0001 - MINISTERIO DE EDUCACION"/>
    <x v="2"/>
    <x v="10"/>
    <x v="41"/>
    <s v="2.7 - OBRAS"/>
    <s v="2.7.1 - OBRAS EN EDIFICACIONES"/>
    <s v="S"/>
    <s v="44 - AMPLIACIÓN DEL PLANTEL EDUCATIVO PARA INICIAL ENRIQUILLO, MUNICIPIO TAMAYO, PROVINCIA BAORUCO."/>
    <s v="10 - FONDO GENERAL"/>
    <n v="16055"/>
    <s v="03 - BAHORUCO"/>
    <n v="6779437"/>
    <n v="0"/>
  </r>
  <r>
    <s v="2024"/>
    <x v="0"/>
    <x v="0"/>
    <x v="1"/>
    <x v="7"/>
    <s v="2 - Poder Ejecutivo"/>
    <s v="0206 - MINISTERIO DE EDUCACIÓN"/>
    <s v="0001 - MINISTERIO DE EDUCACION"/>
    <x v="2"/>
    <x v="10"/>
    <x v="41"/>
    <s v="2.7 - OBRAS"/>
    <s v="2.7.1 - OBRAS EN EDIFICACIONES"/>
    <s v="S"/>
    <s v="44 - AMPLIACIÓN DEL PLANTEL EDUCATIVO PARA INICIAL JOSÉ DEL CARMEN RODRÍGUEZ MOREL, MUNICIPIO VILLA RIVA, PROVINCIA DUARTE."/>
    <s v="10 - FONDO GENERAL"/>
    <n v="15675"/>
    <s v="06 - DUARTE"/>
    <n v="6731551"/>
    <n v="0"/>
  </r>
  <r>
    <s v="2024"/>
    <x v="0"/>
    <x v="0"/>
    <x v="1"/>
    <x v="7"/>
    <s v="2 - Poder Ejecutivo"/>
    <s v="0206 - MINISTERIO DE EDUCACIÓN"/>
    <s v="0001 - MINISTERIO DE EDUCACION"/>
    <x v="2"/>
    <x v="10"/>
    <x v="41"/>
    <s v="2.7 - OBRAS"/>
    <s v="2.7.1 - OBRAS EN EDIFICACIONES"/>
    <s v="S"/>
    <s v="44 - AMPLIACIÓN DEL PLANTEL EDUCATIVO PARA INICIAL LA SAONA, MUNICIPIO BANÍ, PROVINCIA PERAVIA."/>
    <s v="10 - FONDO GENERAL"/>
    <n v="15476"/>
    <s v="17 - PERAVIA"/>
    <n v="6731551"/>
    <n v="0"/>
  </r>
  <r>
    <s v="2024"/>
    <x v="0"/>
    <x v="0"/>
    <x v="1"/>
    <x v="7"/>
    <s v="2 - Poder Ejecutivo"/>
    <s v="0206 - MINISTERIO DE EDUCACIÓN"/>
    <s v="0001 - MINISTERIO DE EDUCACION"/>
    <x v="2"/>
    <x v="10"/>
    <x v="41"/>
    <s v="2.7 - OBRAS"/>
    <s v="2.7.1 - OBRAS EN EDIFICACIONES"/>
    <s v="S"/>
    <s v="44 - AMPLIACIÓN DEL PLANTEL EDUCATIVO PARA INICIAL LOS CHARCOS, MUNICIPIO SAN JUAN, PROVINCIA SAN JUAN."/>
    <s v="10 - FONDO GENERAL"/>
    <n v="15427"/>
    <s v="22 - SAN JUAN"/>
    <n v="4785373"/>
    <n v="1015397.22"/>
  </r>
  <r>
    <s v="2024"/>
    <x v="0"/>
    <x v="0"/>
    <x v="1"/>
    <x v="7"/>
    <s v="2 - Poder Ejecutivo"/>
    <s v="0206 - MINISTERIO DE EDUCACIÓN"/>
    <s v="0001 - MINISTERIO DE EDUCACION"/>
    <x v="2"/>
    <x v="10"/>
    <x v="41"/>
    <s v="2.7 - OBRAS"/>
    <s v="2.7.1 - OBRAS EN EDIFICACIONES"/>
    <s v="S"/>
    <s v="44 - AMPLIACIÓN DEL PLANTEL EDUCATIVO PARA INICIAL PROF. ELADIO DE JESÚS MIRAMBEAUX JEREZ, MUNICIPIO COTUÍ, PROVINCIA SANCHEZ RAMIREZ."/>
    <s v="10 - FONDO GENERAL"/>
    <n v="15986"/>
    <s v="24 - SANCHEZ RAMIREZ"/>
    <n v="6731551"/>
    <n v="1514597.78"/>
  </r>
  <r>
    <s v="2024"/>
    <x v="0"/>
    <x v="0"/>
    <x v="1"/>
    <x v="7"/>
    <s v="2 - Poder Ejecutivo"/>
    <s v="0206 - MINISTERIO DE EDUCACIÓN"/>
    <s v="0001 - MINISTERIO DE EDUCACION"/>
    <x v="2"/>
    <x v="10"/>
    <x v="41"/>
    <s v="2.7 - OBRAS"/>
    <s v="2.7.1 - OBRAS EN EDIFICACIONES"/>
    <s v="S"/>
    <s v="44 - AMPLIACIÓN DEL PLANTEL EDUCATIVO PARA INICIAL PROF. VENECIA CEPEDA, MUNICIPIO SANTIAGO, PROVINCIA SANTIAGO."/>
    <s v="10 - FONDO GENERAL"/>
    <n v="15713"/>
    <s v="25 - SANTIAGO"/>
    <n v="6731551"/>
    <n v="0"/>
  </r>
  <r>
    <s v="2024"/>
    <x v="0"/>
    <x v="0"/>
    <x v="1"/>
    <x v="7"/>
    <s v="2 - Poder Ejecutivo"/>
    <s v="0206 - MINISTERIO DE EDUCACIÓN"/>
    <s v="0001 - MINISTERIO DE EDUCACION"/>
    <x v="2"/>
    <x v="10"/>
    <x v="41"/>
    <s v="2.7 - OBRAS"/>
    <s v="2.7.1 - OBRAS EN EDIFICACIONES"/>
    <s v="S"/>
    <s v="44 - AMPLIACIÓN DEL PLANTEL EDUCATIVO PARA INICIAL PROF. VICTORIANA SANCIÓN BECO, MUNICIPIO SANTO DOMINGO ESTE, PROVINCIA SANTO DOMINGO."/>
    <s v="10 - FONDO GENERAL"/>
    <n v="15849"/>
    <s v="32 - SANTO DOMINGO"/>
    <n v="11006928"/>
    <n v="2476558.6800000002"/>
  </r>
  <r>
    <s v="2024"/>
    <x v="0"/>
    <x v="0"/>
    <x v="1"/>
    <x v="7"/>
    <s v="2 - Poder Ejecutivo"/>
    <s v="0206 - MINISTERIO DE EDUCACIÓN"/>
    <s v="0001 - MINISTERIO DE EDUCACION"/>
    <x v="2"/>
    <x v="10"/>
    <x v="41"/>
    <s v="2.7 - OBRAS"/>
    <s v="2.7.1 - OBRAS EN EDIFICACIONES"/>
    <s v="S"/>
    <s v="44 - CONSTRUCCIÓN  2 ESTANCIAS INFANTILES EN LA PROVINCIA DE BARAHONA (FASE 2)"/>
    <s v="10 - FONDO GENERAL"/>
    <n v="13444"/>
    <s v="04 - BARAHONA"/>
    <n v="20216062"/>
    <n v="0"/>
  </r>
  <r>
    <s v="2024"/>
    <x v="0"/>
    <x v="0"/>
    <x v="1"/>
    <x v="7"/>
    <s v="2 - Poder Ejecutivo"/>
    <s v="0206 - MINISTERIO DE EDUCACIÓN"/>
    <s v="0001 - MINISTERIO DE EDUCACION"/>
    <x v="2"/>
    <x v="10"/>
    <x v="41"/>
    <s v="2.7 - OBRAS"/>
    <s v="2.7.1 - OBRAS EN EDIFICACIONES"/>
    <s v="S"/>
    <s v="45 - AMPLIACIÓN DEL PLANTEL EDUCATIVO PARA INICIAL CLODOMIRO CHECO, MUNICIPIO SAN JOSÉ DE LAS MATAS, PROVINCIA SANTIAGO."/>
    <s v="10 - FONDO GENERAL"/>
    <n v="15714"/>
    <s v="25 - SANTIAGO"/>
    <n v="4768626"/>
    <n v="0"/>
  </r>
  <r>
    <s v="2024"/>
    <x v="0"/>
    <x v="0"/>
    <x v="1"/>
    <x v="7"/>
    <s v="2 - Poder Ejecutivo"/>
    <s v="0206 - MINISTERIO DE EDUCACIÓN"/>
    <s v="0001 - MINISTERIO DE EDUCACION"/>
    <x v="2"/>
    <x v="10"/>
    <x v="41"/>
    <s v="2.7 - OBRAS"/>
    <s v="2.7.1 - OBRAS EN EDIFICACIONES"/>
    <s v="S"/>
    <s v="45 - AMPLIACIÓN DEL PLANTEL EDUCATIVO PARA INICIAL LA RECTA DE SANITA, MUNICIPIO MONTE CRISTI, PROVINCIA MONTE CRISTI."/>
    <s v="10 - FONDO GENERAL"/>
    <n v="15900"/>
    <s v="15 - MONTE CRISTI"/>
    <n v="6779437"/>
    <n v="1711655.57"/>
  </r>
  <r>
    <s v="2024"/>
    <x v="0"/>
    <x v="0"/>
    <x v="1"/>
    <x v="7"/>
    <s v="2 - Poder Ejecutivo"/>
    <s v="0206 - MINISTERIO DE EDUCACIÓN"/>
    <s v="0001 - MINISTERIO DE EDUCACION"/>
    <x v="2"/>
    <x v="10"/>
    <x v="41"/>
    <s v="2.7 - OBRAS"/>
    <s v="2.7.1 - OBRAS EN EDIFICACIONES"/>
    <s v="S"/>
    <s v="45 - AMPLIACIÓN DEL PLANTEL EDUCATIVO PARA INICIAL MACOTILLO, MUNICIPIO SAN JUAN, PROVINCIA SAN JUAN."/>
    <s v="10 - FONDO GENERAL"/>
    <n v="15428"/>
    <s v="22 - SAN JUAN"/>
    <n v="6755494"/>
    <n v="1414107.5"/>
  </r>
  <r>
    <s v="2024"/>
    <x v="0"/>
    <x v="0"/>
    <x v="1"/>
    <x v="7"/>
    <s v="2 - Poder Ejecutivo"/>
    <s v="0206 - MINISTERIO DE EDUCACIÓN"/>
    <s v="0001 - MINISTERIO DE EDUCACION"/>
    <x v="2"/>
    <x v="10"/>
    <x v="41"/>
    <s v="2.7 - OBRAS"/>
    <s v="2.7.1 - OBRAS EN EDIFICACIONES"/>
    <s v="S"/>
    <s v="45 - AMPLIACIÓN DEL PLANTEL EDUCATIVO PARA INICIAL MADRE CARMEN SALLES, MUNICIPIO CONSUELO, PROVINCIA SAN PEDRO DE MACORÍS."/>
    <s v="10 - FONDO GENERAL"/>
    <n v="15590"/>
    <s v="23 - SAN PEDRO DE MACORIS"/>
    <n v="6659723"/>
    <n v="0"/>
  </r>
  <r>
    <s v="2024"/>
    <x v="0"/>
    <x v="0"/>
    <x v="1"/>
    <x v="7"/>
    <s v="2 - Poder Ejecutivo"/>
    <s v="0206 - MINISTERIO DE EDUCACIÓN"/>
    <s v="0001 - MINISTERIO DE EDUCACION"/>
    <x v="2"/>
    <x v="10"/>
    <x v="41"/>
    <s v="2.7 - OBRAS"/>
    <s v="2.7.1 - OBRAS EN EDIFICACIONES"/>
    <s v="S"/>
    <s v="45 - AMPLIACIÓN DEL PLANTEL EDUCATIVO PARA INICIAL PEDRO JOSÉ A. BLANDINO SOTO, MUNICIPIO BANÍ, PROVINCIA PERAVIA."/>
    <s v="10 - FONDO GENERAL"/>
    <n v="15477"/>
    <s v="17 - PERAVIA"/>
    <n v="11208701"/>
    <n v="0"/>
  </r>
  <r>
    <s v="2024"/>
    <x v="0"/>
    <x v="0"/>
    <x v="1"/>
    <x v="7"/>
    <s v="2 - Poder Ejecutivo"/>
    <s v="0206 - MINISTERIO DE EDUCACIÓN"/>
    <s v="0001 - MINISTERIO DE EDUCACION"/>
    <x v="2"/>
    <x v="10"/>
    <x v="41"/>
    <s v="2.7 - OBRAS"/>
    <s v="2.7.1 - OBRAS EN EDIFICACIONES"/>
    <s v="S"/>
    <s v="45 - AMPLIACIÓN DEL PLANTEL EDUCATIVO PARA INICIAL PEDRO MIR, MUNICIPIO TAMAYO, PROVINCIA BAORUCO."/>
    <s v="10 - FONDO GENERAL"/>
    <n v="16056"/>
    <s v="03 - BAHORUCO"/>
    <n v="12576962"/>
    <n v="0"/>
  </r>
  <r>
    <s v="2024"/>
    <x v="0"/>
    <x v="0"/>
    <x v="1"/>
    <x v="7"/>
    <s v="2 - Poder Ejecutivo"/>
    <s v="0206 - MINISTERIO DE EDUCACIÓN"/>
    <s v="0001 - MINISTERIO DE EDUCACION"/>
    <x v="2"/>
    <x v="10"/>
    <x v="41"/>
    <s v="2.7 - OBRAS"/>
    <s v="2.7.1 - OBRAS EN EDIFICACIONES"/>
    <s v="S"/>
    <s v="45 - AMPLIACIÓN DEL PLANTEL EDUCATIVO PARA INICIAL PROF. ERCILIA PEPÍN ESTRELLA, MUNICIPIO VILLA RIVA, PROVINCIA DUARTE."/>
    <s v="10 - FONDO GENERAL"/>
    <n v="15676"/>
    <s v="06 - DUARTE"/>
    <n v="21746580"/>
    <n v="0"/>
  </r>
  <r>
    <s v="2024"/>
    <x v="0"/>
    <x v="0"/>
    <x v="1"/>
    <x v="7"/>
    <s v="2 - Poder Ejecutivo"/>
    <s v="0206 - MINISTERIO DE EDUCACIÓN"/>
    <s v="0001 - MINISTERIO DE EDUCACION"/>
    <x v="2"/>
    <x v="10"/>
    <x v="41"/>
    <s v="2.7 - OBRAS"/>
    <s v="2.7.1 - OBRAS EN EDIFICACIONES"/>
    <s v="S"/>
    <s v="45 - AMPLIACIÓN DEL PLANTEL EDUCATIVO PARA INICIAL PROF. MANUEL M. MORILLO SÁNCHEZ, MUNICIPIO COTUÍ, PROVINCIA SANCHEZ RAMIREZ."/>
    <s v="10 - FONDO GENERAL"/>
    <n v="15987"/>
    <s v="24 - SANCHEZ RAMIREZ"/>
    <n v="6731551"/>
    <n v="1514597.78"/>
  </r>
  <r>
    <s v="2024"/>
    <x v="0"/>
    <x v="0"/>
    <x v="1"/>
    <x v="7"/>
    <s v="2 - Poder Ejecutivo"/>
    <s v="0206 - MINISTERIO DE EDUCACIÓN"/>
    <s v="0001 - MINISTERIO DE EDUCACION"/>
    <x v="2"/>
    <x v="10"/>
    <x v="41"/>
    <s v="2.7 - OBRAS"/>
    <s v="2.7.1 - OBRAS EN EDIFICACIONES"/>
    <s v="S"/>
    <s v="45 - AMPLIACIÓN DEL PLANTEL EDUCATIVO PARA INICIAL REPÚBLICA DE NICARAGUA, MUNICIPIO SANTO DOMINGO ESTE, PROVINCIA SANTO DOMINGO."/>
    <s v="10 - FONDO GENERAL"/>
    <n v="15850"/>
    <s v="32 - SANTO DOMINGO"/>
    <n v="11006928"/>
    <n v="2476558.6800000002"/>
  </r>
  <r>
    <s v="2024"/>
    <x v="0"/>
    <x v="0"/>
    <x v="1"/>
    <x v="7"/>
    <s v="2 - Poder Ejecutivo"/>
    <s v="0206 - MINISTERIO DE EDUCACIÓN"/>
    <s v="0001 - MINISTERIO DE EDUCACION"/>
    <x v="2"/>
    <x v="10"/>
    <x v="41"/>
    <s v="2.7 - OBRAS"/>
    <s v="2.7.1 - OBRAS EN EDIFICACIONES"/>
    <s v="S"/>
    <s v="45 - CONSTRUCCIÓN DE 2 ESTANCIAS INFANTILES EN LA PROVINCIA AZUA (FASE 2)"/>
    <s v="10 - FONDO GENERAL"/>
    <n v="13445"/>
    <s v="02 - AZUA"/>
    <n v="22265414"/>
    <n v="10741267.689999999"/>
  </r>
  <r>
    <s v="2024"/>
    <x v="0"/>
    <x v="0"/>
    <x v="1"/>
    <x v="7"/>
    <s v="2 - Poder Ejecutivo"/>
    <s v="0206 - MINISTERIO DE EDUCACIÓN"/>
    <s v="0001 - MINISTERIO DE EDUCACION"/>
    <x v="2"/>
    <x v="10"/>
    <x v="41"/>
    <s v="2.7 - OBRAS"/>
    <s v="2.7.1 - OBRAS EN EDIFICACIONES"/>
    <s v="S"/>
    <s v="46 - AMPLIACIÓN DEL PLANTEL EDUCATIVO PARA INICIAL ANACAONA, MUNICIPIO VILLA JARAGUA, PROVINCIA BAORUCO."/>
    <s v="10 - FONDO GENERAL"/>
    <n v="16057"/>
    <s v="03 - BAHORUCO"/>
    <n v="12576962"/>
    <n v="0"/>
  </r>
  <r>
    <s v="2024"/>
    <x v="0"/>
    <x v="0"/>
    <x v="1"/>
    <x v="7"/>
    <s v="2 - Poder Ejecutivo"/>
    <s v="0206 - MINISTERIO DE EDUCACIÓN"/>
    <s v="0001 - MINISTERIO DE EDUCACION"/>
    <x v="2"/>
    <x v="10"/>
    <x v="41"/>
    <s v="2.7 - OBRAS"/>
    <s v="2.7.1 - OBRAS EN EDIFICACIONES"/>
    <s v="S"/>
    <s v="46 - AMPLIACIÓN DEL PLANTEL EDUCATIVO PARA INICIAL ANTONIO PAREDES MENA, MUNICIPIO CONSUELO, PROVINCIA SAN PEDRO DE MACORÍS."/>
    <s v="10 - FONDO GENERAL"/>
    <n v="15591"/>
    <s v="23 - SAN PEDRO DE MACORIS"/>
    <n v="11087637"/>
    <n v="0"/>
  </r>
  <r>
    <s v="2024"/>
    <x v="0"/>
    <x v="0"/>
    <x v="1"/>
    <x v="7"/>
    <s v="2 - Poder Ejecutivo"/>
    <s v="0206 - MINISTERIO DE EDUCACIÓN"/>
    <s v="0001 - MINISTERIO DE EDUCACION"/>
    <x v="2"/>
    <x v="10"/>
    <x v="41"/>
    <s v="2.7 - OBRAS"/>
    <s v="2.7.1 - OBRAS EN EDIFICACIONES"/>
    <s v="S"/>
    <s v="46 - AMPLIACIÓN DEL PLANTEL EDUCATIVO PARA INICIAL CATIVO, MUNICIPIO SAN JUAN, PROVINCIA SAN JUAN."/>
    <s v="10 - FONDO GENERAL"/>
    <n v="15429"/>
    <s v="22 - SAN JUAN"/>
    <n v="4785373"/>
    <n v="1013279.33"/>
  </r>
  <r>
    <s v="2024"/>
    <x v="0"/>
    <x v="0"/>
    <x v="1"/>
    <x v="7"/>
    <s v="2 - Poder Ejecutivo"/>
    <s v="0206 - MINISTERIO DE EDUCACIÓN"/>
    <s v="0001 - MINISTERIO DE EDUCACION"/>
    <x v="2"/>
    <x v="10"/>
    <x v="41"/>
    <s v="2.7 - OBRAS"/>
    <s v="2.7.1 - OBRAS EN EDIFICACIONES"/>
    <s v="S"/>
    <s v="46 - AMPLIACIÓN DEL PLANTEL EDUCATIVO PARA INICIAL CENTRO POBLADO, MUNICIPIO LAS MATAS DE SANTA CRUZ, PROVINCIA MONTE CRISTI."/>
    <s v="10 - FONDO GENERAL"/>
    <n v="15901"/>
    <s v="15 - MONTE CRISTI"/>
    <n v="6779437"/>
    <n v="1711655.57"/>
  </r>
  <r>
    <s v="2024"/>
    <x v="0"/>
    <x v="0"/>
    <x v="1"/>
    <x v="7"/>
    <s v="2 - Poder Ejecutivo"/>
    <s v="0206 - MINISTERIO DE EDUCACIÓN"/>
    <s v="0001 - MINISTERIO DE EDUCACION"/>
    <x v="2"/>
    <x v="10"/>
    <x v="41"/>
    <s v="2.7 - OBRAS"/>
    <s v="2.7.1 - OBRAS EN EDIFICACIONES"/>
    <s v="S"/>
    <s v="46 - AMPLIACIÓN DEL PLANTEL EDUCATIVO PARA INICIAL GALEÓN, MUNICIPIO BANÍ, PROVINCIA PERAVIA."/>
    <s v="10 - FONDO GENERAL"/>
    <n v="15478"/>
    <s v="17 - PERAVIA"/>
    <n v="11208701"/>
    <n v="2471460.1800000002"/>
  </r>
  <r>
    <s v="2024"/>
    <x v="0"/>
    <x v="0"/>
    <x v="1"/>
    <x v="7"/>
    <s v="2 - Poder Ejecutivo"/>
    <s v="0206 - MINISTERIO DE EDUCACIÓN"/>
    <s v="0001 - MINISTERIO DE EDUCACION"/>
    <x v="2"/>
    <x v="10"/>
    <x v="41"/>
    <s v="2.7 - OBRAS"/>
    <s v="2.7.1 - OBRAS EN EDIFICACIONES"/>
    <s v="S"/>
    <s v="46 - AMPLIACIÓN DEL PLANTEL EDUCATIVO PARA INICIAL JOSÉ DE JESÚS GERMOSO VÁSQUEZ, MUNICIPIO SANTIAGO, PROVINCIA SANTIAGO."/>
    <s v="10 - FONDO GENERAL"/>
    <n v="15715"/>
    <s v="25 - SANTIAGO"/>
    <n v="11208701"/>
    <n v="0"/>
  </r>
  <r>
    <s v="2024"/>
    <x v="0"/>
    <x v="0"/>
    <x v="1"/>
    <x v="7"/>
    <s v="2 - Poder Ejecutivo"/>
    <s v="0206 - MINISTERIO DE EDUCACIÓN"/>
    <s v="0001 - MINISTERIO DE EDUCACION"/>
    <x v="2"/>
    <x v="10"/>
    <x v="41"/>
    <s v="2.7 - OBRAS"/>
    <s v="2.7.1 - OBRAS EN EDIFICACIONES"/>
    <s v="S"/>
    <s v="46 - AMPLIACIÓN DEL PLANTEL EDUCATIVO PARA INICIAL MARÍA ALTAGRACIA PAULA, MUNICIPIO SAN FRANCISCO DE MACORÍS, PROVINCIA DUARTE."/>
    <s v="10 - FONDO GENERAL"/>
    <n v="15677"/>
    <s v="06 - DUARTE"/>
    <n v="11208701"/>
    <n v="2413072.25"/>
  </r>
  <r>
    <s v="2024"/>
    <x v="0"/>
    <x v="0"/>
    <x v="1"/>
    <x v="7"/>
    <s v="2 - Poder Ejecutivo"/>
    <s v="0206 - MINISTERIO DE EDUCACIÓN"/>
    <s v="0001 - MINISTERIO DE EDUCACION"/>
    <x v="2"/>
    <x v="10"/>
    <x v="41"/>
    <s v="2.7 - OBRAS"/>
    <s v="2.7.1 - OBRAS EN EDIFICACIONES"/>
    <s v="S"/>
    <s v="46 - AMPLIACIÓN DEL PLANTEL EDUCATIVO PARA INICIAL PROF. BEATRIZ AMARANTE ROBLE, MUNICIPIO COTUÍ, PROVINCIA SANCHEZ RAMIREZ."/>
    <s v="10 - FONDO GENERAL"/>
    <n v="15988"/>
    <s v="24 - SANCHEZ RAMIREZ"/>
    <n v="4768626"/>
    <n v="1072939.8400000001"/>
  </r>
  <r>
    <s v="2024"/>
    <x v="0"/>
    <x v="0"/>
    <x v="1"/>
    <x v="7"/>
    <s v="2 - Poder Ejecutivo"/>
    <s v="0206 - MINISTERIO DE EDUCACIÓN"/>
    <s v="0001 - MINISTERIO DE EDUCACION"/>
    <x v="2"/>
    <x v="10"/>
    <x v="41"/>
    <s v="2.7 - OBRAS"/>
    <s v="2.7.1 - OBRAS EN EDIFICACIONES"/>
    <s v="S"/>
    <s v="46 - AMPLIACIÓN DEL PLANTEL EDUCATIVO PARA INICIAL PROF. NILDA CELESTE NOVA, MUNICIPIO SANTO DOMINGO ESTE, PROVINCIA SANTO DOMINGO."/>
    <s v="10 - FONDO GENERAL"/>
    <n v="15851"/>
    <s v="32 - SANTO DOMINGO"/>
    <n v="6611838"/>
    <n v="1487662.53"/>
  </r>
  <r>
    <s v="2024"/>
    <x v="0"/>
    <x v="0"/>
    <x v="1"/>
    <x v="7"/>
    <s v="2 - Poder Ejecutivo"/>
    <s v="0206 - MINISTERIO DE EDUCACIÓN"/>
    <s v="0001 - MINISTERIO DE EDUCACION"/>
    <x v="2"/>
    <x v="10"/>
    <x v="41"/>
    <s v="2.7 - OBRAS"/>
    <s v="2.7.1 - OBRAS EN EDIFICACIONES"/>
    <s v="S"/>
    <s v="46 - CONSTRUCCIÓN  DE 1 ESTANCIA INFANTIL EN LA PROVINCIA ESPAILLAT (FASE 2)"/>
    <s v="10 - FONDO GENERAL"/>
    <n v="13446"/>
    <s v="09 - ESPAILLAT"/>
    <n v="4650280"/>
    <n v="0"/>
  </r>
  <r>
    <s v="2024"/>
    <x v="0"/>
    <x v="0"/>
    <x v="1"/>
    <x v="7"/>
    <s v="2 - Poder Ejecutivo"/>
    <s v="0206 - MINISTERIO DE EDUCACIÓN"/>
    <s v="0001 - MINISTERIO DE EDUCACION"/>
    <x v="2"/>
    <x v="10"/>
    <x v="41"/>
    <s v="2.7 - OBRAS"/>
    <s v="2.7.1 - OBRAS EN EDIFICACIONES"/>
    <s v="S"/>
    <s v="47 - AMPLIACIÓN DEL PLANTEL EDUCATIVO PARA INICIAL ANA EMILIA ABIGAIL MEJÍA, MUNICIPIO SAN FRANCISCO DE MACORÍS, PROVINCIA DUARTE."/>
    <s v="10 - FONDO GENERAL"/>
    <n v="15678"/>
    <s v="06 - DUARTE"/>
    <n v="6731551"/>
    <n v="1559023.52"/>
  </r>
  <r>
    <s v="2024"/>
    <x v="0"/>
    <x v="0"/>
    <x v="1"/>
    <x v="7"/>
    <s v="2 - Poder Ejecutivo"/>
    <s v="0206 - MINISTERIO DE EDUCACIÓN"/>
    <s v="0001 - MINISTERIO DE EDUCACION"/>
    <x v="2"/>
    <x v="10"/>
    <x v="41"/>
    <s v="2.7 - OBRAS"/>
    <s v="2.7.1 - OBRAS EN EDIFICACIONES"/>
    <s v="S"/>
    <s v="47 - AMPLIACIÓN DEL PLANTEL EDUCATIVO PARA INICIAL BATEY WALTERIO , MUNICIPIO MONTE CRISTI, PROVINCIA MONTE CRISTI."/>
    <s v="10 - FONDO GENERAL"/>
    <n v="15902"/>
    <s v="15 - MONTE CRISTI"/>
    <n v="4802120"/>
    <n v="1214530.02"/>
  </r>
  <r>
    <s v="2024"/>
    <x v="0"/>
    <x v="0"/>
    <x v="1"/>
    <x v="7"/>
    <s v="2 - Poder Ejecutivo"/>
    <s v="0206 - MINISTERIO DE EDUCACIÓN"/>
    <s v="0001 - MINISTERIO DE EDUCACION"/>
    <x v="2"/>
    <x v="10"/>
    <x v="41"/>
    <s v="2.7 - OBRAS"/>
    <s v="2.7.1 - OBRAS EN EDIFICACIONES"/>
    <s v="S"/>
    <s v="47 - AMPLIACIÓN DEL PLANTEL EDUCATIVO PARA INICIAL LA MESETA, MUNICIPIO SAN JUAN, PROVINCIA SAN JUAN."/>
    <s v="10 - FONDO GENERAL"/>
    <n v="15430"/>
    <s v="22 - SAN JUAN"/>
    <n v="4785373"/>
    <n v="1413657.5"/>
  </r>
  <r>
    <s v="2024"/>
    <x v="0"/>
    <x v="0"/>
    <x v="1"/>
    <x v="7"/>
    <s v="2 - Poder Ejecutivo"/>
    <s v="0206 - MINISTERIO DE EDUCACIÓN"/>
    <s v="0001 - MINISTERIO DE EDUCACION"/>
    <x v="2"/>
    <x v="10"/>
    <x v="41"/>
    <s v="2.7 - OBRAS"/>
    <s v="2.7.1 - OBRAS EN EDIFICACIONES"/>
    <s v="S"/>
    <s v="47 - AMPLIACIÓN DEL PLANTEL EDUCATIVO PARA INICIAL LIC. HOMERO TRINIDAD VÓLQUEZ, MUNICIPIO JIMANÍ, PROVINCIA INDEPENDENCIA."/>
    <s v="10 - FONDO GENERAL"/>
    <n v="16058"/>
    <s v="10 - INDEPENDENCIA"/>
    <n v="12576962"/>
    <n v="0"/>
  </r>
  <r>
    <s v="2024"/>
    <x v="0"/>
    <x v="0"/>
    <x v="1"/>
    <x v="7"/>
    <s v="2 - Poder Ejecutivo"/>
    <s v="0206 - MINISTERIO DE EDUCACIÓN"/>
    <s v="0001 - MINISTERIO DE EDUCACION"/>
    <x v="2"/>
    <x v="10"/>
    <x v="41"/>
    <s v="2.7 - OBRAS"/>
    <s v="2.7.1 - OBRAS EN EDIFICACIONES"/>
    <s v="S"/>
    <s v="47 - AMPLIACIÓN DEL PLANTEL EDUCATIVO PARA INICIAL LUCIANO DÍAZ, MUNICIPIO SANTIAGO, PROVINCIA SANTIAGO."/>
    <s v="10 - FONDO GENERAL"/>
    <n v="15716"/>
    <s v="25 - SANTIAGO"/>
    <n v="11208701"/>
    <n v="0"/>
  </r>
  <r>
    <s v="2024"/>
    <x v="0"/>
    <x v="0"/>
    <x v="1"/>
    <x v="7"/>
    <s v="2 - Poder Ejecutivo"/>
    <s v="0206 - MINISTERIO DE EDUCACIÓN"/>
    <s v="0001 - MINISTERIO DE EDUCACION"/>
    <x v="2"/>
    <x v="10"/>
    <x v="41"/>
    <s v="2.7 - OBRAS"/>
    <s v="2.7.1 - OBRAS EN EDIFICACIONES"/>
    <s v="S"/>
    <s v="47 - AMPLIACIÓN DEL PLANTEL EDUCATIVO PARA INICIAL MATÍAS RAMÓN MELLA, MUNICIPIO SANTO DOMINGO ESTE, PROVINCIA SANTO DOMINGO."/>
    <s v="10 - FONDO GENERAL"/>
    <n v="15852"/>
    <s v="32 - SANTO DOMINGO"/>
    <n v="6611838"/>
    <n v="1487662.53"/>
  </r>
  <r>
    <s v="2024"/>
    <x v="0"/>
    <x v="0"/>
    <x v="1"/>
    <x v="7"/>
    <s v="2 - Poder Ejecutivo"/>
    <s v="0206 - MINISTERIO DE EDUCACIÓN"/>
    <s v="0001 - MINISTERIO DE EDUCACION"/>
    <x v="2"/>
    <x v="10"/>
    <x v="41"/>
    <s v="2.7 - OBRAS"/>
    <s v="2.7.1 - OBRAS EN EDIFICACIONES"/>
    <s v="S"/>
    <s v="47 - AMPLIACIÓN DEL PLANTEL EDUCATIVO PARA INICIAL NARCISO ALBERTI, MUNICIPIO CEVICOS, PROVINCIA SANCHEZ RAMIREZ."/>
    <s v="10 - FONDO GENERAL"/>
    <n v="15989"/>
    <s v="24 - SANCHEZ RAMIREZ"/>
    <n v="6731551"/>
    <n v="1514597.79"/>
  </r>
  <r>
    <s v="2024"/>
    <x v="0"/>
    <x v="0"/>
    <x v="1"/>
    <x v="7"/>
    <s v="2 - Poder Ejecutivo"/>
    <s v="0206 - MINISTERIO DE EDUCACIÓN"/>
    <s v="0001 - MINISTERIO DE EDUCACION"/>
    <x v="2"/>
    <x v="10"/>
    <x v="41"/>
    <s v="2.7 - OBRAS"/>
    <s v="2.7.1 - OBRAS EN EDIFICACIONES"/>
    <s v="S"/>
    <s v="47 - AMPLIACIÓN DEL PLANTEL EDUCATIVO PARA INICIAL SABANA CHIQUITA, MUNICIPIO BANÍ, PROVINCIA PERAVIA."/>
    <s v="10 - FONDO GENERAL"/>
    <n v="15479"/>
    <s v="17 - PERAVIA"/>
    <n v="4768626"/>
    <n v="1142726.1399999999"/>
  </r>
  <r>
    <s v="2024"/>
    <x v="0"/>
    <x v="0"/>
    <x v="1"/>
    <x v="7"/>
    <s v="2 - Poder Ejecutivo"/>
    <s v="0206 - MINISTERIO DE EDUCACIÓN"/>
    <s v="0001 - MINISTERIO DE EDUCACION"/>
    <x v="2"/>
    <x v="10"/>
    <x v="41"/>
    <s v="2.7 - OBRAS"/>
    <s v="2.7.1 - OBRAS EN EDIFICACIONES"/>
    <s v="S"/>
    <s v="47 - AMPLIACIÓN DEL PLANTEL EDUCATIVO PARA INICIAL SANTA MARGARITA DE YOUVILLE, MUNICIPIO CONSUELO, PROVINCIA SAN PEDRO DE MACORÍS."/>
    <s v="10 - FONDO GENERAL"/>
    <n v="15592"/>
    <s v="23 - SAN PEDRO DE MACORIS"/>
    <n v="21509631"/>
    <n v="4845910.47"/>
  </r>
  <r>
    <s v="2024"/>
    <x v="0"/>
    <x v="0"/>
    <x v="1"/>
    <x v="7"/>
    <s v="2 - Poder Ejecutivo"/>
    <s v="0206 - MINISTERIO DE EDUCACIÓN"/>
    <s v="0001 - MINISTERIO DE EDUCACION"/>
    <x v="2"/>
    <x v="10"/>
    <x v="41"/>
    <s v="2.7 - OBRAS"/>
    <s v="2.7.1 - OBRAS EN EDIFICACIONES"/>
    <s v="S"/>
    <s v="47 - CONSTRUCCIÓN  DE 2 ESTANCIAS INFANTILES EN LA PROVINCIA DE VALVERDE (FASE 2)"/>
    <s v="10 - FONDO GENERAL"/>
    <n v="13447"/>
    <s v="27 - VALVERDE"/>
    <n v="6028024"/>
    <n v="1687581.97"/>
  </r>
  <r>
    <s v="2024"/>
    <x v="0"/>
    <x v="0"/>
    <x v="1"/>
    <x v="7"/>
    <s v="2 - Poder Ejecutivo"/>
    <s v="0206 - MINISTERIO DE EDUCACIÓN"/>
    <s v="0001 - MINISTERIO DE EDUCACION"/>
    <x v="2"/>
    <x v="10"/>
    <x v="41"/>
    <s v="2.7 - OBRAS"/>
    <s v="2.7.1 - OBRAS EN EDIFICACIONES"/>
    <s v="S"/>
    <s v="48 - AMPLIACIÓN DEL PLANTEL EDUCATIVO PARA INICIAL BATEY DON JUAN, MUNICIPIO CONSUELO, PROVINCIA SAN PEDRO DE MACORÍS."/>
    <s v="10 - FONDO GENERAL"/>
    <n v="15593"/>
    <s v="23 - SAN PEDRO DE MACORIS"/>
    <n v="11087637"/>
    <n v="2488474.81"/>
  </r>
  <r>
    <s v="2024"/>
    <x v="0"/>
    <x v="0"/>
    <x v="1"/>
    <x v="7"/>
    <s v="2 - Poder Ejecutivo"/>
    <s v="0206 - MINISTERIO DE EDUCACIÓN"/>
    <s v="0001 - MINISTERIO DE EDUCACION"/>
    <x v="2"/>
    <x v="10"/>
    <x v="41"/>
    <s v="2.7 - OBRAS"/>
    <s v="2.7.1 - OBRAS EN EDIFICACIONES"/>
    <s v="S"/>
    <s v="48 - AMPLIACIÓN DEL PLANTEL EDUCATIVO PARA INICIAL DON JUAN, MUNICIPIO SAN JOSÉ DE LAS MATAS, PROVINCIA SANTIAGO."/>
    <s v="10 - FONDO GENERAL"/>
    <n v="15717"/>
    <s v="25 - SANTIAGO"/>
    <n v="4768626"/>
    <n v="1104976.57"/>
  </r>
  <r>
    <s v="2024"/>
    <x v="0"/>
    <x v="0"/>
    <x v="1"/>
    <x v="7"/>
    <s v="2 - Poder Ejecutivo"/>
    <s v="0206 - MINISTERIO DE EDUCACIÓN"/>
    <s v="0001 - MINISTERIO DE EDUCACION"/>
    <x v="2"/>
    <x v="10"/>
    <x v="41"/>
    <s v="2.7 - OBRAS"/>
    <s v="2.7.1 - OBRAS EN EDIFICACIONES"/>
    <s v="S"/>
    <s v="48 - AMPLIACIÓN DEL PLANTEL EDUCATIVO PARA INICIAL EL DESPERTAR, MUNICIPIO SANTO DOMINGO ESTE, PROVINCIA SANTO DOMINGO."/>
    <s v="10 - FONDO GENERAL"/>
    <n v="15853"/>
    <s v="32 - SANTO DOMINGO"/>
    <n v="11006928"/>
    <n v="2476557.5"/>
  </r>
  <r>
    <s v="2024"/>
    <x v="0"/>
    <x v="0"/>
    <x v="1"/>
    <x v="7"/>
    <s v="2 - Poder Ejecutivo"/>
    <s v="0206 - MINISTERIO DE EDUCACIÓN"/>
    <s v="0001 - MINISTERIO DE EDUCACION"/>
    <x v="2"/>
    <x v="10"/>
    <x v="41"/>
    <s v="2.7 - OBRAS"/>
    <s v="2.7.1 - OBRAS EN EDIFICACIONES"/>
    <s v="S"/>
    <s v="48 - AMPLIACIÓN DEL PLANTEL EDUCATIVO PARA INICIAL JUAN ISMAEL ZAPATA NIVAR, MUNICIPIO BANÍ, PROVINCIA PERAVIA."/>
    <s v="10 - FONDO GENERAL"/>
    <n v="15480"/>
    <s v="17 - PERAVIA"/>
    <n v="6731551"/>
    <n v="1511717.5"/>
  </r>
  <r>
    <s v="2024"/>
    <x v="0"/>
    <x v="0"/>
    <x v="1"/>
    <x v="7"/>
    <s v="2 - Poder Ejecutivo"/>
    <s v="0206 - MINISTERIO DE EDUCACIÓN"/>
    <s v="0001 - MINISTERIO DE EDUCACION"/>
    <x v="2"/>
    <x v="10"/>
    <x v="41"/>
    <s v="2.7 - OBRAS"/>
    <s v="2.7.1 - OBRAS EN EDIFICACIONES"/>
    <s v="S"/>
    <s v="48 - AMPLIACIÓN DEL PLANTEL EDUCATIVO PARA INICIAL JUAN SÁNCHEZ RAMÍREZ, MUNICIPIO COTUÍ, PROVINCIA SANCHEZ RAMIREZ."/>
    <s v="10 - FONDO GENERAL"/>
    <n v="15990"/>
    <s v="24 - SANCHEZ RAMIREZ"/>
    <n v="4768626"/>
    <n v="0"/>
  </r>
  <r>
    <s v="2024"/>
    <x v="0"/>
    <x v="0"/>
    <x v="1"/>
    <x v="7"/>
    <s v="2 - Poder Ejecutivo"/>
    <s v="0206 - MINISTERIO DE EDUCACIÓN"/>
    <s v="0001 - MINISTERIO DE EDUCACION"/>
    <x v="2"/>
    <x v="10"/>
    <x v="41"/>
    <s v="2.7 - OBRAS"/>
    <s v="2.7.1 - OBRAS EN EDIFICACIONES"/>
    <s v="S"/>
    <s v="48 - AMPLIACIÓN DEL PLANTEL EDUCATIVO PARA INICIAL PADRE LUIS D` YANGUELA, MUNICIPIO SAN FRANCISCO DE MACORÍS, PROVINCIA DUARTE."/>
    <s v="10 - FONDO GENERAL"/>
    <n v="15679"/>
    <s v="06 - DUARTE"/>
    <n v="6731551"/>
    <n v="1559023.52"/>
  </r>
  <r>
    <s v="2024"/>
    <x v="0"/>
    <x v="0"/>
    <x v="1"/>
    <x v="7"/>
    <s v="2 - Poder Ejecutivo"/>
    <s v="0206 - MINISTERIO DE EDUCACIÓN"/>
    <s v="0001 - MINISTERIO DE EDUCACION"/>
    <x v="2"/>
    <x v="10"/>
    <x v="41"/>
    <s v="2.7 - OBRAS"/>
    <s v="2.7.1 - OBRAS EN EDIFICACIONES"/>
    <s v="S"/>
    <s v="48 - AMPLIACIÓN DEL PLANTEL EDUCATIVO PARA INICIAL PROF. JULIÁN FERRERAS FLORIÁN, MUNICIPIO LA DESCUBIERTA, PROVINCIA INDEPENDENCIA."/>
    <s v="10 - FONDO GENERAL"/>
    <n v="16059"/>
    <s v="10 - INDEPENDENCIA"/>
    <n v="21904546"/>
    <n v="0"/>
  </r>
  <r>
    <s v="2024"/>
    <x v="0"/>
    <x v="0"/>
    <x v="1"/>
    <x v="7"/>
    <s v="2 - Poder Ejecutivo"/>
    <s v="0206 - MINISTERIO DE EDUCACIÓN"/>
    <s v="0001 - MINISTERIO DE EDUCACION"/>
    <x v="2"/>
    <x v="10"/>
    <x v="41"/>
    <s v="2.7 - OBRAS"/>
    <s v="2.7.1 - OBRAS EN EDIFICACIONES"/>
    <s v="S"/>
    <s v="48 - AMPLIACIÓN DEL PLANTEL EDUCATIVO PARA INICIAL PROF. ROSA MARÍA MORA TAVERAS, MUNICIPIO SAN JUAN, PROVINCIA SAN JUAN."/>
    <s v="10 - FONDO GENERAL"/>
    <n v="15431"/>
    <s v="22 - SAN JUAN"/>
    <n v="6755494"/>
    <n v="1413657.5"/>
  </r>
  <r>
    <s v="2024"/>
    <x v="0"/>
    <x v="0"/>
    <x v="1"/>
    <x v="7"/>
    <s v="2 - Poder Ejecutivo"/>
    <s v="0206 - MINISTERIO DE EDUCACIÓN"/>
    <s v="0001 - MINISTERIO DE EDUCACION"/>
    <x v="2"/>
    <x v="10"/>
    <x v="41"/>
    <s v="2.7 - OBRAS"/>
    <s v="2.7.1 - OBRAS EN EDIFICACIONES"/>
    <s v="S"/>
    <s v="48 - AMPLIACIÓN DEL PLANTEL EDUCATIVO PARA INICIAL ROSA EMILIA RODRÍGUEZ CRUZ, MUNICIPIO GUAYUBÍN, PROVINCIA MONTE CRISTI."/>
    <s v="10 - FONDO GENERAL"/>
    <n v="15903"/>
    <s v="15 - MONTE CRISTI"/>
    <n v="4802120"/>
    <n v="1214530.02"/>
  </r>
  <r>
    <s v="2024"/>
    <x v="0"/>
    <x v="0"/>
    <x v="1"/>
    <x v="7"/>
    <s v="2 - Poder Ejecutivo"/>
    <s v="0206 - MINISTERIO DE EDUCACIÓN"/>
    <s v="0001 - MINISTERIO DE EDUCACION"/>
    <x v="2"/>
    <x v="10"/>
    <x v="41"/>
    <s v="2.7 - OBRAS"/>
    <s v="2.7.1 - OBRAS EN EDIFICACIONES"/>
    <s v="S"/>
    <s v="49 - AMPLIACIÓN DEL PLANTEL EDUCATIVO PARA INICIAL AURORA TAVAREZ BELLIARD, MUNICIPIO GUAYUBÍN, PROVINCIA MONTE CRISTI."/>
    <s v="10 - FONDO GENERAL"/>
    <n v="15904"/>
    <s v="15 - MONTE CRISTI"/>
    <n v="6779437"/>
    <n v="1564202.39"/>
  </r>
  <r>
    <s v="2024"/>
    <x v="0"/>
    <x v="0"/>
    <x v="1"/>
    <x v="7"/>
    <s v="2 - Poder Ejecutivo"/>
    <s v="0206 - MINISTERIO DE EDUCACIÓN"/>
    <s v="0001 - MINISTERIO DE EDUCACION"/>
    <x v="2"/>
    <x v="10"/>
    <x v="41"/>
    <s v="2.7 - OBRAS"/>
    <s v="2.7.1 - OBRAS EN EDIFICACIONES"/>
    <s v="S"/>
    <s v="49 - AMPLIACIÓN DEL PLANTEL EDUCATIVO PARA INICIAL BATEY EUKARDUNA, MUNICIPIO CONSUELO, PROVINCIA SAN PEDRO DE MACORÍS."/>
    <s v="10 - FONDO GENERAL"/>
    <n v="15594"/>
    <s v="23 - SAN PEDRO DE MACORIS"/>
    <n v="4718384"/>
    <n v="0"/>
  </r>
  <r>
    <s v="2024"/>
    <x v="0"/>
    <x v="0"/>
    <x v="1"/>
    <x v="7"/>
    <s v="2 - Poder Ejecutivo"/>
    <s v="0206 - MINISTERIO DE EDUCACIÓN"/>
    <s v="0001 - MINISTERIO DE EDUCACION"/>
    <x v="2"/>
    <x v="10"/>
    <x v="41"/>
    <s v="2.7 - OBRAS"/>
    <s v="2.7.1 - OBRAS EN EDIFICACIONES"/>
    <s v="S"/>
    <s v="49 - AMPLIACIÓN DEL PLANTEL EDUCATIVO PARA INICIAL CARLOS MARÍA DOMÍNGUEZ, MUNICIPIO SANTIAGO, PROVINCIA SANTIAGO."/>
    <s v="10 - FONDO GENERAL"/>
    <n v="15718"/>
    <s v="25 - SANTIAGO"/>
    <n v="11208701"/>
    <n v="2473131.88"/>
  </r>
  <r>
    <s v="2024"/>
    <x v="0"/>
    <x v="0"/>
    <x v="1"/>
    <x v="7"/>
    <s v="2 - Poder Ejecutivo"/>
    <s v="0206 - MINISTERIO DE EDUCACIÓN"/>
    <s v="0001 - MINISTERIO DE EDUCACION"/>
    <x v="2"/>
    <x v="10"/>
    <x v="41"/>
    <s v="2.7 - OBRAS"/>
    <s v="2.7.1 - OBRAS EN EDIFICACIONES"/>
    <s v="S"/>
    <s v="49 - AMPLIACIÓN DEL PLANTEL EDUCATIVO PARA INICIAL HILARIO PUELLO BATISTA, MUNICIPIO SAN JUAN, PROVINCIA SAN JUAN."/>
    <s v="10 - FONDO GENERAL"/>
    <n v="15432"/>
    <s v="22 - SAN JUAN"/>
    <n v="6755494"/>
    <n v="0"/>
  </r>
  <r>
    <s v="2024"/>
    <x v="0"/>
    <x v="0"/>
    <x v="1"/>
    <x v="7"/>
    <s v="2 - Poder Ejecutivo"/>
    <s v="0206 - MINISTERIO DE EDUCACIÓN"/>
    <s v="0001 - MINISTERIO DE EDUCACION"/>
    <x v="2"/>
    <x v="10"/>
    <x v="41"/>
    <s v="2.7 - OBRAS"/>
    <s v="2.7.1 - OBRAS EN EDIFICACIONES"/>
    <s v="S"/>
    <s v="49 - AMPLIACIÓN DEL PLANTEL EDUCATIVO PARA INICIAL JOSEFA MEDINA, MUNICIPIO POSTRER RÍO, PROVINCIA INDEPENDENCIA."/>
    <s v="10 - FONDO GENERAL"/>
    <n v="16060"/>
    <s v="10 - INDEPENDENCIA"/>
    <n v="6779437"/>
    <n v="0"/>
  </r>
  <r>
    <s v="2024"/>
    <x v="0"/>
    <x v="0"/>
    <x v="1"/>
    <x v="7"/>
    <s v="2 - Poder Ejecutivo"/>
    <s v="0206 - MINISTERIO DE EDUCACIÓN"/>
    <s v="0001 - MINISTERIO DE EDUCACION"/>
    <x v="2"/>
    <x v="10"/>
    <x v="41"/>
    <s v="2.7 - OBRAS"/>
    <s v="2.7.1 - OBRAS EN EDIFICACIONES"/>
    <s v="S"/>
    <s v="49 - AMPLIACIÓN DEL PLANTEL EDUCATIVO PARA INICIAL LOS YAGUARIZOS, MUNICIPIO BANÍ, PROVINCIA PERAVIA."/>
    <s v="10 - FONDO GENERAL"/>
    <n v="15481"/>
    <s v="17 - PERAVIA"/>
    <n v="6731551"/>
    <n v="1548690.28"/>
  </r>
  <r>
    <s v="2024"/>
    <x v="0"/>
    <x v="0"/>
    <x v="1"/>
    <x v="7"/>
    <s v="2 - Poder Ejecutivo"/>
    <s v="0206 - MINISTERIO DE EDUCACIÓN"/>
    <s v="0001 - MINISTERIO DE EDUCACION"/>
    <x v="2"/>
    <x v="10"/>
    <x v="41"/>
    <s v="2.7 - OBRAS"/>
    <s v="2.7.1 - OBRAS EN EDIFICACIONES"/>
    <s v="S"/>
    <s v="49 - AMPLIACIÓN DEL PLANTEL EDUCATIVO PARA INICIAL MANOLO VÁSQUEZ, MUNICIPIO CEVICOS, PROVINCIA SANCHEZ RAMIREZ."/>
    <s v="10 - FONDO GENERAL"/>
    <n v="15991"/>
    <s v="24 - SANCHEZ RAMIREZ"/>
    <n v="11208701"/>
    <n v="0"/>
  </r>
  <r>
    <s v="2024"/>
    <x v="0"/>
    <x v="0"/>
    <x v="1"/>
    <x v="7"/>
    <s v="2 - Poder Ejecutivo"/>
    <s v="0206 - MINISTERIO DE EDUCACIÓN"/>
    <s v="0001 - MINISTERIO DE EDUCACION"/>
    <x v="2"/>
    <x v="10"/>
    <x v="41"/>
    <s v="2.7 - OBRAS"/>
    <s v="2.7.1 - OBRAS EN EDIFICACIONES"/>
    <s v="S"/>
    <s v="49 - AMPLIACIÓN DEL PLANTEL EDUCATIVO PARA INICIAL PATRIA MELLA, MUNICIPIO SANTO DOMINGO ESTE, PROVINCIA SANTO DOMINGO."/>
    <s v="10 - FONDO GENERAL"/>
    <n v="15854"/>
    <s v="32 - SANTO DOMINGO"/>
    <n v="11006928"/>
    <n v="2476557.4900000002"/>
  </r>
  <r>
    <s v="2024"/>
    <x v="0"/>
    <x v="0"/>
    <x v="1"/>
    <x v="7"/>
    <s v="2 - Poder Ejecutivo"/>
    <s v="0206 - MINISTERIO DE EDUCACIÓN"/>
    <s v="0001 - MINISTERIO DE EDUCACION"/>
    <x v="2"/>
    <x v="10"/>
    <x v="41"/>
    <s v="2.7 - OBRAS"/>
    <s v="2.7.1 - OBRAS EN EDIFICACIONES"/>
    <s v="S"/>
    <s v="49 - AMPLIACIÓN DEL PLANTEL EDUCATIVO PARA INICIAL SALOMÉ UREÑA, MUNICIPIO SAN FRANCISCO DE MACORÍS, PROVINCIA DUARTE."/>
    <s v="10 - FONDO GENERAL"/>
    <n v="15680"/>
    <s v="06 - DUARTE"/>
    <n v="6731551"/>
    <n v="1559023.52"/>
  </r>
  <r>
    <s v="2024"/>
    <x v="0"/>
    <x v="0"/>
    <x v="1"/>
    <x v="7"/>
    <s v="2 - Poder Ejecutivo"/>
    <s v="0206 - MINISTERIO DE EDUCACIÓN"/>
    <s v="0001 - MINISTERIO DE EDUCACION"/>
    <x v="2"/>
    <x v="10"/>
    <x v="41"/>
    <s v="2.7 - OBRAS"/>
    <s v="2.7.1 - OBRAS EN EDIFICACIONES"/>
    <s v="S"/>
    <s v="50 - AMPLIACIÓN DEL PLANTEL EDUCATIVO PARA INICIAL AURA HERRERA MARTÍNEZ - LAS TRES CRUCES, MUNICIPIO SANTIAGO, PROVINCIA SANTIAGO."/>
    <s v="10 - FONDO GENERAL"/>
    <n v="15719"/>
    <s v="25 - SANTIAGO"/>
    <n v="6731551"/>
    <n v="1523283.76"/>
  </r>
  <r>
    <s v="2024"/>
    <x v="0"/>
    <x v="0"/>
    <x v="1"/>
    <x v="7"/>
    <s v="2 - Poder Ejecutivo"/>
    <s v="0206 - MINISTERIO DE EDUCACIÓN"/>
    <s v="0001 - MINISTERIO DE EDUCACION"/>
    <x v="2"/>
    <x v="10"/>
    <x v="41"/>
    <s v="2.7 - OBRAS"/>
    <s v="2.7.1 - OBRAS EN EDIFICACIONES"/>
    <s v="S"/>
    <s v="50 - AMPLIACIÓN DEL PLANTEL EDUCATIVO PARA INICIAL BATEY CACHENA, MUNICIPIO CONSUELO, PROVINCIA SAN PEDRO DE MACORÍS."/>
    <s v="10 - FONDO GENERAL"/>
    <n v="15595"/>
    <s v="23 - SAN PEDRO DE MACORIS"/>
    <n v="6659723"/>
    <n v="0"/>
  </r>
  <r>
    <s v="2024"/>
    <x v="0"/>
    <x v="0"/>
    <x v="1"/>
    <x v="7"/>
    <s v="2 - Poder Ejecutivo"/>
    <s v="0206 - MINISTERIO DE EDUCACIÓN"/>
    <s v="0001 - MINISTERIO DE EDUCACION"/>
    <x v="2"/>
    <x v="10"/>
    <x v="41"/>
    <s v="2.7 - OBRAS"/>
    <s v="2.7.1 - OBRAS EN EDIFICACIONES"/>
    <s v="S"/>
    <s v="50 - AMPLIACIÓN DEL PLANTEL EDUCATIVO PARA INICIAL CONCEPCIÓN BONA, MUNICIPIO BANÍ, PROVINCIA PERAVIA."/>
    <s v="10 - FONDO GENERAL"/>
    <n v="15482"/>
    <s v="17 - PERAVIA"/>
    <n v="11208701"/>
    <n v="2471460.1800000002"/>
  </r>
  <r>
    <s v="2024"/>
    <x v="0"/>
    <x v="0"/>
    <x v="1"/>
    <x v="7"/>
    <s v="2 - Poder Ejecutivo"/>
    <s v="0206 - MINISTERIO DE EDUCACIÓN"/>
    <s v="0001 - MINISTERIO DE EDUCACION"/>
    <x v="2"/>
    <x v="10"/>
    <x v="41"/>
    <s v="2.7 - OBRAS"/>
    <s v="2.7.1 - OBRAS EN EDIFICACIONES"/>
    <s v="S"/>
    <s v="50 - AMPLIACIÓN DEL PLANTEL EDUCATIVO PARA INICIAL DIONISIO VILLAR ESTÉVEZ, MUNICIPIO CEVICOS, PROVINCIA SANCHEZ RAMIREZ."/>
    <s v="10 - FONDO GENERAL"/>
    <n v="15992"/>
    <s v="24 - SANCHEZ RAMIREZ"/>
    <n v="6567165"/>
    <n v="0"/>
  </r>
  <r>
    <s v="2024"/>
    <x v="0"/>
    <x v="0"/>
    <x v="1"/>
    <x v="7"/>
    <s v="2 - Poder Ejecutivo"/>
    <s v="0206 - MINISTERIO DE EDUCACIÓN"/>
    <s v="0001 - MINISTERIO DE EDUCACION"/>
    <x v="2"/>
    <x v="10"/>
    <x v="41"/>
    <s v="2.7 - OBRAS"/>
    <s v="2.7.1 - OBRAS EN EDIFICACIONES"/>
    <s v="S"/>
    <s v="50 - AMPLIACIÓN DEL PLANTEL EDUCATIVO PARA INICIAL FIDELINA MEDRANO, MUNICIPIO JIMANÍ, PROVINCIA INDEPENDENCIA."/>
    <s v="10 - FONDO GENERAL"/>
    <n v="16061"/>
    <s v="10 - INDEPENDENCIA"/>
    <n v="6779437"/>
    <n v="0"/>
  </r>
  <r>
    <s v="2024"/>
    <x v="0"/>
    <x v="0"/>
    <x v="1"/>
    <x v="7"/>
    <s v="2 - Poder Ejecutivo"/>
    <s v="0206 - MINISTERIO DE EDUCACIÓN"/>
    <s v="0001 - MINISTERIO DE EDUCACION"/>
    <x v="2"/>
    <x v="10"/>
    <x v="41"/>
    <s v="2.7 - OBRAS"/>
    <s v="2.7.1 - OBRAS EN EDIFICACIONES"/>
    <s v="S"/>
    <s v="50 - AMPLIACIÓN DEL PLANTEL EDUCATIVO PARA INICIAL LA GUAJACA, MUNICIPIO GUAYUBÍN, PROVINCIA MONTE CRISTI."/>
    <s v="10 - FONDO GENERAL"/>
    <n v="15905"/>
    <s v="15 - MONTE CRISTI"/>
    <n v="11289410"/>
    <n v="2457296.0099999998"/>
  </r>
  <r>
    <s v="2024"/>
    <x v="0"/>
    <x v="0"/>
    <x v="1"/>
    <x v="7"/>
    <s v="2 - Poder Ejecutivo"/>
    <s v="0206 - MINISTERIO DE EDUCACIÓN"/>
    <s v="0001 - MINISTERIO DE EDUCACION"/>
    <x v="2"/>
    <x v="10"/>
    <x v="41"/>
    <s v="2.7 - OBRAS"/>
    <s v="2.7.1 - OBRAS EN EDIFICACIONES"/>
    <s v="S"/>
    <s v="50 - AMPLIACIÓN DEL PLANTEL EDUCATIVO PARA INICIAL PROF. JUANA MARÍA VARGAS, MUNICIPIO SAN JUAN, PROVINCIA SAN JUAN."/>
    <s v="10 - FONDO GENERAL"/>
    <n v="15433"/>
    <s v="22 - SAN JUAN"/>
    <n v="11249055"/>
    <n v="0"/>
  </r>
  <r>
    <s v="2024"/>
    <x v="0"/>
    <x v="0"/>
    <x v="1"/>
    <x v="7"/>
    <s v="2 - Poder Ejecutivo"/>
    <s v="0206 - MINISTERIO DE EDUCACIÓN"/>
    <s v="0001 - MINISTERIO DE EDUCACION"/>
    <x v="2"/>
    <x v="10"/>
    <x v="41"/>
    <s v="2.7 - OBRAS"/>
    <s v="2.7.1 - OBRAS EN EDIFICACIONES"/>
    <s v="S"/>
    <s v="50 - AMPLIACIÓN DEL PLANTEL EDUCATIVO PARA INICIAL RAFAEL EDUARDO VALERIO REYES, MUNICIPIO SAN FRANCISCO DE MACORÍS, PROVINCIA DUARTE."/>
    <s v="10 - FONDO GENERAL"/>
    <n v="15681"/>
    <s v="06 - DUARTE"/>
    <n v="4768626"/>
    <n v="1072940.79"/>
  </r>
  <r>
    <s v="2024"/>
    <x v="0"/>
    <x v="0"/>
    <x v="1"/>
    <x v="7"/>
    <s v="2 - Poder Ejecutivo"/>
    <s v="0206 - MINISTERIO DE EDUCACIÓN"/>
    <s v="0001 - MINISTERIO DE EDUCACION"/>
    <x v="2"/>
    <x v="10"/>
    <x v="41"/>
    <s v="2.7 - OBRAS"/>
    <s v="2.7.1 - OBRAS EN EDIFICACIONES"/>
    <s v="S"/>
    <s v="50 - AMPLIACIÓN DEL PLANTEL EDUCATIVO PARA INICIAL REPÚBLICA DE PANAMÁ, MUNICIPIO SANTO DOMINGO ESTE, PROVINCIA SANTO DOMINGO."/>
    <s v="10 - FONDO GENERAL"/>
    <n v="15855"/>
    <s v="32 - SANTO DOMINGO"/>
    <n v="6611838"/>
    <n v="1827452.64"/>
  </r>
  <r>
    <s v="2024"/>
    <x v="0"/>
    <x v="0"/>
    <x v="1"/>
    <x v="7"/>
    <s v="2 - Poder Ejecutivo"/>
    <s v="0206 - MINISTERIO DE EDUCACIÓN"/>
    <s v="0001 - MINISTERIO DE EDUCACION"/>
    <x v="2"/>
    <x v="10"/>
    <x v="41"/>
    <s v="2.7 - OBRAS"/>
    <s v="2.7.1 - OBRAS EN EDIFICACIONES"/>
    <s v="S"/>
    <s v="51 - AMPLIACIÓN DEL PLANTEL EDUCATIVO PARA INICIAL CORNELIA FLORIÁN SANTANA, MUNICIPIO JIMANÍ, PROVINCIA INDEPENDENCIA."/>
    <s v="10 - FONDO GENERAL"/>
    <n v="16062"/>
    <s v="10 - INDEPENDENCIA"/>
    <n v="4802120"/>
    <n v="0"/>
  </r>
  <r>
    <s v="2024"/>
    <x v="0"/>
    <x v="0"/>
    <x v="1"/>
    <x v="7"/>
    <s v="2 - Poder Ejecutivo"/>
    <s v="0206 - MINISTERIO DE EDUCACIÓN"/>
    <s v="0001 - MINISTERIO DE EDUCACION"/>
    <x v="2"/>
    <x v="10"/>
    <x v="41"/>
    <s v="2.7 - OBRAS"/>
    <s v="2.7.1 - OBRAS EN EDIFICACIONES"/>
    <s v="S"/>
    <s v="51 - AMPLIACIÓN DEL PLANTEL EDUCATIVO PARA INICIAL DEMETRIO RODRÍGUEZ, MUNICIPIO GUAYUBÍN, PROVINCIA MONTE CRISTI."/>
    <s v="10 - FONDO GENERAL"/>
    <n v="15906"/>
    <s v="15 - MONTE CRISTI"/>
    <n v="6779437"/>
    <n v="1564202.38"/>
  </r>
  <r>
    <s v="2024"/>
    <x v="0"/>
    <x v="0"/>
    <x v="1"/>
    <x v="7"/>
    <s v="2 - Poder Ejecutivo"/>
    <s v="0206 - MINISTERIO DE EDUCACIÓN"/>
    <s v="0001 - MINISTERIO DE EDUCACION"/>
    <x v="2"/>
    <x v="10"/>
    <x v="41"/>
    <s v="2.7 - OBRAS"/>
    <s v="2.7.1 - OBRAS EN EDIFICACIONES"/>
    <s v="S"/>
    <s v="51 - AMPLIACIÓN DEL PLANTEL EDUCATIVO PARA INICIAL MANUEL AURELIO TAVAREZ JUSTO (MANOLO), MUNICIPIO SAN FRANCISCO DE MACORÍS, PROVINCIA DUARTE."/>
    <s v="10 - FONDO GENERAL"/>
    <n v="15682"/>
    <s v="06 - DUARTE"/>
    <n v="6731551"/>
    <n v="1514598.83"/>
  </r>
  <r>
    <s v="2024"/>
    <x v="0"/>
    <x v="0"/>
    <x v="1"/>
    <x v="7"/>
    <s v="2 - Poder Ejecutivo"/>
    <s v="0206 - MINISTERIO DE EDUCACIÓN"/>
    <s v="0001 - MINISTERIO DE EDUCACION"/>
    <x v="2"/>
    <x v="10"/>
    <x v="41"/>
    <s v="2.7 - OBRAS"/>
    <s v="2.7.1 - OBRAS EN EDIFICACIONES"/>
    <s v="S"/>
    <s v="51 - AMPLIACIÓN DEL PLANTEL EDUCATIVO PARA INICIAL MILAGROS RODRÍGUEZ SÁNCHEZ, MUNICIPIO JUAN DE HERRERA, PROVINCIA SAN JUAN."/>
    <s v="10 - FONDO GENERAL"/>
    <n v="15434"/>
    <s v="22 - SAN JUAN"/>
    <n v="4785373"/>
    <n v="0"/>
  </r>
  <r>
    <s v="2024"/>
    <x v="0"/>
    <x v="0"/>
    <x v="1"/>
    <x v="7"/>
    <s v="2 - Poder Ejecutivo"/>
    <s v="0206 - MINISTERIO DE EDUCACIÓN"/>
    <s v="0001 - MINISTERIO DE EDUCACION"/>
    <x v="2"/>
    <x v="10"/>
    <x v="41"/>
    <s v="2.7 - OBRAS"/>
    <s v="2.7.1 - OBRAS EN EDIFICACIONES"/>
    <s v="S"/>
    <s v="51 - AMPLIACIÓN DEL PLANTEL EDUCATIVO PARA INICIAL PEDRO ANTONIO BOBEA, MUNICIPIO BONAO, PROVINCIA MONSEÑOR NOUEL."/>
    <s v="10 - FONDO GENERAL"/>
    <n v="15993"/>
    <s v="28 - MONSENOR NOUEL"/>
    <n v="11208701"/>
    <n v="0"/>
  </r>
  <r>
    <s v="2024"/>
    <x v="0"/>
    <x v="0"/>
    <x v="1"/>
    <x v="7"/>
    <s v="2 - Poder Ejecutivo"/>
    <s v="0206 - MINISTERIO DE EDUCACIÓN"/>
    <s v="0001 - MINISTERIO DE EDUCACION"/>
    <x v="2"/>
    <x v="10"/>
    <x v="41"/>
    <s v="2.7 - OBRAS"/>
    <s v="2.7.1 - OBRAS EN EDIFICACIONES"/>
    <s v="S"/>
    <s v="51 - AMPLIACIÓN DEL PLANTEL EDUCATIVO PARA INICIAL PEDRO DOMÍNGUEZ GARABITOS, MUNICIPIO CAMBITA GARABITOS, PROVINCIA SAN CRISTÓBAL."/>
    <s v="10 - FONDO GENERAL"/>
    <n v="15504"/>
    <s v="21 - SAN CRISTOBAL"/>
    <n v="11127992"/>
    <n v="0"/>
  </r>
  <r>
    <s v="2024"/>
    <x v="0"/>
    <x v="0"/>
    <x v="1"/>
    <x v="7"/>
    <s v="2 - Poder Ejecutivo"/>
    <s v="0206 - MINISTERIO DE EDUCACIÓN"/>
    <s v="0001 - MINISTERIO DE EDUCACION"/>
    <x v="2"/>
    <x v="10"/>
    <x v="41"/>
    <s v="2.7 - OBRAS"/>
    <s v="2.7.1 - OBRAS EN EDIFICACIONES"/>
    <s v="S"/>
    <s v="51 - AMPLIACIÓN DEL PLANTEL EDUCATIVO PARA INICIAL PEDRO MAHAMU, MUNICIPIO SANTIAGO, PROVINCIA SANTIAGO."/>
    <s v="10 - FONDO GENERAL"/>
    <n v="15720"/>
    <s v="25 - SANTIAGO"/>
    <n v="6731551"/>
    <n v="1523283.76"/>
  </r>
  <r>
    <s v="2024"/>
    <x v="0"/>
    <x v="0"/>
    <x v="1"/>
    <x v="7"/>
    <s v="2 - Poder Ejecutivo"/>
    <s v="0206 - MINISTERIO DE EDUCACIÓN"/>
    <s v="0001 - MINISTERIO DE EDUCACION"/>
    <x v="2"/>
    <x v="10"/>
    <x v="41"/>
    <s v="2.7 - OBRAS"/>
    <s v="2.7.1 - OBRAS EN EDIFICACIONES"/>
    <s v="S"/>
    <s v="51 - AMPLIACIÓN DEL PLANTEL EDUCATIVO PARA INICIAL REPÚBLICA DE BELICE, MUNICIPIO SANTO DOMINGO ESTE, PROVINCIA SANTO DOMINGO."/>
    <s v="10 - FONDO GENERAL"/>
    <n v="15856"/>
    <s v="32 - SANTO DOMINGO"/>
    <n v="11006928"/>
    <n v="2891376.67"/>
  </r>
  <r>
    <s v="2024"/>
    <x v="0"/>
    <x v="0"/>
    <x v="1"/>
    <x v="7"/>
    <s v="2 - Poder Ejecutivo"/>
    <s v="0206 - MINISTERIO DE EDUCACIÓN"/>
    <s v="0001 - MINISTERIO DE EDUCACION"/>
    <x v="2"/>
    <x v="10"/>
    <x v="41"/>
    <s v="2.7 - OBRAS"/>
    <s v="2.7.1 - OBRAS EN EDIFICACIONES"/>
    <s v="S"/>
    <s v="51 - AMPLIACIÓN DEL PLANTEL EDUCATIVO PARA INICIAL SOR MARILENE COLE, MUNICIPIO CONSUELO, PROVINCIA SAN PEDRO DE MACORÍS."/>
    <s v="10 - FONDO GENERAL"/>
    <n v="15596"/>
    <s v="23 - SAN PEDRO DE MACORIS"/>
    <n v="4718384"/>
    <n v="0"/>
  </r>
  <r>
    <s v="2024"/>
    <x v="0"/>
    <x v="0"/>
    <x v="1"/>
    <x v="7"/>
    <s v="2 - Poder Ejecutivo"/>
    <s v="0206 - MINISTERIO DE EDUCACIÓN"/>
    <s v="0001 - MINISTERIO DE EDUCACION"/>
    <x v="2"/>
    <x v="10"/>
    <x v="41"/>
    <s v="2.7 - OBRAS"/>
    <s v="2.7.1 - OBRAS EN EDIFICACIONES"/>
    <s v="S"/>
    <s v="52 - AMPLIACIÓN DEL PLANTEL EDUCATIVO PARA INICIAL BATEY PALOMA, MUNICIPIO LOS LLANOS, PROVINCIA SAN PEDRO DE MACORÍS."/>
    <s v="10 - FONDO GENERAL"/>
    <n v="15597"/>
    <s v="23 - SAN PEDRO DE MACORIS"/>
    <n v="11087637"/>
    <n v="0"/>
  </r>
  <r>
    <s v="2024"/>
    <x v="0"/>
    <x v="0"/>
    <x v="1"/>
    <x v="7"/>
    <s v="2 - Poder Ejecutivo"/>
    <s v="0206 - MINISTERIO DE EDUCACIÓN"/>
    <s v="0001 - MINISTERIO DE EDUCACION"/>
    <x v="2"/>
    <x v="10"/>
    <x v="41"/>
    <s v="2.7 - OBRAS"/>
    <s v="2.7.1 - OBRAS EN EDIFICACIONES"/>
    <s v="S"/>
    <s v="52 - AMPLIACIÓN DEL PLANTEL EDUCATIVO PARA INICIAL EL PROYECTO AGRARIO, MUNICIPIO GUAYUBÍN, PROVINCIA MONTE CRISTI."/>
    <s v="10 - FONDO GENERAL"/>
    <n v="15907"/>
    <s v="15 - MONTE CRISTI"/>
    <n v="4802120"/>
    <n v="1083058.83"/>
  </r>
  <r>
    <s v="2024"/>
    <x v="0"/>
    <x v="0"/>
    <x v="1"/>
    <x v="7"/>
    <s v="2 - Poder Ejecutivo"/>
    <s v="0206 - MINISTERIO DE EDUCACIÓN"/>
    <s v="0001 - MINISTERIO DE EDUCACION"/>
    <x v="2"/>
    <x v="10"/>
    <x v="41"/>
    <s v="2.7 - OBRAS"/>
    <s v="2.7.1 - OBRAS EN EDIFICACIONES"/>
    <s v="S"/>
    <s v="52 - AMPLIACIÓN DEL PLANTEL EDUCATIVO PARA INICIAL JUAN SÁNCHEZ RAMÍREZ - RINCÓN DE LOS GENAO, MUNICIPIO LAS GUÁRANAS, PROVINCIA DUARTE."/>
    <s v="10 - FONDO GENERAL"/>
    <n v="15683"/>
    <s v="06 - DUARTE"/>
    <n v="6731551"/>
    <n v="1514598.83"/>
  </r>
  <r>
    <s v="2024"/>
    <x v="0"/>
    <x v="0"/>
    <x v="1"/>
    <x v="7"/>
    <s v="2 - Poder Ejecutivo"/>
    <s v="0206 - MINISTERIO DE EDUCACIÓN"/>
    <s v="0001 - MINISTERIO DE EDUCACION"/>
    <x v="2"/>
    <x v="10"/>
    <x v="41"/>
    <s v="2.7 - OBRAS"/>
    <s v="2.7.1 - OBRAS EN EDIFICACIONES"/>
    <s v="S"/>
    <s v="52 - AMPLIACIÓN DEL PLANTEL EDUCATIVO PARA INICIAL LA GRÚA, MUNICIPIO SANTO DOMINGO ESTE, PROVINCIA SANTO DOMINGO."/>
    <s v="10 - FONDO GENERAL"/>
    <n v="15857"/>
    <s v="32 - SANTO DOMINGO"/>
    <n v="4684890"/>
    <n v="1267199.51"/>
  </r>
  <r>
    <s v="2024"/>
    <x v="0"/>
    <x v="0"/>
    <x v="1"/>
    <x v="7"/>
    <s v="2 - Poder Ejecutivo"/>
    <s v="0206 - MINISTERIO DE EDUCACIÓN"/>
    <s v="0001 - MINISTERIO DE EDUCACION"/>
    <x v="2"/>
    <x v="10"/>
    <x v="41"/>
    <s v="2.7 - OBRAS"/>
    <s v="2.7.1 - OBRAS EN EDIFICACIONES"/>
    <s v="S"/>
    <s v="52 - AMPLIACIÓN DEL PLANTEL EDUCATIVO PARA INICIAL LA SOLEDAD, MUNICIPIO LA MATA, PROVINCIA SANCHEZ RAMIREZ."/>
    <s v="10 - FONDO GENERAL"/>
    <n v="15994"/>
    <s v="24 - SANCHEZ RAMIREZ"/>
    <n v="6731551"/>
    <n v="0"/>
  </r>
  <r>
    <s v="2024"/>
    <x v="0"/>
    <x v="0"/>
    <x v="1"/>
    <x v="7"/>
    <s v="2 - Poder Ejecutivo"/>
    <s v="0206 - MINISTERIO DE EDUCACIÓN"/>
    <s v="0001 - MINISTERIO DE EDUCACION"/>
    <x v="2"/>
    <x v="10"/>
    <x v="41"/>
    <s v="2.7 - OBRAS"/>
    <s v="2.7.1 - OBRAS EN EDIFICACIONES"/>
    <s v="S"/>
    <s v="52 - AMPLIACIÓN DEL PLANTEL EDUCATIVO PARA INICIAL MARÍA TRINIDAD SÁNCHEZ, MUNICIPIO CAMBITA GARABITOS, PROVINCIA SAN CRISTÓBAL."/>
    <s v="10 - FONDO GENERAL"/>
    <n v="15505"/>
    <s v="21 - SAN CRISTOBAL"/>
    <n v="6683666"/>
    <n v="0"/>
  </r>
  <r>
    <s v="2024"/>
    <x v="0"/>
    <x v="0"/>
    <x v="1"/>
    <x v="7"/>
    <s v="2 - Poder Ejecutivo"/>
    <s v="0206 - MINISTERIO DE EDUCACIÓN"/>
    <s v="0001 - MINISTERIO DE EDUCACION"/>
    <x v="2"/>
    <x v="10"/>
    <x v="41"/>
    <s v="2.7 - OBRAS"/>
    <s v="2.7.1 - OBRAS EN EDIFICACIONES"/>
    <s v="S"/>
    <s v="52 - AMPLIACIÓN DEL PLANTEL EDUCATIVO PARA INICIAL PROF. JOSÉ DEL CARMEN MEDINA RIVAS, MUNICIPIO POSTRER RÍO, PROVINCIA INDEPENDENCIA."/>
    <s v="10 - FONDO GENERAL"/>
    <n v="16063"/>
    <s v="10 - INDEPENDENCIA"/>
    <n v="12576962"/>
    <n v="0"/>
  </r>
  <r>
    <s v="2024"/>
    <x v="0"/>
    <x v="0"/>
    <x v="1"/>
    <x v="7"/>
    <s v="2 - Poder Ejecutivo"/>
    <s v="0206 - MINISTERIO DE EDUCACIÓN"/>
    <s v="0001 - MINISTERIO DE EDUCACION"/>
    <x v="2"/>
    <x v="10"/>
    <x v="41"/>
    <s v="2.7 - OBRAS"/>
    <s v="2.7.1 - OBRAS EN EDIFICACIONES"/>
    <s v="S"/>
    <s v="52 - AMPLIACIÓN DEL PLANTEL EDUCATIVO PARA INICIAL PUNTA CAÑA, MUNICIPIO SAN JUAN, PROVINCIA SAN JUAN."/>
    <s v="10 - FONDO GENERAL"/>
    <n v="15435"/>
    <s v="22 - SAN JUAN"/>
    <n v="4785373"/>
    <n v="0"/>
  </r>
  <r>
    <s v="2024"/>
    <x v="0"/>
    <x v="0"/>
    <x v="1"/>
    <x v="7"/>
    <s v="2 - Poder Ejecutivo"/>
    <s v="0206 - MINISTERIO DE EDUCACIÓN"/>
    <s v="0001 - MINISTERIO DE EDUCACION"/>
    <x v="2"/>
    <x v="10"/>
    <x v="41"/>
    <s v="2.7 - OBRAS"/>
    <s v="2.7.1 - OBRAS EN EDIFICACIONES"/>
    <s v="S"/>
    <s v="52 - AMPLIACIÓN DEL PLANTEL EDUCATIVO PARA INICIAL ROSA LEOCADIA PICHARDO - BEJUCAL, MUNICIPIO JÁNICO, PROVINCIA SANTIAGO."/>
    <s v="10 - FONDO GENERAL"/>
    <n v="15721"/>
    <s v="25 - SANTIAGO"/>
    <n v="4768626"/>
    <n v="0"/>
  </r>
  <r>
    <s v="2024"/>
    <x v="0"/>
    <x v="0"/>
    <x v="1"/>
    <x v="7"/>
    <s v="2 - Poder Ejecutivo"/>
    <s v="0206 - MINISTERIO DE EDUCACIÓN"/>
    <s v="0001 - MINISTERIO DE EDUCACION"/>
    <x v="2"/>
    <x v="10"/>
    <x v="41"/>
    <s v="2.7 - OBRAS"/>
    <s v="2.7.1 - OBRAS EN EDIFICACIONES"/>
    <s v="S"/>
    <s v="53 - AMPLIACIÓN DEL PLANTEL EDUCATIVO PARA INICIAL ARROYO TORO ARRIBA, MUNICIPIO BONAO, PROVINCIA MONSEÑOR NOUEL."/>
    <s v="10 - FONDO GENERAL"/>
    <n v="15995"/>
    <s v="28 - MONSENOR NOUEL"/>
    <n v="4768626"/>
    <n v="0"/>
  </r>
  <r>
    <s v="2024"/>
    <x v="0"/>
    <x v="0"/>
    <x v="1"/>
    <x v="7"/>
    <s v="2 - Poder Ejecutivo"/>
    <s v="0206 - MINISTERIO DE EDUCACIÓN"/>
    <s v="0001 - MINISTERIO DE EDUCACION"/>
    <x v="2"/>
    <x v="10"/>
    <x v="41"/>
    <s v="2.7 - OBRAS"/>
    <s v="2.7.1 - OBRAS EN EDIFICACIONES"/>
    <s v="S"/>
    <s v="53 - AMPLIACIÓN DEL PLANTEL EDUCATIVO PARA INICIAL CARMELA BELLIARD, MUNICIPIO GUAYUBÍN, PROVINCIA MONTE CRISTI."/>
    <s v="10 - FONDO GENERAL"/>
    <n v="15908"/>
    <s v="15 - MONTE CRISTI"/>
    <n v="4802120"/>
    <n v="1083058.83"/>
  </r>
  <r>
    <s v="2024"/>
    <x v="0"/>
    <x v="0"/>
    <x v="1"/>
    <x v="7"/>
    <s v="2 - Poder Ejecutivo"/>
    <s v="0206 - MINISTERIO DE EDUCACIÓN"/>
    <s v="0001 - MINISTERIO DE EDUCACION"/>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2891376.67"/>
  </r>
  <r>
    <s v="2024"/>
    <x v="0"/>
    <x v="0"/>
    <x v="1"/>
    <x v="7"/>
    <s v="2 - Poder Ejecutivo"/>
    <s v="0206 - MINISTERIO DE EDUCACIÓN"/>
    <s v="0001 - MINISTERIO DE EDUCACION"/>
    <x v="2"/>
    <x v="10"/>
    <x v="41"/>
    <s v="2.7 - OBRAS"/>
    <s v="2.7.1 - OBRAS EN EDIFICACIONES"/>
    <s v="S"/>
    <s v="53 - AMPLIACIÓN DEL PLANTEL EDUCATIVO PARA INICIAL HERMANAS MIRABAL, MUNICIPIO CAMBITA GARABITOS, PROVINCIA SAN CRISTÓBAL."/>
    <s v="10 - FONDO GENERAL"/>
    <n v="15506"/>
    <s v="21 - SAN CRISTOBAL"/>
    <n v="6683666"/>
    <n v="0"/>
  </r>
  <r>
    <s v="2024"/>
    <x v="0"/>
    <x v="0"/>
    <x v="1"/>
    <x v="7"/>
    <s v="2 - Poder Ejecutivo"/>
    <s v="0206 - MINISTERIO DE EDUCACIÓN"/>
    <s v="0001 - MINISTERIO DE EDUCACION"/>
    <x v="2"/>
    <x v="10"/>
    <x v="41"/>
    <s v="2.7 - OBRAS"/>
    <s v="2.7.1 - OBRAS EN EDIFICACIONES"/>
    <s v="S"/>
    <s v="53 - AMPLIACIÓN DEL PLANTEL EDUCATIVO PARA INICIAL MARÍA EUGENIA HERNÁNDEZ, MUNICIPIO SANTIAGO, PROVINCIA SANTIAGO."/>
    <s v="10 - FONDO GENERAL"/>
    <n v="15722"/>
    <s v="25 - SANTIAGO"/>
    <n v="11208701"/>
    <n v="0"/>
  </r>
  <r>
    <s v="2024"/>
    <x v="0"/>
    <x v="0"/>
    <x v="1"/>
    <x v="7"/>
    <s v="2 - Poder Ejecutivo"/>
    <s v="0206 - MINISTERIO DE EDUCACIÓN"/>
    <s v="0001 - MINISTERIO DE EDUCACION"/>
    <x v="2"/>
    <x v="10"/>
    <x v="41"/>
    <s v="2.7 - OBRAS"/>
    <s v="2.7.1 - OBRAS EN EDIFICACIONES"/>
    <s v="S"/>
    <s v="53 - AMPLIACIÓN DEL PLANTEL EDUCATIVO PARA INICIAL MARÍA NICOLÁSA BILLINI, MUNICIPIO LOS LLANOS, PROVINCIA SAN PEDRO DE MACORÍS."/>
    <s v="10 - FONDO GENERAL"/>
    <n v="15598"/>
    <s v="23 - SAN PEDRO DE MACORIS"/>
    <n v="21509631"/>
    <n v="4787992.08"/>
  </r>
  <r>
    <s v="2024"/>
    <x v="0"/>
    <x v="0"/>
    <x v="1"/>
    <x v="7"/>
    <s v="2 - Poder Ejecutivo"/>
    <s v="0206 - MINISTERIO DE EDUCACIÓN"/>
    <s v="0001 - MINISTERIO DE EDUCACION"/>
    <x v="2"/>
    <x v="10"/>
    <x v="41"/>
    <s v="2.7 - OBRAS"/>
    <s v="2.7.1 - OBRAS EN EDIFICACIONES"/>
    <s v="S"/>
    <s v="53 - AMPLIACIÓN DEL PLANTEL EDUCATIVO PARA INICIAL PEDRO MIR, MUNICIPIO SAN FRANCISCO DE MACORÍS, PROVINCIA DUARTE."/>
    <s v="10 - FONDO GENERAL"/>
    <n v="15684"/>
    <s v="06 - DUARTE"/>
    <n v="6731551"/>
    <n v="1514598.83"/>
  </r>
  <r>
    <s v="2024"/>
    <x v="0"/>
    <x v="0"/>
    <x v="1"/>
    <x v="7"/>
    <s v="2 - Poder Ejecutivo"/>
    <s v="0206 - MINISTERIO DE EDUCACIÓN"/>
    <s v="0001 - MINISTERIO DE EDUCACION"/>
    <x v="2"/>
    <x v="10"/>
    <x v="41"/>
    <s v="2.7 - OBRAS"/>
    <s v="2.7.1 - OBRAS EN EDIFICACIONES"/>
    <s v="S"/>
    <s v="53 - AMPLIACIÓN DEL PLANTEL EDUCATIVO PARA INICIAL PROF. DOMINICANA ALTAGRACIA MOQUETE SUAREZ, MUNICIPIO MELLA, PROVINCIA INDEPENDENCIA."/>
    <s v="10 - FONDO GENERAL"/>
    <n v="16064"/>
    <s v="10 - INDEPENDENCIA"/>
    <n v="6779437"/>
    <n v="0"/>
  </r>
  <r>
    <s v="2024"/>
    <x v="0"/>
    <x v="0"/>
    <x v="1"/>
    <x v="7"/>
    <s v="2 - Poder Ejecutivo"/>
    <s v="0206 - MINISTERIO DE EDUCACIÓN"/>
    <s v="0001 - MINISTERIO DE EDUCACION"/>
    <x v="2"/>
    <x v="10"/>
    <x v="41"/>
    <s v="2.7 - OBRAS"/>
    <s v="2.7.1 - OBRAS EN EDIFICACIONES"/>
    <s v="S"/>
    <s v="53 - AMPLIACIÓN DEL PLANTEL EDUCATIVO PARA INICIAL PROF. HÉCTOR BIENVENIDO GARCÍA LÓPEZ, MUNICIPIO SAN JUAN, PROVINCIA SAN JUAN."/>
    <s v="10 - FONDO GENERAL"/>
    <n v="15436"/>
    <s v="22 - SAN JUAN"/>
    <n v="6755494"/>
    <n v="0"/>
  </r>
  <r>
    <s v="2024"/>
    <x v="0"/>
    <x v="0"/>
    <x v="1"/>
    <x v="7"/>
    <s v="2 - Poder Ejecutivo"/>
    <s v="0206 - MINISTERIO DE EDUCACIÓN"/>
    <s v="0001 - MINISTERIO DE EDUCACION"/>
    <x v="2"/>
    <x v="10"/>
    <x v="41"/>
    <s v="2.7 - OBRAS"/>
    <s v="2.7.1 - OBRAS EN EDIFICACIONES"/>
    <s v="S"/>
    <s v="54 - AMPLIACIÓN DEL PLANTEL EDUCATIVO PARA INICIAL AGUSTÍN CHALJUB BUARY, MUNICIPIO LAS GUÁRANAS, PROVINCIA DUARTE."/>
    <s v="10 - FONDO GENERAL"/>
    <n v="15685"/>
    <s v="06 - DUARTE"/>
    <n v="4768626"/>
    <n v="1082884.58"/>
  </r>
  <r>
    <s v="2024"/>
    <x v="0"/>
    <x v="0"/>
    <x v="1"/>
    <x v="7"/>
    <s v="2 - Poder Ejecutivo"/>
    <s v="0206 - MINISTERIO DE EDUCACIÓN"/>
    <s v="0001 - MINISTERIO DE EDUCACION"/>
    <x v="2"/>
    <x v="10"/>
    <x v="41"/>
    <s v="2.7 - OBRAS"/>
    <s v="2.7.1 - OBRAS EN EDIFICACIONES"/>
    <s v="S"/>
    <s v="54 - AMPLIACIÓN DEL PLANTEL EDUCATIVO PARA INICIAL EDALIO BÁEZ MERÁN, MUNICIPIO SAN JUAN, PROVINCIA SAN JUAN."/>
    <s v="10 - FONDO GENERAL"/>
    <n v="15437"/>
    <s v="22 - SAN JUAN"/>
    <n v="6755494"/>
    <n v="0"/>
  </r>
  <r>
    <s v="2024"/>
    <x v="0"/>
    <x v="0"/>
    <x v="1"/>
    <x v="7"/>
    <s v="2 - Poder Ejecutivo"/>
    <s v="0206 - MINISTERIO DE EDUCACIÓN"/>
    <s v="0001 - MINISTERIO DE EDUCACION"/>
    <x v="2"/>
    <x v="10"/>
    <x v="41"/>
    <s v="2.7 - OBRAS"/>
    <s v="2.7.1 - OBRAS EN EDIFICACIONES"/>
    <s v="S"/>
    <s v="54 - AMPLIACIÓN DEL PLANTEL EDUCATIVO PARA INICIAL HOGAR DOÑA CHUCHA, MUNICIPIO SAN CRISTÓBAL, PROVINCIA SAN CRISTÓBAL."/>
    <s v="10 - FONDO GENERAL"/>
    <n v="15507"/>
    <s v="21 - SAN CRISTOBAL"/>
    <n v="11087637"/>
    <n v="0"/>
  </r>
  <r>
    <s v="2024"/>
    <x v="0"/>
    <x v="0"/>
    <x v="1"/>
    <x v="7"/>
    <s v="2 - Poder Ejecutivo"/>
    <s v="0206 - MINISTERIO DE EDUCACIÓN"/>
    <s v="0001 - MINISTERIO DE EDUCACION"/>
    <x v="2"/>
    <x v="10"/>
    <x v="41"/>
    <s v="2.7 - OBRAS"/>
    <s v="2.7.1 - OBRAS EN EDIFICACIONES"/>
    <s v="S"/>
    <s v="54 - AMPLIACIÓN DEL PLANTEL EDUCATIVO PARA INICIAL LA GINA, MUNICIPIO LOS LLANOS, PROVINCIA SAN PEDRO DE MACORÍS."/>
    <s v="10 - FONDO GENERAL"/>
    <n v="15599"/>
    <s v="23 - SAN PEDRO DE MACORIS"/>
    <n v="4718384"/>
    <n v="1087475.1599999999"/>
  </r>
  <r>
    <s v="2024"/>
    <x v="0"/>
    <x v="0"/>
    <x v="1"/>
    <x v="7"/>
    <s v="2 - Poder Ejecutivo"/>
    <s v="0206 - MINISTERIO DE EDUCACIÓN"/>
    <s v="0001 - MINISTERIO DE EDUCACION"/>
    <x v="2"/>
    <x v="10"/>
    <x v="41"/>
    <s v="2.7 - OBRAS"/>
    <s v="2.7.1 - OBRAS EN EDIFICACIONES"/>
    <s v="S"/>
    <s v="54 - AMPLIACIÓN DEL PLANTEL EDUCATIVO PARA INICIAL LA INMACULADA - FE Y ALEGRÍA, MUNICIPIO SANTO DOMINGO ESTE, PROVINCIA SANTO DOMINGO."/>
    <s v="10 - FONDO GENERAL"/>
    <n v="15859"/>
    <s v="32 - SANTO DOMINGO"/>
    <n v="11006928"/>
    <n v="0"/>
  </r>
  <r>
    <s v="2024"/>
    <x v="0"/>
    <x v="0"/>
    <x v="1"/>
    <x v="7"/>
    <s v="2 - Poder Ejecutivo"/>
    <s v="0206 - MINISTERIO DE EDUCACIÓN"/>
    <s v="0001 - MINISTERIO DE EDUCACION"/>
    <x v="2"/>
    <x v="10"/>
    <x v="41"/>
    <s v="2.7 - OBRAS"/>
    <s v="2.7.1 - OBRAS EN EDIFICACIONES"/>
    <s v="S"/>
    <s v="54 - AMPLIACIÓN DEL PLANTEL EDUCATIVO PARA INICIAL MANOLO PERDOMO, MUNICIPIO DUVERGÉ, PROVINCIA INDEPENDENCIA."/>
    <s v="10 - FONDO GENERAL"/>
    <n v="16065"/>
    <s v="10 - INDEPENDENCIA"/>
    <n v="21904546"/>
    <n v="0"/>
  </r>
  <r>
    <s v="2024"/>
    <x v="0"/>
    <x v="0"/>
    <x v="1"/>
    <x v="7"/>
    <s v="2 - Poder Ejecutivo"/>
    <s v="0206 - MINISTERIO DE EDUCACIÓN"/>
    <s v="0001 - MINISTERIO DE EDUCACION"/>
    <x v="2"/>
    <x v="10"/>
    <x v="41"/>
    <s v="2.7 - OBRAS"/>
    <s v="2.7.1 - OBRAS EN EDIFICACIONES"/>
    <s v="S"/>
    <s v="54 - AMPLIACIÓN DEL PLANTEL EDUCATIVO PARA INICIAL MIGUEL RODOLFO RODRÍGUEZ, MUNICIPIO SAN JOSÉ DE LAS MATAS, PROVINCIA SANTIAGO."/>
    <s v="10 - FONDO GENERAL"/>
    <n v="15723"/>
    <s v="25 - SANTIAGO"/>
    <n v="4768626"/>
    <n v="0"/>
  </r>
  <r>
    <s v="2024"/>
    <x v="0"/>
    <x v="0"/>
    <x v="1"/>
    <x v="7"/>
    <s v="2 - Poder Ejecutivo"/>
    <s v="0206 - MINISTERIO DE EDUCACIÓN"/>
    <s v="0001 - MINISTERIO DE EDUCACION"/>
    <x v="2"/>
    <x v="10"/>
    <x v="41"/>
    <s v="2.7 - OBRAS"/>
    <s v="2.7.1 - OBRAS EN EDIFICACIONES"/>
    <s v="S"/>
    <s v="54 - AMPLIACIÓN DEL PLANTEL EDUCATIVO PARA INICIAL REVERENDO ERNESTO ROQUE FRÍAS, MUNICIPIO MAIMÓN, PROVINCIA MONSEÑOR NOUEL."/>
    <s v="10 - FONDO GENERAL"/>
    <n v="15996"/>
    <s v="28 - MONSENOR NOUEL"/>
    <n v="11208701"/>
    <n v="0"/>
  </r>
  <r>
    <s v="2024"/>
    <x v="0"/>
    <x v="0"/>
    <x v="1"/>
    <x v="7"/>
    <s v="2 - Poder Ejecutivo"/>
    <s v="0206 - MINISTERIO DE EDUCACIÓN"/>
    <s v="0001 - MINISTERIO DE EDUCACION"/>
    <x v="2"/>
    <x v="10"/>
    <x v="41"/>
    <s v="2.7 - OBRAS"/>
    <s v="2.7.1 - OBRAS EN EDIFICACIONES"/>
    <s v="S"/>
    <s v="54 - AMPLIACIÓN DEL PLANTEL EDUCATIVO PARA INICIAL SANTA CRUZ, MUNICIPIO LAS MATAS DE SANTA CRUZ, PROVINCIA MONTE CRISTI."/>
    <s v="10 - FONDO GENERAL"/>
    <n v="15909"/>
    <s v="15 - MONTE CRISTI"/>
    <n v="6779437"/>
    <n v="1525370.51"/>
  </r>
  <r>
    <s v="2024"/>
    <x v="0"/>
    <x v="0"/>
    <x v="1"/>
    <x v="7"/>
    <s v="2 - Poder Ejecutivo"/>
    <s v="0206 - MINISTERIO DE EDUCACIÓN"/>
    <s v="0001 - MINISTERIO DE EDUCACION"/>
    <x v="2"/>
    <x v="10"/>
    <x v="41"/>
    <s v="2.7 - OBRAS"/>
    <s v="2.7.1 - OBRAS EN EDIFICACIONES"/>
    <s v="S"/>
    <s v="54 - CONSTRUCCIÓN  DE 1 ESTANCIA INFANTIL EN LA PROVINCIA DE SANTIAGO RODRIGUEZ (FASE 2)"/>
    <s v="10 - FONDO GENERAL"/>
    <n v="13457"/>
    <s v="26 - SANTIAGO RODRIGUEZ"/>
    <n v="4592751"/>
    <n v="4191120.17"/>
  </r>
  <r>
    <s v="2024"/>
    <x v="0"/>
    <x v="0"/>
    <x v="1"/>
    <x v="7"/>
    <s v="2 - Poder Ejecutivo"/>
    <s v="0206 - MINISTERIO DE EDUCACIÓN"/>
    <s v="0001 - MINISTERIO DE EDUCACION"/>
    <x v="2"/>
    <x v="10"/>
    <x v="41"/>
    <s v="2.7 - OBRAS"/>
    <s v="2.7.1 - OBRAS EN EDIFICACIONES"/>
    <s v="S"/>
    <s v="55 - AMPLIACIÓN DEL PLANTEL EDUCATIVO PARA INICIAL AGUA DE LUIS, MUNICIPIO GUAYUBÍN, PROVINCIA MONTE CRISTI."/>
    <s v="10 - FONDO GENERAL"/>
    <n v="15910"/>
    <s v="15 - MONTE CRISTI"/>
    <n v="6779437"/>
    <n v="1525370.52"/>
  </r>
  <r>
    <s v="2024"/>
    <x v="0"/>
    <x v="0"/>
    <x v="1"/>
    <x v="7"/>
    <s v="2 - Poder Ejecutivo"/>
    <s v="0206 - MINISTERIO DE EDUCACIÓN"/>
    <s v="0001 - MINISTERIO DE EDUCACION"/>
    <x v="2"/>
    <x v="10"/>
    <x v="41"/>
    <s v="2.7 - OBRAS"/>
    <s v="2.7.1 - OBRAS EN EDIFICACIONES"/>
    <s v="S"/>
    <s v="55 - AMPLIACIÓN DEL PLANTEL EDUCATIVO PARA INICIAL CARMEN QUIDIELLO DE BOSCH, MUNICIPIO SANTO DOMINGO ESTE, PROVINCIA SANTO DOMINGO."/>
    <s v="10 - FONDO GENERAL"/>
    <n v="15860"/>
    <s v="32 - SANTO DOMINGO"/>
    <n v="11006928"/>
    <n v="0"/>
  </r>
  <r>
    <s v="2024"/>
    <x v="0"/>
    <x v="0"/>
    <x v="1"/>
    <x v="7"/>
    <s v="2 - Poder Ejecutivo"/>
    <s v="0206 - MINISTERIO DE EDUCACIÓN"/>
    <s v="0001 - MINISTERIO DE EDUCACION"/>
    <x v="2"/>
    <x v="10"/>
    <x v="41"/>
    <s v="2.7 - OBRAS"/>
    <s v="2.7.1 - OBRAS EN EDIFICACIONES"/>
    <s v="S"/>
    <s v="55 - AMPLIACIÓN DEL PLANTEL EDUCATIVO PARA INICIAL CLUB ROTARIO MAGUANA, MUNICIPIO SAN JUAN, PROVINCIA SAN JUAN."/>
    <s v="10 - FONDO GENERAL"/>
    <n v="15438"/>
    <s v="22 - SAN JUAN"/>
    <n v="6755494"/>
    <n v="0"/>
  </r>
  <r>
    <s v="2024"/>
    <x v="0"/>
    <x v="0"/>
    <x v="1"/>
    <x v="7"/>
    <s v="2 - Poder Ejecutivo"/>
    <s v="0206 - MINISTERIO DE EDUCACIÓN"/>
    <s v="0001 - MINISTERIO DE EDUCACION"/>
    <x v="2"/>
    <x v="10"/>
    <x v="41"/>
    <s v="2.7 - OBRAS"/>
    <s v="2.7.1 - OBRAS EN EDIFICACIONES"/>
    <s v="S"/>
    <s v="55 - AMPLIACIÓN DEL PLANTEL EDUCATIVO PARA INICIAL DURGES MARÍA VARGAS VARGAS, MUNICIPIO SAN FRANCISCO DE MACORÍS, PROVINCIA DUARTE."/>
    <s v="10 - FONDO GENERAL"/>
    <n v="15686"/>
    <s v="06 - DUARTE"/>
    <n v="4768626"/>
    <n v="1082884.58"/>
  </r>
  <r>
    <s v="2024"/>
    <x v="0"/>
    <x v="0"/>
    <x v="1"/>
    <x v="7"/>
    <s v="2 - Poder Ejecutivo"/>
    <s v="0206 - MINISTERIO DE EDUCACIÓN"/>
    <s v="0001 - MINISTERIO DE EDUCACION"/>
    <x v="2"/>
    <x v="10"/>
    <x v="41"/>
    <s v="2.7 - OBRAS"/>
    <s v="2.7.1 - OBRAS EN EDIFICACIONES"/>
    <s v="S"/>
    <s v="55 - AMPLIACIÓN DEL PLANTEL EDUCATIVO PARA INICIAL EMMANUEL, MUNICIPIO SAN CRISTÓBAL, PROVINCIA SAN CRISTÓBAL."/>
    <s v="10 - FONDO GENERAL"/>
    <n v="15508"/>
    <s v="21 - SAN CRISTOBAL"/>
    <n v="4718384"/>
    <n v="0"/>
  </r>
  <r>
    <s v="2024"/>
    <x v="0"/>
    <x v="0"/>
    <x v="1"/>
    <x v="7"/>
    <s v="2 - Poder Ejecutivo"/>
    <s v="0206 - MINISTERIO DE EDUCACIÓN"/>
    <s v="0001 - MINISTERIO DE EDUCACION"/>
    <x v="2"/>
    <x v="10"/>
    <x v="41"/>
    <s v="2.7 - OBRAS"/>
    <s v="2.7.1 - OBRAS EN EDIFICACIONES"/>
    <s v="S"/>
    <s v="55 - AMPLIACIÓN DEL PLANTEL EDUCATIVO PARA INICIAL EUGENIO MARÍA DE HOSTOS, MUNICIPIO MAIMÓN, PROVINCIA MONSEÑOR NOUEL."/>
    <s v="10 - FONDO GENERAL"/>
    <n v="15997"/>
    <s v="28 - MONSENOR NOUEL"/>
    <n v="6731551"/>
    <n v="0"/>
  </r>
  <r>
    <s v="2024"/>
    <x v="0"/>
    <x v="0"/>
    <x v="1"/>
    <x v="7"/>
    <s v="2 - Poder Ejecutivo"/>
    <s v="0206 - MINISTERIO DE EDUCACIÓN"/>
    <s v="0001 - MINISTERIO DE EDUCACION"/>
    <x v="2"/>
    <x v="10"/>
    <x v="41"/>
    <s v="2.7 - OBRAS"/>
    <s v="2.7.1 - OBRAS EN EDIFICACIONES"/>
    <s v="S"/>
    <s v="55 - AMPLIACIÓN DEL PLANTEL EDUCATIVO PARA INICIAL FILOMENA PÉREZ Y PÉREZ, MUNICIPIO MELLA, PROVINCIA INDEPENDENCIA."/>
    <s v="10 - FONDO GENERAL"/>
    <n v="16066"/>
    <s v="10 - INDEPENDENCIA"/>
    <n v="4802120"/>
    <n v="1080475.57"/>
  </r>
  <r>
    <s v="2024"/>
    <x v="0"/>
    <x v="0"/>
    <x v="1"/>
    <x v="7"/>
    <s v="2 - Poder Ejecutivo"/>
    <s v="0206 - MINISTERIO DE EDUCACIÓN"/>
    <s v="0001 - MINISTERIO DE EDUCACION"/>
    <x v="2"/>
    <x v="10"/>
    <x v="41"/>
    <s v="2.7 - OBRAS"/>
    <s v="2.7.1 - OBRAS EN EDIFICACIONES"/>
    <s v="S"/>
    <s v="55 - AMPLIACIÓN DEL PLANTEL EDUCATIVO PARA INICIAL FRANCISCO PRUDENCIO PARRA, MUNICIPIO SANTIAGO, PROVINCIA SANTIAGO."/>
    <s v="10 - FONDO GENERAL"/>
    <n v="15724"/>
    <s v="25 - SANTIAGO"/>
    <n v="11208701"/>
    <n v="1721785.53"/>
  </r>
  <r>
    <s v="2024"/>
    <x v="0"/>
    <x v="0"/>
    <x v="1"/>
    <x v="7"/>
    <s v="2 - Poder Ejecutivo"/>
    <s v="0206 - MINISTERIO DE EDUCACIÓN"/>
    <s v="0001 - MINISTERIO DE EDUCACION"/>
    <x v="2"/>
    <x v="10"/>
    <x v="41"/>
    <s v="2.7 - OBRAS"/>
    <s v="2.7.1 - OBRAS EN EDIFICACIONES"/>
    <s v="S"/>
    <s v="55 - AMPLIACIÓN DEL PLANTEL EDUCATIVO PARA INICIAL VIRGEN DE LA CARIDAD DEL COBRE, MUNICIPIO QUISQUEYA, PROVINCIA SAN PEDRO DE MACORÍS."/>
    <s v="10 - FONDO GENERAL"/>
    <n v="15600"/>
    <s v="23 - SAN PEDRO DE MACORIS"/>
    <n v="4718384"/>
    <n v="1087475.1599999999"/>
  </r>
  <r>
    <s v="2024"/>
    <x v="0"/>
    <x v="0"/>
    <x v="1"/>
    <x v="7"/>
    <s v="2 - Poder Ejecutivo"/>
    <s v="0206 - MINISTERIO DE EDUCACIÓN"/>
    <s v="0001 - MINISTERIO DE EDUCACION"/>
    <x v="2"/>
    <x v="10"/>
    <x v="41"/>
    <s v="2.7 - OBRAS"/>
    <s v="2.7.1 - OBRAS EN EDIFICACIONES"/>
    <s v="S"/>
    <s v="56 - AMPLIACIÓN DEL PLANTEL EDUCATIVO PARA INICIAL 24 DE ABRIL, MUNICIPIO SANTO DOMINGO ESTE, PROVINCIA SANTO DOMINGO."/>
    <s v="10 - FONDO GENERAL"/>
    <n v="15861"/>
    <s v="32 - SANTO DOMINGO"/>
    <n v="11006928"/>
    <n v="0"/>
  </r>
  <r>
    <s v="2024"/>
    <x v="0"/>
    <x v="0"/>
    <x v="1"/>
    <x v="7"/>
    <s v="2 - Poder Ejecutivo"/>
    <s v="0206 - MINISTERIO DE EDUCACIÓN"/>
    <s v="0001 - MINISTERIO DE EDUCACION"/>
    <x v="2"/>
    <x v="10"/>
    <x v="41"/>
    <s v="2.7 - OBRAS"/>
    <s v="2.7.1 - OBRAS EN EDIFICACIONES"/>
    <s v="S"/>
    <s v="56 - AMPLIACIÓN DEL PLANTEL EDUCATIVO PARA INICIAL ENRIQUE DURÁN BERROA, MUNICIPIO SAN CRISTÓBAL, PROVINCIA SAN CRISTÓBAL."/>
    <s v="10 - FONDO GENERAL"/>
    <n v="15509"/>
    <s v="21 - SAN CRISTOBAL"/>
    <n v="6659723"/>
    <n v="0"/>
  </r>
  <r>
    <s v="2024"/>
    <x v="0"/>
    <x v="0"/>
    <x v="1"/>
    <x v="7"/>
    <s v="2 - Poder Ejecutivo"/>
    <s v="0206 - MINISTERIO DE EDUCACIÓN"/>
    <s v="0001 - MINISTERIO DE EDUCACION"/>
    <x v="2"/>
    <x v="10"/>
    <x v="41"/>
    <s v="2.7 - OBRAS"/>
    <s v="2.7.1 - OBRAS EN EDIFICACIONES"/>
    <s v="S"/>
    <s v="56 - AMPLIACIÓN DEL PLANTEL EDUCATIVO PARA INICIAL EUGENIO MARÍA DE HOSTOS, MUNICIPIO QUISQUEYA, PROVINCIA SAN PEDRO DE MACORÍS."/>
    <s v="10 - FONDO GENERAL"/>
    <n v="15601"/>
    <s v="23 - SAN PEDRO DE MACORIS"/>
    <n v="12351763"/>
    <n v="2789460.63"/>
  </r>
  <r>
    <s v="2024"/>
    <x v="0"/>
    <x v="0"/>
    <x v="1"/>
    <x v="7"/>
    <s v="2 - Poder Ejecutivo"/>
    <s v="0206 - MINISTERIO DE EDUCACIÓN"/>
    <s v="0001 - MINISTERIO DE EDUCACION"/>
    <x v="2"/>
    <x v="10"/>
    <x v="41"/>
    <s v="2.7 - OBRAS"/>
    <s v="2.7.1 - OBRAS EN EDIFICACIONES"/>
    <s v="S"/>
    <s v="56 - AMPLIACIÓN DEL PLANTEL EDUCATIVO PARA INICIAL GASTÓN FERNANDO DELIGNE, MUNICIPIO SAN FRANCISCO DE MACORÍS, PROVINCIA DUARTE."/>
    <s v="10 - FONDO GENERAL"/>
    <n v="15687"/>
    <s v="06 - DUARTE"/>
    <n v="4768626"/>
    <n v="1082884.58"/>
  </r>
  <r>
    <s v="2024"/>
    <x v="0"/>
    <x v="0"/>
    <x v="1"/>
    <x v="7"/>
    <s v="2 - Poder Ejecutivo"/>
    <s v="0206 - MINISTERIO DE EDUCACIÓN"/>
    <s v="0001 - MINISTERIO DE EDUCACION"/>
    <x v="2"/>
    <x v="10"/>
    <x v="41"/>
    <s v="2.7 - OBRAS"/>
    <s v="2.7.1 - OBRAS EN EDIFICACIONES"/>
    <s v="S"/>
    <s v="56 - AMPLIACIÓN DEL PLANTEL EDUCATIVO PARA INICIAL HATICO DEL GUANAL, MUNICIPIO SAN JUAN, PROVINCIA SAN JUAN."/>
    <s v="10 - FONDO GENERAL"/>
    <n v="15439"/>
    <s v="22 - SAN JUAN"/>
    <n v="4785373"/>
    <n v="0"/>
  </r>
  <r>
    <s v="2024"/>
    <x v="0"/>
    <x v="0"/>
    <x v="1"/>
    <x v="7"/>
    <s v="2 - Poder Ejecutivo"/>
    <s v="0206 - MINISTERIO DE EDUCACIÓN"/>
    <s v="0001 - MINISTERIO DE EDUCACION"/>
    <x v="2"/>
    <x v="10"/>
    <x v="41"/>
    <s v="2.7 - OBRAS"/>
    <s v="2.7.1 - OBRAS EN EDIFICACIONES"/>
    <s v="S"/>
    <s v="56 - AMPLIACIÓN DEL PLANTEL EDUCATIVO PARA INICIAL JUAN PABLO DUARTE, MUNICIPIO PIEDRA BLANCA, PROVINCIA MONSEÑOR NOUEL."/>
    <s v="10 - FONDO GENERAL"/>
    <n v="15998"/>
    <s v="28 - MONSENOR NOUEL"/>
    <n v="6731551"/>
    <n v="0"/>
  </r>
  <r>
    <s v="2024"/>
    <x v="0"/>
    <x v="0"/>
    <x v="1"/>
    <x v="7"/>
    <s v="2 - Poder Ejecutivo"/>
    <s v="0206 - MINISTERIO DE EDUCACIÓN"/>
    <s v="0001 - MINISTERIO DE EDUCACION"/>
    <x v="2"/>
    <x v="10"/>
    <x v="41"/>
    <s v="2.7 - OBRAS"/>
    <s v="2.7.1 - OBRAS EN EDIFICACIONES"/>
    <s v="S"/>
    <s v="56 - AMPLIACIÓN DEL PLANTEL EDUCATIVO PARA INICIAL LAS MERCEDES, MUNICIPIO DUVERGÉ, PROVINCIA INDEPENDENCIA."/>
    <s v="10 - FONDO GENERAL"/>
    <n v="16067"/>
    <s v="10 - INDEPENDENCIA"/>
    <n v="21904546"/>
    <n v="4928521.3499999996"/>
  </r>
  <r>
    <s v="2024"/>
    <x v="0"/>
    <x v="0"/>
    <x v="1"/>
    <x v="7"/>
    <s v="2 - Poder Ejecutivo"/>
    <s v="0206 - MINISTERIO DE EDUCACIÓN"/>
    <s v="0001 - MINISTERIO DE EDUCACION"/>
    <x v="2"/>
    <x v="10"/>
    <x v="41"/>
    <s v="2.7 - OBRAS"/>
    <s v="2.7.1 - OBRAS EN EDIFICACIONES"/>
    <s v="S"/>
    <s v="56 - AMPLIACIÓN DEL PLANTEL EDUCATIVO PARA INICIAL MARÍA TRINIDAD SÁNCHEZ, MUNICIPIO GUAYUBIN, PROVINCIA MONTE CRISTI."/>
    <s v="10 - FONDO GENERAL"/>
    <n v="15911"/>
    <s v="15 - MONTE CRISTI"/>
    <n v="4802120"/>
    <n v="1080476.8500000001"/>
  </r>
  <r>
    <s v="2024"/>
    <x v="0"/>
    <x v="0"/>
    <x v="1"/>
    <x v="7"/>
    <s v="2 - Poder Ejecutivo"/>
    <s v="0206 - MINISTERIO DE EDUCACIÓN"/>
    <s v="0001 - MINISTERIO DE EDUCACION"/>
    <x v="2"/>
    <x v="10"/>
    <x v="41"/>
    <s v="2.7 - OBRAS"/>
    <s v="2.7.1 - OBRAS EN EDIFICACIONES"/>
    <s v="S"/>
    <s v="56 - AMPLIACIÓN DEL PLANTEL EDUCATIVO PARA INICIAL REVERENDO DIÓGENES HERNÁNDEZ, MUNICIPIO SANTIAGO, PROVINCIA SANTIAGO."/>
    <s v="10 - FONDO GENERAL"/>
    <n v="15725"/>
    <s v="25 - SANTIAGO"/>
    <n v="6731551"/>
    <n v="2907756.89"/>
  </r>
  <r>
    <s v="2024"/>
    <x v="0"/>
    <x v="0"/>
    <x v="1"/>
    <x v="7"/>
    <s v="2 - Poder Ejecutivo"/>
    <s v="0206 - MINISTERIO DE EDUCACIÓN"/>
    <s v="0001 - MINISTERIO DE EDUCACION"/>
    <x v="2"/>
    <x v="10"/>
    <x v="41"/>
    <s v="2.7 - OBRAS"/>
    <s v="2.7.1 - OBRAS EN EDIFICACIONES"/>
    <s v="S"/>
    <s v="57 - AMPLIACIÓN DEL PLANTEL EDUCATIVO PARA INICIAL ELVIRA RAMÍREZ CIPRIÁN, MUNICIPIO SAN CRISTÓBAL, PROVINCIA SAN CRISTÓBAL."/>
    <s v="10 - FONDO GENERAL"/>
    <n v="15510"/>
    <s v="21 - SAN CRISTOBAL"/>
    <n v="11087637"/>
    <n v="0"/>
  </r>
  <r>
    <s v="2024"/>
    <x v="0"/>
    <x v="0"/>
    <x v="1"/>
    <x v="7"/>
    <s v="2 - Poder Ejecutivo"/>
    <s v="0206 - MINISTERIO DE EDUCACIÓN"/>
    <s v="0001 - MINISTERIO DE EDUCACION"/>
    <x v="2"/>
    <x v="10"/>
    <x v="41"/>
    <s v="2.7 - OBRAS"/>
    <s v="2.7.1 - OBRAS EN EDIFICACIONES"/>
    <s v="S"/>
    <s v="57 - AMPLIACIÓN DEL PLANTEL EDUCATIVO PARA INICIAL FRAY ANTÓN DE MONTESINOS, MUNICIPIO QUISQUEYA, PROVINCIA SAN PEDRO DE MACORÍS."/>
    <s v="10 - FONDO GENERAL"/>
    <n v="15602"/>
    <s v="23 - SAN PEDRO DE MACORIS"/>
    <n v="12351763"/>
    <n v="2789460.64"/>
  </r>
  <r>
    <s v="2024"/>
    <x v="0"/>
    <x v="0"/>
    <x v="1"/>
    <x v="7"/>
    <s v="2 - Poder Ejecutivo"/>
    <s v="0206 - MINISTERIO DE EDUCACIÓN"/>
    <s v="0001 - MINISTERIO DE EDUCACION"/>
    <x v="2"/>
    <x v="10"/>
    <x v="41"/>
    <s v="2.7 - OBRAS"/>
    <s v="2.7.1 - OBRAS EN EDIFICACIONES"/>
    <s v="S"/>
    <s v="57 - AMPLIACIÓN DEL PLANTEL EDUCATIVO PARA INICIAL JOSÉ CASTILLO REYES, MUNICIPIO SAN FRANCISCO DE MACORÍS, PROVINCIA DUARTE."/>
    <s v="10 - FONDO GENERAL"/>
    <n v="15688"/>
    <s v="06 - DUARTE"/>
    <n v="6731551"/>
    <n v="1492141.73"/>
  </r>
  <r>
    <s v="2024"/>
    <x v="0"/>
    <x v="0"/>
    <x v="1"/>
    <x v="7"/>
    <s v="2 - Poder Ejecutivo"/>
    <s v="0206 - MINISTERIO DE EDUCACIÓN"/>
    <s v="0001 - MINISTERIO DE EDUCACION"/>
    <x v="2"/>
    <x v="10"/>
    <x v="41"/>
    <s v="2.7 - OBRAS"/>
    <s v="2.7.1 - OBRAS EN EDIFICACIONES"/>
    <s v="S"/>
    <s v="57 - AMPLIACIÓN DEL PLANTEL EDUCATIVO PARA INICIAL JUAN BAUTISTA RODRÍGUEZ, MUNICIPIO MAIMÓN, PROVINCIA MONSEÑOR NOUEL."/>
    <s v="10 - FONDO GENERAL"/>
    <n v="15999"/>
    <s v="28 - MONSENOR NOUEL"/>
    <n v="4768626"/>
    <n v="0"/>
  </r>
  <r>
    <s v="2024"/>
    <x v="0"/>
    <x v="0"/>
    <x v="1"/>
    <x v="7"/>
    <s v="2 - Poder Ejecutivo"/>
    <s v="0206 - MINISTERIO DE EDUCACIÓN"/>
    <s v="0001 - MINISTERIO DE EDUCACION"/>
    <x v="2"/>
    <x v="10"/>
    <x v="41"/>
    <s v="2.7 - OBRAS"/>
    <s v="2.7.1 - OBRAS EN EDIFICACIONES"/>
    <s v="S"/>
    <s v="57 - AMPLIACIÓN DEL PLANTEL EDUCATIVO PARA INICIAL LOS PALMEROS, MUNICIPIO SANTO DOMINGO ESTE, PROVINCIA SANTO DOMINGO."/>
    <s v="10 - FONDO GENERAL"/>
    <n v="15862"/>
    <s v="32 - SANTO DOMINGO"/>
    <n v="6611838"/>
    <n v="0"/>
  </r>
  <r>
    <s v="2024"/>
    <x v="0"/>
    <x v="0"/>
    <x v="1"/>
    <x v="7"/>
    <s v="2 - Poder Ejecutivo"/>
    <s v="0206 - MINISTERIO DE EDUCACIÓN"/>
    <s v="0001 - MINISTERIO DE EDUCACION"/>
    <x v="2"/>
    <x v="10"/>
    <x v="41"/>
    <s v="2.7 - OBRAS"/>
    <s v="2.7.1 - OBRAS EN EDIFICACIONES"/>
    <s v="S"/>
    <s v="57 - AMPLIACIÓN DEL PLANTEL EDUCATIVO PARA INICIAL MARÍA TRINIDAD SÁNCHEZ, MUNICIPIO JUAN SANTIAGO, PROVINCIA ELÍAS PIÑA."/>
    <s v="10 - FONDO GENERAL"/>
    <n v="15440"/>
    <s v="07 - ELIAS PINA"/>
    <n v="4785373"/>
    <n v="0"/>
  </r>
  <r>
    <s v="2024"/>
    <x v="0"/>
    <x v="0"/>
    <x v="1"/>
    <x v="7"/>
    <s v="2 - Poder Ejecutivo"/>
    <s v="0206 - MINISTERIO DE EDUCACIÓN"/>
    <s v="0001 - MINISTERIO DE EDUCACION"/>
    <x v="2"/>
    <x v="10"/>
    <x v="41"/>
    <s v="2.7 - OBRAS"/>
    <s v="2.7.1 - OBRAS EN EDIFICACIONES"/>
    <s v="S"/>
    <s v="57 - AMPLIACIÓN DEL PLANTEL EDUCATIVO PARA INICIAL MAURICIO BÁEZ, MUNICIPIO TAMAYO, PROVINCIA BAORUCO."/>
    <s v="10 - FONDO GENERAL"/>
    <n v="16068"/>
    <s v="03 - BAHORUCO"/>
    <n v="12576962"/>
    <n v="2829816.16"/>
  </r>
  <r>
    <s v="2024"/>
    <x v="0"/>
    <x v="0"/>
    <x v="1"/>
    <x v="7"/>
    <s v="2 - Poder Ejecutivo"/>
    <s v="0206 - MINISTERIO DE EDUCACIÓN"/>
    <s v="0001 - MINISTERIO DE EDUCACION"/>
    <x v="2"/>
    <x v="10"/>
    <x v="41"/>
    <s v="2.7 - OBRAS"/>
    <s v="2.7.1 - OBRAS EN EDIFICACIONES"/>
    <s v="S"/>
    <s v="57 - AMPLIACIÓN DEL PLANTEL EDUCATIVO PARA INICIAL PROF. MERCEDES GUARINA GÓMEZ GRULLÓN, MUNICIPIO SANTIAGO, PROVINCIA SANTIAGO."/>
    <s v="10 - FONDO GENERAL"/>
    <n v="15726"/>
    <s v="25 - SANTIAGO"/>
    <n v="6731551"/>
    <n v="1721785.52"/>
  </r>
  <r>
    <s v="2024"/>
    <x v="0"/>
    <x v="0"/>
    <x v="1"/>
    <x v="7"/>
    <s v="2 - Poder Ejecutivo"/>
    <s v="0206 - MINISTERIO DE EDUCACIÓN"/>
    <s v="0001 - MINISTERIO DE EDUCACION"/>
    <x v="2"/>
    <x v="10"/>
    <x v="41"/>
    <s v="2.7 - OBRAS"/>
    <s v="2.7.1 - OBRAS EN EDIFICACIONES"/>
    <s v="S"/>
    <s v="57 - AMPLIACIÓN DEL PLANTEL EDUCATIVO PARA INICIAL RAMONA MUÑOZ DE PASCAL, MUNICIPIO CASTAÑUELAS, PROVINCIA MONTE CRISTI."/>
    <s v="10 - FONDO GENERAL"/>
    <n v="15912"/>
    <s v="15 - MONTE CRISTI"/>
    <n v="11289410"/>
    <n v="2540116.08"/>
  </r>
  <r>
    <s v="2024"/>
    <x v="0"/>
    <x v="0"/>
    <x v="1"/>
    <x v="7"/>
    <s v="2 - Poder Ejecutivo"/>
    <s v="0206 - MINISTERIO DE EDUCACIÓN"/>
    <s v="0001 - MINISTERIO DE EDUCACION"/>
    <x v="2"/>
    <x v="10"/>
    <x v="41"/>
    <s v="2.7 - OBRAS"/>
    <s v="2.7.1 - OBRAS EN EDIFICACIONES"/>
    <s v="S"/>
    <s v="58 - AMPLIACIÓN DEL PLANTEL EDUCATIVO PARA INICIAL FÉLIX MARÍA MORILLO MONTERO, MUNICIPIO HONDO VALLE, PROVINCIA ELÍAS PIÑA."/>
    <s v="10 - FONDO GENERAL"/>
    <n v="15441"/>
    <s v="07 - ELIAS PINA"/>
    <n v="6755494"/>
    <n v="0"/>
  </r>
  <r>
    <s v="2024"/>
    <x v="0"/>
    <x v="0"/>
    <x v="1"/>
    <x v="7"/>
    <s v="2 - Poder Ejecutivo"/>
    <s v="0206 - MINISTERIO DE EDUCACIÓN"/>
    <s v="0001 - MINISTERIO DE EDUCACION"/>
    <x v="2"/>
    <x v="10"/>
    <x v="41"/>
    <s v="2.7 - OBRAS"/>
    <s v="2.7.1 - OBRAS EN EDIFICACIONES"/>
    <s v="S"/>
    <s v="58 - AMPLIACIÓN DEL PLANTEL EDUCATIVO PARA INICIAL FRANCISCO DEL ROSARIO SÁNCHEZ, MUNICIPIO SANTO DOMINGO ESTE, PROVINCIA SANTO DOMINGO."/>
    <s v="10 - FONDO GENERAL"/>
    <n v="15863"/>
    <s v="32 - SANTO DOMINGO"/>
    <n v="11006928"/>
    <n v="2479441.54"/>
  </r>
  <r>
    <s v="2024"/>
    <x v="0"/>
    <x v="0"/>
    <x v="1"/>
    <x v="7"/>
    <s v="2 - Poder Ejecutivo"/>
    <s v="0206 - MINISTERIO DE EDUCACIÓN"/>
    <s v="0001 - MINISTERIO DE EDUCACION"/>
    <x v="2"/>
    <x v="10"/>
    <x v="41"/>
    <s v="2.7 - OBRAS"/>
    <s v="2.7.1 - OBRAS EN EDIFICACIONES"/>
    <s v="S"/>
    <s v="58 - AMPLIACIÓN DEL PLANTEL EDUCATIVO PARA INICIAL JUAN PABLO DUARTE, MUNICIPIO SAN FRANCISCO DE MACORÍS, PROVINCIA DUARTE."/>
    <s v="10 - FONDO GENERAL"/>
    <n v="15689"/>
    <s v="06 - DUARTE"/>
    <n v="4768626"/>
    <n v="1082884.56"/>
  </r>
  <r>
    <s v="2024"/>
    <x v="0"/>
    <x v="0"/>
    <x v="1"/>
    <x v="7"/>
    <s v="2 - Poder Ejecutivo"/>
    <s v="0206 - MINISTERIO DE EDUCACIÓN"/>
    <s v="0001 - MINISTERIO DE EDUCACION"/>
    <x v="2"/>
    <x v="10"/>
    <x v="41"/>
    <s v="2.7 - OBRAS"/>
    <s v="2.7.1 - OBRAS EN EDIFICACIONES"/>
    <s v="S"/>
    <s v="58 - AMPLIACIÓN DEL PLANTEL EDUCATIVO PARA INICIAL LOS MONTONES, MUNICIPIO QUISQUEYA, PROVINCIA SAN PEDRO DE MACORÍS."/>
    <s v="10 - FONDO GENERAL"/>
    <n v="15603"/>
    <s v="23 - SAN PEDRO DE MACORIS"/>
    <n v="6659723"/>
    <n v="1477816.48"/>
  </r>
  <r>
    <s v="2024"/>
    <x v="0"/>
    <x v="0"/>
    <x v="1"/>
    <x v="7"/>
    <s v="2 - Poder Ejecutivo"/>
    <s v="0206 - MINISTERIO DE EDUCACIÓN"/>
    <s v="0001 - MINISTERIO DE EDUCACION"/>
    <x v="2"/>
    <x v="10"/>
    <x v="41"/>
    <s v="2.7 - OBRAS"/>
    <s v="2.7.1 - OBRAS EN EDIFICACIONES"/>
    <s v="S"/>
    <s v="58 - AMPLIACIÓN DEL PLANTEL EDUCATIVO PARA INICIAL LUISA DE LA ROSA HELENA, MUNICIPIO VILLA VÁZQUEZ, PROVINCIA MONTE CRISTI."/>
    <s v="10 - FONDO GENERAL"/>
    <n v="15913"/>
    <s v="15 - MONTE CRISTI"/>
    <n v="6779437"/>
    <n v="1525370.52"/>
  </r>
  <r>
    <s v="2024"/>
    <x v="0"/>
    <x v="0"/>
    <x v="1"/>
    <x v="7"/>
    <s v="2 - Poder Ejecutivo"/>
    <s v="0206 - MINISTERIO DE EDUCACIÓN"/>
    <s v="0001 - MINISTERIO DE EDUCACION"/>
    <x v="2"/>
    <x v="10"/>
    <x v="41"/>
    <s v="2.7 - OBRAS"/>
    <s v="2.7.1 - OBRAS EN EDIFICACIONES"/>
    <s v="S"/>
    <s v="58 - AMPLIACIÓN DEL PLANTEL EDUCATIVO PARA INICIAL PABLO BARINAS, MUNICIPIO SAN CRISTÓBAL, PROVINCIA SAN CRISTÓBAL."/>
    <s v="10 - FONDO GENERAL"/>
    <n v="15511"/>
    <s v="21 - SAN CRISTOBAL"/>
    <n v="11087637"/>
    <n v="0"/>
  </r>
  <r>
    <s v="2024"/>
    <x v="0"/>
    <x v="0"/>
    <x v="1"/>
    <x v="7"/>
    <s v="2 - Poder Ejecutivo"/>
    <s v="0206 - MINISTERIO DE EDUCACIÓN"/>
    <s v="0001 - MINISTERIO DE EDUCACION"/>
    <x v="2"/>
    <x v="10"/>
    <x v="41"/>
    <s v="2.7 - OBRAS"/>
    <s v="2.7.1 - OBRAS EN EDIFICACIONES"/>
    <s v="S"/>
    <s v="58 - AMPLIACIÓN DEL PLANTEL EDUCATIVO PARA INICIAL PROF. AGUSTINA PICHARDO CUEVAS, MUNICIPIO SANTIAGO, PROVINCIA SANTIAGO."/>
    <s v="10 - FONDO GENERAL"/>
    <n v="15727"/>
    <s v="25 - SANTIAGO"/>
    <n v="11208701"/>
    <n v="1721785.52"/>
  </r>
  <r>
    <s v="2024"/>
    <x v="0"/>
    <x v="0"/>
    <x v="1"/>
    <x v="7"/>
    <s v="2 - Poder Ejecutivo"/>
    <s v="0206 - MINISTERIO DE EDUCACIÓN"/>
    <s v="0001 - MINISTERIO DE EDUCACION"/>
    <x v="2"/>
    <x v="10"/>
    <x v="41"/>
    <s v="2.7 - OBRAS"/>
    <s v="2.7.1 - OBRAS EN EDIFICACIONES"/>
    <s v="S"/>
    <s v="58 - AMPLIACIÓN DEL PLANTEL EDUCATIVO PARA INICIAL PROF. GILBERTO ANTONIO DÍAZ CAMILO, MUNICIPIO MAIMÓN, PROVINCIA MONSEÑOR NOUEL."/>
    <s v="10 - FONDO GENERAL"/>
    <n v="16000"/>
    <s v="28 - MONSENOR NOUEL"/>
    <n v="11208701"/>
    <n v="0"/>
  </r>
  <r>
    <s v="2024"/>
    <x v="0"/>
    <x v="0"/>
    <x v="1"/>
    <x v="7"/>
    <s v="2 - Poder Ejecutivo"/>
    <s v="0206 - MINISTERIO DE EDUCACIÓN"/>
    <s v="0001 - MINISTERIO DE EDUCACION"/>
    <x v="2"/>
    <x v="10"/>
    <x v="41"/>
    <s v="2.7 - OBRAS"/>
    <s v="2.7.1 - OBRAS EN EDIFICACIONES"/>
    <s v="S"/>
    <s v="59 - AMPLIACIÓN DEL PLANTEL EDUCATIVO PARA INICIAL ANA LUCÍA LÓPEZ DE TAVERAS, MUNICIPIO VILLA VÁZQUEZ, PROVINCIA MONTE CRISTI."/>
    <s v="10 - FONDO GENERAL"/>
    <n v="15914"/>
    <s v="15 - MONTE CRISTI"/>
    <n v="6779437"/>
    <n v="1564303.51"/>
  </r>
  <r>
    <s v="2024"/>
    <x v="0"/>
    <x v="0"/>
    <x v="1"/>
    <x v="7"/>
    <s v="2 - Poder Ejecutivo"/>
    <s v="0206 - MINISTERIO DE EDUCACIÓN"/>
    <s v="0001 - MINISTERIO DE EDUCACION"/>
    <x v="2"/>
    <x v="10"/>
    <x v="41"/>
    <s v="2.7 - OBRAS"/>
    <s v="2.7.1 - OBRAS EN EDIFICACIONES"/>
    <s v="S"/>
    <s v="59 - AMPLIACIÓN DEL PLANTEL EDUCATIVO PARA INICIAL EUGENIO CRUZ ALMÁNZAR, MUNICIPIO SAN FRANCISCO DE MACORÍS, PROVINCIA DUARTE."/>
    <s v="10 - FONDO GENERAL"/>
    <n v="15690"/>
    <s v="06 - DUARTE"/>
    <n v="6731551"/>
    <n v="1611998.8"/>
  </r>
  <r>
    <s v="2024"/>
    <x v="0"/>
    <x v="0"/>
    <x v="1"/>
    <x v="7"/>
    <s v="2 - Poder Ejecutivo"/>
    <s v="0206 - MINISTERIO DE EDUCACIÓN"/>
    <s v="0001 - MINISTERIO DE EDUCACION"/>
    <x v="2"/>
    <x v="10"/>
    <x v="41"/>
    <s v="2.7 - OBRAS"/>
    <s v="2.7.1 - OBRAS EN EDIFICACIONES"/>
    <s v="S"/>
    <s v="59 - AMPLIACIÓN DEL PLANTEL EDUCATIVO PARA INICIAL FRAY PEDRO DE CÓRDOVA, MUNICIPIO YAMASÁ, PROVINCIA MONTE PLATA."/>
    <s v="10 - FONDO GENERAL"/>
    <n v="16009"/>
    <s v="29 - MONTE PLATA"/>
    <n v="6683666"/>
    <n v="0"/>
  </r>
  <r>
    <s v="2024"/>
    <x v="0"/>
    <x v="0"/>
    <x v="1"/>
    <x v="7"/>
    <s v="2 - Poder Ejecutivo"/>
    <s v="0206 - MINISTERIO DE EDUCACIÓN"/>
    <s v="0001 - MINISTERIO DE EDUCACION"/>
    <x v="2"/>
    <x v="10"/>
    <x v="41"/>
    <s v="2.7 - OBRAS"/>
    <s v="2.7.1 - OBRAS EN EDIFICACIONES"/>
    <s v="S"/>
    <s v="59 - AMPLIACIÓN DEL PLANTEL EDUCATIVO PARA INICIAL JUAN OVIDIO PAULINO, MUNICIPIO SANTIAGO, PROVINCIA SANTIAGO."/>
    <s v="10 - FONDO GENERAL"/>
    <n v="15728"/>
    <s v="25 - SANTIAGO"/>
    <n v="11208701"/>
    <n v="1203124.6100000001"/>
  </r>
  <r>
    <s v="2024"/>
    <x v="0"/>
    <x v="0"/>
    <x v="1"/>
    <x v="7"/>
    <s v="2 - Poder Ejecutivo"/>
    <s v="0206 - MINISTERIO DE EDUCACIÓN"/>
    <s v="0001 - MINISTERIO DE EDUCACION"/>
    <x v="2"/>
    <x v="10"/>
    <x v="41"/>
    <s v="2.7 - OBRAS"/>
    <s v="2.7.1 - OBRAS EN EDIFICACIONES"/>
    <s v="S"/>
    <s v="59 - AMPLIACIÓN DEL PLANTEL EDUCATIVO PARA INICIAL LOS BERROA, MUNICIPIO SAN ANTONIO DE GUERRA, PROVINCIA SANTO DOMINGO."/>
    <s v="10 - FONDO GENERAL"/>
    <n v="15864"/>
    <s v="32 - SANTO DOMINGO"/>
    <n v="6611838"/>
    <n v="1479015.68"/>
  </r>
  <r>
    <s v="2024"/>
    <x v="0"/>
    <x v="0"/>
    <x v="1"/>
    <x v="7"/>
    <s v="2 - Poder Ejecutivo"/>
    <s v="0206 - MINISTERIO DE EDUCACIÓN"/>
    <s v="0001 - MINISTERIO DE EDUCACION"/>
    <x v="2"/>
    <x v="10"/>
    <x v="41"/>
    <s v="2.7 - OBRAS"/>
    <s v="2.7.1 - OBRAS EN EDIFICACIONES"/>
    <s v="S"/>
    <s v="59 - AMPLIACIÓN DEL PLANTEL EDUCATIVO PARA INICIAL PROF. ANICASIA SORIANO SÁNCHEZ, MUNICIPIO SAN CRISTÓBAL, PROVINCIA SAN CRISTÓBAL."/>
    <s v="10 - FONDO GENERAL"/>
    <n v="15512"/>
    <s v="21 - SAN CRISTOBAL"/>
    <n v="4718384"/>
    <n v="1061635.44"/>
  </r>
  <r>
    <s v="2024"/>
    <x v="0"/>
    <x v="0"/>
    <x v="1"/>
    <x v="7"/>
    <s v="2 - Poder Ejecutivo"/>
    <s v="0206 - MINISTERIO DE EDUCACIÓN"/>
    <s v="0001 - MINISTERIO DE EDUCACION"/>
    <x v="2"/>
    <x v="10"/>
    <x v="41"/>
    <s v="2.7 - OBRAS"/>
    <s v="2.7.1 - OBRAS EN EDIFICACIONES"/>
    <s v="S"/>
    <s v="60 - AMPLIACIÓN DEL PLANTEL EDUCATIVO PARA INICIAL BARRIO NUEVO VILLA GARCÍA, MUNICIPIO VILLA VÁZQUEZ, PROVINCIA MONTE CRISTI."/>
    <s v="10 - FONDO GENERAL"/>
    <n v="15915"/>
    <s v="15 - MONTE CRISTI"/>
    <n v="6779437"/>
    <n v="1564303.51"/>
  </r>
  <r>
    <s v="2024"/>
    <x v="0"/>
    <x v="0"/>
    <x v="1"/>
    <x v="7"/>
    <s v="2 - Poder Ejecutivo"/>
    <s v="0206 - MINISTERIO DE EDUCACIÓN"/>
    <s v="0001 - MINISTERIO DE EDUCACION"/>
    <x v="2"/>
    <x v="10"/>
    <x v="41"/>
    <s v="2.7 - OBRAS"/>
    <s v="2.7.1 - OBRAS EN EDIFICACIONES"/>
    <s v="S"/>
    <s v="60 - AMPLIACIÓN DEL PLANTEL EDUCATIVO PARA INICIAL MARÍA TRINIDAD SÁNCHEZ, MUNICIPIO SAN CRISTÓBAL, PROVINCIA SAN CRISTÓBAL."/>
    <s v="10 - FONDO GENERAL"/>
    <n v="15513"/>
    <s v="21 - SAN CRISTOBAL"/>
    <n v="11087637"/>
    <n v="1498436.31"/>
  </r>
  <r>
    <s v="2024"/>
    <x v="0"/>
    <x v="0"/>
    <x v="1"/>
    <x v="7"/>
    <s v="2 - Poder Ejecutivo"/>
    <s v="0206 - MINISTERIO DE EDUCACIÓN"/>
    <s v="0001 - MINISTERIO DE EDUCACION"/>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2479441.5299999998"/>
  </r>
  <r>
    <s v="2024"/>
    <x v="0"/>
    <x v="0"/>
    <x v="1"/>
    <x v="7"/>
    <s v="2 - Poder Ejecutivo"/>
    <s v="0206 - MINISTERIO DE EDUCACIÓN"/>
    <s v="0001 - MINISTERIO DE EDUCACION"/>
    <x v="2"/>
    <x v="10"/>
    <x v="41"/>
    <s v="2.7 - OBRAS"/>
    <s v="2.7.1 - OBRAS EN EDIFICACIONES"/>
    <s v="S"/>
    <s v="60 - AMPLIACIÓN DEL PLANTEL EDUCATIVO PARA INICIAL PROF. JUAN EMILIO BOSCH GAVIÑO - EMI, MUNICIPIO MAIMÓN, PROVINCIA MONSEÑOR NOUEL."/>
    <s v="10 - FONDO GENERAL"/>
    <n v="16001"/>
    <s v="28 - MONSENOR NOUEL"/>
    <n v="11208701"/>
    <n v="0"/>
  </r>
  <r>
    <s v="2024"/>
    <x v="0"/>
    <x v="0"/>
    <x v="1"/>
    <x v="7"/>
    <s v="2 - Poder Ejecutivo"/>
    <s v="0206 - MINISTERIO DE EDUCACIÓN"/>
    <s v="0001 - MINISTERIO DE EDUCACION"/>
    <x v="2"/>
    <x v="10"/>
    <x v="41"/>
    <s v="2.7 - OBRAS"/>
    <s v="2.7.1 - OBRAS EN EDIFICACIONES"/>
    <s v="S"/>
    <s v="60 - AMPLIACIÓN DEL PLANTEL EDUCATIVO PARA INICIAL PROF. LORENZO BURGOS ABREU, MUNICIPIO SAN FRANCISCO DE MACORÍS, PROVINCIA DUARTE."/>
    <s v="10 - FONDO GENERAL"/>
    <n v="15691"/>
    <s v="06 - DUARTE"/>
    <n v="11208701"/>
    <n v="2489491.1"/>
  </r>
  <r>
    <s v="2024"/>
    <x v="0"/>
    <x v="0"/>
    <x v="1"/>
    <x v="7"/>
    <s v="2 - Poder Ejecutivo"/>
    <s v="0206 - MINISTERIO DE EDUCACIÓN"/>
    <s v="0001 - MINISTERIO DE EDUCACION"/>
    <x v="2"/>
    <x v="10"/>
    <x v="41"/>
    <s v="2.7 - OBRAS"/>
    <s v="2.7.1 - OBRAS EN EDIFICACIONES"/>
    <s v="S"/>
    <s v="60 - AMPLIACIÓN DEL PLANTEL EDUCATIVO PARA INICIAL SALUSTINA BANS BATISTA, MUNICIPIO SANTIAGO, PROVINCIA SANTIAGO."/>
    <s v="10 - FONDO GENERAL"/>
    <n v="15729"/>
    <s v="25 - SANTIAGO"/>
    <n v="11208701"/>
    <n v="1688348.2"/>
  </r>
  <r>
    <s v="2024"/>
    <x v="0"/>
    <x v="0"/>
    <x v="1"/>
    <x v="7"/>
    <s v="2 - Poder Ejecutivo"/>
    <s v="0206 - MINISTERIO DE EDUCACIÓN"/>
    <s v="0001 - MINISTERIO DE EDUCACION"/>
    <x v="2"/>
    <x v="10"/>
    <x v="41"/>
    <s v="2.7 - OBRAS"/>
    <s v="2.7.1 - OBRAS EN EDIFICACIONES"/>
    <s v="S"/>
    <s v="60 - AMPLIACIÓN DEL PLANTEL EDUCATIVO PARA INICIAL SAN ANTONIO, MUNICIPIO YAMASÁ, PROVINCIA MONTE PLATA."/>
    <s v="10 - FONDO GENERAL"/>
    <n v="16010"/>
    <s v="29 - MONTE PLATA"/>
    <n v="4735132"/>
    <n v="0"/>
  </r>
  <r>
    <s v="2024"/>
    <x v="0"/>
    <x v="0"/>
    <x v="1"/>
    <x v="7"/>
    <s v="2 - Poder Ejecutivo"/>
    <s v="0206 - MINISTERIO DE EDUCACIÓN"/>
    <s v="0001 - MINISTERIO DE EDUCACION"/>
    <x v="2"/>
    <x v="10"/>
    <x v="41"/>
    <s v="2.7 - OBRAS"/>
    <s v="2.7.1 - OBRAS EN EDIFICACIONES"/>
    <s v="S"/>
    <s v="61 - AMPLIACIÓN DEL PLANTEL EDUCATIVO PARA INICIAL JOSEFA ANTONIA PERDOMO, MUNICIPIO SAN FRANCISCO DE MACORÍS, PROVINCIA DUARTE."/>
    <s v="10 - FONDO GENERAL"/>
    <n v="15692"/>
    <s v="06 - DUARTE"/>
    <n v="11208701"/>
    <n v="2489491.1"/>
  </r>
  <r>
    <s v="2024"/>
    <x v="0"/>
    <x v="0"/>
    <x v="1"/>
    <x v="7"/>
    <s v="2 - Poder Ejecutivo"/>
    <s v="0206 - MINISTERIO DE EDUCACIÓN"/>
    <s v="0001 - MINISTERIO DE EDUCACION"/>
    <x v="2"/>
    <x v="10"/>
    <x v="41"/>
    <s v="2.7 - OBRAS"/>
    <s v="2.7.1 - OBRAS EN EDIFICACIONES"/>
    <s v="S"/>
    <s v="61 - AMPLIACIÓN DEL PLANTEL EDUCATIVO PARA INICIAL JUAN DE JESÚS PIMENTEL, MUNICIPIO VILLA VÁZQUEZ, PROVINCIA MONTE CRISTI."/>
    <s v="10 - FONDO GENERAL"/>
    <n v="15916"/>
    <s v="15 - MONTE CRISTI"/>
    <n v="6779437"/>
    <n v="1564303.51"/>
  </r>
  <r>
    <s v="2024"/>
    <x v="0"/>
    <x v="0"/>
    <x v="1"/>
    <x v="7"/>
    <s v="2 - Poder Ejecutivo"/>
    <s v="0206 - MINISTERIO DE EDUCACIÓN"/>
    <s v="0001 - MINISTERIO DE EDUCACION"/>
    <x v="2"/>
    <x v="10"/>
    <x v="41"/>
    <s v="2.7 - OBRAS"/>
    <s v="2.7.1 - OBRAS EN EDIFICACIONES"/>
    <s v="S"/>
    <s v="61 - AMPLIACIÓN DEL PLANTEL EDUCATIVO PARA INICIAL MARÍA DEL ORBE, MUNICIPIO MAIMÓN, PROVINCIA MONSEÑOR NOUEL."/>
    <s v="10 - FONDO GENERAL"/>
    <n v="16002"/>
    <s v="28 - MONSENOR NOUEL"/>
    <n v="6731551"/>
    <n v="0"/>
  </r>
  <r>
    <s v="2024"/>
    <x v="0"/>
    <x v="0"/>
    <x v="1"/>
    <x v="7"/>
    <s v="2 - Poder Ejecutivo"/>
    <s v="0206 - MINISTERIO DE EDUCACIÓN"/>
    <s v="0001 - MINISTERIO DE EDUCACION"/>
    <x v="2"/>
    <x v="10"/>
    <x v="41"/>
    <s v="2.7 - OBRAS"/>
    <s v="2.7.1 - OBRAS EN EDIFICACIONES"/>
    <s v="S"/>
    <s v="61 - AMPLIACIÓN DEL PLANTEL EDUCATIVO PARA INICIAL PROF. JUAN EMILIO BOSCH GAVIÑO, MUNICIPIO SABANA GRANDE DE BOYA, PROVINCIA MONTE PLATA"/>
    <s v="10 - FONDO GENERAL"/>
    <n v="16011"/>
    <s v="29 - MONTE PLATA"/>
    <n v="11127992"/>
    <n v="0"/>
  </r>
  <r>
    <s v="2024"/>
    <x v="0"/>
    <x v="0"/>
    <x v="1"/>
    <x v="7"/>
    <s v="2 - Poder Ejecutivo"/>
    <s v="0206 - MINISTERIO DE EDUCACIÓN"/>
    <s v="0001 - MINISTERIO DE EDUCACION"/>
    <x v="2"/>
    <x v="10"/>
    <x v="41"/>
    <s v="2.7 - OBRAS"/>
    <s v="2.7.1 - OBRAS EN EDIFICACIONES"/>
    <s v="S"/>
    <s v="61 - AMPLIACIÓN DEL PLANTEL EDUCATIVO PARA INICIAL PROF. REGINA ALTAGRACIA TAVARES, MUNICIPIO SANTIAGO, PROVINCIA SANTIAGO."/>
    <s v="10 - FONDO GENERAL"/>
    <n v="15730"/>
    <s v="25 - SANTIAGO"/>
    <n v="4768626"/>
    <n v="2473676.6800000002"/>
  </r>
  <r>
    <s v="2024"/>
    <x v="0"/>
    <x v="0"/>
    <x v="1"/>
    <x v="7"/>
    <s v="2 - Poder Ejecutivo"/>
    <s v="0206 - MINISTERIO DE EDUCACIÓN"/>
    <s v="0001 - MINISTERIO DE EDUCACION"/>
    <x v="2"/>
    <x v="10"/>
    <x v="41"/>
    <s v="2.7 - OBRAS"/>
    <s v="2.7.1 - OBRAS EN EDIFICACIONES"/>
    <s v="S"/>
    <s v="61 - AMPLIACIÓN DEL PLANTEL EDUCATIVO PARA INICIAL SAN RAFAEL, MUNICIPIO SAN CRISTÓBAL, PROVINCIA SAN CRISTÓBAL."/>
    <s v="10 - FONDO GENERAL"/>
    <n v="15514"/>
    <s v="21 - SAN CRISTOBAL"/>
    <n v="11087637"/>
    <n v="1061635.45"/>
  </r>
  <r>
    <s v="2024"/>
    <x v="0"/>
    <x v="0"/>
    <x v="1"/>
    <x v="7"/>
    <s v="2 - Poder Ejecutivo"/>
    <s v="0206 - MINISTERIO DE EDUCACIÓN"/>
    <s v="0001 - MINISTERIO DE EDUCACION"/>
    <x v="2"/>
    <x v="10"/>
    <x v="41"/>
    <s v="2.7 - OBRAS"/>
    <s v="2.7.1 - OBRAS EN EDIFICACIONES"/>
    <s v="S"/>
    <s v="61 - AMPLIACIÓN DEL PLANTEL EDUCATIVO PARA INICIAL TOMAS HERNÁNDEZ FRANCO, MUNICIPIO SAN ANTONIO DE GUERRA, PROVINCIA SANTO DOMINGO."/>
    <s v="10 - FONDO GENERAL"/>
    <n v="15866"/>
    <s v="32 - SANTO DOMINGO"/>
    <n v="4684890"/>
    <n v="1056982.8899999999"/>
  </r>
  <r>
    <s v="2024"/>
    <x v="0"/>
    <x v="0"/>
    <x v="1"/>
    <x v="7"/>
    <s v="2 - Poder Ejecutivo"/>
    <s v="0206 - MINISTERIO DE EDUCACIÓN"/>
    <s v="0001 - MINISTERIO DE EDUCACION"/>
    <x v="2"/>
    <x v="10"/>
    <x v="41"/>
    <s v="2.7 - OBRAS"/>
    <s v="2.7.1 - OBRAS EN EDIFICACIONES"/>
    <s v="S"/>
    <s v="62 - AMPLIACIÓN DEL PLANTEL EDUCATIVO PARA INICIAL ANA PAULINA ROJAS, MUNICIPIO SANTIAGO, PROVINCIA SANTIAGO."/>
    <s v="10 - FONDO GENERAL"/>
    <n v="15731"/>
    <s v="25 - SANTIAGO"/>
    <n v="6731551"/>
    <n v="2473676.67"/>
  </r>
  <r>
    <s v="2024"/>
    <x v="0"/>
    <x v="0"/>
    <x v="1"/>
    <x v="7"/>
    <s v="2 - Poder Ejecutivo"/>
    <s v="0206 - MINISTERIO DE EDUCACIÓN"/>
    <s v="0001 - MINISTERIO DE EDUCACION"/>
    <x v="2"/>
    <x v="10"/>
    <x v="41"/>
    <s v="2.7 - OBRAS"/>
    <s v="2.7.1 - OBRAS EN EDIFICACIONES"/>
    <s v="S"/>
    <s v="62 - AMPLIACIÓN DEL PLANTEL EDUCATIVO PARA INICIAL ANTONIO MENA PANTALEÓN, MUNICIPIO SAN FRANCISCO DE MACORÍS, PROVINCIA DUARTE."/>
    <s v="10 - FONDO GENERAL"/>
    <n v="15693"/>
    <s v="06 - DUARTE"/>
    <n v="11208701"/>
    <n v="2489491.1"/>
  </r>
  <r>
    <s v="2024"/>
    <x v="0"/>
    <x v="0"/>
    <x v="1"/>
    <x v="7"/>
    <s v="2 - Poder Ejecutivo"/>
    <s v="0206 - MINISTERIO DE EDUCACIÓN"/>
    <s v="0001 - MINISTERIO DE EDUCACION"/>
    <x v="2"/>
    <x v="10"/>
    <x v="41"/>
    <s v="2.7 - OBRAS"/>
    <s v="2.7.1 - OBRAS EN EDIFICACIONES"/>
    <s v="S"/>
    <s v="62 - AMPLIACIÓN DEL PLANTEL EDUCATIVO PARA INICIAL BASILIO FRÍAS, MUNICIPIO SAN ANTONIO DE GUERRA, PROVINCIA SANTO DOMINGO."/>
    <s v="10 - FONDO GENERAL"/>
    <n v="15867"/>
    <s v="32 - SANTO DOMINGO"/>
    <n v="4684890"/>
    <n v="0"/>
  </r>
  <r>
    <s v="2024"/>
    <x v="0"/>
    <x v="0"/>
    <x v="1"/>
    <x v="7"/>
    <s v="2 - Poder Ejecutivo"/>
    <s v="0206 - MINISTERIO DE EDUCACIÓN"/>
    <s v="0001 - MINISTERIO DE EDUCACION"/>
    <x v="2"/>
    <x v="10"/>
    <x v="41"/>
    <s v="2.7 - OBRAS"/>
    <s v="2.7.1 - OBRAS EN EDIFICACIONES"/>
    <s v="S"/>
    <s v="62 - AMPLIACIÓN DEL PLANTEL EDUCATIVO PARA INICIAL CENTRO DE FORMACIÓN INTEGRAL CIGAR FAMILY (CFICF), MUNICIPIO BONAO, PROVINCIA MONSEÑOR NOUEL."/>
    <s v="10 - FONDO GENERAL"/>
    <n v="16003"/>
    <s v="28 - MONSENOR NOUEL"/>
    <n v="11208701"/>
    <n v="0"/>
  </r>
  <r>
    <s v="2024"/>
    <x v="0"/>
    <x v="0"/>
    <x v="1"/>
    <x v="7"/>
    <s v="2 - Poder Ejecutivo"/>
    <s v="0206 - MINISTERIO DE EDUCACIÓN"/>
    <s v="0001 - MINISTERIO DE EDUCACION"/>
    <x v="2"/>
    <x v="10"/>
    <x v="41"/>
    <s v="2.7 - OBRAS"/>
    <s v="2.7.1 - OBRAS EN EDIFICACIONES"/>
    <s v="S"/>
    <s v="62 - AMPLIACIÓN DEL PLANTEL EDUCATIVO PARA INICIAL CRISTINA HELENA CRUZ, MUNICIPIO YAMASÁ, PROVINCIA MONTE PLATA."/>
    <s v="10 - FONDO GENERAL"/>
    <n v="16012"/>
    <s v="29 - MONTE PLATA"/>
    <n v="11127992"/>
    <n v="0"/>
  </r>
  <r>
    <s v="2024"/>
    <x v="0"/>
    <x v="0"/>
    <x v="1"/>
    <x v="7"/>
    <s v="2 - Poder Ejecutivo"/>
    <s v="0206 - MINISTERIO DE EDUCACIÓN"/>
    <s v="0001 - MINISTERIO DE EDUCACION"/>
    <x v="2"/>
    <x v="10"/>
    <x v="41"/>
    <s v="2.7 - OBRAS"/>
    <s v="2.7.1 - OBRAS EN EDIFICACIONES"/>
    <s v="S"/>
    <s v="62 - AMPLIACIÓN DEL PLANTEL EDUCATIVO PARA INICIAL FUERTE RESOLÍ, MUNICIPIO SAN CRISTÓBAL, PROVINCIA SAN CRISTÓBAL."/>
    <s v="10 - FONDO GENERAL"/>
    <n v="15515"/>
    <s v="21 - SAN CRISTOBAL"/>
    <n v="4718384"/>
    <n v="2494717.25"/>
  </r>
  <r>
    <s v="2024"/>
    <x v="0"/>
    <x v="0"/>
    <x v="1"/>
    <x v="7"/>
    <s v="2 - Poder Ejecutivo"/>
    <s v="0206 - MINISTERIO DE EDUCACIÓN"/>
    <s v="0001 - MINISTERIO DE EDUCACION"/>
    <x v="2"/>
    <x v="10"/>
    <x v="41"/>
    <s v="2.7 - OBRAS"/>
    <s v="2.7.1 - OBRAS EN EDIFICACIONES"/>
    <s v="S"/>
    <s v="62 - AMPLIACIÓN DEL PLANTEL EDUCATIVO PARA INICIAL SABANA SANTIAGO, MUNICIPIO DAJABÓN, PROVINCIA DAJABON."/>
    <s v="10 - FONDO GENERAL"/>
    <n v="15917"/>
    <s v="05 - DAJABON"/>
    <n v="6779437"/>
    <n v="1564303.51"/>
  </r>
  <r>
    <s v="2024"/>
    <x v="0"/>
    <x v="0"/>
    <x v="1"/>
    <x v="7"/>
    <s v="2 - Poder Ejecutivo"/>
    <s v="0206 - MINISTERIO DE EDUCACIÓN"/>
    <s v="0001 - MINISTERIO DE EDUCACION"/>
    <x v="2"/>
    <x v="10"/>
    <x v="41"/>
    <s v="2.7 - OBRAS"/>
    <s v="2.7.1 - OBRAS EN EDIFICACIONES"/>
    <s v="S"/>
    <s v="63 - AMPLIACIÓN DEL PLANTEL EDUCATIVO PARA INICIAL CAMILA HENRÍQUEZ UREÑA, MUNICIPIO SAN ANTONIO DE GUERRA, PROVINCIA SANTO DOMINGO."/>
    <s v="10 - FONDO GENERAL"/>
    <n v="15868"/>
    <s v="32 - SANTO DOMINGO"/>
    <n v="6611838"/>
    <n v="0"/>
  </r>
  <r>
    <s v="2024"/>
    <x v="0"/>
    <x v="0"/>
    <x v="1"/>
    <x v="7"/>
    <s v="2 - Poder Ejecutivo"/>
    <s v="0206 - MINISTERIO DE EDUCACIÓN"/>
    <s v="0001 - MINISTERIO DE EDUCACION"/>
    <x v="2"/>
    <x v="10"/>
    <x v="41"/>
    <s v="2.7 - OBRAS"/>
    <s v="2.7.1 - OBRAS EN EDIFICACIONES"/>
    <s v="S"/>
    <s v="63 - AMPLIACIÓN DEL PLANTEL EDUCATIVO PARA INICIAL CANASTICA, MUNICIPIO SAN CRISTÓBAL, PROVINCIA SAN CRISTÓBAL."/>
    <s v="10 - FONDO GENERAL"/>
    <n v="15516"/>
    <s v="21 - SAN CRISTOBAL"/>
    <n v="6659723"/>
    <n v="2494717.25"/>
  </r>
  <r>
    <s v="2024"/>
    <x v="0"/>
    <x v="0"/>
    <x v="1"/>
    <x v="7"/>
    <s v="2 - Poder Ejecutivo"/>
    <s v="0206 - MINISTERIO DE EDUCACIÓN"/>
    <s v="0001 - MINISTERIO DE EDUCACION"/>
    <x v="2"/>
    <x v="10"/>
    <x v="41"/>
    <s v="2.7 - OBRAS"/>
    <s v="2.7.1 - OBRAS EN EDIFICACIONES"/>
    <s v="S"/>
    <s v="63 - AMPLIACIÓN DEL PLANTEL EDUCATIVO PARA INICIAL ENTRADA DON MIGUEL, MUNICIPIO DAJABÓN, PROVINCIA DAJABON."/>
    <s v="10 - FONDO GENERAL"/>
    <n v="15918"/>
    <s v="05 - DAJABON"/>
    <n v="4802120"/>
    <n v="1090823.2"/>
  </r>
  <r>
    <s v="2024"/>
    <x v="0"/>
    <x v="0"/>
    <x v="1"/>
    <x v="7"/>
    <s v="2 - Poder Ejecutivo"/>
    <s v="0206 - MINISTERIO DE EDUCACIÓN"/>
    <s v="0001 - MINISTERIO DE EDUCACION"/>
    <x v="2"/>
    <x v="10"/>
    <x v="41"/>
    <s v="2.7 - OBRAS"/>
    <s v="2.7.1 - OBRAS EN EDIFICACIONES"/>
    <s v="S"/>
    <s v="63 - AMPLIACIÓN DEL PLANTEL EDUCATIVO PARA INICIAL ERCILIO GARCÍA BENCOSME, MUNICIPIO SAN FRANCISCO DE MACORÍS, PROVINCIA DUARTE."/>
    <s v="10 - FONDO GENERAL"/>
    <n v="15694"/>
    <s v="06 - DUARTE"/>
    <n v="4768626"/>
    <n v="1077476.07"/>
  </r>
  <r>
    <s v="2024"/>
    <x v="0"/>
    <x v="0"/>
    <x v="1"/>
    <x v="7"/>
    <s v="2 - Poder Ejecutivo"/>
    <s v="0206 - MINISTERIO DE EDUCACIÓN"/>
    <s v="0001 - MINISTERIO DE EDUCACION"/>
    <x v="2"/>
    <x v="10"/>
    <x v="41"/>
    <s v="2.7 - OBRAS"/>
    <s v="2.7.1 - OBRAS EN EDIFICACIONES"/>
    <s v="S"/>
    <s v="63 - AMPLIACIÓN DEL PLANTEL EDUCATIVO PARA INICIAL FERNANDO ARTURO DE MERIÑO, MUNICIPIO MONTE PLATA, PROVINCIA MONTE PLATA."/>
    <s v="10 - FONDO GENERAL"/>
    <n v="16013"/>
    <s v="29 - MONTE PLATA"/>
    <n v="6683666"/>
    <n v="0"/>
  </r>
  <r>
    <s v="2024"/>
    <x v="0"/>
    <x v="0"/>
    <x v="1"/>
    <x v="7"/>
    <s v="2 - Poder Ejecutivo"/>
    <s v="0206 - MINISTERIO DE EDUCACIÓN"/>
    <s v="0001 - MINISTERIO DE EDUCACION"/>
    <x v="2"/>
    <x v="10"/>
    <x v="41"/>
    <s v="2.7 - OBRAS"/>
    <s v="2.7.1 - OBRAS EN EDIFICACIONES"/>
    <s v="S"/>
    <s v="63 - AMPLIACIÓN DEL PLANTEL EDUCATIVO PARA INICIAL FRANCISCO ALBERTO CAAMAÑO DEÑÓ, MUNICIPIO SANTIAGO, PROVINCIA SANTIAGO."/>
    <s v="10 - FONDO GENERAL"/>
    <n v="15732"/>
    <s v="25 - SANTIAGO"/>
    <n v="11208701"/>
    <n v="0"/>
  </r>
  <r>
    <s v="2024"/>
    <x v="0"/>
    <x v="0"/>
    <x v="1"/>
    <x v="7"/>
    <s v="2 - Poder Ejecutivo"/>
    <s v="0206 - MINISTERIO DE EDUCACIÓN"/>
    <s v="0001 - MINISTERIO DE EDUCACION"/>
    <x v="2"/>
    <x v="10"/>
    <x v="41"/>
    <s v="2.7 - OBRAS"/>
    <s v="2.7.1 - OBRAS EN EDIFICACIONES"/>
    <s v="S"/>
    <s v="63 - AMPLIACIÓN DEL PLANTEL EDUCATIVO PARA INICIAL SIMÓN RODRÍGUEZ, MUNICIPIO BONAO, PROVINCIA MONSEÑOR NOUEL."/>
    <s v="10 - FONDO GENERAL"/>
    <n v="16004"/>
    <s v="28 - MONSENOR NOUEL"/>
    <n v="4768626"/>
    <n v="0"/>
  </r>
  <r>
    <s v="2024"/>
    <x v="0"/>
    <x v="0"/>
    <x v="1"/>
    <x v="7"/>
    <s v="2 - Poder Ejecutivo"/>
    <s v="0206 - MINISTERIO DE EDUCACIÓN"/>
    <s v="0001 - MINISTERIO DE EDUCACION"/>
    <x v="2"/>
    <x v="10"/>
    <x v="41"/>
    <s v="2.7 - OBRAS"/>
    <s v="2.7.1 - OBRAS EN EDIFICACIONES"/>
    <s v="S"/>
    <s v="64 - AMPLIACIÓN DEL PLANTEL EDUCATIVO PARA INICIAL AMINILLA, MUNICIPIO PARTIDO, PROVINCIA DAJABON."/>
    <s v="10 - FONDO GENERAL"/>
    <n v="15919"/>
    <s v="05 - DAJABON"/>
    <n v="6779437"/>
    <n v="1564303.51"/>
  </r>
  <r>
    <s v="2024"/>
    <x v="0"/>
    <x v="0"/>
    <x v="1"/>
    <x v="7"/>
    <s v="2 - Poder Ejecutivo"/>
    <s v="0206 - MINISTERIO DE EDUCACIÓN"/>
    <s v="0001 - MINISTERIO DE EDUCACION"/>
    <x v="2"/>
    <x v="10"/>
    <x v="41"/>
    <s v="2.7 - OBRAS"/>
    <s v="2.7.1 - OBRAS EN EDIFICACIONES"/>
    <s v="S"/>
    <s v="64 - AMPLIACIÓN DEL PLANTEL EDUCATIVO PARA INICIAL ARMANDO ANTONIO GARCÍA JIMÉNEZ, MUNICIPIO SAN FRANCISCO DE MACORÍS, PROVINCIA DUARTE."/>
    <s v="10 - FONDO GENERAL"/>
    <n v="15695"/>
    <s v="06 - DUARTE"/>
    <n v="4768626"/>
    <n v="1077476.07"/>
  </r>
  <r>
    <s v="2024"/>
    <x v="0"/>
    <x v="0"/>
    <x v="1"/>
    <x v="7"/>
    <s v="2 - Poder Ejecutivo"/>
    <s v="0206 - MINISTERIO DE EDUCACIÓN"/>
    <s v="0001 - MINISTERIO DE EDUCACION"/>
    <x v="2"/>
    <x v="10"/>
    <x v="41"/>
    <s v="2.7 - OBRAS"/>
    <s v="2.7.1 - OBRAS EN EDIFICACIONES"/>
    <s v="S"/>
    <s v="64 - AMPLIACIÓN DEL PLANTEL EDUCATIVO PARA INICIAL BATEY EL CAÑO, MUNICIPIO YAMASÁ, PROVINCIA MONTE PLATA."/>
    <s v="10 - FONDO GENERAL"/>
    <n v="16014"/>
    <s v="29 - MONTE PLATA"/>
    <n v="6683666"/>
    <n v="0"/>
  </r>
  <r>
    <s v="2024"/>
    <x v="0"/>
    <x v="0"/>
    <x v="1"/>
    <x v="7"/>
    <s v="2 - Poder Ejecutivo"/>
    <s v="0206 - MINISTERIO DE EDUCACIÓN"/>
    <s v="0001 - MINISTERIO DE EDUCACION"/>
    <x v="2"/>
    <x v="10"/>
    <x v="41"/>
    <s v="2.7 - OBRAS"/>
    <s v="2.7.1 - OBRAS EN EDIFICACIONES"/>
    <s v="S"/>
    <s v="64 - AMPLIACIÓN DEL PLANTEL EDUCATIVO PARA INICIAL JUAN ANTONIO ALIX - LUZ Y ESPERANZA, MUNICIPIO SAN ANTONIO DE GUERRA, PROVINCIA SANTO DOMINGO."/>
    <s v="10 - FONDO GENERAL"/>
    <n v="15869"/>
    <s v="32 - SANTO DOMINGO"/>
    <n v="11006928"/>
    <n v="0"/>
  </r>
  <r>
    <s v="2024"/>
    <x v="0"/>
    <x v="0"/>
    <x v="1"/>
    <x v="7"/>
    <s v="2 - Poder Ejecutivo"/>
    <s v="0206 - MINISTERIO DE EDUCACIÓN"/>
    <s v="0001 - MINISTERIO DE EDUCACION"/>
    <x v="2"/>
    <x v="10"/>
    <x v="41"/>
    <s v="2.7 - OBRAS"/>
    <s v="2.7.1 - OBRAS EN EDIFICACIONES"/>
    <s v="S"/>
    <s v="64 - AMPLIACIÓN DEL PLANTEL EDUCATIVO PARA INICIAL PROF. AQUILES TRINIDAD, MUNICIPIO SANTIAGO, PROVINCIA SANTIAGO."/>
    <s v="10 - FONDO GENERAL"/>
    <n v="15733"/>
    <s v="25 - SANTIAGO"/>
    <n v="11208701"/>
    <n v="0"/>
  </r>
  <r>
    <s v="2024"/>
    <x v="0"/>
    <x v="0"/>
    <x v="1"/>
    <x v="7"/>
    <s v="2 - Poder Ejecutivo"/>
    <s v="0206 - MINISTERIO DE EDUCACIÓN"/>
    <s v="0001 - MINISTERIO DE EDUCACION"/>
    <x v="2"/>
    <x v="10"/>
    <x v="41"/>
    <s v="2.7 - OBRAS"/>
    <s v="2.7.1 - OBRAS EN EDIFICACIONES"/>
    <s v="S"/>
    <s v="64 - AMPLIACIÓN DEL PLANTEL EDUCATIVO PARA INICIAL PROF. FELIPE JIMÉNEZ PEÑA, MUNICIPIO BONAO, PROVINCIA MONSEÑOR NOUEL."/>
    <s v="10 - FONDO GENERAL"/>
    <n v="16005"/>
    <s v="28 - MONSENOR NOUEL"/>
    <n v="6731551"/>
    <n v="0"/>
  </r>
  <r>
    <s v="2024"/>
    <x v="0"/>
    <x v="0"/>
    <x v="1"/>
    <x v="7"/>
    <s v="2 - Poder Ejecutivo"/>
    <s v="0206 - MINISTERIO DE EDUCACIÓN"/>
    <s v="0001 - MINISTERIO DE EDUCACION"/>
    <x v="2"/>
    <x v="10"/>
    <x v="41"/>
    <s v="2.7 - OBRAS"/>
    <s v="2.7.1 - OBRAS EN EDIFICACIONES"/>
    <s v="S"/>
    <s v="64 - AMPLIACIÓN DEL PLANTEL EDUCATIVO PARA INICIAL SAN ANTONIO, MUNICIPIO SAN CRISTÓBAL, PROVINCIA SAN CRISTÓBAL."/>
    <s v="10 - FONDO GENERAL"/>
    <n v="15517"/>
    <s v="21 - SAN CRISTOBAL"/>
    <n v="6659723"/>
    <n v="0"/>
  </r>
  <r>
    <s v="2024"/>
    <x v="0"/>
    <x v="0"/>
    <x v="1"/>
    <x v="7"/>
    <s v="2 - Poder Ejecutivo"/>
    <s v="0206 - MINISTERIO DE EDUCACIÓN"/>
    <s v="0001 - MINISTERIO DE EDUCACION"/>
    <x v="2"/>
    <x v="10"/>
    <x v="41"/>
    <s v="2.7 - OBRAS"/>
    <s v="2.7.1 - OBRAS EN EDIFICACIONES"/>
    <s v="S"/>
    <s v="64 - CONSTRUCCIÓN  DE 10 ESTANCIAS INFANTILES DE LA PROVINCIA DISTRITO NACIONAL (FASE 3)"/>
    <s v="10 - FONDO GENERAL"/>
    <n v="13610"/>
    <s v="01 - DISTRITO NACIONAL"/>
    <n v="27558546"/>
    <n v="7744549.2800000003"/>
  </r>
  <r>
    <s v="2024"/>
    <x v="0"/>
    <x v="0"/>
    <x v="1"/>
    <x v="7"/>
    <s v="2 - Poder Ejecutivo"/>
    <s v="0206 - MINISTERIO DE EDUCACIÓN"/>
    <s v="0001 - MINISTERIO DE EDUCACION"/>
    <x v="2"/>
    <x v="10"/>
    <x v="41"/>
    <s v="2.7 - OBRAS"/>
    <s v="2.7.1 - OBRAS EN EDIFICACIONES"/>
    <s v="S"/>
    <s v="65 - AMPLIACIÓN DEL PLANTEL EDUCATIVO PARA INICIAL ACIBA, MUNICIPIO SANTIAGO, PROVINCIA SANTIAGO."/>
    <s v="10 - FONDO GENERAL"/>
    <n v="15734"/>
    <s v="25 - SANTIAGO"/>
    <n v="4768626"/>
    <n v="0"/>
  </r>
  <r>
    <s v="2024"/>
    <x v="0"/>
    <x v="0"/>
    <x v="1"/>
    <x v="7"/>
    <s v="2 - Poder Ejecutivo"/>
    <s v="0206 - MINISTERIO DE EDUCACIÓN"/>
    <s v="0001 - MINISTERIO DE EDUCACION"/>
    <x v="2"/>
    <x v="10"/>
    <x v="41"/>
    <s v="2.7 - OBRAS"/>
    <s v="2.7.1 - OBRAS EN EDIFICACIONES"/>
    <s v="S"/>
    <s v="65 - AMPLIACIÓN DEL PLANTEL EDUCATIVO PARA INICIAL ELISEO CORDERO CASTILLO, MUNICIPIO SAN ANTONIO DE GUERRA, PROVINCIA SANTO DOMINGO."/>
    <s v="10 - FONDO GENERAL"/>
    <n v="15870"/>
    <s v="32 - SANTO DOMINGO"/>
    <n v="6611838"/>
    <n v="0"/>
  </r>
  <r>
    <s v="2024"/>
    <x v="0"/>
    <x v="0"/>
    <x v="1"/>
    <x v="7"/>
    <s v="2 - Poder Ejecutivo"/>
    <s v="0206 - MINISTERIO DE EDUCACIÓN"/>
    <s v="0001 - MINISTERIO DE EDUCACION"/>
    <x v="2"/>
    <x v="10"/>
    <x v="41"/>
    <s v="2.7 - OBRAS"/>
    <s v="2.7.1 - OBRAS EN EDIFICACIONES"/>
    <s v="S"/>
    <s v="65 - AMPLIACIÓN DEL PLANTEL EDUCATIVO PARA INICIAL FÉLIX ANTONIO MARTÍNEZ ENCARNACIÓN, MUNICIPIO BONAO, PROVINCIA MONSEÑOR NOUEL."/>
    <s v="10 - FONDO GENERAL"/>
    <n v="16006"/>
    <s v="28 - MONSENOR NOUEL"/>
    <n v="6731551"/>
    <n v="0"/>
  </r>
  <r>
    <s v="2024"/>
    <x v="0"/>
    <x v="0"/>
    <x v="1"/>
    <x v="7"/>
    <s v="2 - Poder Ejecutivo"/>
    <s v="0206 - MINISTERIO DE EDUCACIÓN"/>
    <s v="0001 - MINISTERIO DE EDUCACION"/>
    <x v="2"/>
    <x v="10"/>
    <x v="41"/>
    <s v="2.7 - OBRAS"/>
    <s v="2.7.1 - OBRAS EN EDIFICACIONES"/>
    <s v="S"/>
    <s v="65 - AMPLIACIÓN DEL PLANTEL EDUCATIVO PARA INICIAL FRANCISCO MORENO MUÑOZ, MUNICIPIO YAMASÁ, PROVINCIA MONTE PLATA."/>
    <s v="10 - FONDO GENERAL"/>
    <n v="16015"/>
    <s v="29 - MONTE PLATA"/>
    <n v="6683666"/>
    <n v="0"/>
  </r>
  <r>
    <s v="2024"/>
    <x v="0"/>
    <x v="0"/>
    <x v="1"/>
    <x v="7"/>
    <s v="2 - Poder Ejecutivo"/>
    <s v="0206 - MINISTERIO DE EDUCACIÓN"/>
    <s v="0001 - MINISTERIO DE EDUCACION"/>
    <x v="2"/>
    <x v="10"/>
    <x v="41"/>
    <s v="2.7 - OBRAS"/>
    <s v="2.7.1 - OBRAS EN EDIFICACIONES"/>
    <s v="S"/>
    <s v="65 - AMPLIACIÓN DEL PLANTEL EDUCATIVO PARA INICIAL MARÍA DEL CONSUELO GARRIDO, MUNICIPIO SAN FRANCISCO DE MACORÍS, PROVINCIA DUARTE."/>
    <s v="10 - FONDO GENERAL"/>
    <n v="15696"/>
    <s v="06 - DUARTE"/>
    <n v="4768626"/>
    <n v="1077476.07"/>
  </r>
  <r>
    <s v="2024"/>
    <x v="0"/>
    <x v="0"/>
    <x v="1"/>
    <x v="7"/>
    <s v="2 - Poder Ejecutivo"/>
    <s v="0206 - MINISTERIO DE EDUCACIÓN"/>
    <s v="0001 - MINISTERIO DE EDUCACION"/>
    <x v="2"/>
    <x v="10"/>
    <x v="41"/>
    <s v="2.7 - OBRAS"/>
    <s v="2.7.1 - OBRAS EN EDIFICACIONES"/>
    <s v="S"/>
    <s v="65 - AMPLIACIÓN DEL PLANTEL EDUCATIVO PARA INICIAL SABANA TORO, MUNICIPIO SAN CRISTÓBAL, PROVINCIA SAN CRISTÓBAL."/>
    <s v="10 - FONDO GENERAL"/>
    <n v="15518"/>
    <s v="21 - SAN CRISTOBAL"/>
    <n v="11087637"/>
    <n v="0"/>
  </r>
  <r>
    <s v="2024"/>
    <x v="0"/>
    <x v="0"/>
    <x v="1"/>
    <x v="7"/>
    <s v="2 - Poder Ejecutivo"/>
    <s v="0206 - MINISTERIO DE EDUCACIÓN"/>
    <s v="0001 - MINISTERIO DE EDUCACION"/>
    <x v="2"/>
    <x v="10"/>
    <x v="41"/>
    <s v="2.7 - OBRAS"/>
    <s v="2.7.1 - OBRAS EN EDIFICACIONES"/>
    <s v="S"/>
    <s v="65 - CONSTRUCCIÓN DE 1 ESTANCIAS INFANTILES EN LA PROVINCIA DE MARIA TRINIDAD SÁNCHEZ (FASE 3)"/>
    <s v="10 - FONDO GENERAL"/>
    <n v="13605"/>
    <s v="14 - MARIA TRINIDAD SANCHEZ"/>
    <n v="5157222"/>
    <n v="0"/>
  </r>
  <r>
    <s v="2024"/>
    <x v="0"/>
    <x v="0"/>
    <x v="1"/>
    <x v="7"/>
    <s v="2 - Poder Ejecutivo"/>
    <s v="0206 - MINISTERIO DE EDUCACIÓN"/>
    <s v="0001 - MINISTERIO DE EDUCACION"/>
    <x v="2"/>
    <x v="10"/>
    <x v="41"/>
    <s v="2.7 - OBRAS"/>
    <s v="2.7.1 - OBRAS EN EDIFICACIONES"/>
    <s v="S"/>
    <s v="66 - AMPLIACIÓN DEL PLANTEL EDUCATIVO PARA INICIAL AGUSTÍN SANTANA, MUNICIPIO SAN ANTONIO DE GUERRA, PROVINCIA SANTO DOMINGO."/>
    <s v="10 - FONDO GENERAL"/>
    <n v="15871"/>
    <s v="32 - SANTO DOMINGO"/>
    <n v="6611838"/>
    <n v="0"/>
  </r>
  <r>
    <s v="2024"/>
    <x v="0"/>
    <x v="0"/>
    <x v="1"/>
    <x v="7"/>
    <s v="2 - Poder Ejecutivo"/>
    <s v="0206 - MINISTERIO DE EDUCACIÓN"/>
    <s v="0001 - MINISTERIO DE EDUCACION"/>
    <x v="2"/>
    <x v="10"/>
    <x v="41"/>
    <s v="2.7 - OBRAS"/>
    <s v="2.7.1 - OBRAS EN EDIFICACIONES"/>
    <s v="S"/>
    <s v="66 - AMPLIACIÓN DEL PLANTEL EDUCATIVO PARA INICIAL ESTILIANO SUSANA, MUNICIPIO VILLA ALTAGRACIA, PROVINCIA SAN CRISTÓBAL."/>
    <s v="10 - FONDO GENERAL"/>
    <n v="15519"/>
    <s v="21 - SAN CRISTOBAL"/>
    <n v="6659723"/>
    <n v="0"/>
  </r>
  <r>
    <s v="2024"/>
    <x v="0"/>
    <x v="0"/>
    <x v="1"/>
    <x v="7"/>
    <s v="2 - Poder Ejecutivo"/>
    <s v="0206 - MINISTERIO DE EDUCACIÓN"/>
    <s v="0001 - MINISTERIO DE EDUCACION"/>
    <x v="2"/>
    <x v="10"/>
    <x v="41"/>
    <s v="2.7 - OBRAS"/>
    <s v="2.7.1 - OBRAS EN EDIFICACIONES"/>
    <s v="S"/>
    <s v="66 - AMPLIACIÓN DEL PLANTEL EDUCATIVO PARA INICIAL JAPÓN (HATO DEL YAQUE), MUNICIPIO SANTIAGO, PROVINCIA SANTIAGO."/>
    <s v="10 - FONDO GENERAL"/>
    <n v="15735"/>
    <s v="25 - SANTIAGO"/>
    <n v="11208701"/>
    <n v="0"/>
  </r>
  <r>
    <s v="2024"/>
    <x v="0"/>
    <x v="0"/>
    <x v="1"/>
    <x v="7"/>
    <s v="2 - Poder Ejecutivo"/>
    <s v="0206 - MINISTERIO DE EDUCACIÓN"/>
    <s v="0001 - MINISTERIO DE EDUCACION"/>
    <x v="2"/>
    <x v="10"/>
    <x v="41"/>
    <s v="2.7 - OBRAS"/>
    <s v="2.7.1 - OBRAS EN EDIFICACIONES"/>
    <s v="S"/>
    <s v="66 - AMPLIACIÓN DEL PLANTEL EDUCATIVO PARA INICIAL JUAN VENTURA, MUNICIPIO VILLA TAPIA, PROVINCIA HERMANAS MIRABAL."/>
    <s v="10 - FONDO GENERAL"/>
    <n v="15697"/>
    <s v="19 - HERMANAS MIRABAL"/>
    <n v="6731551"/>
    <n v="1496457.82"/>
  </r>
  <r>
    <s v="2024"/>
    <x v="0"/>
    <x v="0"/>
    <x v="1"/>
    <x v="7"/>
    <s v="2 - Poder Ejecutivo"/>
    <s v="0206 - MINISTERIO DE EDUCACIÓN"/>
    <s v="0001 - MINISTERIO DE EDUCACION"/>
    <x v="2"/>
    <x v="10"/>
    <x v="41"/>
    <s v="2.7 - OBRAS"/>
    <s v="2.7.1 - OBRAS EN EDIFICACIONES"/>
    <s v="S"/>
    <s v="66 - AMPLIACIÓN DEL PLANTEL EDUCATIVO PARA INICIAL LOS ÁNGELITOS, MUNICIPIO YAMASÁ, PROVINCIA MONTE PLATA."/>
    <s v="10 - FONDO GENERAL"/>
    <n v="16016"/>
    <s v="29 - MONTE PLATA"/>
    <n v="6683666"/>
    <n v="0"/>
  </r>
  <r>
    <s v="2024"/>
    <x v="0"/>
    <x v="0"/>
    <x v="1"/>
    <x v="7"/>
    <s v="2 - Poder Ejecutivo"/>
    <s v="0206 - MINISTERIO DE EDUCACIÓN"/>
    <s v="0001 - MINISTERIO DE EDUCACION"/>
    <x v="2"/>
    <x v="10"/>
    <x v="41"/>
    <s v="2.7 - OBRAS"/>
    <s v="2.7.1 - OBRAS EN EDIFICACIONES"/>
    <s v="S"/>
    <s v="66 - AMPLIACIÓN DEL PLANTEL EDUCATIVO PARA INICIAL PROF. EUGENIO GENAO REYES, MUNICIPIO LA MATA, PROVINCIA SANCHEZ RAMIREZ."/>
    <s v="10 - FONDO GENERAL"/>
    <n v="16007"/>
    <s v="24 - SANCHEZ RAMIREZ"/>
    <n v="6731551"/>
    <n v="0"/>
  </r>
  <r>
    <s v="2024"/>
    <x v="0"/>
    <x v="0"/>
    <x v="1"/>
    <x v="7"/>
    <s v="2 - Poder Ejecutivo"/>
    <s v="0206 - MINISTERIO DE EDUCACIÓN"/>
    <s v="0001 - MINISTERIO DE EDUCACION"/>
    <x v="2"/>
    <x v="10"/>
    <x v="41"/>
    <s v="2.7 - OBRAS"/>
    <s v="2.7.1 - OBRAS EN EDIFICACIONES"/>
    <s v="S"/>
    <s v="66 - CONSTRUCCIÓN DE 7 ESTANCIAS INFANTILES EN LA PROVINCIA DE SANTIAGO (FASE 3)"/>
    <s v="10 - FONDO GENERAL"/>
    <n v="13614"/>
    <s v="25 - SANTIAGO"/>
    <n v="38457890"/>
    <n v="0"/>
  </r>
  <r>
    <s v="2024"/>
    <x v="0"/>
    <x v="0"/>
    <x v="1"/>
    <x v="7"/>
    <s v="2 - Poder Ejecutivo"/>
    <s v="0206 - MINISTERIO DE EDUCACIÓN"/>
    <s v="0001 - MINISTERIO DE EDUCACION"/>
    <x v="2"/>
    <x v="10"/>
    <x v="41"/>
    <s v="2.7 - OBRAS"/>
    <s v="2.7.1 - OBRAS EN EDIFICACIONES"/>
    <s v="S"/>
    <s v="67 - AMPLIACIÓN DEL PLANTEL EDUCATIVO PARA INICIAL ANTONIO VILLAR, MUNICIPIO VILLA TAPIA, PROVINCIA HERMANAS MIRABAL."/>
    <s v="10 - FONDO GENERAL"/>
    <n v="15698"/>
    <s v="19 - HERMANAS MIRABAL"/>
    <n v="4768626"/>
    <n v="1077476.06"/>
  </r>
  <r>
    <s v="2024"/>
    <x v="0"/>
    <x v="0"/>
    <x v="1"/>
    <x v="7"/>
    <s v="2 - Poder Ejecutivo"/>
    <s v="0206 - MINISTERIO DE EDUCACIÓN"/>
    <s v="0001 - MINISTERIO DE EDUCACION"/>
    <x v="2"/>
    <x v="10"/>
    <x v="41"/>
    <s v="2.7 - OBRAS"/>
    <s v="2.7.1 - OBRAS EN EDIFICACIONES"/>
    <s v="S"/>
    <s v="67 - AMPLIACIÓN DEL PLANTEL EDUCATIVO PARA INICIAL AURA ESTELA NÚÑEZ, MUNICIPIO VILLA ALTAGRACIA, PROVINCIA SAN CRISTÓBAL."/>
    <s v="10 - FONDO GENERAL"/>
    <n v="15520"/>
    <s v="21 - SAN CRISTOBAL"/>
    <n v="6659723"/>
    <n v="0"/>
  </r>
  <r>
    <s v="2024"/>
    <x v="0"/>
    <x v="0"/>
    <x v="1"/>
    <x v="7"/>
    <s v="2 - Poder Ejecutivo"/>
    <s v="0206 - MINISTERIO DE EDUCACIÓN"/>
    <s v="0001 - MINISTERIO DE EDUCACION"/>
    <x v="2"/>
    <x v="10"/>
    <x v="41"/>
    <s v="2.7 - OBRAS"/>
    <s v="2.7.1 - OBRAS EN EDIFICACIONES"/>
    <s v="S"/>
    <s v="67 - AMPLIACIÓN DEL PLANTEL EDUCATIVO PARA INICIAL MERCEDES KRAWINKEL, MUNICIPIO SAN ANTONIO DE GUERRA, PROVINCIA SANTO DOMINGO."/>
    <s v="10 - FONDO GENERAL"/>
    <n v="15872"/>
    <s v="32 - SANTO DOMINGO"/>
    <n v="4684890"/>
    <n v="0"/>
  </r>
  <r>
    <s v="2024"/>
    <x v="0"/>
    <x v="0"/>
    <x v="1"/>
    <x v="7"/>
    <s v="2 - Poder Ejecutivo"/>
    <s v="0206 - MINISTERIO DE EDUCACIÓN"/>
    <s v="0001 - MINISTERIO DE EDUCACION"/>
    <x v="2"/>
    <x v="10"/>
    <x v="41"/>
    <s v="2.7 - OBRAS"/>
    <s v="2.7.1 - OBRAS EN EDIFICACIONES"/>
    <s v="S"/>
    <s v="67 - AMPLIACIÓN DEL PLANTEL EDUCATIVO PARA INICIAL NORMA LUCRECIA MEDRANO, MUNICIPIO SANTIAGO, PROVINCIA SANTIAGO."/>
    <s v="10 - FONDO GENERAL"/>
    <n v="15736"/>
    <s v="25 - SANTIAGO"/>
    <n v="4768626"/>
    <n v="3594898.5"/>
  </r>
  <r>
    <s v="2024"/>
    <x v="0"/>
    <x v="0"/>
    <x v="1"/>
    <x v="7"/>
    <s v="2 - Poder Ejecutivo"/>
    <s v="0206 - MINISTERIO DE EDUCACIÓN"/>
    <s v="0001 - MINISTERIO DE EDUCACION"/>
    <x v="2"/>
    <x v="10"/>
    <x v="41"/>
    <s v="2.7 - OBRAS"/>
    <s v="2.7.1 - OBRAS EN EDIFICACIONES"/>
    <s v="S"/>
    <s v="67 - AMPLIACIÓN DEL PLANTEL EDUCATIVO PARA INICIAL PROYECTO AGRARIO, MUNICIPIO LA MATA, PROVINCIA SANCHEZ RAMIREZ."/>
    <s v="10 - FONDO GENERAL"/>
    <n v="16008"/>
    <s v="24 - SANCHEZ RAMIREZ"/>
    <n v="11208701"/>
    <n v="0"/>
  </r>
  <r>
    <s v="2024"/>
    <x v="0"/>
    <x v="0"/>
    <x v="1"/>
    <x v="7"/>
    <s v="2 - Poder Ejecutivo"/>
    <s v="0206 - MINISTERIO DE EDUCACIÓN"/>
    <s v="0001 - MINISTERIO DE EDUCACION"/>
    <x v="2"/>
    <x v="10"/>
    <x v="41"/>
    <s v="2.7 - OBRAS"/>
    <s v="2.7.1 - OBRAS EN EDIFICACIONES"/>
    <s v="S"/>
    <s v="67 - AMPLIACIÓN DEL PLANTEL EDUCATIVO PARA INICIAL SABANA GRANDE, MUNICIPIO YAMASÁ, PROVINCIA MONTE PLATA."/>
    <s v="10 - FONDO GENERAL"/>
    <n v="16017"/>
    <s v="29 - MONTE PLATA"/>
    <n v="11127992"/>
    <n v="0"/>
  </r>
  <r>
    <s v="2024"/>
    <x v="0"/>
    <x v="0"/>
    <x v="1"/>
    <x v="7"/>
    <s v="2 - Poder Ejecutivo"/>
    <s v="0206 - MINISTERIO DE EDUCACIÓN"/>
    <s v="0001 - MINISTERIO DE EDUCACION"/>
    <x v="2"/>
    <x v="10"/>
    <x v="41"/>
    <s v="2.7 - OBRAS"/>
    <s v="2.7.1 - OBRAS EN EDIFICACIONES"/>
    <s v="S"/>
    <s v="67 - CONSTRUCCIÓN DE 13 ESTANCIAS INFANTILES EN LA PROVINCIA SANTO DOMINGO (FASE 3)"/>
    <s v="10 - FONDO GENERAL"/>
    <n v="13611"/>
    <s v="32 - SANTO DOMINGO"/>
    <n v="24134447"/>
    <n v="17887339.66"/>
  </r>
  <r>
    <s v="2024"/>
    <x v="0"/>
    <x v="0"/>
    <x v="1"/>
    <x v="7"/>
    <s v="2 - Poder Ejecutivo"/>
    <s v="0206 - MINISTERIO DE EDUCACIÓN"/>
    <s v="0001 - MINISTERIO DE EDUCACION"/>
    <x v="2"/>
    <x v="10"/>
    <x v="41"/>
    <s v="2.7 - OBRAS"/>
    <s v="2.7.1 - OBRAS EN EDIFICACIONES"/>
    <s v="S"/>
    <s v="68 - AMPLIACIÓN DEL PLANTEL EDUCATIVO PARA INICIAL DR. JOSÉ FRANCISCO PEÑA GÓMEZ, MUNICIPIO YAMASÁ, PROVINCIA MONTE PLATA."/>
    <s v="10 - FONDO GENERAL"/>
    <n v="16018"/>
    <s v="29 - MONTE PLATA"/>
    <n v="4735132"/>
    <n v="0"/>
  </r>
  <r>
    <s v="2024"/>
    <x v="0"/>
    <x v="0"/>
    <x v="1"/>
    <x v="7"/>
    <s v="2 - Poder Ejecutivo"/>
    <s v="0206 - MINISTERIO DE EDUCACIÓN"/>
    <s v="0001 - MINISTERIO DE EDUCACION"/>
    <x v="2"/>
    <x v="10"/>
    <x v="41"/>
    <s v="2.7 - OBRAS"/>
    <s v="2.7.1 - OBRAS EN EDIFICACIONES"/>
    <s v="S"/>
    <s v="68 - AMPLIACIÓN DEL PLANTEL EDUCATIVO PARA INICIAL FRANCISCO DEL ROSARIO SÁNCHEZ, MUNICIPIO SAN ANTONIO DE GUERRA, PROVINCIA SANTO DOMINGO."/>
    <s v="10 - FONDO GENERAL"/>
    <n v="15873"/>
    <s v="32 - SANTO DOMINGO"/>
    <n v="6611838"/>
    <n v="0"/>
  </r>
  <r>
    <s v="2024"/>
    <x v="0"/>
    <x v="0"/>
    <x v="1"/>
    <x v="7"/>
    <s v="2 - Poder Ejecutivo"/>
    <s v="0206 - MINISTERIO DE EDUCACIÓN"/>
    <s v="0001 - MINISTERIO DE EDUCACION"/>
    <x v="2"/>
    <x v="10"/>
    <x v="41"/>
    <s v="2.7 - OBRAS"/>
    <s v="2.7.1 - OBRAS EN EDIFICACIONES"/>
    <s v="S"/>
    <s v="68 - AMPLIACIÓN DEL PLANTEL EDUCATIVO PARA INICIAL LIDIA ANTONIA LUCIANO LIZ, MUNICIPIO SANTIAGO, PROVINCIA SANTIAGO."/>
    <s v="10 - FONDO GENERAL"/>
    <n v="15737"/>
    <s v="25 - SANTIAGO"/>
    <n v="11208701"/>
    <n v="0"/>
  </r>
  <r>
    <s v="2024"/>
    <x v="0"/>
    <x v="0"/>
    <x v="1"/>
    <x v="7"/>
    <s v="2 - Poder Ejecutivo"/>
    <s v="0206 - MINISTERIO DE EDUCACIÓN"/>
    <s v="0001 - MINISTERIO DE EDUCACION"/>
    <x v="2"/>
    <x v="10"/>
    <x v="41"/>
    <s v="2.7 - OBRAS"/>
    <s v="2.7.1 - OBRAS EN EDIFICACIONES"/>
    <s v="S"/>
    <s v="68 - AMPLIACIÓN DEL PLANTEL EDUCATIVO PARA INICIAL PEDRO MARÍA BURGOS, MUNICIPIO NAGUA, PROVINCIA MARIA TRINIDAD SANCHEZ."/>
    <s v="10 - FONDO GENERAL"/>
    <n v="15920"/>
    <s v="14 - MARIA TRINIDAD SANCHEZ"/>
    <n v="4802120"/>
    <n v="0"/>
  </r>
  <r>
    <s v="2024"/>
    <x v="0"/>
    <x v="0"/>
    <x v="1"/>
    <x v="7"/>
    <s v="2 - Poder Ejecutivo"/>
    <s v="0206 - MINISTERIO DE EDUCACIÓN"/>
    <s v="0001 - MINISTERIO DE EDUCACION"/>
    <x v="2"/>
    <x v="10"/>
    <x v="41"/>
    <s v="2.7 - OBRAS"/>
    <s v="2.7.1 - OBRAS EN EDIFICACIONES"/>
    <s v="S"/>
    <s v="68 - AMPLIACIÓN DEL PLANTEL EDUCATIVO PARA INICIAL PROF. LORENZO PÉREZ POCHE, MUNICIPIO VILLA ALTAGRACIA, PROVINCIA SAN CRISTÓBAL."/>
    <s v="10 - FONDO GENERAL"/>
    <n v="15521"/>
    <s v="21 - SAN CRISTOBAL"/>
    <n v="6659723"/>
    <n v="0"/>
  </r>
  <r>
    <s v="2024"/>
    <x v="0"/>
    <x v="0"/>
    <x v="1"/>
    <x v="7"/>
    <s v="2 - Poder Ejecutivo"/>
    <s v="0206 - MINISTERIO DE EDUCACIÓN"/>
    <s v="0001 - MINISTERIO DE EDUCACION"/>
    <x v="2"/>
    <x v="10"/>
    <x v="41"/>
    <s v="2.7 - OBRAS"/>
    <s v="2.7.1 - OBRAS EN EDIFICACIONES"/>
    <s v="S"/>
    <s v="69 - AMPLIACIÓN DEL PLANTEL EDUCATIVO PARA INICIAL JAVIER ANGULO GURIDI, MUNICIPIO VILLA ALTAGRACIA, PROVINCIA SAN CRISTÓBAL."/>
    <s v="10 - FONDO GENERAL"/>
    <n v="15522"/>
    <s v="21 - SAN CRISTOBAL"/>
    <n v="11087637"/>
    <n v="2494717.25"/>
  </r>
  <r>
    <s v="2024"/>
    <x v="0"/>
    <x v="0"/>
    <x v="1"/>
    <x v="7"/>
    <s v="2 - Poder Ejecutivo"/>
    <s v="0206 - MINISTERIO DE EDUCACIÓN"/>
    <s v="0001 - MINISTERIO DE EDUCACION"/>
    <x v="2"/>
    <x v="10"/>
    <x v="41"/>
    <s v="2.7 - OBRAS"/>
    <s v="2.7.1 - OBRAS EN EDIFICACIONES"/>
    <s v="S"/>
    <s v="69 - AMPLIACIÓN DEL PLANTEL EDUCATIVO PARA INICIAL JUAN REYES SANTANA, MUNICIPIO SANTO DOMINGO ESTE, PROVINCIA SANTO DOMINGO."/>
    <s v="10 - FONDO GENERAL"/>
    <n v="15874"/>
    <s v="32 - SANTO DOMINGO"/>
    <n v="6611838"/>
    <n v="0"/>
  </r>
  <r>
    <s v="2024"/>
    <x v="0"/>
    <x v="0"/>
    <x v="1"/>
    <x v="7"/>
    <s v="2 - Poder Ejecutivo"/>
    <s v="0206 - MINISTERIO DE EDUCACIÓN"/>
    <s v="0001 - MINISTERIO DE EDUCACION"/>
    <x v="2"/>
    <x v="10"/>
    <x v="41"/>
    <s v="2.7 - OBRAS"/>
    <s v="2.7.1 - OBRAS EN EDIFICACIONES"/>
    <s v="S"/>
    <s v="69 - AMPLIACIÓN DEL PLANTEL EDUCATIVO PARA INICIAL LOS JOVILLOS, MUNICIPIO YAMASÁ, PROVINCIA MONTE PLATA."/>
    <s v="10 - FONDO GENERAL"/>
    <n v="16019"/>
    <s v="29 - MONTE PLATA"/>
    <n v="6683666"/>
    <n v="0"/>
  </r>
  <r>
    <s v="2024"/>
    <x v="0"/>
    <x v="0"/>
    <x v="1"/>
    <x v="7"/>
    <s v="2 - Poder Ejecutivo"/>
    <s v="0206 - MINISTERIO DE EDUCACIÓN"/>
    <s v="0001 - MINISTERIO DE EDUCACION"/>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0"/>
  </r>
  <r>
    <s v="2024"/>
    <x v="0"/>
    <x v="0"/>
    <x v="1"/>
    <x v="7"/>
    <s v="2 - Poder Ejecutivo"/>
    <s v="0206 - MINISTERIO DE EDUCACIÓN"/>
    <s v="0001 - MINISTERIO DE EDUCACION"/>
    <x v="2"/>
    <x v="10"/>
    <x v="41"/>
    <s v="2.7 - OBRAS"/>
    <s v="2.7.1 - OBRAS EN EDIFICACIONES"/>
    <s v="S"/>
    <s v="69 - AMPLIACIÓN DEL PLANTEL EDUCATIVO PARA INICIAL MANUEL DE JESÚS LUCIANO MÉNDEZ, MUNICIPIO SANTIAGO, PROVINCIA SANTIAGO."/>
    <s v="10 - FONDO GENERAL"/>
    <n v="15738"/>
    <s v="25 - SANTIAGO"/>
    <n v="11208701"/>
    <n v="2476598.5699999998"/>
  </r>
  <r>
    <s v="2024"/>
    <x v="0"/>
    <x v="0"/>
    <x v="1"/>
    <x v="7"/>
    <s v="2 - Poder Ejecutivo"/>
    <s v="0206 - MINISTERIO DE EDUCACIÓN"/>
    <s v="0001 - MINISTERIO DE EDUCACION"/>
    <x v="2"/>
    <x v="10"/>
    <x v="41"/>
    <s v="2.7 - OBRAS"/>
    <s v="2.7.1 - OBRAS EN EDIFICACIONES"/>
    <s v="S"/>
    <s v="70 - AMPLIACIÓN DEL PLANTEL EDUCATIVO PARA INICIAL AGUSTÍN CAMILO HENRÍQUEZ, MUNICIPIO CABRERA, PROVINCIA MARIA TRINIDAD SANCHEZ."/>
    <s v="10 - FONDO GENERAL"/>
    <n v="15922"/>
    <s v="14 - MARIA TRINIDAD SANCHEZ"/>
    <n v="11289410"/>
    <n v="0"/>
  </r>
  <r>
    <s v="2024"/>
    <x v="0"/>
    <x v="0"/>
    <x v="1"/>
    <x v="7"/>
    <s v="2 - Poder Ejecutivo"/>
    <s v="0206 - MINISTERIO DE EDUCACIÓN"/>
    <s v="0001 - MINISTERIO DE EDUCACION"/>
    <x v="2"/>
    <x v="10"/>
    <x v="41"/>
    <s v="2.7 - OBRAS"/>
    <s v="2.7.1 - OBRAS EN EDIFICACIONES"/>
    <s v="S"/>
    <s v="70 - AMPLIACIÓN DEL PLANTEL EDUCATIVO PARA INICIAL BAO, MUNICIPIO JÁNICO, PROVINCIA SANTIAGO."/>
    <s v="10 - FONDO GENERAL"/>
    <n v="15739"/>
    <s v="25 - SANTIAGO"/>
    <n v="4768626"/>
    <n v="1118299.93"/>
  </r>
  <r>
    <s v="2024"/>
    <x v="0"/>
    <x v="0"/>
    <x v="1"/>
    <x v="7"/>
    <s v="2 - Poder Ejecutivo"/>
    <s v="0206 - MINISTERIO DE EDUCACIÓN"/>
    <s v="0001 - MINISTERIO DE EDUCACION"/>
    <x v="2"/>
    <x v="10"/>
    <x v="41"/>
    <s v="2.7 - OBRAS"/>
    <s v="2.7.1 - OBRAS EN EDIFICACIONES"/>
    <s v="S"/>
    <s v="70 - AMPLIACIÓN DEL PLANTEL EDUCATIVO PARA INICIAL JOBITA SORIANO, MUNICIPIO SAN ANTONIO DE GUERRA, PROVINCIA SANTO DOMINGO."/>
    <s v="10 - FONDO GENERAL"/>
    <n v="15875"/>
    <s v="32 - SANTO DOMINGO"/>
    <n v="6611838"/>
    <n v="0"/>
  </r>
  <r>
    <s v="2024"/>
    <x v="0"/>
    <x v="0"/>
    <x v="1"/>
    <x v="7"/>
    <s v="2 - Poder Ejecutivo"/>
    <s v="0206 - MINISTERIO DE EDUCACIÓN"/>
    <s v="0001 - MINISTERIO DE EDUCACION"/>
    <x v="2"/>
    <x v="10"/>
    <x v="41"/>
    <s v="2.7 - OBRAS"/>
    <s v="2.7.1 - OBRAS EN EDIFICACIONES"/>
    <s v="S"/>
    <s v="70 - AMPLIACIÓN DEL PLANTEL EDUCATIVO PARA INICIAL LA CEJA, MUNICIPIO YAMASÁ, PROVINCIA MONTE PLATA."/>
    <s v="10 - FONDO GENERAL"/>
    <n v="16020"/>
    <s v="29 - MONTE PLATA"/>
    <n v="6683666"/>
    <n v="0"/>
  </r>
  <r>
    <s v="2024"/>
    <x v="0"/>
    <x v="0"/>
    <x v="1"/>
    <x v="7"/>
    <s v="2 - Poder Ejecutivo"/>
    <s v="0206 - MINISTERIO DE EDUCACIÓN"/>
    <s v="0001 - MINISTERIO DE EDUCACION"/>
    <x v="2"/>
    <x v="10"/>
    <x v="41"/>
    <s v="2.7 - OBRAS"/>
    <s v="2.7.1 - OBRAS EN EDIFICACIONES"/>
    <s v="S"/>
    <s v="70 - AMPLIACIÓN DEL PLANTEL EDUCATIVO PARA INICIAL LA CUCHILLA, MUNICIPIO VILLA ALTAGRACIA, PROVINCIA SAN CRISTÓBAL."/>
    <s v="10 - FONDO GENERAL"/>
    <n v="15523"/>
    <s v="21 - SAN CRISTOBAL"/>
    <n v="6659723"/>
    <n v="1498436.31"/>
  </r>
  <r>
    <s v="2024"/>
    <x v="0"/>
    <x v="0"/>
    <x v="1"/>
    <x v="7"/>
    <s v="2 - Poder Ejecutivo"/>
    <s v="0206 - MINISTERIO DE EDUCACIÓN"/>
    <s v="0001 - MINISTERIO DE EDUCACION"/>
    <x v="2"/>
    <x v="10"/>
    <x v="41"/>
    <s v="2.7 - OBRAS"/>
    <s v="2.7.1 - OBRAS EN EDIFICACIONES"/>
    <s v="S"/>
    <s v="71 - AMPLIACIÓN DEL PLANTEL EDUCATIVO PARA INICIAL DR. JOSÉ FRANCISCO PEÑA GÓMEZ, MUNICIPIO MONTE PLATA, PROVINCIA MONTE PLATA."/>
    <s v="10 - FONDO GENERAL"/>
    <n v="16021"/>
    <s v="29 - MONTE PLATA"/>
    <n v="6683666"/>
    <n v="0"/>
  </r>
  <r>
    <s v="2024"/>
    <x v="0"/>
    <x v="0"/>
    <x v="1"/>
    <x v="7"/>
    <s v="2 - Poder Ejecutivo"/>
    <s v="0206 - MINISTERIO DE EDUCACIÓN"/>
    <s v="0001 - MINISTERIO DE EDUCACION"/>
    <x v="2"/>
    <x v="10"/>
    <x v="41"/>
    <s v="2.7 - OBRAS"/>
    <s v="2.7.1 - OBRAS EN EDIFICACIONES"/>
    <s v="S"/>
    <s v="71 - AMPLIACIÓN DEL PLANTEL EDUCATIVO PARA INICIAL JOSÉ CRISTINO COLLADO, MUNICIPIO SANTIAGO, PROVINCIA SANTIAGO."/>
    <s v="10 - FONDO GENERAL"/>
    <n v="15740"/>
    <s v="25 - SANTIAGO"/>
    <n v="6731551"/>
    <n v="0"/>
  </r>
  <r>
    <s v="2024"/>
    <x v="0"/>
    <x v="0"/>
    <x v="1"/>
    <x v="7"/>
    <s v="2 - Poder Ejecutivo"/>
    <s v="0206 - MINISTERIO DE EDUCACIÓN"/>
    <s v="0001 - MINISTERIO DE EDUCACION"/>
    <x v="2"/>
    <x v="10"/>
    <x v="41"/>
    <s v="2.7 - OBRAS"/>
    <s v="2.7.1 - OBRAS EN EDIFICACIONES"/>
    <s v="S"/>
    <s v="71 - AMPLIACIÓN DEL PLANTEL EDUCATIVO PARA INICIAL LA CABIRMA, MUNICIPIO CABRERA, PROVINCIA MARIA TRINIDAD SANCHEZ."/>
    <s v="10 - FONDO GENERAL"/>
    <n v="15923"/>
    <s v="14 - MARIA TRINIDAD SANCHEZ"/>
    <n v="4802120"/>
    <n v="0"/>
  </r>
  <r>
    <s v="2024"/>
    <x v="0"/>
    <x v="0"/>
    <x v="1"/>
    <x v="7"/>
    <s v="2 - Poder Ejecutivo"/>
    <s v="0206 - MINISTERIO DE EDUCACIÓN"/>
    <s v="0001 - MINISTERIO DE EDUCACION"/>
    <x v="2"/>
    <x v="10"/>
    <x v="41"/>
    <s v="2.7 - OBRAS"/>
    <s v="2.7.1 - OBRAS EN EDIFICACIONES"/>
    <s v="S"/>
    <s v="71 - AMPLIACIÓN DEL PLANTEL EDUCATIVO PARA INICIAL MARÍA DEL ROSARIO ALMÁNZAR, MUNICIPIO VILLA ALTAGRACIA, PROVINCIA SAN CRISTÓBAL."/>
    <s v="10 - FONDO GENERAL"/>
    <n v="15524"/>
    <s v="21 - SAN CRISTOBAL"/>
    <n v="6659723"/>
    <n v="1498436.31"/>
  </r>
  <r>
    <s v="2024"/>
    <x v="0"/>
    <x v="0"/>
    <x v="1"/>
    <x v="7"/>
    <s v="2 - Poder Ejecutivo"/>
    <s v="0206 - MINISTERIO DE EDUCACIÓN"/>
    <s v="0001 - MINISTERIO DE EDUCACION"/>
    <x v="2"/>
    <x v="10"/>
    <x v="41"/>
    <s v="2.7 - OBRAS"/>
    <s v="2.7.1 - OBRAS EN EDIFICACIONES"/>
    <s v="S"/>
    <s v="71 - AMPLIACIÓN DEL PLANTEL EDUCATIVO PARA INICIAL SANTIAGO LANOY, MUNICIPIO SAN ANTONIO DE GUERRA, PROVINCIA SANTO DOMINGO."/>
    <s v="10 - FONDO GENERAL"/>
    <n v="15876"/>
    <s v="32 - SANTO DOMINGO"/>
    <n v="6611838"/>
    <n v="0"/>
  </r>
  <r>
    <s v="2024"/>
    <x v="0"/>
    <x v="0"/>
    <x v="1"/>
    <x v="7"/>
    <s v="2 - Poder Ejecutivo"/>
    <s v="0206 - MINISTERIO DE EDUCACIÓN"/>
    <s v="0001 - MINISTERIO DE EDUCACION"/>
    <x v="2"/>
    <x v="10"/>
    <x v="41"/>
    <s v="2.7 - OBRAS"/>
    <s v="2.7.1 - OBRAS EN EDIFICACIONES"/>
    <s v="S"/>
    <s v="72 - AMPLIACIÓN DEL PLANTEL EDUCATIVO PARA INICIAL DON JUAN, MUNICIPIO MONTE PLATA, PROVINCIA MONTE PLATA."/>
    <s v="10 - FONDO GENERAL"/>
    <n v="16022"/>
    <s v="29 - MONTE PLATA"/>
    <n v="11127992"/>
    <n v="0"/>
  </r>
  <r>
    <s v="2024"/>
    <x v="0"/>
    <x v="0"/>
    <x v="1"/>
    <x v="7"/>
    <s v="2 - Poder Ejecutivo"/>
    <s v="0206 - MINISTERIO DE EDUCACIÓN"/>
    <s v="0001 - MINISTERIO DE EDUCACION"/>
    <x v="2"/>
    <x v="10"/>
    <x v="41"/>
    <s v="2.7 - OBRAS"/>
    <s v="2.7.1 - OBRAS EN EDIFICACIONES"/>
    <s v="S"/>
    <s v="72 - AMPLIACIÓN DEL PLANTEL EDUCATIVO PARA INICIAL JUAN ANTONIO ALIX, MUNICIPIO SAN ANTONIO DE GUERRA, PROVINCIA SANTO DOMINGO."/>
    <s v="10 - FONDO GENERAL"/>
    <n v="15877"/>
    <s v="32 - SANTO DOMINGO"/>
    <n v="6611838"/>
    <n v="0"/>
  </r>
  <r>
    <s v="2024"/>
    <x v="0"/>
    <x v="0"/>
    <x v="1"/>
    <x v="7"/>
    <s v="2 - Poder Ejecutivo"/>
    <s v="0206 - MINISTERIO DE EDUCACIÓN"/>
    <s v="0001 - MINISTERIO DE EDUCACION"/>
    <x v="2"/>
    <x v="10"/>
    <x v="41"/>
    <s v="2.7 - OBRAS"/>
    <s v="2.7.1 - OBRAS EN EDIFICACIONES"/>
    <s v="S"/>
    <s v="72 - AMPLIACIÓN DEL PLANTEL EDUCATIVO PARA INICIAL LUIS MOREL, MUNICIPIO SANTA BÁRBARA DE SAMANÁ, PROVINCIA SAMANÁ."/>
    <s v="10 - FONDO GENERAL"/>
    <n v="15924"/>
    <s v="20 - SAMANA"/>
    <n v="6779437"/>
    <n v="0"/>
  </r>
  <r>
    <s v="2024"/>
    <x v="0"/>
    <x v="0"/>
    <x v="1"/>
    <x v="7"/>
    <s v="2 - Poder Ejecutivo"/>
    <s v="0206 - MINISTERIO DE EDUCACIÓN"/>
    <s v="0001 - MINISTERIO DE EDUCACION"/>
    <x v="2"/>
    <x v="10"/>
    <x v="41"/>
    <s v="2.7 - OBRAS"/>
    <s v="2.7.1 - OBRAS EN EDIFICACIONES"/>
    <s v="S"/>
    <s v="72 - AMPLIACIÓN DEL PLANTEL EDUCATIVO PARA INICIAL MIGUEL ÁNGEL JIMÉNEZ, MUNICIPIO SANTIAGO, PROVINCIA SANTIAGO."/>
    <s v="10 - FONDO GENERAL"/>
    <n v="15741"/>
    <s v="25 - SANTIAGO"/>
    <n v="11208701"/>
    <n v="0"/>
  </r>
  <r>
    <s v="2024"/>
    <x v="0"/>
    <x v="0"/>
    <x v="1"/>
    <x v="7"/>
    <s v="2 - Poder Ejecutivo"/>
    <s v="0206 - MINISTERIO DE EDUCACIÓN"/>
    <s v="0001 - MINISTERIO DE EDUCACION"/>
    <x v="2"/>
    <x v="10"/>
    <x v="41"/>
    <s v="2.7 - OBRAS"/>
    <s v="2.7.1 - OBRAS EN EDIFICACIONES"/>
    <s v="S"/>
    <s v="72 - AMPLIACIÓN DEL PLANTEL EDUCATIVO PARA INICIAL PROF. FLORA MATILDE JIMÉNEZ, MUNICIPIO VILLA ALTAGRACIA, PROVINCIA SAN CRISTÓBAL."/>
    <s v="10 - FONDO GENERAL"/>
    <n v="15525"/>
    <s v="21 - SAN CRISTOBAL"/>
    <n v="4718384"/>
    <n v="1061635.44"/>
  </r>
  <r>
    <s v="2024"/>
    <x v="0"/>
    <x v="0"/>
    <x v="1"/>
    <x v="7"/>
    <s v="2 - Poder Ejecutivo"/>
    <s v="0206 - MINISTERIO DE EDUCACIÓN"/>
    <s v="0001 - MINISTERIO DE EDUCACION"/>
    <x v="2"/>
    <x v="10"/>
    <x v="41"/>
    <s v="2.7 - OBRAS"/>
    <s v="2.7.1 - OBRAS EN EDIFICACIONES"/>
    <s v="S"/>
    <s v="73 - AMPLIACIÓN DEL PLANTEL EDUCATIVO PARA INICIAL CHIRINO, MUNICIPIO MONTE PLATA, PROVINCIA MONTE PLATA."/>
    <s v="10 - FONDO GENERAL"/>
    <n v="16023"/>
    <s v="29 - MONTE PLATA"/>
    <n v="4735132"/>
    <n v="0"/>
  </r>
  <r>
    <s v="2024"/>
    <x v="0"/>
    <x v="0"/>
    <x v="1"/>
    <x v="7"/>
    <s v="2 - Poder Ejecutivo"/>
    <s v="0206 - MINISTERIO DE EDUCACIÓN"/>
    <s v="0001 - MINISTERIO DE EDUCACION"/>
    <x v="2"/>
    <x v="10"/>
    <x v="41"/>
    <s v="2.7 - OBRAS"/>
    <s v="2.7.1 - OBRAS EN EDIFICACIONES"/>
    <s v="S"/>
    <s v="73 - AMPLIACIÓN DEL PLANTEL EDUCATIVO PARA INICIAL GREGORIO LUPERÓN , MUNICIPIO SANTIAGO, PROVINCIA SANTIAGO."/>
    <s v="10 - FONDO GENERAL"/>
    <n v="15742"/>
    <s v="25 - SANTIAGO"/>
    <n v="11208701"/>
    <n v="0"/>
  </r>
  <r>
    <s v="2024"/>
    <x v="0"/>
    <x v="0"/>
    <x v="1"/>
    <x v="7"/>
    <s v="2 - Poder Ejecutivo"/>
    <s v="0206 - MINISTERIO DE EDUCACIÓN"/>
    <s v="0001 - MINISTERIO DE EDUCACION"/>
    <x v="2"/>
    <x v="10"/>
    <x v="41"/>
    <s v="2.7 - OBRAS"/>
    <s v="2.7.1 - OBRAS EN EDIFICACIONES"/>
    <s v="S"/>
    <s v="73 - AMPLIACIÓN DEL PLANTEL EDUCATIVO PARA INICIAL MARTIN LUTHER KING, MUNICIPIO VILLA ALTAGRACIA, PROVINCIA SAN CRISTÓBAL."/>
    <s v="10 - FONDO GENERAL"/>
    <n v="15526"/>
    <s v="21 - SAN CRISTOBAL"/>
    <n v="11087637"/>
    <n v="2494717.25"/>
  </r>
  <r>
    <s v="2024"/>
    <x v="0"/>
    <x v="0"/>
    <x v="1"/>
    <x v="7"/>
    <s v="2 - Poder Ejecutivo"/>
    <s v="0206 - MINISTERIO DE EDUCACIÓN"/>
    <s v="0001 - MINISTERIO DE EDUCACION"/>
    <x v="2"/>
    <x v="10"/>
    <x v="41"/>
    <s v="2.7 - OBRAS"/>
    <s v="2.7.1 - OBRAS EN EDIFICACIONES"/>
    <s v="S"/>
    <s v="73 - AMPLIACIÓN DEL PLANTEL EDUCATIVO PARA INICIAL PROF. JUAN FÉLIX ORTIZ, MUNICIPIO SAN ANTONIO DE GUERRA, PROVINCIA SANTO DOMINGO."/>
    <s v="10 - FONDO GENERAL"/>
    <n v="15878"/>
    <s v="32 - SANTO DOMINGO"/>
    <n v="6611838"/>
    <n v="0"/>
  </r>
  <r>
    <s v="2024"/>
    <x v="0"/>
    <x v="0"/>
    <x v="1"/>
    <x v="7"/>
    <s v="2 - Poder Ejecutivo"/>
    <s v="0206 - MINISTERIO DE EDUCACIÓN"/>
    <s v="0001 - MINISTERIO DE EDUCACION"/>
    <x v="2"/>
    <x v="10"/>
    <x v="41"/>
    <s v="2.7 - OBRAS"/>
    <s v="2.7.1 - OBRAS EN EDIFICACIONES"/>
    <s v="S"/>
    <s v="73 - AMPLIACIÓN DEL PLANTEL EDUCATIVO PARA INICIAL PROF. ONEYDA SEALY, MUNICIPIO SÁNCHEZ, PROVINCIA SAMANA."/>
    <s v="10 - FONDO GENERAL"/>
    <n v="15925"/>
    <s v="20 - SAMANA"/>
    <n v="4802120"/>
    <n v="0"/>
  </r>
  <r>
    <s v="2024"/>
    <x v="0"/>
    <x v="0"/>
    <x v="1"/>
    <x v="7"/>
    <s v="2 - Poder Ejecutivo"/>
    <s v="0206 - MINISTERIO DE EDUCACIÓN"/>
    <s v="0001 - MINISTERIO DE EDUCACION"/>
    <x v="2"/>
    <x v="10"/>
    <x v="41"/>
    <s v="2.7 - OBRAS"/>
    <s v="2.7.1 - OBRAS EN EDIFICACIONES"/>
    <s v="S"/>
    <s v="74 - AMPLIACIÓN DEL PLANTEL EDUCATIVO PARA INICIAL EL BOSQUE, MUNICIPIO MONTE PLATA, PROVINCIA MONTE PLATA."/>
    <s v="10 - FONDO GENERAL"/>
    <n v="16024"/>
    <s v="29 - MONTE PLATA"/>
    <n v="6683666"/>
    <n v="1520747.83"/>
  </r>
  <r>
    <s v="2024"/>
    <x v="0"/>
    <x v="0"/>
    <x v="1"/>
    <x v="7"/>
    <s v="2 - Poder Ejecutivo"/>
    <s v="0206 - MINISTERIO DE EDUCACIÓN"/>
    <s v="0001 - MINISTERIO DE EDUCACION"/>
    <x v="2"/>
    <x v="10"/>
    <x v="41"/>
    <s v="2.7 - OBRAS"/>
    <s v="2.7.1 - OBRAS EN EDIFICACIONES"/>
    <s v="S"/>
    <s v="74 - AMPLIACIÓN DEL PLANTEL EDUCATIVO PARA INICIAL JESÚS MARÍA GONZÁLEZ - YAQUE ABAJO, MUNICIPIO JÁNICO, PROVINCIA SANTIAGO."/>
    <s v="10 - FONDO GENERAL"/>
    <n v="15743"/>
    <s v="25 - SANTIAGO"/>
    <n v="4768626"/>
    <n v="0"/>
  </r>
  <r>
    <s v="2024"/>
    <x v="0"/>
    <x v="0"/>
    <x v="1"/>
    <x v="7"/>
    <s v="2 - Poder Ejecutivo"/>
    <s v="0206 - MINISTERIO DE EDUCACIÓN"/>
    <s v="0001 - MINISTERIO DE EDUCACION"/>
    <x v="2"/>
    <x v="10"/>
    <x v="41"/>
    <s v="2.7 - OBRAS"/>
    <s v="2.7.1 - OBRAS EN EDIFICACIONES"/>
    <s v="S"/>
    <s v="74 - AMPLIACIÓN DEL PLANTEL EDUCATIVO PARA INICIAL NAJAYO EN MEDIO, MUNICIPIO YAGUATE, PROVINCIA SAN CRISTÓBAL."/>
    <s v="10 - FONDO GENERAL"/>
    <n v="15527"/>
    <s v="21 - SAN CRISTOBAL"/>
    <n v="11087637"/>
    <n v="0"/>
  </r>
  <r>
    <s v="2024"/>
    <x v="0"/>
    <x v="0"/>
    <x v="1"/>
    <x v="7"/>
    <s v="2 - Poder Ejecutivo"/>
    <s v="0206 - MINISTERIO DE EDUCACIÓN"/>
    <s v="0001 - MINISTERIO DE EDUCACION"/>
    <x v="2"/>
    <x v="10"/>
    <x v="41"/>
    <s v="2.7 - OBRAS"/>
    <s v="2.7.1 - OBRAS EN EDIFICACIONES"/>
    <s v="S"/>
    <s v="74 - AMPLIACIÓN DEL PLANTEL EDUCATIVO PARA INICIAL ROSA CALCAÑO LINO, MUNICIPIO SÁNCHEZ, PROVINCIA SAMANA."/>
    <s v="10 - FONDO GENERAL"/>
    <n v="15926"/>
    <s v="20 - SAMANA"/>
    <n v="4802120"/>
    <n v="0"/>
  </r>
  <r>
    <s v="2024"/>
    <x v="0"/>
    <x v="0"/>
    <x v="1"/>
    <x v="7"/>
    <s v="2 - Poder Ejecutivo"/>
    <s v="0206 - MINISTERIO DE EDUCACIÓN"/>
    <s v="0001 - MINISTERIO DE EDUCACION"/>
    <x v="2"/>
    <x v="10"/>
    <x v="41"/>
    <s v="2.7 - OBRAS"/>
    <s v="2.7.1 - OBRAS EN EDIFICACIONES"/>
    <s v="S"/>
    <s v="74 - AMPLIACIÓN DEL PLANTEL EDUCATIVO PARA INICIAL TANCREDO VÁSQUEZ, MUNICIPIO SAN ANTONIO DE GUERRA, PROVINCIA SANTO DOMINGO."/>
    <s v="10 - FONDO GENERAL"/>
    <n v="15879"/>
    <s v="32 - SANTO DOMINGO"/>
    <n v="4684890"/>
    <n v="0"/>
  </r>
  <r>
    <s v="2024"/>
    <x v="0"/>
    <x v="0"/>
    <x v="1"/>
    <x v="7"/>
    <s v="2 - Poder Ejecutivo"/>
    <s v="0206 - MINISTERIO DE EDUCACIÓN"/>
    <s v="0001 - MINISTERIO DE EDUCACION"/>
    <x v="2"/>
    <x v="10"/>
    <x v="41"/>
    <s v="2.7 - OBRAS"/>
    <s v="2.7.1 - OBRAS EN EDIFICACIONES"/>
    <s v="S"/>
    <s v="74 - CONSTRUCCIÓN DE 1 ESTANCIAS INFANTILES EN LA PROVINCIA DE BAHORUCO (FASE 3)"/>
    <s v="10 - FONDO GENERAL"/>
    <n v="13607"/>
    <s v="03 - BAHORUCO"/>
    <n v="402104"/>
    <n v="0"/>
  </r>
  <r>
    <s v="2024"/>
    <x v="0"/>
    <x v="0"/>
    <x v="1"/>
    <x v="7"/>
    <s v="2 - Poder Ejecutivo"/>
    <s v="0206 - MINISTERIO DE EDUCACIÓN"/>
    <s v="0001 - MINISTERIO DE EDUCACION"/>
    <x v="2"/>
    <x v="10"/>
    <x v="41"/>
    <s v="2.7 - OBRAS"/>
    <s v="2.7.1 - OBRAS EN EDIFICACIONES"/>
    <s v="S"/>
    <s v="75 - AMPLIACIÓN DEL PLANTEL EDUCATIVO PARA INICIAL EL POZO, MUNICIPIO EL FACTOR, PROVINCIA MARIA TRINIDAD SANCHEZ."/>
    <s v="10 - FONDO GENERAL"/>
    <n v="15927"/>
    <s v="14 - MARIA TRINIDAD SANCHEZ"/>
    <n v="6779437"/>
    <n v="0"/>
  </r>
  <r>
    <s v="2024"/>
    <x v="0"/>
    <x v="0"/>
    <x v="1"/>
    <x v="7"/>
    <s v="2 - Poder Ejecutivo"/>
    <s v="0206 - MINISTERIO DE EDUCACIÓN"/>
    <s v="0001 - MINISTERIO DE EDUCACION"/>
    <x v="2"/>
    <x v="10"/>
    <x v="41"/>
    <s v="2.7 - OBRAS"/>
    <s v="2.7.1 - OBRAS EN EDIFICACIONES"/>
    <s v="S"/>
    <s v="75 - AMPLIACIÓN DEL PLANTEL EDUCATIVO PARA INICIAL GREGORIO LUPERÓN - PILANCÓN, MUNICIPIO MONTE PLATA, PROVINCIA MONTE PLATA."/>
    <s v="10 - FONDO GENERAL"/>
    <n v="16025"/>
    <s v="29 - MONTE PLATA"/>
    <n v="4735132"/>
    <n v="1076683.03"/>
  </r>
  <r>
    <s v="2024"/>
    <x v="0"/>
    <x v="0"/>
    <x v="1"/>
    <x v="7"/>
    <s v="2 - Poder Ejecutivo"/>
    <s v="0206 - MINISTERIO DE EDUCACIÓN"/>
    <s v="0001 - MINISTERIO DE EDUCACION"/>
    <x v="2"/>
    <x v="10"/>
    <x v="41"/>
    <s v="2.7 - OBRAS"/>
    <s v="2.7.1 - OBRAS EN EDIFICACIONES"/>
    <s v="S"/>
    <s v="75 - AMPLIACIÓN DEL PLANTEL EDUCATIVO PARA INICIAL LOS GUZMÁN, MUNICIPIO YAGUATE, PROVINCIA SAN CRISTÓBAL."/>
    <s v="10 - FONDO GENERAL"/>
    <n v="15528"/>
    <s v="21 - SAN CRISTOBAL"/>
    <n v="6659723"/>
    <n v="0"/>
  </r>
  <r>
    <s v="2024"/>
    <x v="0"/>
    <x v="0"/>
    <x v="1"/>
    <x v="7"/>
    <s v="2 - Poder Ejecutivo"/>
    <s v="0206 - MINISTERIO DE EDUCACIÓN"/>
    <s v="0001 - MINISTERIO DE EDUCACION"/>
    <x v="2"/>
    <x v="10"/>
    <x v="41"/>
    <s v="2.7 - OBRAS"/>
    <s v="2.7.1 - OBRAS EN EDIFICACIONES"/>
    <s v="S"/>
    <s v="75 - AMPLIACIÓN DEL PLANTEL EDUCATIVO PARA INICIAL MADRE TERESA DE CALCUTA - FE Y ALEGRÍA, MUNICIPIO SANTIAGO, PROVINCIA SANTIAGO."/>
    <s v="10 - FONDO GENERAL"/>
    <n v="15744"/>
    <s v="25 - SANTIAGO"/>
    <n v="11208701"/>
    <n v="2505450.08"/>
  </r>
  <r>
    <s v="2024"/>
    <x v="0"/>
    <x v="0"/>
    <x v="1"/>
    <x v="7"/>
    <s v="2 - Poder Ejecutivo"/>
    <s v="0206 - MINISTERIO DE EDUCACIÓN"/>
    <s v="0001 - MINISTERIO DE EDUCACION"/>
    <x v="2"/>
    <x v="10"/>
    <x v="41"/>
    <s v="2.7 - OBRAS"/>
    <s v="2.7.1 - OBRAS EN EDIFICACIONES"/>
    <s v="S"/>
    <s v="75 - AMPLIACIÓN DEL PLANTEL EDUCATIVO PARA INICIAL MÁXIMO ÁVILES BLONDA, MUNICIPIO SAN ANTONIO DE GUERRA, PROVINCIA SANTO DOMINGO."/>
    <s v="10 - FONDO GENERAL"/>
    <n v="15880"/>
    <s v="32 - SANTO DOMINGO"/>
    <n v="4684890"/>
    <n v="0"/>
  </r>
  <r>
    <s v="2024"/>
    <x v="0"/>
    <x v="0"/>
    <x v="1"/>
    <x v="7"/>
    <s v="2 - Poder Ejecutivo"/>
    <s v="0206 - MINISTERIO DE EDUCACIÓN"/>
    <s v="0001 - MINISTERIO DE EDUCACION"/>
    <x v="2"/>
    <x v="10"/>
    <x v="41"/>
    <s v="2.7 - OBRAS"/>
    <s v="2.7.1 - OBRAS EN EDIFICACIONES"/>
    <s v="S"/>
    <s v="76 - AMPLIACIÓN DEL PLANTEL EDUCATIVO PARA INICIAL ARTURO JIMENES, MUNICIPIO SANTIAGO, PROVINCIA SANTIAGO."/>
    <s v="10 - FONDO GENERAL"/>
    <n v="15745"/>
    <s v="25 - SANTIAGO"/>
    <n v="11208701"/>
    <n v="2505450.08"/>
  </r>
  <r>
    <s v="2024"/>
    <x v="0"/>
    <x v="0"/>
    <x v="1"/>
    <x v="7"/>
    <s v="2 - Poder Ejecutivo"/>
    <s v="0206 - MINISTERIO DE EDUCACIÓN"/>
    <s v="0001 - MINISTERIO DE EDUCACION"/>
    <x v="2"/>
    <x v="10"/>
    <x v="41"/>
    <s v="2.7 - OBRAS"/>
    <s v="2.7.1 - OBRAS EN EDIFICACIONES"/>
    <s v="S"/>
    <s v="76 - AMPLIACIÓN DEL PLANTEL EDUCATIVO PARA INICIAL CONSUELO PAREDES, MUNICIPIO EL FACTOR, PROVINCIA MARIA TRINIDAD SANCHEZ."/>
    <s v="10 - FONDO GENERAL"/>
    <n v="15928"/>
    <s v="14 - MARIA TRINIDAD SANCHEZ"/>
    <n v="6779437"/>
    <n v="0"/>
  </r>
  <r>
    <s v="2024"/>
    <x v="0"/>
    <x v="0"/>
    <x v="1"/>
    <x v="7"/>
    <s v="2 - Poder Ejecutivo"/>
    <s v="0206 - MINISTERIO DE EDUCACIÓN"/>
    <s v="0001 - MINISTERIO DE EDUCACION"/>
    <x v="2"/>
    <x v="10"/>
    <x v="41"/>
    <s v="2.7 - OBRAS"/>
    <s v="2.7.1 - OBRAS EN EDIFICACIONES"/>
    <s v="S"/>
    <s v="76 - AMPLIACIÓN DEL PLANTEL EDUCATIVO PARA INICIAL FRAY BARTOLOMÉ DE LAS CASAS, MUNICIPIO YAGUATE, PROVINCIA SAN CRISTÓBAL."/>
    <s v="10 - FONDO GENERAL"/>
    <n v="15529"/>
    <s v="21 - SAN CRISTOBAL"/>
    <n v="6659723"/>
    <n v="0"/>
  </r>
  <r>
    <s v="2024"/>
    <x v="0"/>
    <x v="0"/>
    <x v="1"/>
    <x v="7"/>
    <s v="2 - Poder Ejecutivo"/>
    <s v="0206 - MINISTERIO DE EDUCACIÓN"/>
    <s v="0001 - MINISTERIO DE EDUCACION"/>
    <x v="2"/>
    <x v="10"/>
    <x v="41"/>
    <s v="2.7 - OBRAS"/>
    <s v="2.7.1 - OBRAS EN EDIFICACIONES"/>
    <s v="S"/>
    <s v="76 - AMPLIACIÓN DEL PLANTEL EDUCATIVO PARA INICIAL MATA LIMÓN , MUNICIPIO MONTE PLATA, PROVINCIA MONTE PLATA."/>
    <s v="10 - FONDO GENERAL"/>
    <n v="16026"/>
    <s v="29 - MONTE PLATA"/>
    <n v="6683666"/>
    <n v="1520747.83"/>
  </r>
  <r>
    <s v="2024"/>
    <x v="0"/>
    <x v="0"/>
    <x v="1"/>
    <x v="7"/>
    <s v="2 - Poder Ejecutivo"/>
    <s v="0206 - MINISTERIO DE EDUCACIÓN"/>
    <s v="0001 - MINISTERIO DE EDUCACION"/>
    <x v="2"/>
    <x v="10"/>
    <x v="41"/>
    <s v="2.7 - OBRAS"/>
    <s v="2.7.1 - OBRAS EN EDIFICACIONES"/>
    <s v="S"/>
    <s v="76 - AMPLIACIÓN DEL PLANTEL EDUCATIVO PARA INICIAL PROF. JUANA TAVERAS LIRIANO, MUNICIPIO SAN ANTONIO DE GUERRA, PROVINCIA SANTO DOMINGO."/>
    <s v="10 - FONDO GENERAL"/>
    <n v="15881"/>
    <s v="32 - SANTO DOMINGO"/>
    <n v="11006928"/>
    <n v="0"/>
  </r>
  <r>
    <s v="2024"/>
    <x v="0"/>
    <x v="0"/>
    <x v="1"/>
    <x v="7"/>
    <s v="2 - Poder Ejecutivo"/>
    <s v="0206 - MINISTERIO DE EDUCACIÓN"/>
    <s v="0001 - MINISTERIO DE EDUCACION"/>
    <x v="2"/>
    <x v="10"/>
    <x v="41"/>
    <s v="2.7 - OBRAS"/>
    <s v="2.7.1 - OBRAS EN EDIFICACIONES"/>
    <s v="S"/>
    <s v="77 - AMPLIACIÓN DEL PLANTEL EDUCATIVO PARA INICIAL EL LAUREL, MUNICIPIO MONTE PLATA, PROVINCIA MONTE PLATA."/>
    <s v="10 - FONDO GENERAL"/>
    <n v="16027"/>
    <s v="29 - MONTE PLATA"/>
    <n v="6683666"/>
    <n v="1469098.28"/>
  </r>
  <r>
    <s v="2024"/>
    <x v="0"/>
    <x v="0"/>
    <x v="1"/>
    <x v="7"/>
    <s v="2 - Poder Ejecutivo"/>
    <s v="0206 - MINISTERIO DE EDUCACIÓN"/>
    <s v="0001 - MINISTERIO DE EDUCACION"/>
    <x v="2"/>
    <x v="10"/>
    <x v="41"/>
    <s v="2.7 - OBRAS"/>
    <s v="2.7.1 - OBRAS EN EDIFICACIONES"/>
    <s v="S"/>
    <s v="77 - AMPLIACIÓN DEL PLANTEL EDUCATIVO PARA INICIAL EL LICEY, MUNICIPIO SANTO DOMINGO NORTE, PROVINCIA SANTO DOMINGO."/>
    <s v="10 - FONDO GENERAL"/>
    <n v="15929"/>
    <s v="32 - SANTO DOMINGO"/>
    <n v="6611838"/>
    <n v="0"/>
  </r>
  <r>
    <s v="2024"/>
    <x v="0"/>
    <x v="0"/>
    <x v="1"/>
    <x v="7"/>
    <s v="2 - Poder Ejecutivo"/>
    <s v="0206 - MINISTERIO DE EDUCACIÓN"/>
    <s v="0001 - MINISTERIO DE EDUCACION"/>
    <x v="2"/>
    <x v="10"/>
    <x v="41"/>
    <s v="2.7 - OBRAS"/>
    <s v="2.7.1 - OBRAS EN EDIFICACIONES"/>
    <s v="S"/>
    <s v="77 - AMPLIACIÓN DEL PLANTEL EDUCATIVO PARA INICIAL ELISA GENAO (BOCA DE BAO), MUNICIPIO SANTIAGO, PROVINCIA SANTIAGO."/>
    <s v="10 - FONDO GENERAL"/>
    <n v="15746"/>
    <s v="25 - SANTIAGO"/>
    <n v="4768626"/>
    <n v="1123454.27"/>
  </r>
  <r>
    <s v="2024"/>
    <x v="0"/>
    <x v="0"/>
    <x v="1"/>
    <x v="7"/>
    <s v="2 - Poder Ejecutivo"/>
    <s v="0206 - MINISTERIO DE EDUCACIÓN"/>
    <s v="0001 - MINISTERIO DE EDUCACION"/>
    <x v="2"/>
    <x v="10"/>
    <x v="41"/>
    <s v="2.7 - OBRAS"/>
    <s v="2.7.1 - OBRAS EN EDIFICACIONES"/>
    <s v="S"/>
    <s v="77 - AMPLIACIÓN DEL PLANTEL EDUCATIVO PARA INICIAL PROF. MARÍA DE JESÚS CABRERA GUZMÁN, MUNICIPIO YAGUATE, PROVINCIA SAN CRISTÓBAL."/>
    <s v="10 - FONDO GENERAL"/>
    <n v="15530"/>
    <s v="21 - SAN CRISTOBAL"/>
    <n v="11087637"/>
    <n v="0"/>
  </r>
  <r>
    <s v="2024"/>
    <x v="0"/>
    <x v="0"/>
    <x v="1"/>
    <x v="7"/>
    <s v="2 - Poder Ejecutivo"/>
    <s v="0206 - MINISTERIO DE EDUCACIÓN"/>
    <s v="0001 - MINISTERIO DE EDUCACION"/>
    <x v="2"/>
    <x v="10"/>
    <x v="41"/>
    <s v="2.7 - OBRAS"/>
    <s v="2.7.1 - OBRAS EN EDIFICACIONES"/>
    <s v="S"/>
    <s v="78 - AMPLIACIÓN DEL PLANTEL EDUCATIVO PARA INICIAL ELDA JOSEFA REYES DE MUÑOZ, MUNICIPIO SANTO DOMINGO ESTE, PROVINCIA SANTO DOMINGO."/>
    <s v="10 - FONDO GENERAL"/>
    <n v="15930"/>
    <s v="32 - SANTO DOMINGO"/>
    <n v="11006928"/>
    <n v="2476557.5"/>
  </r>
  <r>
    <s v="2024"/>
    <x v="0"/>
    <x v="0"/>
    <x v="1"/>
    <x v="7"/>
    <s v="2 - Poder Ejecutivo"/>
    <s v="0206 - MINISTERIO DE EDUCACIÓN"/>
    <s v="0001 - MINISTERIO DE EDUCACION"/>
    <x v="2"/>
    <x v="10"/>
    <x v="41"/>
    <s v="2.7 - OBRAS"/>
    <s v="2.7.1 - OBRAS EN EDIFICACIONES"/>
    <s v="S"/>
    <s v="78 - AMPLIACIÓN DEL PLANTEL EDUCATIVO PARA INICIAL LOS PANCHOS, MUNICIPIO YAGUATE, PROVINCIA SAN CRISTÓBAL."/>
    <s v="10 - FONDO GENERAL"/>
    <n v="15531"/>
    <s v="21 - SAN CRISTOBAL"/>
    <n v="6659723"/>
    <n v="0"/>
  </r>
  <r>
    <s v="2024"/>
    <x v="0"/>
    <x v="0"/>
    <x v="1"/>
    <x v="7"/>
    <s v="2 - Poder Ejecutivo"/>
    <s v="0206 - MINISTERIO DE EDUCACIÓN"/>
    <s v="0001 - MINISTERIO DE EDUCACION"/>
    <x v="2"/>
    <x v="10"/>
    <x v="41"/>
    <s v="2.7 - OBRAS"/>
    <s v="2.7.1 - OBRAS EN EDIFICACIONES"/>
    <s v="S"/>
    <s v="78 - AMPLIACIÓN DEL PLANTEL EDUCATIVO PARA INICIAL RIO BOYA, MUNICIPIO MONTE PLATA, PROVINCIA MONTE PLATA."/>
    <s v="10 - FONDO GENERAL"/>
    <n v="16028"/>
    <s v="29 - MONTE PLATA"/>
    <n v="6683666"/>
    <n v="1520747.83"/>
  </r>
  <r>
    <s v="2024"/>
    <x v="0"/>
    <x v="0"/>
    <x v="1"/>
    <x v="7"/>
    <s v="2 - Poder Ejecutivo"/>
    <s v="0206 - MINISTERIO DE EDUCACIÓN"/>
    <s v="0001 - MINISTERIO DE EDUCACION"/>
    <x v="2"/>
    <x v="10"/>
    <x v="41"/>
    <s v="2.7 - OBRAS"/>
    <s v="2.7.1 - OBRAS EN EDIFICACIONES"/>
    <s v="S"/>
    <s v="78 - AMPLIACIÓN DEL PLANTEL EDUCATIVO PARA INICIAL SANTIAGO GUZMÁN ESPAILLAT, MUNICIPIO SANTIAGO, PROVINCIA SANTIAGO."/>
    <s v="10 - FONDO GENERAL"/>
    <n v="15747"/>
    <s v="25 - SANTIAGO"/>
    <n v="11208701"/>
    <n v="2505450.08"/>
  </r>
  <r>
    <s v="2024"/>
    <x v="0"/>
    <x v="0"/>
    <x v="1"/>
    <x v="7"/>
    <s v="2 - Poder Ejecutivo"/>
    <s v="0206 - MINISTERIO DE EDUCACIÓN"/>
    <s v="0001 - MINISTERIO DE EDUCACION"/>
    <x v="2"/>
    <x v="10"/>
    <x v="41"/>
    <s v="2.7 - OBRAS"/>
    <s v="2.7.1 - OBRAS EN EDIFICACIONES"/>
    <s v="S"/>
    <s v="79 - AMPLIACIÓN DEL PLANTEL EDUCATIVO PARA INICIAL FRANCISCO DEL ROSARIO SÁNCHEZ, MUNICIPIO BAJOS DE HAINA, PROVINCIA SAN CRISTÓBAL."/>
    <s v="10 - FONDO GENERAL"/>
    <n v="15532"/>
    <s v="21 - SAN CRISTOBAL"/>
    <n v="11087637"/>
    <n v="0"/>
  </r>
  <r>
    <s v="2024"/>
    <x v="0"/>
    <x v="0"/>
    <x v="1"/>
    <x v="7"/>
    <s v="2 - Poder Ejecutivo"/>
    <s v="0206 - MINISTERIO DE EDUCACIÓN"/>
    <s v="0001 - MINISTERIO DE EDUCACION"/>
    <x v="2"/>
    <x v="10"/>
    <x v="41"/>
    <s v="2.7 - OBRAS"/>
    <s v="2.7.1 - OBRAS EN EDIFICACIONES"/>
    <s v="S"/>
    <s v="79 - AMPLIACIÓN DEL PLANTEL EDUCATIVO PARA INICIAL FREDESVINDA HALLS, MUNICIPIO TAMBORIL, PROVINCIA SANTIAGO."/>
    <s v="10 - FONDO GENERAL"/>
    <n v="15748"/>
    <s v="25 - SANTIAGO"/>
    <n v="4768626"/>
    <n v="0"/>
  </r>
  <r>
    <s v="2024"/>
    <x v="0"/>
    <x v="0"/>
    <x v="1"/>
    <x v="7"/>
    <s v="2 - Poder Ejecutivo"/>
    <s v="0206 - MINISTERIO DE EDUCACIÓN"/>
    <s v="0001 - MINISTERIO DE EDUCACION"/>
    <x v="2"/>
    <x v="10"/>
    <x v="41"/>
    <s v="2.7 - OBRAS"/>
    <s v="2.7.1 - OBRAS EN EDIFICACIONES"/>
    <s v="S"/>
    <s v="79 - AMPLIACIÓN DEL PLANTEL EDUCATIVO PARA INICIAL FRÍAS, MUNICIPIO MONTE PLATA, PROVINCIA MONTE PLATA."/>
    <s v="10 - FONDO GENERAL"/>
    <n v="16029"/>
    <s v="29 - MONTE PLATA"/>
    <n v="4735132"/>
    <n v="1076683.03"/>
  </r>
  <r>
    <s v="2024"/>
    <x v="0"/>
    <x v="0"/>
    <x v="1"/>
    <x v="7"/>
    <s v="2 - Poder Ejecutivo"/>
    <s v="0206 - MINISTERIO DE EDUCACIÓN"/>
    <s v="0001 - MINISTERIO DE EDUCACION"/>
    <x v="2"/>
    <x v="10"/>
    <x v="41"/>
    <s v="2.7 - OBRAS"/>
    <s v="2.7.1 - OBRAS EN EDIFICACIONES"/>
    <s v="S"/>
    <s v="79 - AMPLIACIÓN DEL PLANTEL EDUCATIVO PARA INICIAL JAPÓN, MUNICIPIO SANTO DOMINGO ESTE, PROVINCIA SANTO DOMINGO."/>
    <s v="10 - FONDO GENERAL"/>
    <n v="15931"/>
    <s v="32 - SANTO DOMINGO"/>
    <n v="11006928"/>
    <n v="2476558.6800000002"/>
  </r>
  <r>
    <s v="2024"/>
    <x v="0"/>
    <x v="0"/>
    <x v="1"/>
    <x v="7"/>
    <s v="2 - Poder Ejecutivo"/>
    <s v="0206 - MINISTERIO DE EDUCACIÓN"/>
    <s v="0001 - MINISTERIO DE EDUCACION"/>
    <x v="2"/>
    <x v="10"/>
    <x v="41"/>
    <s v="2.7 - OBRAS"/>
    <s v="2.7.1 - OBRAS EN EDIFICACIONES"/>
    <s v="S"/>
    <s v="80 - AMPLIACIÓN DEL PLANTEL EDUCATIVO PARA INICIAL CRUCE DE PAYABO, MUNICIPIO MONTE PLATA, PROVINCIA MONTE PLATA."/>
    <s v="10 - FONDO GENERAL"/>
    <n v="16030"/>
    <s v="29 - MONTE PLATA"/>
    <n v="6683666"/>
    <n v="0"/>
  </r>
  <r>
    <s v="2024"/>
    <x v="0"/>
    <x v="0"/>
    <x v="1"/>
    <x v="7"/>
    <s v="2 - Poder Ejecutivo"/>
    <s v="0206 - MINISTERIO DE EDUCACIÓN"/>
    <s v="0001 - MINISTERIO DE EDUCACION"/>
    <x v="2"/>
    <x v="10"/>
    <x v="41"/>
    <s v="2.7 - OBRAS"/>
    <s v="2.7.1 - OBRAS EN EDIFICACIONES"/>
    <s v="S"/>
    <s v="80 - AMPLIACIÓN DEL PLANTEL EDUCATIVO PARA INICIAL MAX HENRÍQUEZ UREÑA, MUNICIPIO BAJOS DE HAINA, PROVINCIA SAN CRISTÓBAL."/>
    <s v="10 - FONDO GENERAL"/>
    <n v="15533"/>
    <s v="21 - SAN CRISTOBAL"/>
    <n v="4718384"/>
    <n v="0"/>
  </r>
  <r>
    <s v="2024"/>
    <x v="0"/>
    <x v="0"/>
    <x v="1"/>
    <x v="7"/>
    <s v="2 - Poder Ejecutivo"/>
    <s v="0206 - MINISTERIO DE EDUCACIÓN"/>
    <s v="0001 - MINISTERIO DE EDUCACION"/>
    <x v="2"/>
    <x v="10"/>
    <x v="41"/>
    <s v="2.7 - OBRAS"/>
    <s v="2.7.1 - OBRAS EN EDIFICACIONES"/>
    <s v="S"/>
    <s v="80 - AMPLIACIÓN DEL PLANTEL EDUCATIVO PARA INICIAL MEJÍA, MUNICIPIO BISONÓ, PROVINCIA SANTIAGO."/>
    <s v="10 - FONDO GENERAL"/>
    <n v="15749"/>
    <s v="25 - SANTIAGO"/>
    <n v="11208701"/>
    <n v="0"/>
  </r>
  <r>
    <s v="2024"/>
    <x v="0"/>
    <x v="0"/>
    <x v="1"/>
    <x v="7"/>
    <s v="2 - Poder Ejecutivo"/>
    <s v="0206 - MINISTERIO DE EDUCACIÓN"/>
    <s v="0001 - MINISTERIO DE EDUCACION"/>
    <x v="2"/>
    <x v="10"/>
    <x v="41"/>
    <s v="2.7 - OBRAS"/>
    <s v="2.7.1 - OBRAS EN EDIFICACIONES"/>
    <s v="S"/>
    <s v="80 - AMPLIACIÓN DEL PLANTEL EDUCATIVO PARA INICIAL RAFAELA ANTONIA JOSÉFINA UREÑA BÁEZ (DOÑA SOCORRO), DISTRITO NACIONAL."/>
    <s v="10 - FONDO GENERAL"/>
    <n v="15952"/>
    <s v="01 - DISTRITO NACIONAL"/>
    <n v="4684890"/>
    <n v="1199222.1599999999"/>
  </r>
  <r>
    <s v="2024"/>
    <x v="0"/>
    <x v="0"/>
    <x v="1"/>
    <x v="7"/>
    <s v="2 - Poder Ejecutivo"/>
    <s v="0206 - MINISTERIO DE EDUCACIÓN"/>
    <s v="0001 - MINISTERIO DE EDUCACION"/>
    <x v="2"/>
    <x v="10"/>
    <x v="41"/>
    <s v="2.7 - OBRAS"/>
    <s v="2.7.1 - OBRAS EN EDIFICACIONES"/>
    <s v="S"/>
    <s v="80 - CONSTRUCCIÓN DE 1 ESTANCIAS INFANTILES EN LA PROVINCIA DE LA VEGA (FASE 3)"/>
    <s v="10 - FONDO GENERAL"/>
    <n v="13621"/>
    <s v="13 - LA VEGA"/>
    <n v="12921512"/>
    <n v="0"/>
  </r>
  <r>
    <s v="2024"/>
    <x v="0"/>
    <x v="0"/>
    <x v="1"/>
    <x v="7"/>
    <s v="2 - Poder Ejecutivo"/>
    <s v="0206 - MINISTERIO DE EDUCACIÓN"/>
    <s v="0001 - MINISTERIO DE EDUCACION"/>
    <x v="2"/>
    <x v="10"/>
    <x v="41"/>
    <s v="2.7 - OBRAS"/>
    <s v="2.7.1 - OBRAS EN EDIFICACIONES"/>
    <s v="S"/>
    <s v="81 - AMPLIACIÓN DEL PLANTEL EDUCATIVO PARA INICIAL LA JAGUA, MUNICIPIO MONTE PLATA, PROVINCIA MONTE PLATA."/>
    <s v="10 - FONDO GENERAL"/>
    <n v="16031"/>
    <s v="29 - MONTE PLATA"/>
    <n v="11127992"/>
    <n v="0"/>
  </r>
  <r>
    <s v="2024"/>
    <x v="0"/>
    <x v="0"/>
    <x v="1"/>
    <x v="7"/>
    <s v="2 - Poder Ejecutivo"/>
    <s v="0206 - MINISTERIO DE EDUCACIÓN"/>
    <s v="0001 - MINISTERIO DE EDUCACION"/>
    <x v="2"/>
    <x v="10"/>
    <x v="41"/>
    <s v="2.7 - OBRAS"/>
    <s v="2.7.1 - OBRAS EN EDIFICACIONES"/>
    <s v="S"/>
    <s v="81 - AMPLIACIÓN DEL PLANTEL EDUCATIVO PARA INICIAL MANUEL AURELIO TAVAREZ JUSTO (MANOLO), MUNICIPIO BISONÓ, PROVINCIA SANTIAGO."/>
    <s v="10 - FONDO GENERAL"/>
    <n v="15750"/>
    <s v="25 - SANTIAGO"/>
    <n v="11208701"/>
    <n v="0"/>
  </r>
  <r>
    <s v="2024"/>
    <x v="0"/>
    <x v="0"/>
    <x v="1"/>
    <x v="7"/>
    <s v="2 - Poder Ejecutivo"/>
    <s v="0206 - MINISTERIO DE EDUCACIÓN"/>
    <s v="0001 - MINISTERIO DE EDUCACION"/>
    <x v="2"/>
    <x v="10"/>
    <x v="41"/>
    <s v="2.7 - OBRAS"/>
    <s v="2.7.1 - OBRAS EN EDIFICACIONES"/>
    <s v="S"/>
    <s v="81 - AMPLIACIÓN DEL PLANTEL EDUCATIVO PARA INICIAL MONTE LARGO, MUNICIPIO BAJOS DE HAINA, PROVINCIA SAN CRISTÓBAL."/>
    <s v="10 - FONDO GENERAL"/>
    <n v="15534"/>
    <s v="21 - SAN CRISTOBAL"/>
    <n v="4718384"/>
    <n v="0"/>
  </r>
  <r>
    <s v="2024"/>
    <x v="0"/>
    <x v="0"/>
    <x v="1"/>
    <x v="7"/>
    <s v="2 - Poder Ejecutivo"/>
    <s v="0206 - MINISTERIO DE EDUCACIÓN"/>
    <s v="0001 - MINISTERIO DE EDUCACION"/>
    <x v="2"/>
    <x v="10"/>
    <x v="41"/>
    <s v="2.7 - OBRAS"/>
    <s v="2.7.1 - OBRAS EN EDIFICACIONES"/>
    <s v="S"/>
    <s v="81 - AMPLIACIÓN DEL PLANTEL EDUCATIVO PARA INICIAL REPÚBLICA DE COSTA RICA, MUNICIPIO SANTO DOMINGO DE GUZMÁN, DISTRITO NACIONAL."/>
    <s v="10 - FONDO GENERAL"/>
    <n v="15953"/>
    <s v="01 - DISTRITO NACIONAL"/>
    <n v="11006928"/>
    <n v="1650937.62"/>
  </r>
  <r>
    <s v="2024"/>
    <x v="0"/>
    <x v="0"/>
    <x v="1"/>
    <x v="7"/>
    <s v="2 - Poder Ejecutivo"/>
    <s v="0206 - MINISTERIO DE EDUCACIÓN"/>
    <s v="0001 - MINISTERIO DE EDUCACION"/>
    <x v="2"/>
    <x v="10"/>
    <x v="41"/>
    <s v="2.7 - OBRAS"/>
    <s v="2.7.1 - OBRAS EN EDIFICACIONES"/>
    <s v="S"/>
    <s v="82 - AMPLIACIÓN DEL PLANTEL EDUCATIVO PARA INICIAL CLARIDILIA CEPIN, MUNICIPIO BISONÓ, PROVINCIA SANTIAGO."/>
    <s v="10 - FONDO GENERAL"/>
    <n v="15751"/>
    <s v="25 - SANTIAGO"/>
    <n v="11208701"/>
    <n v="0"/>
  </r>
  <r>
    <s v="2024"/>
    <x v="0"/>
    <x v="0"/>
    <x v="1"/>
    <x v="7"/>
    <s v="2 - Poder Ejecutivo"/>
    <s v="0206 - MINISTERIO DE EDUCACIÓN"/>
    <s v="0001 - MINISTERIO DE EDUCACION"/>
    <x v="2"/>
    <x v="10"/>
    <x v="41"/>
    <s v="2.7 - OBRAS"/>
    <s v="2.7.1 - OBRAS EN EDIFICACIONES"/>
    <s v="S"/>
    <s v="82 - AMPLIACIÓN DEL PLANTEL EDUCATIVO PARA INICIAL FRANCISCO ULISES DOMÍNGUEZ, MUNICIPIO SANTO DOMINGO DE GUZMÁN, DISTRITO NACIONAL."/>
    <s v="10 - FONDO GENERAL"/>
    <n v="15954"/>
    <s v="01 - DISTRITO NACIONAL"/>
    <n v="11006928"/>
    <n v="2816808.59"/>
  </r>
  <r>
    <s v="2024"/>
    <x v="0"/>
    <x v="0"/>
    <x v="1"/>
    <x v="7"/>
    <s v="2 - Poder Ejecutivo"/>
    <s v="0206 - MINISTERIO DE EDUCACIÓN"/>
    <s v="0001 - MINISTERIO DE EDUCACION"/>
    <x v="2"/>
    <x v="10"/>
    <x v="41"/>
    <s v="2.7 - OBRAS"/>
    <s v="2.7.1 - OBRAS EN EDIFICACIONES"/>
    <s v="S"/>
    <s v="82 - AMPLIACIÓN DEL PLANTEL EDUCATIVO PARA INICIAL IVELISSE SERRANO DEL ROSARIO, MUNICIPIO SAN GREGORIO DE NIGUA, PROVINCIA SAN CRISTÓBAL."/>
    <s v="10 - FONDO GENERAL"/>
    <n v="15535"/>
    <s v="21 - SAN CRISTOBAL"/>
    <n v="11087637"/>
    <n v="0"/>
  </r>
  <r>
    <s v="2024"/>
    <x v="0"/>
    <x v="0"/>
    <x v="1"/>
    <x v="7"/>
    <s v="2 - Poder Ejecutivo"/>
    <s v="0206 - MINISTERIO DE EDUCACIÓN"/>
    <s v="0001 - MINISTERIO DE EDUCACION"/>
    <x v="2"/>
    <x v="10"/>
    <x v="41"/>
    <s v="2.7 - OBRAS"/>
    <s v="2.7.1 - OBRAS EN EDIFICACIONES"/>
    <s v="S"/>
    <s v="82 - AMPLIACIÓN DEL PLANTEL EDUCATIVO PARA INICIAL JOSÉ PANTALEÓN CASTILLO, MUNICIPIO BAYAGUANA, PROVINCIA MONTE PLATA."/>
    <s v="10 - FONDO GENERAL"/>
    <n v="16032"/>
    <s v="29 - MONTE PLATA"/>
    <n v="4735132"/>
    <n v="0"/>
  </r>
  <r>
    <s v="2024"/>
    <x v="0"/>
    <x v="0"/>
    <x v="1"/>
    <x v="7"/>
    <s v="2 - Poder Ejecutivo"/>
    <s v="0206 - MINISTERIO DE EDUCACIÓN"/>
    <s v="0001 - MINISTERIO DE EDUCACION"/>
    <x v="2"/>
    <x v="10"/>
    <x v="41"/>
    <s v="2.7 - OBRAS"/>
    <s v="2.7.1 - OBRAS EN EDIFICACIONES"/>
    <s v="S"/>
    <s v="83 - AMPLIACIÓN DEL PLANTEL EDUCATIVO PARA INICIAL ARROYO HIGÜERO, MUNICIPIO SAN GREGORIO DE NIGUA, PROVINCIA SAN CRISTÓBAL."/>
    <s v="10 - FONDO GENERAL"/>
    <n v="15536"/>
    <s v="21 - SAN CRISTOBAL"/>
    <n v="4718384"/>
    <n v="1078230.45"/>
  </r>
  <r>
    <s v="2024"/>
    <x v="0"/>
    <x v="0"/>
    <x v="1"/>
    <x v="7"/>
    <s v="2 - Poder Ejecutivo"/>
    <s v="0206 - MINISTERIO DE EDUCACIÓN"/>
    <s v="0001 - MINISTERIO DE EDUCACION"/>
    <x v="2"/>
    <x v="10"/>
    <x v="41"/>
    <s v="2.7 - OBRAS"/>
    <s v="2.7.1 - OBRAS EN EDIFICACIONES"/>
    <s v="S"/>
    <s v="83 - AMPLIACIÓN DEL PLANTEL EDUCATIVO PARA INICIAL CRUCE DE BARRERO, MUNICIPIO BISONÓ, PROVINCIA SANTIAGO."/>
    <s v="10 - FONDO GENERAL"/>
    <n v="15752"/>
    <s v="25 - SANTIAGO"/>
    <n v="11208701"/>
    <n v="2521954.12"/>
  </r>
  <r>
    <s v="2024"/>
    <x v="0"/>
    <x v="0"/>
    <x v="1"/>
    <x v="7"/>
    <s v="2 - Poder Ejecutivo"/>
    <s v="0206 - MINISTERIO DE EDUCACIÓN"/>
    <s v="0001 - MINISTERIO DE EDUCACION"/>
    <x v="2"/>
    <x v="10"/>
    <x v="41"/>
    <s v="2.7 - OBRAS"/>
    <s v="2.7.1 - OBRAS EN EDIFICACIONES"/>
    <s v="S"/>
    <s v="83 - AMPLIACIÓN DEL PLANTEL EDUCATIVO PARA INICIAL MANUEL EMILIO DE LOS SANTOS, MUNICIPIO BAYAGUANA, PROVINCIA MONTE PLATA."/>
    <s v="10 - FONDO GENERAL"/>
    <n v="16033"/>
    <s v="29 - MONTE PLATA"/>
    <n v="4735132"/>
    <n v="0"/>
  </r>
  <r>
    <s v="2024"/>
    <x v="0"/>
    <x v="0"/>
    <x v="1"/>
    <x v="7"/>
    <s v="2 - Poder Ejecutivo"/>
    <s v="0206 - MINISTERIO DE EDUCACIÓN"/>
    <s v="0001 - MINISTERIO DE EDUCACION"/>
    <x v="2"/>
    <x v="10"/>
    <x v="41"/>
    <s v="2.7 - OBRAS"/>
    <s v="2.7.1 - OBRAS EN EDIFICACIONES"/>
    <s v="S"/>
    <s v="83 - AMPLIACIÓN DEL PLANTEL EDUCATIVO PARA INICIAL MI SEGUNDO HOGAR, MUNICIPIO SANTO DOMINGO DE GUZMÁN, DISTRITO NACIONAL."/>
    <s v="10 - FONDO GENERAL"/>
    <n v="15955"/>
    <s v="01 - DISTRITO NACIONAL"/>
    <n v="11006928"/>
    <n v="2816808.59"/>
  </r>
  <r>
    <s v="2024"/>
    <x v="0"/>
    <x v="0"/>
    <x v="1"/>
    <x v="7"/>
    <s v="2 - Poder Ejecutivo"/>
    <s v="0206 - MINISTERIO DE EDUCACIÓN"/>
    <s v="0001 - MINISTERIO DE EDUCACION"/>
    <x v="2"/>
    <x v="10"/>
    <x v="41"/>
    <s v="2.7 - OBRAS"/>
    <s v="2.7.1 - OBRAS EN EDIFICACIONES"/>
    <s v="S"/>
    <s v="84 - AMPLIACIÓN DEL PLANTEL EDUCATIVO PARA INICIAL LA ZANJA, MUNICIPIO SANTIAGO, PROVINCIA SANTIAGO."/>
    <s v="10 - FONDO GENERAL"/>
    <n v="15753"/>
    <s v="25 - SANTIAGO"/>
    <n v="4768626"/>
    <n v="1072940.79"/>
  </r>
  <r>
    <s v="2024"/>
    <x v="0"/>
    <x v="0"/>
    <x v="1"/>
    <x v="7"/>
    <s v="2 - Poder Ejecutivo"/>
    <s v="0206 - MINISTERIO DE EDUCACIÓN"/>
    <s v="0001 - MINISTERIO DE EDUCACION"/>
    <x v="2"/>
    <x v="10"/>
    <x v="41"/>
    <s v="2.7 - OBRAS"/>
    <s v="2.7.1 - OBRAS EN EDIFICACIONES"/>
    <s v="S"/>
    <s v="84 - AMPLIACIÓN DEL PLANTEL EDUCATIVO PARA INICIAL MAURICIO BÁEZ, MUNICIPIO SABANA GRANDE DE PALENQUE, PROVINCIA SAN CRISTÓBAL."/>
    <s v="10 - FONDO GENERAL"/>
    <n v="15537"/>
    <s v="21 - SAN CRISTOBAL"/>
    <n v="11087637"/>
    <n v="2528501.7200000002"/>
  </r>
  <r>
    <s v="2024"/>
    <x v="0"/>
    <x v="0"/>
    <x v="1"/>
    <x v="7"/>
    <s v="2 - Poder Ejecutivo"/>
    <s v="0206 - MINISTERIO DE EDUCACIÓN"/>
    <s v="0001 - MINISTERIO DE EDUCACION"/>
    <x v="2"/>
    <x v="10"/>
    <x v="41"/>
    <s v="2.7 - OBRAS"/>
    <s v="2.7.1 - OBRAS EN EDIFICACIONES"/>
    <s v="S"/>
    <s v="84 - AMPLIACIÓN DEL PLANTEL EDUCATIVO PARA INICIAL MORAYMA VELOZ DE BÁEZ, MUNICIPIO BAYAGUANA, PROVINCIA MONTE PLATA."/>
    <s v="10 - FONDO GENERAL"/>
    <n v="16034"/>
    <s v="29 - MONTE PLATA"/>
    <n v="4735132"/>
    <n v="0"/>
  </r>
  <r>
    <s v="2024"/>
    <x v="0"/>
    <x v="0"/>
    <x v="1"/>
    <x v="7"/>
    <s v="2 - Poder Ejecutivo"/>
    <s v="0206 - MINISTERIO DE EDUCACIÓN"/>
    <s v="0001 - MINISTERIO DE EDUCACION"/>
    <x v="2"/>
    <x v="10"/>
    <x v="41"/>
    <s v="2.7 - OBRAS"/>
    <s v="2.7.1 - OBRAS EN EDIFICACIONES"/>
    <s v="S"/>
    <s v="84 - AMPLIACIÓN DEL PLANTEL EDUCATIVO PARA INICIAL PROF. SALOMÉ UREÑA DE HENRÍQUEZ, MUNICIPIO SANTO DOMINGO DE GUZMÁN, DISTRITO NACIONAL."/>
    <s v="10 - FONDO GENERAL"/>
    <n v="15956"/>
    <s v="01 - DISTRITO NACIONAL"/>
    <n v="11006928"/>
    <n v="2605375.0699999998"/>
  </r>
  <r>
    <s v="2024"/>
    <x v="0"/>
    <x v="0"/>
    <x v="1"/>
    <x v="7"/>
    <s v="2 - Poder Ejecutivo"/>
    <s v="0206 - MINISTERIO DE EDUCACIÓN"/>
    <s v="0001 - MINISTERIO DE EDUCACION"/>
    <x v="2"/>
    <x v="10"/>
    <x v="41"/>
    <s v="2.7 - OBRAS"/>
    <s v="2.7.1 - OBRAS EN EDIFICACIONES"/>
    <s v="S"/>
    <s v="85 - AMPLIACIÓN DEL PLANTEL EDUCATIVO PARA INICIAL 27 DE FEBRERO, MUNICIPIO BISONÓ, PROVINCIA SANTIAGO."/>
    <s v="10 - FONDO GENERAL"/>
    <n v="15754"/>
    <s v="25 - SANTIAGO"/>
    <n v="11208701"/>
    <n v="2521954.13"/>
  </r>
  <r>
    <s v="2024"/>
    <x v="0"/>
    <x v="0"/>
    <x v="1"/>
    <x v="7"/>
    <s v="2 - Poder Ejecutivo"/>
    <s v="0206 - MINISTERIO DE EDUCACIÓN"/>
    <s v="0001 - MINISTERIO DE EDUCACION"/>
    <x v="2"/>
    <x v="10"/>
    <x v="41"/>
    <s v="2.7 - OBRAS"/>
    <s v="2.7.1 - OBRAS EN EDIFICACIONES"/>
    <s v="S"/>
    <s v="85 - AMPLIACIÓN DEL PLANTEL EDUCATIVO PARA INICIAL EMMA BALAGUER, MUNICIPIO SANTO DOMINGO OESTE, PROVINCIA SANTO DOMINGO."/>
    <s v="10 - FONDO GENERAL"/>
    <n v="15957"/>
    <s v="32 - SANTO DOMINGO"/>
    <n v="11006928"/>
    <n v="2605375.0699999998"/>
  </r>
  <r>
    <s v="2024"/>
    <x v="0"/>
    <x v="0"/>
    <x v="1"/>
    <x v="7"/>
    <s v="2 - Poder Ejecutivo"/>
    <s v="0206 - MINISTERIO DE EDUCACIÓN"/>
    <s v="0001 - MINISTERIO DE EDUCACION"/>
    <x v="2"/>
    <x v="10"/>
    <x v="41"/>
    <s v="2.7 - OBRAS"/>
    <s v="2.7.1 - OBRAS EN EDIFICACIONES"/>
    <s v="S"/>
    <s v="85 - AMPLIACIÓN DEL PLANTEL EDUCATIVO PARA INICIAL GENERAL ANTONIO DUVERGÉ, MUNICIPIO BAYAGUANA, PROVINCIA MONTE PLATA."/>
    <s v="10 - FONDO GENERAL"/>
    <n v="16035"/>
    <s v="29 - MONTE PLATA"/>
    <n v="4735132"/>
    <n v="0"/>
  </r>
  <r>
    <s v="2024"/>
    <x v="0"/>
    <x v="0"/>
    <x v="1"/>
    <x v="7"/>
    <s v="2 - Poder Ejecutivo"/>
    <s v="0206 - MINISTERIO DE EDUCACIÓN"/>
    <s v="0001 - MINISTERIO DE EDUCACION"/>
    <x v="2"/>
    <x v="10"/>
    <x v="41"/>
    <s v="2.7 - OBRAS"/>
    <s v="2.7.1 - OBRAS EN EDIFICACIONES"/>
    <s v="S"/>
    <s v="85 - AMPLIACIÓN DEL PLANTEL EDUCATIVO PARA INICIAL PADRE BORBÓN, MUNICIPIO SABANA GRANDE DE PALENQUE, PROVINCIA SAN CRISTÓBAL."/>
    <s v="10 - FONDO GENERAL"/>
    <n v="15538"/>
    <s v="21 - SAN CRISTOBAL"/>
    <n v="6659723"/>
    <n v="1481645.34"/>
  </r>
  <r>
    <s v="2024"/>
    <x v="0"/>
    <x v="0"/>
    <x v="1"/>
    <x v="7"/>
    <s v="2 - Poder Ejecutivo"/>
    <s v="0206 - MINISTERIO DE EDUCACIÓN"/>
    <s v="0001 - MINISTERIO DE EDUCACION"/>
    <x v="2"/>
    <x v="10"/>
    <x v="41"/>
    <s v="2.7 - OBRAS"/>
    <s v="2.7.1 - OBRAS EN EDIFICACIONES"/>
    <s v="S"/>
    <s v="86 - AMPLIACIÓN DEL PLANTEL EDUCATIVO PARA INICIAL ANTIGUA Y BARBUDA, MUNICIPIO SANTO DOMINGO OESTE, PROVINCIA SANTO DOMINGO."/>
    <s v="10 - FONDO GENERAL"/>
    <n v="15958"/>
    <s v="32 - SANTO DOMINGO"/>
    <n v="11006928"/>
    <n v="2605375.08"/>
  </r>
  <r>
    <s v="2024"/>
    <x v="0"/>
    <x v="0"/>
    <x v="1"/>
    <x v="7"/>
    <s v="2 - Poder Ejecutivo"/>
    <s v="0206 - MINISTERIO DE EDUCACIÓN"/>
    <s v="0001 - MINISTERIO DE EDUCACION"/>
    <x v="2"/>
    <x v="10"/>
    <x v="41"/>
    <s v="2.7 - OBRAS"/>
    <s v="2.7.1 - OBRAS EN EDIFICACIONES"/>
    <s v="S"/>
    <s v="86 - AMPLIACIÓN DEL PLANTEL EDUCATIVO PARA INICIAL BLANCA MASCARO, MUNICIPIO LICEY AL MEDIO, PROVINCIA SANTIAGO."/>
    <s v="10 - FONDO GENERAL"/>
    <n v="15755"/>
    <s v="25 - SANTIAGO"/>
    <n v="6731551"/>
    <n v="1514598.83"/>
  </r>
  <r>
    <s v="2024"/>
    <x v="0"/>
    <x v="0"/>
    <x v="1"/>
    <x v="7"/>
    <s v="2 - Poder Ejecutivo"/>
    <s v="0206 - MINISTERIO DE EDUCACIÓN"/>
    <s v="0001 - MINISTERIO DE EDUCACION"/>
    <x v="2"/>
    <x v="10"/>
    <x v="41"/>
    <s v="2.7 - OBRAS"/>
    <s v="2.7.1 - OBRAS EN EDIFICACIONES"/>
    <s v="S"/>
    <s v="86 - AMPLIACIÓN DEL PLANTEL EDUCATIVO PARA INICIAL MERCEDES LUISA PÉREZ, MUNICIPIO SABANA GRANDE DE PALENQUE, PROVINCIA SAN CRISTÓBAL."/>
    <s v="10 - FONDO GENERAL"/>
    <n v="15539"/>
    <s v="21 - SAN CRISTOBAL"/>
    <n v="6659723"/>
    <n v="1481644.14"/>
  </r>
  <r>
    <s v="2024"/>
    <x v="0"/>
    <x v="0"/>
    <x v="1"/>
    <x v="7"/>
    <s v="2 - Poder Ejecutivo"/>
    <s v="0206 - MINISTERIO DE EDUCACIÓN"/>
    <s v="0001 - MINISTERIO DE EDUCACION"/>
    <x v="2"/>
    <x v="10"/>
    <x v="41"/>
    <s v="2.7 - OBRAS"/>
    <s v="2.7.1 - OBRAS EN EDIFICACIONES"/>
    <s v="S"/>
    <s v="86 - AMPLIACIÓN DEL PLANTEL EDUCATIVO PARA INICIAL PROF. JUAN EMILIO BOSCH GAVIÑO, MUNICIPIO YAMASA, PROVINCIA MONTE PLATA"/>
    <s v="10 - FONDO GENERAL"/>
    <n v="16036"/>
    <s v="29 - MONTE PLATA"/>
    <n v="4735132"/>
    <n v="1065404.26"/>
  </r>
  <r>
    <s v="2024"/>
    <x v="0"/>
    <x v="0"/>
    <x v="1"/>
    <x v="7"/>
    <s v="2 - Poder Ejecutivo"/>
    <s v="0206 - MINISTERIO DE EDUCACIÓN"/>
    <s v="0001 - MINISTERIO DE EDUCACION"/>
    <x v="2"/>
    <x v="10"/>
    <x v="41"/>
    <s v="2.7 - OBRAS"/>
    <s v="2.7.1 - OBRAS EN EDIFICACIONES"/>
    <s v="S"/>
    <s v="87 - AMPLIACIÓN DEL PLANTEL EDUCATIVO PARA INICIAL GREGORIO AYBAR CONTRERAS, MUNICIPIO SABANA GRANDE DE BOYÁ, PROVINCIA MONTE PLATA."/>
    <s v="10 - FONDO GENERAL"/>
    <n v="16037"/>
    <s v="29 - MONTE PLATA"/>
    <n v="11127992"/>
    <n v="2503798.1800000002"/>
  </r>
  <r>
    <s v="2024"/>
    <x v="0"/>
    <x v="0"/>
    <x v="1"/>
    <x v="7"/>
    <s v="2 - Poder Ejecutivo"/>
    <s v="0206 - MINISTERIO DE EDUCACIÓN"/>
    <s v="0001 - MINISTERIO DE EDUCACION"/>
    <x v="2"/>
    <x v="10"/>
    <x v="41"/>
    <s v="2.7 - OBRAS"/>
    <s v="2.7.1 - OBRAS EN EDIFICACIONES"/>
    <s v="S"/>
    <s v="87 - AMPLIACIÓN DEL PLANTEL EDUCATIVO PARA INICIAL JULIÁN JIMÉNEZ, MUNICIPIO SAN GREGORIO DE NIGUA, PROVINCIA SAN CRISTÓBAL."/>
    <s v="10 - FONDO GENERAL"/>
    <n v="15540"/>
    <s v="21 - SAN CRISTOBAL"/>
    <n v="6659723"/>
    <n v="0"/>
  </r>
  <r>
    <s v="2024"/>
    <x v="0"/>
    <x v="0"/>
    <x v="1"/>
    <x v="7"/>
    <s v="2 - Poder Ejecutivo"/>
    <s v="0206 - MINISTERIO DE EDUCACIÓN"/>
    <s v="0001 - MINISTERIO DE EDUCACION"/>
    <x v="2"/>
    <x v="10"/>
    <x v="41"/>
    <s v="2.7 - OBRAS"/>
    <s v="2.7.1 - OBRAS EN EDIFICACIONES"/>
    <s v="S"/>
    <s v="87 - AMPLIACIÓN DEL PLANTEL EDUCATIVO PARA INICIAL LUIS NAPOLEÓN NÚÑEZ MOLINA - ANEXA, MUNICIPIO LICEY AL MEDIO, PROVINCIA SANTIAGO."/>
    <s v="10 - FONDO GENERAL"/>
    <n v="15756"/>
    <s v="25 - SANTIAGO"/>
    <n v="6731551"/>
    <n v="0"/>
  </r>
  <r>
    <s v="2024"/>
    <x v="0"/>
    <x v="0"/>
    <x v="1"/>
    <x v="7"/>
    <s v="2 - Poder Ejecutivo"/>
    <s v="0206 - MINISTERIO DE EDUCACIÓN"/>
    <s v="0001 - MINISTERIO DE EDUCACION"/>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1645142.02"/>
  </r>
  <r>
    <s v="2024"/>
    <x v="0"/>
    <x v="0"/>
    <x v="1"/>
    <x v="7"/>
    <s v="2 - Poder Ejecutivo"/>
    <s v="0206 - MINISTERIO DE EDUCACIÓN"/>
    <s v="0001 - MINISTERIO DE EDUCACION"/>
    <x v="2"/>
    <x v="10"/>
    <x v="41"/>
    <s v="2.7 - OBRAS"/>
    <s v="2.7.1 - OBRAS EN EDIFICACIONES"/>
    <s v="S"/>
    <s v="88 - AMPLIACIÓN DEL PLANTEL EDUCATIVO PARA INICIAL ANACAONA, MUNICIPIO SABANA GRANDE DE BOYÁ, PROVINCIA MONTE PLATA."/>
    <s v="10 - FONDO GENERAL"/>
    <n v="16038"/>
    <s v="29 - MONTE PLATA"/>
    <n v="4735132"/>
    <n v="1065404.26"/>
  </r>
  <r>
    <s v="2024"/>
    <x v="0"/>
    <x v="0"/>
    <x v="1"/>
    <x v="7"/>
    <s v="2 - Poder Ejecutivo"/>
    <s v="0206 - MINISTERIO DE EDUCACIÓN"/>
    <s v="0001 - MINISTERIO DE EDUCACION"/>
    <x v="2"/>
    <x v="10"/>
    <x v="41"/>
    <s v="2.7 - OBRAS"/>
    <s v="2.7.1 - OBRAS EN EDIFICACIONES"/>
    <s v="S"/>
    <s v="88 - AMPLIACIÓN DEL PLANTEL EDUCATIVO PARA INICIAL GRAL. JOSÉ FRANCISCO DE SAN MARTIN, MUNICIPIO SANTO DOMINGO OESTE, PROVINCIA SANTO DOMINGO."/>
    <s v="10 - FONDO GENERAL"/>
    <n v="15960"/>
    <s v="32 - SANTO DOMINGO"/>
    <n v="11006928"/>
    <n v="2422018.4"/>
  </r>
  <r>
    <s v="2024"/>
    <x v="0"/>
    <x v="0"/>
    <x v="1"/>
    <x v="7"/>
    <s v="2 - Poder Ejecutivo"/>
    <s v="0206 - MINISTERIO DE EDUCACIÓN"/>
    <s v="0001 - MINISTERIO DE EDUCACION"/>
    <x v="2"/>
    <x v="10"/>
    <x v="41"/>
    <s v="2.7 - OBRAS"/>
    <s v="2.7.1 - OBRAS EN EDIFICACIONES"/>
    <s v="S"/>
    <s v="88 - AMPLIACIÓN DEL PLANTEL EDUCATIVO PARA INICIAL LA PLAYA, MUNICIPIO SAN GREGORIO DE NIGUA, PROVINCIA SAN CRISTÓBAL."/>
    <s v="10 - FONDO GENERAL"/>
    <n v="15541"/>
    <s v="21 - SAN CRISTOBAL"/>
    <n v="6659723"/>
    <n v="0"/>
  </r>
  <r>
    <s v="2024"/>
    <x v="0"/>
    <x v="0"/>
    <x v="1"/>
    <x v="7"/>
    <s v="2 - Poder Ejecutivo"/>
    <s v="0206 - MINISTERIO DE EDUCACIÓN"/>
    <s v="0001 - MINISTERIO DE EDUCACION"/>
    <x v="2"/>
    <x v="10"/>
    <x v="41"/>
    <s v="2.7 - OBRAS"/>
    <s v="2.7.1 - OBRAS EN EDIFICACIONES"/>
    <s v="S"/>
    <s v="88 - AMPLIACIÓN DEL PLANTEL EDUCATIVO PARA INICIAL PROF. FRANCISCA HERNÁNDEZ, MUNICIPIO LICEY AL MEDIO, PROVINCIA SANTIAGO."/>
    <s v="10 - FONDO GENERAL"/>
    <n v="15757"/>
    <s v="25 - SANTIAGO"/>
    <n v="4768626"/>
    <n v="0"/>
  </r>
  <r>
    <s v="2024"/>
    <x v="0"/>
    <x v="0"/>
    <x v="1"/>
    <x v="7"/>
    <s v="2 - Poder Ejecutivo"/>
    <s v="0206 - MINISTERIO DE EDUCACIÓN"/>
    <s v="0001 - MINISTERIO DE EDUCACION"/>
    <x v="2"/>
    <x v="10"/>
    <x v="41"/>
    <s v="2.7 - OBRAS"/>
    <s v="2.7.1 - OBRAS EN EDIFICACIONES"/>
    <s v="S"/>
    <s v="89 - AMPLIACIÓN DEL PLANTEL EDUCATIVO PARA INICIAL CANTALICIA ENCARNACIÓN MATEO, MUNICIPIO SABANA GRANDE DE PALENQUE, PROVINCIA SAN CRISTÓBAL."/>
    <s v="10 - FONDO GENERAL"/>
    <n v="15542"/>
    <s v="21 - SAN CRISTOBAL"/>
    <n v="11087637"/>
    <n v="0"/>
  </r>
  <r>
    <s v="2024"/>
    <x v="0"/>
    <x v="0"/>
    <x v="1"/>
    <x v="7"/>
    <s v="2 - Poder Ejecutivo"/>
    <s v="0206 - MINISTERIO DE EDUCACIÓN"/>
    <s v="0001 - MINISTERIO DE EDUCACION"/>
    <x v="2"/>
    <x v="10"/>
    <x v="41"/>
    <s v="2.7 - OBRAS"/>
    <s v="2.7.1 - OBRAS EN EDIFICACIONES"/>
    <s v="S"/>
    <s v="89 - AMPLIACIÓN DEL PLANTEL EDUCATIVO PARA INICIAL DOÑA INOCENCIA MERCEDES CABRERA, MUNICIPIO TAMBORIL, PROVINCIA SANTIAGO."/>
    <s v="10 - FONDO GENERAL"/>
    <n v="15758"/>
    <s v="25 - SANTIAGO"/>
    <n v="6731551"/>
    <n v="0"/>
  </r>
  <r>
    <s v="2024"/>
    <x v="0"/>
    <x v="0"/>
    <x v="1"/>
    <x v="7"/>
    <s v="2 - Poder Ejecutivo"/>
    <s v="0206 - MINISTERIO DE EDUCACIÓN"/>
    <s v="0001 - MINISTERIO DE EDUCACION"/>
    <x v="2"/>
    <x v="10"/>
    <x v="41"/>
    <s v="2.7 - OBRAS"/>
    <s v="2.7.1 - OBRAS EN EDIFICACIONES"/>
    <s v="S"/>
    <s v="89 - AMPLIACIÓN DEL PLANTEL EDUCATIVO PARA INICIAL PASTORA CASTILLO, MUNICIPIO SABANA GRANDE DE BOYÁ, PROVINCIA MONTE PLATA."/>
    <s v="10 - FONDO GENERAL"/>
    <n v="16039"/>
    <s v="29 - MONTE PLATA"/>
    <n v="6683666"/>
    <n v="1503824.81"/>
  </r>
  <r>
    <s v="2024"/>
    <x v="0"/>
    <x v="0"/>
    <x v="1"/>
    <x v="7"/>
    <s v="2 - Poder Ejecutivo"/>
    <s v="0206 - MINISTERIO DE EDUCACIÓN"/>
    <s v="0001 - MINISTERIO DE EDUCACION"/>
    <x v="2"/>
    <x v="10"/>
    <x v="41"/>
    <s v="2.7 - OBRAS"/>
    <s v="2.7.1 - OBRAS EN EDIFICACIONES"/>
    <s v="S"/>
    <s v="89 - AMPLIACIÓN DEL PLANTEL EDUCATIVO PARA INICIAL PROF. MARÍA AMADA RAMÍREZ DÍAZ, MUNICIPIO SANTO DOMINGO OESTE, PROVINCIA SANTO DOMINGO."/>
    <s v="10 - FONDO GENERAL"/>
    <n v="15961"/>
    <s v="32 - SANTO DOMINGO"/>
    <n v="6611838"/>
    <n v="1651285.08"/>
  </r>
  <r>
    <s v="2024"/>
    <x v="0"/>
    <x v="0"/>
    <x v="1"/>
    <x v="7"/>
    <s v="2 - Poder Ejecutivo"/>
    <s v="0206 - MINISTERIO DE EDUCACIÓN"/>
    <s v="0001 - MINISTERIO DE EDUCACION"/>
    <x v="2"/>
    <x v="10"/>
    <x v="41"/>
    <s v="2.7 - OBRAS"/>
    <s v="2.7.1 - OBRAS EN EDIFICACIONES"/>
    <s v="S"/>
    <s v="90 - AMPLIACIÓN DEL PLANTEL EDUCATIVO PARA INICIAL BÁSICA LAS MALVINAS, MUNICIPIO SANTO DOMINGO OESTE, PROVINCIA SANTO DOMINGO."/>
    <s v="10 - FONDO GENERAL"/>
    <n v="15962"/>
    <s v="32 - SANTO DOMINGO"/>
    <n v="11006928"/>
    <n v="2422018.4"/>
  </r>
  <r>
    <s v="2024"/>
    <x v="0"/>
    <x v="0"/>
    <x v="1"/>
    <x v="7"/>
    <s v="2 - Poder Ejecutivo"/>
    <s v="0206 - MINISTERIO DE EDUCACIÓN"/>
    <s v="0001 - MINISTERIO DE EDUCACION"/>
    <x v="2"/>
    <x v="10"/>
    <x v="41"/>
    <s v="2.7 - OBRAS"/>
    <s v="2.7.1 - OBRAS EN EDIFICACIONES"/>
    <s v="S"/>
    <s v="90 - AMPLIACIÓN DEL PLANTEL EDUCATIVO PARA INICIAL JUAN ANTONIO ACOSTA (AMACEYES ABAJO) , MUNICIPIO TAMBORIL, PROVINCIA SANTIAGO."/>
    <s v="10 - FONDO GENERAL"/>
    <n v="15759"/>
    <s v="25 - SANTIAGO"/>
    <n v="6731551"/>
    <n v="0"/>
  </r>
  <r>
    <s v="2024"/>
    <x v="0"/>
    <x v="0"/>
    <x v="1"/>
    <x v="7"/>
    <s v="2 - Poder Ejecutivo"/>
    <s v="0206 - MINISTERIO DE EDUCACIÓN"/>
    <s v="0001 - MINISTERIO DE EDUCACION"/>
    <x v="2"/>
    <x v="10"/>
    <x v="41"/>
    <s v="2.7 - OBRAS"/>
    <s v="2.7.1 - OBRAS EN EDIFICACIONES"/>
    <s v="S"/>
    <s v="90 - AMPLIACIÓN DEL PLANTEL EDUCATIVO PARA INICIAL MINERVA MIRABAL, MUNICIPIO SABANA GRANDE DE BOYÁ, PROVINCIA MONTE PLATA."/>
    <s v="10 - FONDO GENERAL"/>
    <n v="16040"/>
    <s v="29 - MONTE PLATA"/>
    <n v="6683666"/>
    <n v="1503824.81"/>
  </r>
  <r>
    <s v="2024"/>
    <x v="0"/>
    <x v="0"/>
    <x v="1"/>
    <x v="7"/>
    <s v="2 - Poder Ejecutivo"/>
    <s v="0206 - MINISTERIO DE EDUCACIÓN"/>
    <s v="0001 - MINISTERIO DE EDUCACION"/>
    <x v="2"/>
    <x v="10"/>
    <x v="41"/>
    <s v="2.7 - OBRAS"/>
    <s v="2.7.1 - OBRAS EN EDIFICACIONES"/>
    <s v="S"/>
    <s v="90 - AMPLIACIÓN DEL PLANTEL EDUCATIVO PARA INICIAL PROF. ZENEYDA BELTRÉ, MUNICIPIO SAN GREGORIO DE NIGUA, PROVINCIA SAN CRISTÓBAL."/>
    <s v="10 - FONDO GENERAL"/>
    <n v="15543"/>
    <s v="21 - SAN CRISTOBAL"/>
    <n v="6659723"/>
    <n v="0"/>
  </r>
  <r>
    <s v="2024"/>
    <x v="0"/>
    <x v="0"/>
    <x v="1"/>
    <x v="7"/>
    <s v="2 - Poder Ejecutivo"/>
    <s v="0206 - MINISTERIO DE EDUCACIÓN"/>
    <s v="0001 - MINISTERIO DE EDUCACION"/>
    <x v="2"/>
    <x v="10"/>
    <x v="41"/>
    <s v="2.7 - OBRAS"/>
    <s v="2.7.1 - OBRAS EN EDIFICACIONES"/>
    <s v="S"/>
    <s v="91 - AMPLIACIÓN DEL PLANTEL EDUCATIVO PARA INICIAL ANDRÉS BELLO, MUNICIPIO SABANA GRANDE DE BOYÁ, PROVINCIA MONTE PLATA."/>
    <s v="10 - FONDO GENERAL"/>
    <n v="16041"/>
    <s v="29 - MONTE PLATA"/>
    <n v="4735132"/>
    <n v="1065404.26"/>
  </r>
  <r>
    <s v="2024"/>
    <x v="0"/>
    <x v="0"/>
    <x v="1"/>
    <x v="7"/>
    <s v="2 - Poder Ejecutivo"/>
    <s v="0206 - MINISTERIO DE EDUCACIÓN"/>
    <s v="0001 - MINISTERIO DE EDUCACION"/>
    <x v="2"/>
    <x v="10"/>
    <x v="41"/>
    <s v="2.7 - OBRAS"/>
    <s v="2.7.1 - OBRAS EN EDIFICACIONES"/>
    <s v="S"/>
    <s v="91 - AMPLIACIÓN DEL PLANTEL EDUCATIVO PARA INICIAL PROF. ANA CONSUELO GUZMÁN, MUNICIPIO VILLA GONZÁLEZ, PROVINCIA SANTIAGO."/>
    <s v="10 - FONDO GENERAL"/>
    <n v="15760"/>
    <s v="25 - SANTIAGO"/>
    <n v="6731551"/>
    <n v="0"/>
  </r>
  <r>
    <s v="2024"/>
    <x v="0"/>
    <x v="0"/>
    <x v="1"/>
    <x v="7"/>
    <s v="2 - Poder Ejecutivo"/>
    <s v="0206 - MINISTERIO DE EDUCACIÓN"/>
    <s v="0001 - MINISTERIO DE EDUCACION"/>
    <x v="2"/>
    <x v="10"/>
    <x v="41"/>
    <s v="2.7 - OBRAS"/>
    <s v="2.7.1 - OBRAS EN EDIFICACIONES"/>
    <s v="S"/>
    <s v="91 - AMPLIACIÓN DEL PLANTEL EDUCATIVO PARA INICIAL PROF. PETRONILA TRINIDAD SUÁREZ, MUNICIPIO SANTO DOMINGO OESTE, PROVINCIA SANTO DOMINGO."/>
    <s v="10 - FONDO GENERAL"/>
    <n v="15963"/>
    <s v="32 - SANTO DOMINGO"/>
    <n v="11006928"/>
    <n v="2422018.4"/>
  </r>
  <r>
    <s v="2024"/>
    <x v="0"/>
    <x v="0"/>
    <x v="1"/>
    <x v="7"/>
    <s v="2 - Poder Ejecutivo"/>
    <s v="0206 - MINISTERIO DE EDUCACIÓN"/>
    <s v="0001 - MINISTERIO DE EDUCACION"/>
    <x v="2"/>
    <x v="10"/>
    <x v="41"/>
    <s v="2.7 - OBRAS"/>
    <s v="2.7.1 - OBRAS EN EDIFICACIONES"/>
    <s v="S"/>
    <s v="91 - AMPLIACIÓN DEL PLANTEL EDUCATIVO PARA INICIAL ROSA ANGÉLICA MONTERO, MUNICIPIO SAN GREGORIO DE NIGUA, PROVINCIA SAN CRISTÓBAL."/>
    <s v="10 - FONDO GENERAL"/>
    <n v="15648"/>
    <s v="21 - SAN CRISTOBAL"/>
    <n v="6659723"/>
    <n v="1481646.54"/>
  </r>
  <r>
    <s v="2024"/>
    <x v="0"/>
    <x v="0"/>
    <x v="1"/>
    <x v="7"/>
    <s v="2 - Poder Ejecutivo"/>
    <s v="0206 - MINISTERIO DE EDUCACIÓN"/>
    <s v="0001 - MINISTERIO DE EDUCACION"/>
    <x v="2"/>
    <x v="10"/>
    <x v="41"/>
    <s v="2.7 - OBRAS"/>
    <s v="2.7.1 - OBRAS EN EDIFICACIONES"/>
    <s v="S"/>
    <s v="92 - AMPLIACIÓN DEL PLANTEL EDUCATIVO PARA INICIAL DON BOSCO, MUNICIPIO SANTO DOMINGO OESTE, PROVINCIA SANTO DOMINGO."/>
    <s v="10 - FONDO GENERAL"/>
    <n v="15964"/>
    <s v="32 - SANTO DOMINGO"/>
    <n v="21391664"/>
    <n v="4821411.88"/>
  </r>
  <r>
    <s v="2024"/>
    <x v="0"/>
    <x v="0"/>
    <x v="1"/>
    <x v="7"/>
    <s v="2 - Poder Ejecutivo"/>
    <s v="0206 - MINISTERIO DE EDUCACIÓN"/>
    <s v="0001 - MINISTERIO DE EDUCACION"/>
    <x v="2"/>
    <x v="10"/>
    <x v="41"/>
    <s v="2.7 - OBRAS"/>
    <s v="2.7.1 - OBRAS EN EDIFICACIONES"/>
    <s v="S"/>
    <s v="92 - AMPLIACIÓN DEL PLANTEL EDUCATIVO PARA INICIAL LOS MONTONES  2, MUNICIPIO SAN CRISTÓBAL, PROVINCIA SAN CRISTÓBAL."/>
    <s v="10 - FONDO GENERAL"/>
    <n v="15652"/>
    <s v="21 - SAN CRISTOBAL"/>
    <n v="6659723"/>
    <n v="0"/>
  </r>
  <r>
    <s v="2024"/>
    <x v="0"/>
    <x v="0"/>
    <x v="1"/>
    <x v="7"/>
    <s v="2 - Poder Ejecutivo"/>
    <s v="0206 - MINISTERIO DE EDUCACIÓN"/>
    <s v="0001 - MINISTERIO DE EDUCACION"/>
    <x v="2"/>
    <x v="10"/>
    <x v="41"/>
    <s v="2.7 - OBRAS"/>
    <s v="2.7.1 - OBRAS EN EDIFICACIONES"/>
    <s v="S"/>
    <s v="92 - AMPLIACIÓN DEL PLANTEL EDUCATIVO PARA INICIAL MARTÍN FERRER DE LOS SANTOS, MUNICIPIO PERALVILLO, PROVINCIA MONTE PLATA."/>
    <s v="10 - FONDO GENERAL"/>
    <n v="16042"/>
    <s v="29 - MONTE PLATA"/>
    <n v="6683666"/>
    <n v="0"/>
  </r>
  <r>
    <s v="2024"/>
    <x v="0"/>
    <x v="0"/>
    <x v="1"/>
    <x v="7"/>
    <s v="2 - Poder Ejecutivo"/>
    <s v="0206 - MINISTERIO DE EDUCACIÓN"/>
    <s v="0001 - MINISTERIO DE EDUCACION"/>
    <x v="2"/>
    <x v="10"/>
    <x v="41"/>
    <s v="2.7 - OBRAS"/>
    <s v="2.7.1 - OBRAS EN EDIFICACIONES"/>
    <s v="S"/>
    <s v="92 - AMPLIACIÓN DEL PLANTEL EDUCATIVO PARA INICIAL PEDRO ANTONIO ESTRELLA, MUNICIPIO VILLA GONZÁLEZ, PROVINCIA SANTIAGO."/>
    <s v="10 - FONDO GENERAL"/>
    <n v="15761"/>
    <s v="25 - SANTIAGO"/>
    <n v="6731551"/>
    <n v="0"/>
  </r>
  <r>
    <s v="2024"/>
    <x v="0"/>
    <x v="0"/>
    <x v="1"/>
    <x v="7"/>
    <s v="2 - Poder Ejecutivo"/>
    <s v="0206 - MINISTERIO DE EDUCACIÓN"/>
    <s v="0001 - MINISTERIO DE EDUCACION"/>
    <x v="2"/>
    <x v="10"/>
    <x v="41"/>
    <s v="2.7 - OBRAS"/>
    <s v="2.7.1 - OBRAS EN EDIFICACIONES"/>
    <s v="S"/>
    <s v="93 - AMPLIACIÓN DEL PLANTEL EDUCATIVO PARA INICIAL JESÚS MARÍA MANZUETA, MUNICIPIO PERALVILLO, PROVINCIA MONTE PLATA."/>
    <s v="10 - FONDO GENERAL"/>
    <n v="16043"/>
    <s v="29 - MONTE PLATA"/>
    <n v="6683666"/>
    <n v="0"/>
  </r>
  <r>
    <s v="2024"/>
    <x v="0"/>
    <x v="0"/>
    <x v="1"/>
    <x v="7"/>
    <s v="2 - Poder Ejecutivo"/>
    <s v="0206 - MINISTERIO DE EDUCACIÓN"/>
    <s v="0001 - MINISTERIO DE EDUCACION"/>
    <x v="2"/>
    <x v="10"/>
    <x v="41"/>
    <s v="2.7 - OBRAS"/>
    <s v="2.7.1 - OBRAS EN EDIFICACIONES"/>
    <s v="S"/>
    <s v="93 - AMPLIACIÓN DEL PLANTEL EDUCATIVO PARA INICIAL LOS RANCHOS DE BABOSICO ARRIBA, MUNICIPIO SANTIAGO, PROVINCIA SANTIAGO."/>
    <s v="10 - FONDO GENERAL"/>
    <n v="15762"/>
    <s v="25 - SANTIAGO"/>
    <n v="4768626"/>
    <n v="0"/>
  </r>
  <r>
    <s v="2024"/>
    <x v="0"/>
    <x v="0"/>
    <x v="1"/>
    <x v="7"/>
    <s v="2 - Poder Ejecutivo"/>
    <s v="0206 - MINISTERIO DE EDUCACIÓN"/>
    <s v="0001 - MINISTERIO DE EDUCACION"/>
    <x v="2"/>
    <x v="10"/>
    <x v="41"/>
    <s v="2.7 - OBRAS"/>
    <s v="2.7.1 - OBRAS EN EDIFICACIONES"/>
    <s v="S"/>
    <s v="93 - AMPLIACIÓN DEL PLANTEL EDUCATIVO PARA INICIAL PROF. ALBA LUZ CASILLA DÍAZ, MUNICIPIO PEDRO BRAND, PROVINCIA SANTO DOMINGO."/>
    <s v="10 - FONDO GENERAL"/>
    <n v="15965"/>
    <s v="32 - SANTO DOMINGO"/>
    <n v="11006928"/>
    <n v="2468271.5"/>
  </r>
  <r>
    <s v="2024"/>
    <x v="0"/>
    <x v="0"/>
    <x v="1"/>
    <x v="7"/>
    <s v="2 - Poder Ejecutivo"/>
    <s v="0206 - MINISTERIO DE EDUCACIÓN"/>
    <s v="0001 - MINISTERIO DE EDUCACION"/>
    <x v="2"/>
    <x v="10"/>
    <x v="41"/>
    <s v="2.7 - OBRAS"/>
    <s v="2.7.1 - OBRAS EN EDIFICACIONES"/>
    <s v="S"/>
    <s v="94 - AMPLIACIÓN DEL PLANTEL EDUCATIVO PARA INICIAL GREGORIO LUPERÓN - MACORÍS DEL LIMÓN, MUNICIPIO VILLA GONZÁLEZ, PROVINCIA SANTIAGO."/>
    <s v="10 - FONDO GENERAL"/>
    <n v="15763"/>
    <s v="25 - SANTIAGO"/>
    <n v="11208701"/>
    <n v="0"/>
  </r>
  <r>
    <s v="2024"/>
    <x v="0"/>
    <x v="0"/>
    <x v="1"/>
    <x v="7"/>
    <s v="2 - Poder Ejecutivo"/>
    <s v="0206 - MINISTERIO DE EDUCACIÓN"/>
    <s v="0001 - MINISTERIO DE EDUCACION"/>
    <x v="2"/>
    <x v="10"/>
    <x v="41"/>
    <s v="2.7 - OBRAS"/>
    <s v="2.7.1 - OBRAS EN EDIFICACIONES"/>
    <s v="S"/>
    <s v="94 - AMPLIACIÓN DEL PLANTEL EDUCATIVO PARA INICIAL MANUELA MOREL HERNÁNDEZ, MUNICIPIO PERALVILLO, PROVINCIA MONTE PLATA."/>
    <s v="10 - FONDO GENERAL"/>
    <n v="16044"/>
    <s v="29 - MONTE PLATA"/>
    <n v="4735132"/>
    <n v="0"/>
  </r>
  <r>
    <s v="2024"/>
    <x v="0"/>
    <x v="0"/>
    <x v="1"/>
    <x v="7"/>
    <s v="2 - Poder Ejecutivo"/>
    <s v="0206 - MINISTERIO DE EDUCACIÓN"/>
    <s v="0001 - MINISTERIO DE EDUCACION"/>
    <x v="2"/>
    <x v="10"/>
    <x v="41"/>
    <s v="2.7 - OBRAS"/>
    <s v="2.7.1 - OBRAS EN EDIFICACIONES"/>
    <s v="S"/>
    <s v="94 - AMPLIACIÓN DEL PLANTEL EDUCATIVO PARA INICIAL MARINO MORENO GONZÁLEZ, MUNICIPIO PEDRO BRAND, PROVINCIA SANTO DOMINGO."/>
    <s v="10 - FONDO GENERAL"/>
    <n v="15966"/>
    <s v="32 - SANTO DOMINGO"/>
    <n v="11006928"/>
    <n v="2476558.7000000002"/>
  </r>
  <r>
    <s v="2024"/>
    <x v="0"/>
    <x v="0"/>
    <x v="1"/>
    <x v="7"/>
    <s v="2 - Poder Ejecutivo"/>
    <s v="0206 - MINISTERIO DE EDUCACIÓN"/>
    <s v="0001 - MINISTERIO DE EDUCACION"/>
    <x v="2"/>
    <x v="10"/>
    <x v="41"/>
    <s v="2.7 - OBRAS"/>
    <s v="2.7.1 - OBRAS EN EDIFICACIONES"/>
    <s v="S"/>
    <s v="95 - AMPLIACIÓN DEL PLANTEL EDUCATIVO PARA INICIAL CELESTINA PATRIA GRULLÓN FRANCO - BANEGAS, MUNICIPIO VILLA GONZÁLEZ, PROVINCIA SANTIAGO."/>
    <s v="10 - FONDO GENERAL"/>
    <n v="15764"/>
    <s v="25 - SANTIAGO"/>
    <n v="6731551"/>
    <n v="0"/>
  </r>
  <r>
    <s v="2024"/>
    <x v="0"/>
    <x v="0"/>
    <x v="1"/>
    <x v="7"/>
    <s v="2 - Poder Ejecutivo"/>
    <s v="0206 - MINISTERIO DE EDUCACIÓN"/>
    <s v="0001 - MINISTERIO DE EDUCACION"/>
    <x v="2"/>
    <x v="10"/>
    <x v="41"/>
    <s v="2.7 - OBRAS"/>
    <s v="2.7.1 - OBRAS EN EDIFICACIONES"/>
    <s v="S"/>
    <s v="95 - AMPLIACIÓN DEL PLANTEL EDUCATIVO PARA INICIAL JUANA DE ARCO, MUNICIPIO PEDRO BRAND, PROVINCIA SANTO DOMINGO."/>
    <s v="10 - FONDO GENERAL"/>
    <n v="15967"/>
    <s v="32 - SANTO DOMINGO"/>
    <n v="4684890"/>
    <n v="1054099.6299999999"/>
  </r>
  <r>
    <s v="2024"/>
    <x v="0"/>
    <x v="0"/>
    <x v="1"/>
    <x v="7"/>
    <s v="2 - Poder Ejecutivo"/>
    <s v="0206 - MINISTERIO DE EDUCACIÓN"/>
    <s v="0001 - MINISTERIO DE EDUCACION"/>
    <x v="2"/>
    <x v="10"/>
    <x v="41"/>
    <s v="2.7 - OBRAS"/>
    <s v="2.7.1 - OBRAS EN EDIFICACIONES"/>
    <s v="S"/>
    <s v="95 - AMPLIACIÓN DEL PLANTEL EDUCATIVO PARA INICIAL MELANIA MANZUETA, MUNICIPIO PERALVILLO, PROVINCIA MONTE PLATA."/>
    <s v="10 - FONDO GENERAL"/>
    <n v="16045"/>
    <s v="29 - MONTE PLATA"/>
    <n v="4735132"/>
    <n v="0"/>
  </r>
  <r>
    <s v="2024"/>
    <x v="0"/>
    <x v="0"/>
    <x v="1"/>
    <x v="7"/>
    <s v="2 - Poder Ejecutivo"/>
    <s v="0206 - MINISTERIO DE EDUCACIÓN"/>
    <s v="0001 - MINISTERIO DE EDUCACION"/>
    <x v="2"/>
    <x v="10"/>
    <x v="41"/>
    <s v="2.7 - OBRAS"/>
    <s v="2.7.1 - OBRAS EN EDIFICACIONES"/>
    <s v="S"/>
    <s v="96 - AMPLIACIÓN DEL PLANTEL EDUCATIVO PARA INICIAL ADRIANO VALDEZ - QUINIGUA, MUNICIPIO VILLA GONZÁLEZ, PROVINCIA SANTIAGO."/>
    <s v="10 - FONDO GENERAL"/>
    <n v="15765"/>
    <s v="25 - SANTIAGO"/>
    <n v="4768626"/>
    <n v="0"/>
  </r>
  <r>
    <s v="2024"/>
    <x v="0"/>
    <x v="0"/>
    <x v="1"/>
    <x v="7"/>
    <s v="2 - Poder Ejecutivo"/>
    <s v="0206 - MINISTERIO DE EDUCACIÓN"/>
    <s v="0001 - MINISTERIO DE EDUCACION"/>
    <x v="2"/>
    <x v="10"/>
    <x v="41"/>
    <s v="2.7 - OBRAS"/>
    <s v="2.7.1 - OBRAS EN EDIFICACIONES"/>
    <s v="S"/>
    <s v="96 - AMPLIACIÓN DEL PLANTEL EDUCATIVO PARA INICIAL GREGORIO SANTOS, MUNICIPIO PEDRO BRAND, PROVINCIA SANTO DOMINGO."/>
    <s v="10 - FONDO GENERAL"/>
    <n v="15968"/>
    <s v="32 - SANTO DOMINGO"/>
    <n v="11006928"/>
    <n v="2476558.7000000002"/>
  </r>
  <r>
    <s v="2024"/>
    <x v="0"/>
    <x v="0"/>
    <x v="1"/>
    <x v="7"/>
    <s v="2 - Poder Ejecutivo"/>
    <s v="0206 - MINISTERIO DE EDUCACIÓN"/>
    <s v="0001 - MINISTERIO DE EDUCACION"/>
    <x v="2"/>
    <x v="10"/>
    <x v="41"/>
    <s v="2.7 - OBRAS"/>
    <s v="2.7.1 - OBRAS EN EDIFICACIONES"/>
    <s v="S"/>
    <s v="96 - AMPLIACIÓN DEL PLANTEL EDUCATIVO PARA INICIAL JOSÉ VÁSQUEZ JIMÉNEZ, MUNICIPIO PERALVILLO, PROVINCIA MONTE PLATA."/>
    <s v="10 - FONDO GENERAL"/>
    <n v="16046"/>
    <s v="29 - MONTE PLATA"/>
    <n v="4735132"/>
    <n v="0"/>
  </r>
  <r>
    <s v="2024"/>
    <x v="0"/>
    <x v="0"/>
    <x v="1"/>
    <x v="7"/>
    <s v="2 - Poder Ejecutivo"/>
    <s v="0206 - MINISTERIO DE EDUCACIÓN"/>
    <s v="0001 - MINISTERIO DE EDUCACION"/>
    <x v="2"/>
    <x v="10"/>
    <x v="41"/>
    <s v="2.7 - OBRAS"/>
    <s v="2.7.1 - OBRAS EN EDIFICACIONES"/>
    <s v="S"/>
    <s v="97 - AMPLIACIÓN DEL PLANTEL EDUCATIVO PARA INICIAL CONCEPCIÓN BONA, MUNICIPIO SANTO DOMINGO OESTE, PROVINCIA SANTO DOMINGO."/>
    <s v="10 - FONDO GENERAL"/>
    <n v="15969"/>
    <s v="32 - SANTO DOMINGO"/>
    <n v="6611838"/>
    <n v="1487663.07"/>
  </r>
  <r>
    <s v="2024"/>
    <x v="0"/>
    <x v="0"/>
    <x v="1"/>
    <x v="7"/>
    <s v="2 - Poder Ejecutivo"/>
    <s v="0206 - MINISTERIO DE EDUCACIÓN"/>
    <s v="0001 - MINISTERIO DE EDUCACION"/>
    <x v="2"/>
    <x v="10"/>
    <x v="41"/>
    <s v="2.7 - OBRAS"/>
    <s v="2.7.1 - OBRAS EN EDIFICACIONES"/>
    <s v="S"/>
    <s v="97 - AMPLIACIÓN DEL PLANTEL EDUCATIVO PARA INICIAL TRINA MOYA DE VÁSQUEZ, MUNICIPIO SAN JOSÉ DE LAS MATAS, PROVINCIA SANTIAGO."/>
    <s v="10 - FONDO GENERAL"/>
    <n v="15795"/>
    <s v="25 - SANTIAGO"/>
    <n v="11208701"/>
    <n v="0"/>
  </r>
  <r>
    <s v="2024"/>
    <x v="0"/>
    <x v="0"/>
    <x v="1"/>
    <x v="7"/>
    <s v="2 - Poder Ejecutivo"/>
    <s v="0206 - MINISTERIO DE EDUCACIÓN"/>
    <s v="0001 - MINISTERIO DE EDUCACION"/>
    <x v="2"/>
    <x v="10"/>
    <x v="41"/>
    <s v="2.7 - OBRAS"/>
    <s v="2.7.1 - OBRAS EN EDIFICACIONES"/>
    <s v="S"/>
    <s v="98 - AMPLIACIÓN DEL PLANTEL EDUCATIVO PARA INICIAL MELIDA GIRALT, MUNICIPIO SANTIAGO, PROVINCIA SANTIAGO."/>
    <s v="10 - FONDO GENERAL"/>
    <n v="15796"/>
    <s v="25 - SANTIAGO"/>
    <n v="11208701"/>
    <n v="0"/>
  </r>
  <r>
    <s v="2024"/>
    <x v="0"/>
    <x v="0"/>
    <x v="1"/>
    <x v="7"/>
    <s v="2 - Poder Ejecutivo"/>
    <s v="0206 - MINISTERIO DE EDUCACIÓN"/>
    <s v="0001 - MINISTERIO DE EDUCACION"/>
    <x v="2"/>
    <x v="10"/>
    <x v="41"/>
    <s v="2.7 - OBRAS"/>
    <s v="2.7.1 - OBRAS EN EDIFICACIONES"/>
    <s v="S"/>
    <s v="98 - AMPLIACIÓN DEL PLANTEL EDUCATIVO PARA INICIAL PROF. FRANCIA MARGARITA AYALA SÁNCHEZ, MUNICIPIO PEDRO BRAND, PROVINCIA SANTO DOMINGO."/>
    <s v="10 - FONDO GENERAL"/>
    <n v="15970"/>
    <s v="32 - SANTO DOMINGO"/>
    <n v="11006928"/>
    <n v="0"/>
  </r>
  <r>
    <s v="2024"/>
    <x v="0"/>
    <x v="0"/>
    <x v="1"/>
    <x v="7"/>
    <s v="2 - Poder Ejecutivo"/>
    <s v="0206 - MINISTERIO DE EDUCACIÓN"/>
    <s v="0001 - MINISTERIO DE EDUCACION"/>
    <x v="2"/>
    <x v="10"/>
    <x v="41"/>
    <s v="2.7 - OBRAS"/>
    <s v="2.7.1 - OBRAS EN EDIFICACIONES"/>
    <s v="S"/>
    <s v="99 - AMPLIACIÓN DEL PLANTEL EDUCATIVO PARA INICIAL ENRIQUETA OMLER, MUNICIPIO SOSÚA, PROVINCIA PUERTO PLATA."/>
    <s v="10 - FONDO GENERAL"/>
    <n v="15882"/>
    <s v="18 - PUERTO PLATA"/>
    <n v="6779437"/>
    <n v="1593656.69"/>
  </r>
  <r>
    <s v="2024"/>
    <x v="0"/>
    <x v="0"/>
    <x v="1"/>
    <x v="7"/>
    <s v="2 - Poder Ejecutivo"/>
    <s v="0206 - MINISTERIO DE EDUCACIÓN"/>
    <s v="0001 - MINISTERIO DE EDUCACION"/>
    <x v="2"/>
    <x v="10"/>
    <x v="41"/>
    <s v="2.7 - OBRAS"/>
    <s v="2.7.1 - OBRAS EN EDIFICACIONES"/>
    <s v="S"/>
    <s v="99 - AMPLIACIÓN DEL PLANTEL EDUCATIVO PARA INICIAL FÉLIX LOPE DE VEGA, MUNICIPIO PEDRO BRAND, PROVINCIA SANTO DOMINGO."/>
    <s v="10 - FONDO GENERAL"/>
    <n v="15971"/>
    <s v="32 - SANTO DOMINGO"/>
    <n v="11006928"/>
    <n v="0"/>
  </r>
  <r>
    <s v="2024"/>
    <x v="0"/>
    <x v="0"/>
    <x v="1"/>
    <x v="7"/>
    <s v="2 - Poder Ejecutivo"/>
    <s v="0206 - MINISTERIO DE EDUCACIÓN"/>
    <s v="0001 - MINISTERIO DE EDUCACION"/>
    <x v="2"/>
    <x v="10"/>
    <x v="41"/>
    <s v="2.7 - OBRAS"/>
    <s v="2.7.1 - OBRAS EN EDIFICACIONES"/>
    <s v="S"/>
    <s v="35 - CONSTRUCCIÓN  DE 8 ESTANCIAS INFANTILES EN LA PROVINCIA SANTIAGO (FASE 2)"/>
    <s v="10 - FONDO GENERAL"/>
    <n v="13425"/>
    <s v="25 - SANTIAGO"/>
    <n v="0"/>
    <n v="5014859.5999999996"/>
  </r>
  <r>
    <s v="2024"/>
    <x v="0"/>
    <x v="0"/>
    <x v="1"/>
    <x v="7"/>
    <s v="2 - Poder Ejecutivo"/>
    <s v="0206 - MINISTERIO DE EDUCACIÓN"/>
    <s v="0001 - MINISTERIO DE EDUCACION"/>
    <x v="2"/>
    <x v="10"/>
    <x v="41"/>
    <s v="2.7 - OBRAS"/>
    <s v="2.7.1 - OBRAS EN EDIFICACIONES"/>
    <s v="S"/>
    <s v="59 - CONSTRUCCIÓN  DE 2 ESTANCIA INFANTIL EN LA PROVINCIA SAMANA (FASE 2)"/>
    <s v="10 - FONDO GENERAL"/>
    <n v="13462"/>
    <s v="20 - SAMANA"/>
    <n v="0"/>
    <n v="13210174.6"/>
  </r>
  <r>
    <s v="2024"/>
    <x v="0"/>
    <x v="0"/>
    <x v="1"/>
    <x v="7"/>
    <s v="2 - Poder Ejecutivo"/>
    <s v="0206 - MINISTERIO DE EDUCACIÓN"/>
    <s v="0001 - MINISTERIO DE EDUCACION"/>
    <x v="2"/>
    <x v="10"/>
    <x v="41"/>
    <s v="2.7 - OBRAS"/>
    <s v="2.7.1 - OBRAS EN EDIFICACIONES"/>
    <s v="S"/>
    <s v="36 - CONSTRUCCIÓN CONSTRUCCIÓN DE 2 ESTANCIAS INFANTILES EN LA PROVINCIA SAN JUAN (FASE 2)"/>
    <s v="10 - FONDO GENERAL"/>
    <n v="13427"/>
    <s v="22 - SAN JUAN"/>
    <n v="0"/>
    <n v="11678840.99"/>
  </r>
  <r>
    <s v="2024"/>
    <x v="0"/>
    <x v="0"/>
    <x v="1"/>
    <x v="7"/>
    <s v="2 - Poder Ejecutivo"/>
    <s v="0206 - MINISTERIO DE EDUCACIÓN"/>
    <s v="0001 - MINISTERIO DE EDUCACION"/>
    <x v="2"/>
    <x v="10"/>
    <x v="41"/>
    <s v="2.7 - OBRAS"/>
    <s v="2.7.1 - OBRAS EN EDIFICACIONES"/>
    <s v="S"/>
    <s v="32 - CONSTRUCCIÓN 1 ESTANCIA INFANTIL EN LA PROVINCIA DE SANCHEZ RAMIREZ"/>
    <s v="10 - FONDO GENERAL"/>
    <n v="13073"/>
    <s v="24 - SANCHEZ RAMIREZ"/>
    <n v="0"/>
    <n v="0"/>
  </r>
  <r>
    <s v="2024"/>
    <x v="0"/>
    <x v="0"/>
    <x v="1"/>
    <x v="7"/>
    <s v="2 - Poder Ejecutivo"/>
    <s v="0206 - MINISTERIO DE EDUCACIÓN"/>
    <s v="0001 - MINISTERIO DE EDUCACION"/>
    <x v="2"/>
    <x v="10"/>
    <x v="41"/>
    <s v="2.7 - OBRAS"/>
    <s v="2.7.1 - OBRAS EN EDIFICACIONES"/>
    <s v="S"/>
    <s v="18 - CONSTRUCCIÓN DE 1 ESTANCIA INFANTIL EN LA PROVINCIA DE MONTE CRISTI"/>
    <s v="10 - FONDO GENERAL"/>
    <n v="13059"/>
    <s v="15 - MONTE CRISTI"/>
    <n v="0"/>
    <n v="29920930.380000003"/>
  </r>
  <r>
    <s v="2024"/>
    <x v="0"/>
    <x v="0"/>
    <x v="1"/>
    <x v="7"/>
    <s v="2 - Poder Ejecutivo"/>
    <s v="0206 - MINISTERIO DE EDUCACIÓN"/>
    <s v="0001 - MINISTERIO DE EDUCACION"/>
    <x v="2"/>
    <x v="10"/>
    <x v="41"/>
    <s v="2.7 - OBRAS"/>
    <s v="2.7.1 - OBRAS EN EDIFICACIONES"/>
    <s v="S"/>
    <s v="81 - CONSTRUCCIÓN DE 1 ESTANCIA INFANTIL EN LA PROVINCIA DE INDEPENDENCIA  (FASE 3)"/>
    <s v="10 - FONDO GENERAL"/>
    <n v="13618"/>
    <s v="10 - INDEPENDENCIA"/>
    <n v="0"/>
    <n v="0"/>
  </r>
  <r>
    <s v="2024"/>
    <x v="0"/>
    <x v="0"/>
    <x v="1"/>
    <x v="7"/>
    <s v="2 - Poder Ejecutivo"/>
    <s v="0206 - MINISTERIO DE EDUCACIÓN"/>
    <s v="0001 - MINISTERIO DE EDUCACION"/>
    <x v="2"/>
    <x v="10"/>
    <x v="41"/>
    <s v="2.7 - OBRAS"/>
    <s v="2.7.1 - OBRAS EN EDIFICACIONES"/>
    <s v="S"/>
    <s v="56 - CONSTRUCCIÓN DE 1 ESTANCIA INFANTIL EN LA PROVINCIA DE DAJABON (FASE 2)"/>
    <s v="10 - FONDO GENERAL"/>
    <n v="13459"/>
    <s v="05 - DAJABON"/>
    <n v="0"/>
    <n v="15066979.060000001"/>
  </r>
  <r>
    <s v="2024"/>
    <x v="0"/>
    <x v="0"/>
    <x v="1"/>
    <x v="7"/>
    <s v="2 - Poder Ejecutivo"/>
    <s v="0206 - MINISTERIO DE EDUCACIÓN"/>
    <s v="0001 - MINISTERIO DE EDUCACION"/>
    <x v="2"/>
    <x v="10"/>
    <x v="41"/>
    <s v="2.7 - OBRAS"/>
    <s v="2.7.1 - OBRAS EN EDIFICACIONES"/>
    <s v="S"/>
    <s v="17 - CONSTRUCCIÓN DE 5 ESTANCIAS INFANTILES EN LA PROVINCIA DE SAN CRISTOBAL"/>
    <s v="10 - FONDO GENERAL"/>
    <n v="13058"/>
    <s v="21 - SAN CRISTOBAL"/>
    <n v="0"/>
    <n v="5276405.7300000004"/>
  </r>
  <r>
    <s v="2024"/>
    <x v="0"/>
    <x v="0"/>
    <x v="1"/>
    <x v="7"/>
    <s v="2 - Poder Ejecutivo"/>
    <s v="0206 - MINISTERIO DE EDUCACIÓN"/>
    <s v="0001 - MINISTERIO DE EDUCACION"/>
    <x v="2"/>
    <x v="10"/>
    <x v="41"/>
    <s v="2.7 - OBRAS"/>
    <s v="2.7.1 - OBRAS EN EDIFICACIONES"/>
    <s v="S"/>
    <s v="70 - CONSTRUCCIÓN DE 2 ESTANCIAS INFANTILES EN LA PROVINCIA DE ESPAILLAT (FASE 3)"/>
    <s v="10 - FONDO GENERAL"/>
    <n v="13609"/>
    <s v="09 - ESPAILLAT"/>
    <n v="0"/>
    <n v="5328108.29"/>
  </r>
  <r>
    <s v="2024"/>
    <x v="0"/>
    <x v="0"/>
    <x v="1"/>
    <x v="7"/>
    <s v="2 - Poder Ejecutivo"/>
    <s v="0206 - MINISTERIO DE EDUCACIÓN"/>
    <s v="0001 - MINISTERIO DE EDUCACION"/>
    <x v="2"/>
    <x v="10"/>
    <x v="41"/>
    <s v="2.7 - OBRAS"/>
    <s v="2.7.1 - OBRAS EN EDIFICACIONES"/>
    <s v="S"/>
    <s v="73 - CONSTRUCCIÓN DE 3 ESTANCIAS INFANTILES EN LA PROVINCIA DE MONTE PLATA (FASE 3)"/>
    <s v="10 - FONDO GENERAL"/>
    <n v="13606"/>
    <s v="29 - MONTE PLATA"/>
    <n v="0"/>
    <n v="0"/>
  </r>
  <r>
    <s v="2024"/>
    <x v="0"/>
    <x v="0"/>
    <x v="1"/>
    <x v="7"/>
    <s v="2 - Poder Ejecutivo"/>
    <s v="0206 - MINISTERIO DE EDUCACIÓN"/>
    <s v="0001 - MINISTERIO DE EDUCACION"/>
    <x v="2"/>
    <x v="10"/>
    <x v="41"/>
    <s v="2.7 - OBRAS"/>
    <s v="2.7.1 - OBRAS EN EDIFICACIONES"/>
    <s v="S"/>
    <s v="39 - CONSTRUCCIÓN  DE 3 ESTANCIAS INFANTILES EN LA PROVINCIA DE SAN PEDRO DE MACORIS (FASE 2)"/>
    <s v="10 - FONDO GENERAL"/>
    <n v="13430"/>
    <s v="23 - SAN PEDRO DE MACORIS"/>
    <n v="0"/>
    <n v="13368877.300000001"/>
  </r>
  <r>
    <s v="2024"/>
    <x v="0"/>
    <x v="0"/>
    <x v="1"/>
    <x v="7"/>
    <s v="2 - Poder Ejecutivo"/>
    <s v="0206 - MINISTERIO DE EDUCACIÓN"/>
    <s v="0001 - MINISTERIO DE EDUCACION"/>
    <x v="2"/>
    <x v="10"/>
    <x v="41"/>
    <s v="2.7 - OBRAS"/>
    <s v="2.7.1 - OBRAS EN EDIFICACIONES"/>
    <s v="S"/>
    <s v="37 - CONSTRUCCIÓN  DE 5 ESTANCIAS INFANTILES EN LA PROVINCIA DE SAN CRISTOBAL (FASE 2)"/>
    <s v="10 - FONDO GENERAL"/>
    <n v="13428"/>
    <s v="21 - SAN CRISTOBAL"/>
    <n v="0"/>
    <n v="4182573.75"/>
  </r>
  <r>
    <s v="2024"/>
    <x v="0"/>
    <x v="0"/>
    <x v="1"/>
    <x v="7"/>
    <s v="2 - Poder Ejecutivo"/>
    <s v="0206 - MINISTERIO DE EDUCACIÓN"/>
    <s v="0001 - MINISTERIO DE EDUCACION"/>
    <x v="2"/>
    <x v="10"/>
    <x v="41"/>
    <s v="2.7 - OBRAS"/>
    <s v="2.7.1 - OBRAS EN EDIFICACIONES"/>
    <s v="S"/>
    <s v="60 - CONSTRUCCIÓN  DE 1 ESTANCIAS INFANTILES EN LA PROVINCIA DE MONSEÑOR NOUEL (FASE 2)"/>
    <s v="10 - FONDO GENERAL"/>
    <n v="13463"/>
    <s v="28 - MONSENOR NOUEL"/>
    <n v="0"/>
    <n v="12138416.310000001"/>
  </r>
  <r>
    <s v="2024"/>
    <x v="0"/>
    <x v="0"/>
    <x v="1"/>
    <x v="7"/>
    <s v="2 - Poder Ejecutivo"/>
    <s v="0206 - MINISTERIO DE EDUCACIÓN"/>
    <s v="0001 - MINISTERIO DE EDUCACION"/>
    <x v="2"/>
    <x v="10"/>
    <x v="41"/>
    <s v="2.7 - OBRAS"/>
    <s v="2.7.1 - OBRAS EN EDIFICACIONES"/>
    <s v="S"/>
    <s v="25 - CONSTRUCCIÓN DE 1 ESTANCIA INFANTIL EN LA PROVINCIA DE SANTIAGO RODRIGUEZ"/>
    <s v="10 - FONDO GENERAL"/>
    <n v="13075"/>
    <s v="26 - SANTIAGO RODRIGUEZ"/>
    <n v="0"/>
    <n v="13060765.140000001"/>
  </r>
  <r>
    <s v="2024"/>
    <x v="0"/>
    <x v="0"/>
    <x v="1"/>
    <x v="7"/>
    <s v="2 - Poder Ejecutivo"/>
    <s v="0206 - MINISTERIO DE EDUCACIÓN"/>
    <s v="0001 - MINISTERIO DE EDUCACION"/>
    <x v="2"/>
    <x v="10"/>
    <x v="41"/>
    <s v="2.7 - OBRAS"/>
    <s v="2.7.1 - OBRAS EN EDIFICACIONES"/>
    <s v="S"/>
    <s v="83 - AMPLIACIÓN DEL PLANTEL EDUCATIVO PARA INICIAL VILLA LOBOS ABAJO, MUNICIPIO GUAYUBÍN, PROVINCIA MONTE CRISTI"/>
    <s v="10 - FONDO GENERAL"/>
    <n v="16596"/>
    <s v="15 - MONTE CRISTI"/>
    <n v="0"/>
    <n v="0"/>
  </r>
  <r>
    <s v="2024"/>
    <x v="0"/>
    <x v="0"/>
    <x v="1"/>
    <x v="7"/>
    <s v="2 - Poder Ejecutivo"/>
    <s v="0206 - MINISTERIO DE EDUCACIÓN"/>
    <s v="0001 - MINISTERIO DE EDUCACION"/>
    <x v="2"/>
    <x v="10"/>
    <x v="41"/>
    <s v="2.7 - OBRAS"/>
    <s v="2.7.1 - OBRAS EN EDIFICACIONES"/>
    <s v="S"/>
    <s v="32 - AMPLIACIÓN DEL PLANTEL EDUCATIVO PARA INICIAL LOS CAIMONIES, MUNICIPIO LUPERÓN, PROVINCIA PUERTO PLATA."/>
    <s v="10 - FONDO GENERAL"/>
    <n v="16564"/>
    <s v="18 - PUERTO PLATA"/>
    <n v="0"/>
    <n v="0"/>
  </r>
  <r>
    <s v="2024"/>
    <x v="0"/>
    <x v="0"/>
    <x v="1"/>
    <x v="7"/>
    <s v="2 - Poder Ejecutivo"/>
    <s v="0206 - MINISTERIO DE EDUCACIÓN"/>
    <s v="0001 - MINISTERIO DE EDUCACION"/>
    <x v="2"/>
    <x v="10"/>
    <x v="41"/>
    <s v="2.7 - OBRAS"/>
    <s v="2.7.1 - OBRAS EN EDIFICACIONES"/>
    <s v="S"/>
    <s v="78 - AMPLIACIÓN DEL PLANTEL EDUCATIVO PARA INICIAL PASO HONDO, MUNICIPIO TENARES, PROVINCIA HERMANAS MIRABAL."/>
    <s v="10 - FONDO GENERAL"/>
    <n v="16525"/>
    <s v="19 - HERMANAS MIRABAL"/>
    <n v="0"/>
    <n v="0"/>
  </r>
  <r>
    <s v="2024"/>
    <x v="0"/>
    <x v="0"/>
    <x v="1"/>
    <x v="7"/>
    <s v="2 - Poder Ejecutivo"/>
    <s v="0206 - MINISTERIO DE EDUCACIÓN"/>
    <s v="0001 - MINISTERIO DE EDUCACION"/>
    <x v="2"/>
    <x v="10"/>
    <x v="41"/>
    <s v="2.7 - OBRAS"/>
    <s v="2.7.1 - OBRAS EN EDIFICACIONES"/>
    <s v="S"/>
    <s v="98 - AMPLIACIÓN DEL PLANTEL EDUCATIVO PARA INICIAL DR. ANTOLIN ROSA PADILLA, MUNICIPIO HATO MAYOR, PROVINCIA HATO MAYOR."/>
    <s v="10 - FONDO GENERAL"/>
    <n v="16485"/>
    <s v="30 - HATO MAYOR"/>
    <n v="0"/>
    <n v="0"/>
  </r>
  <r>
    <s v="2024"/>
    <x v="0"/>
    <x v="0"/>
    <x v="1"/>
    <x v="7"/>
    <s v="2 - Poder Ejecutivo"/>
    <s v="0206 - MINISTERIO DE EDUCACIÓN"/>
    <s v="0001 - MINISTERIO DE EDUCACION"/>
    <x v="2"/>
    <x v="10"/>
    <x v="41"/>
    <s v="2.7 - OBRAS"/>
    <s v="2.7.1 - OBRAS EN EDIFICACIONES"/>
    <s v="S"/>
    <s v="10 - AMPLIACIÓN DEL PLANTEL EDUCATIVO PARA INICIAL FRANKLYN EVANGELISTA SANTANA PASCUAL, MUNICIPIO SABANA GRANDE DE BOYÁ, PROVINCIA MONTE PLATA"/>
    <s v="10 - FONDO GENERAL"/>
    <n v="16634"/>
    <s v="29 - MONTE PLATA"/>
    <n v="0"/>
    <n v="0"/>
  </r>
  <r>
    <s v="2024"/>
    <x v="0"/>
    <x v="0"/>
    <x v="1"/>
    <x v="7"/>
    <s v="2 - Poder Ejecutivo"/>
    <s v="0206 - MINISTERIO DE EDUCACIÓN"/>
    <s v="0001 - MINISTERIO DE EDUCACION"/>
    <x v="2"/>
    <x v="10"/>
    <x v="41"/>
    <s v="2.7 - OBRAS"/>
    <s v="2.7.1 - OBRAS EN EDIFICACIONES"/>
    <s v="S"/>
    <s v="82 - AMPLIACIÓN DEL PLANTEL EDUCATIVO PARA INICIAL EL YUJO, MUNICIPIO COTUÍ, PROVINCIA SANCHEZ RAMIREZ"/>
    <s v="10 - FONDO GENERAL"/>
    <n v="16618"/>
    <s v="24 - SANCHEZ RAMIREZ"/>
    <n v="0"/>
    <n v="0"/>
  </r>
  <r>
    <s v="2024"/>
    <x v="0"/>
    <x v="0"/>
    <x v="1"/>
    <x v="7"/>
    <s v="2 - Poder Ejecutivo"/>
    <s v="0206 - MINISTERIO DE EDUCACIÓN"/>
    <s v="0001 - MINISTERIO DE EDUCACION"/>
    <x v="2"/>
    <x v="10"/>
    <x v="41"/>
    <s v="2.7 - OBRAS"/>
    <s v="2.7.1 - OBRAS EN EDIFICACIONES"/>
    <s v="S"/>
    <s v="69 - AMPLIACIÓN DEL PLANTEL EDUCATIVO PARA INICIAL EL MONTANA, MUNICIPIO JARABACOA, PROVINCIA LA VEGA."/>
    <s v="10 - FONDO GENERAL"/>
    <n v="16509"/>
    <s v="13 - LA VEGA"/>
    <n v="0"/>
    <n v="0"/>
  </r>
  <r>
    <s v="2024"/>
    <x v="0"/>
    <x v="0"/>
    <x v="1"/>
    <x v="7"/>
    <s v="2 - Poder Ejecutivo"/>
    <s v="0206 - MINISTERIO DE EDUCACIÓN"/>
    <s v="0001 - MINISTERIO DE EDUCACION"/>
    <x v="2"/>
    <x v="10"/>
    <x v="41"/>
    <s v="2.7 - OBRAS"/>
    <s v="2.7.1 - OBRAS EN EDIFICACIONES"/>
    <s v="S"/>
    <s v="24 - AMPLIACIÓN DEL PLANTEL EDUCATIVO PARA INICIAL PROF. NOEL RAMON PERALTA DOMINGUEZ, MUNICIPIO MOCA, PROVINCIA ESPAILLAT."/>
    <s v="10 - FONDO GENERAL"/>
    <n v="16520"/>
    <s v="09 - ESPAILLAT"/>
    <n v="0"/>
    <n v="0"/>
  </r>
  <r>
    <s v="2024"/>
    <x v="0"/>
    <x v="0"/>
    <x v="1"/>
    <x v="7"/>
    <s v="2 - Poder Ejecutivo"/>
    <s v="0206 - MINISTERIO DE EDUCACIÓN"/>
    <s v="0001 - MINISTERIO DE EDUCACION"/>
    <x v="2"/>
    <x v="10"/>
    <x v="41"/>
    <s v="2.7 - OBRAS"/>
    <s v="2.7.1 - OBRAS EN EDIFICACIONES"/>
    <s v="S"/>
    <s v="88 - AMPLIACIÓN DEL PLANTEL EDUCATIVO PARA INICIAL JUSTINIANO RODRIGUEZ RODRIGUEZ, MUNICIPIO BONAO, PROVINCIA MONSEÑOR NOUEL"/>
    <s v="10 - FONDO GENERAL"/>
    <n v="16624"/>
    <s v="28 - MONSENOR NOUEL"/>
    <n v="0"/>
    <n v="0"/>
  </r>
  <r>
    <s v="2024"/>
    <x v="0"/>
    <x v="0"/>
    <x v="1"/>
    <x v="7"/>
    <s v="2 - Poder Ejecutivo"/>
    <s v="0206 - MINISTERIO DE EDUCACIÓN"/>
    <s v="0001 - MINISTERIO DE EDUCACION"/>
    <x v="2"/>
    <x v="10"/>
    <x v="41"/>
    <s v="2.7 - OBRAS"/>
    <s v="2.7.1 - OBRAS EN EDIFICACIONES"/>
    <s v="S"/>
    <s v="86 - AMPLIACIÓN DEL PLANTEL EDUCATIVO PARA INICIAL RIO VIEJO, MUNICIPIO GUAYUBÍN, PROVINCIA MONTE CRISTI"/>
    <s v="10 - FONDO GENERAL"/>
    <n v="16599"/>
    <s v="15 - MONTE CRISTI"/>
    <n v="0"/>
    <n v="0"/>
  </r>
  <r>
    <s v="2024"/>
    <x v="0"/>
    <x v="0"/>
    <x v="1"/>
    <x v="7"/>
    <s v="2 - Poder Ejecutivo"/>
    <s v="0206 - MINISTERIO DE EDUCACIÓN"/>
    <s v="0001 - MINISTERIO DE EDUCACION"/>
    <x v="2"/>
    <x v="10"/>
    <x v="41"/>
    <s v="2.7 - OBRAS"/>
    <s v="2.7.1 - OBRAS EN EDIFICACIONES"/>
    <s v="S"/>
    <s v="48 - AMPLIACIÓN DEL PLANTEL EDUCATIVO PARA INICIAL CATALINA GIL, MUNICIPIO EL SEIBO, PROVINCIA EL SEIBO."/>
    <s v="10 - FONDO GENERAL"/>
    <n v="16577"/>
    <s v="08 - EL SEIBO"/>
    <n v="0"/>
    <n v="0"/>
  </r>
  <r>
    <s v="2024"/>
    <x v="0"/>
    <x v="0"/>
    <x v="1"/>
    <x v="7"/>
    <s v="2 - Poder Ejecutivo"/>
    <s v="0206 - MINISTERIO DE EDUCACIÓN"/>
    <s v="0001 - MINISTERIO DE EDUCACION"/>
    <x v="2"/>
    <x v="10"/>
    <x v="41"/>
    <s v="2.7 - OBRAS"/>
    <s v="2.7.1 - OBRAS EN EDIFICACIONES"/>
    <s v="S"/>
    <s v="70 - AMPLIACIÓN DEL PLANTEL EDUCATIVO PARA INICIAL FRANCISCO ANTONIO RODRIGUEZ - EL RINCON, MUNICIPIO SAN IGNACIO DE SABANETA, PROVINCIA SANTIAGO RODRIGUEZ."/>
    <s v="10 - FONDO GENERAL"/>
    <n v="16559"/>
    <s v="26 - SANTIAGO RODRIGUEZ"/>
    <n v="0"/>
    <n v="0"/>
  </r>
  <r>
    <s v="2024"/>
    <x v="0"/>
    <x v="0"/>
    <x v="1"/>
    <x v="7"/>
    <s v="2 - Poder Ejecutivo"/>
    <s v="0206 - MINISTERIO DE EDUCACIÓN"/>
    <s v="0001 - MINISTERIO DE EDUCACION"/>
    <x v="2"/>
    <x v="10"/>
    <x v="41"/>
    <s v="2.7 - OBRAS"/>
    <s v="2.7.1 - OBRAS EN EDIFICACIONES"/>
    <s v="S"/>
    <s v="81 - AMPLIACIÓN DEL PLANTEL EDUCATIVO PARA INICIAL SABANA AL MEDIO, MUNICIPIO COTUÍ, PROVINCIA SANCHEZ RAMIREZ"/>
    <s v="10 - FONDO GENERAL"/>
    <n v="16617"/>
    <s v="24 - SANCHEZ RAMIREZ"/>
    <n v="0"/>
    <n v="0"/>
  </r>
  <r>
    <s v="2024"/>
    <x v="0"/>
    <x v="0"/>
    <x v="1"/>
    <x v="7"/>
    <s v="2 - Poder Ejecutivo"/>
    <s v="0206 - MINISTERIO DE EDUCACIÓN"/>
    <s v="0001 - MINISTERIO DE EDUCACION"/>
    <x v="2"/>
    <x v="10"/>
    <x v="41"/>
    <s v="2.7 - OBRAS"/>
    <s v="2.7.1 - OBRAS EN EDIFICACIONES"/>
    <s v="S"/>
    <s v="59 - AMPLIACIÓN DEL PLANTEL EDUCATIVO PARA INICIAL HATO VIEJO, MUNICIPIO FUNDACIÓN, PROVINCIA BARAHONA."/>
    <s v="10 - FONDO GENERAL"/>
    <n v="16448"/>
    <s v="04 - BARAHONA"/>
    <n v="0"/>
    <n v="0"/>
  </r>
  <r>
    <s v="2024"/>
    <x v="0"/>
    <x v="0"/>
    <x v="1"/>
    <x v="7"/>
    <s v="2 - Poder Ejecutivo"/>
    <s v="0206 - MINISTERIO DE EDUCACIÓN"/>
    <s v="0001 - MINISTERIO DE EDUCACION"/>
    <x v="2"/>
    <x v="10"/>
    <x v="41"/>
    <s v="2.7 - OBRAS"/>
    <s v="2.7.1 - OBRAS EN EDIFICACIONES"/>
    <s v="S"/>
    <s v="36 - AMPLIACIÓN DEL PLANTEL EDUCATIVO PARA INICIAL RIO GRANDE ABAJO, MUNICIPIO ALTAMIRA, PROVINCIA PUERTO PLATA."/>
    <s v="10 - FONDO GENERAL"/>
    <n v="16568"/>
    <s v="18 - PUERTO PLATA"/>
    <n v="0"/>
    <n v="0"/>
  </r>
  <r>
    <s v="2024"/>
    <x v="0"/>
    <x v="0"/>
    <x v="1"/>
    <x v="7"/>
    <s v="2 - Poder Ejecutivo"/>
    <s v="0206 - MINISTERIO DE EDUCACIÓN"/>
    <s v="0001 - MINISTERIO DE EDUCACION"/>
    <x v="2"/>
    <x v="10"/>
    <x v="41"/>
    <s v="2.7 - OBRAS"/>
    <s v="2.7.1 - OBRAS EN EDIFICACIONES"/>
    <s v="S"/>
    <s v="71 - AMPLIACIÓN DEL PLANTEL EDUCATIVO PARA INICIAL GURABO, MUNICIPIO MONCIÓN, PROVINCIA SANTIAGO RODRIGUEZ._x000a__x000a_."/>
    <s v="10 - FONDO GENERAL"/>
    <n v="16560"/>
    <s v="26 - SANTIAGO RODRIGUEZ"/>
    <n v="0"/>
    <n v="0"/>
  </r>
  <r>
    <s v="2024"/>
    <x v="0"/>
    <x v="0"/>
    <x v="1"/>
    <x v="7"/>
    <s v="2 - Poder Ejecutivo"/>
    <s v="0206 - MINISTERIO DE EDUCACIÓN"/>
    <s v="0001 - MINISTERIO DE EDUCACION"/>
    <x v="2"/>
    <x v="10"/>
    <x v="41"/>
    <s v="2.7 - OBRAS"/>
    <s v="2.7.1 - OBRAS EN EDIFICACIONES"/>
    <s v="S"/>
    <s v="60 - AMPLIACIÓN DEL PLANTEL EDUCATIVO PARA INICIAL EL LAVADOR, MUNICIPIO COMENDADOR, PROVINCIA ELIAS PIÑA."/>
    <s v="10 - FONDO GENERAL"/>
    <n v="16452"/>
    <s v="07 - ELIAS PINA"/>
    <n v="0"/>
    <n v="0"/>
  </r>
  <r>
    <s v="2024"/>
    <x v="0"/>
    <x v="0"/>
    <x v="1"/>
    <x v="7"/>
    <s v="2 - Poder Ejecutivo"/>
    <s v="0206 - MINISTERIO DE EDUCACIÓN"/>
    <s v="0001 - MINISTERIO DE EDUCACION"/>
    <x v="2"/>
    <x v="10"/>
    <x v="41"/>
    <s v="2.7 - OBRAS"/>
    <s v="2.7.1 - OBRAS EN EDIFICACIONES"/>
    <s v="S"/>
    <s v="61 - AMPLIACIÓN DEL PLANTEL EDUCATIVO PARA INICIAL LEMBA, MUNICIPIO LAS SALINAS, PROVINCIA BARAHONA."/>
    <s v="10 - FONDO GENERAL"/>
    <n v="16450"/>
    <s v="04 - BARAHONA"/>
    <n v="0"/>
    <n v="0"/>
  </r>
  <r>
    <s v="2024"/>
    <x v="0"/>
    <x v="0"/>
    <x v="1"/>
    <x v="7"/>
    <s v="2 - Poder Ejecutivo"/>
    <s v="0206 - MINISTERIO DE EDUCACIÓN"/>
    <s v="0001 - MINISTERIO DE EDUCACION"/>
    <x v="2"/>
    <x v="10"/>
    <x v="41"/>
    <s v="2.7 - OBRAS"/>
    <s v="2.7.1 - OBRAS EN EDIFICACIONES"/>
    <s v="S"/>
    <s v="63 - AMPLIACIÓN DEL PLANTEL EDUCATIVO PARA INICIAL JULIA JIMENEZ CRISTO - PLACER BONITO, MUNICIPIO GALVÁN, PROVINCIA BAHORUCO"/>
    <s v="10 - FONDO GENERAL"/>
    <n v="16637"/>
    <s v="03 - BAHORUCO"/>
    <n v="0"/>
    <n v="0"/>
  </r>
  <r>
    <s v="2024"/>
    <x v="0"/>
    <x v="0"/>
    <x v="1"/>
    <x v="7"/>
    <s v="2 - Poder Ejecutivo"/>
    <s v="0206 - MINISTERIO DE EDUCACIÓN"/>
    <s v="0001 - MINISTERIO DE EDUCACION"/>
    <x v="2"/>
    <x v="10"/>
    <x v="41"/>
    <s v="2.7 - OBRAS"/>
    <s v="2.7.1 - OBRAS EN EDIFICACIONES"/>
    <s v="S"/>
    <s v="47 - AMPLIACIÓN DEL PLANTEL EDUCATIVO PARA INICIAL BATEY BEJUCAL, MUNICIPIO EL SEIBO, PROVINCIA EL SEIBO."/>
    <s v="10 - FONDO GENERAL"/>
    <n v="16576"/>
    <s v="08 - EL SEIBO"/>
    <n v="0"/>
    <n v="0"/>
  </r>
  <r>
    <s v="2024"/>
    <x v="0"/>
    <x v="0"/>
    <x v="1"/>
    <x v="7"/>
    <s v="2 - Poder Ejecutivo"/>
    <s v="0206 - MINISTERIO DE EDUCACIÓN"/>
    <s v="0001 - MINISTERIO DE EDUCACION"/>
    <x v="2"/>
    <x v="10"/>
    <x v="41"/>
    <s v="2.7 - OBRAS"/>
    <s v="2.7.1 - OBRAS EN EDIFICACIONES"/>
    <s v="S"/>
    <s v="49 - AMPLIACIÓN DEL PLANTEL EDUCATIVO PARA INICIAL LEONIDAS MEDINA, MUNICIPIO EL SEIBO, PROVINCIA EL SEIBO."/>
    <s v="10 - FONDO GENERAL"/>
    <n v="16578"/>
    <s v="08 - EL SEIBO"/>
    <n v="0"/>
    <n v="0"/>
  </r>
  <r>
    <s v="2024"/>
    <x v="0"/>
    <x v="0"/>
    <x v="1"/>
    <x v="7"/>
    <s v="2 - Poder Ejecutivo"/>
    <s v="0206 - MINISTERIO DE EDUCACIÓN"/>
    <s v="0001 - MINISTERIO DE EDUCACION"/>
    <x v="2"/>
    <x v="10"/>
    <x v="41"/>
    <s v="2.7 - OBRAS"/>
    <s v="2.7.1 - OBRAS EN EDIFICACIONES"/>
    <s v="S"/>
    <s v="76 - AMPLIACIÓN DEL PLANTEL EDUCATIVO PARA INICIAL DOÑA ANTONIA, MUNICIPIO GUAYUBÍN, PROVINCIA MONTE CRISTI."/>
    <s v="10 - FONDO GENERAL"/>
    <n v="16583"/>
    <s v="15 - MONTE CRISTI"/>
    <n v="0"/>
    <n v="0"/>
  </r>
  <r>
    <s v="2024"/>
    <x v="0"/>
    <x v="0"/>
    <x v="1"/>
    <x v="7"/>
    <s v="2 - Poder Ejecutivo"/>
    <s v="0206 - MINISTERIO DE EDUCACIÓN"/>
    <s v="0001 - MINISTERIO DE EDUCACION"/>
    <x v="2"/>
    <x v="10"/>
    <x v="41"/>
    <s v="2.7 - OBRAS"/>
    <s v="2.7.1 - OBRAS EN EDIFICACIONES"/>
    <s v="S"/>
    <s v="94 - AMPLIACIÓN DEL PLANTEL EDUCATIVO PARA INICIAL FRANCISCO APOLINAR ROSA - LA CULATA, MUNICIPIO PARTIDO, PROVINCIA DAJABON"/>
    <s v="10 - FONDO GENERAL"/>
    <n v="16607"/>
    <s v="05 - DAJABON"/>
    <n v="0"/>
    <n v="0"/>
  </r>
  <r>
    <s v="2024"/>
    <x v="0"/>
    <x v="0"/>
    <x v="1"/>
    <x v="7"/>
    <s v="2 - Poder Ejecutivo"/>
    <s v="0206 - MINISTERIO DE EDUCACIÓN"/>
    <s v="0001 - MINISTERIO DE EDUCACION"/>
    <x v="2"/>
    <x v="10"/>
    <x v="41"/>
    <s v="2.7 - OBRAS"/>
    <s v="2.7.1 - OBRAS EN EDIFICACIONES"/>
    <s v="S"/>
    <s v="85 - AMPLIACIÓN DEL PLANTEL EDUCATIVO PARA INICIAL LOS PEDREGONES, MUNICIPIO BONAO, PROVINCIA MONSEÑOR NOUEL"/>
    <s v="10 - FONDO GENERAL"/>
    <n v="16621"/>
    <s v="28 - MONSENOR NOUEL"/>
    <n v="0"/>
    <n v="0"/>
  </r>
  <r>
    <s v="2024"/>
    <x v="0"/>
    <x v="0"/>
    <x v="1"/>
    <x v="7"/>
    <s v="2 - Poder Ejecutivo"/>
    <s v="0206 - MINISTERIO DE EDUCACIÓN"/>
    <s v="0001 - MINISTERIO DE EDUCACION"/>
    <x v="2"/>
    <x v="10"/>
    <x v="41"/>
    <s v="2.7 - OBRAS"/>
    <s v="2.7.1 - OBRAS EN EDIFICACIONES"/>
    <s v="S"/>
    <s v="82 - AMPLIACIÓN DEL PLANTEL EDUCATIVO PARA INICIAL AREVANO, MUNICIPIO VILLA RIVA, PROVINCIA DUARTE."/>
    <s v="10 - FONDO GENERAL"/>
    <n v="16529"/>
    <s v="06 - DUARTE"/>
    <n v="0"/>
    <n v="0"/>
  </r>
  <r>
    <s v="2024"/>
    <x v="0"/>
    <x v="0"/>
    <x v="1"/>
    <x v="7"/>
    <s v="2 - Poder Ejecutivo"/>
    <s v="0206 - MINISTERIO DE EDUCACIÓN"/>
    <s v="0001 - MINISTERIO DE EDUCACION"/>
    <x v="2"/>
    <x v="10"/>
    <x v="41"/>
    <s v="2.7 - OBRAS"/>
    <s v="2.7.1 - OBRAS EN EDIFICACIONES"/>
    <s v="S"/>
    <s v="91 - AMPLIACIÓN DEL PLANTEL EDUCATIVO PARA INICIAL JUAN ANTONIO MOTA DOMINGUEZ, MUNICIPIO LA MATA, PROVINCIA SANCHEZ RAMIREZ"/>
    <s v="10 - FONDO GENERAL"/>
    <n v="16627"/>
    <s v="24 - SANCHEZ RAMIREZ"/>
    <n v="0"/>
    <n v="0"/>
  </r>
  <r>
    <s v="2024"/>
    <x v="0"/>
    <x v="0"/>
    <x v="1"/>
    <x v="7"/>
    <s v="2 - Poder Ejecutivo"/>
    <s v="0206 - MINISTERIO DE EDUCACIÓN"/>
    <s v="0001 - MINISTERIO DE EDUCACION"/>
    <x v="2"/>
    <x v="10"/>
    <x v="41"/>
    <s v="2.7 - OBRAS"/>
    <s v="2.7.1 - OBRAS EN EDIFICACIONES"/>
    <s v="S"/>
    <s v="19 - AMPLIACIÓN DEL PLANTEL EDUCATIVO PARA INICIAL LA ERMITA, MUNICIPIO GASPAR HERNÁNDEZ, PROVINCIA ESPAILLAT."/>
    <s v="10 - FONDO GENERAL"/>
    <n v="16515"/>
    <s v="09 - ESPAILLAT"/>
    <n v="0"/>
    <n v="0"/>
  </r>
  <r>
    <s v="2024"/>
    <x v="0"/>
    <x v="0"/>
    <x v="1"/>
    <x v="7"/>
    <s v="2 - Poder Ejecutivo"/>
    <s v="0206 - MINISTERIO DE EDUCACIÓN"/>
    <s v="0001 - MINISTERIO DE EDUCACION"/>
    <x v="2"/>
    <x v="10"/>
    <x v="41"/>
    <s v="2.7 - OBRAS"/>
    <s v="2.7.1 - OBRAS EN EDIFICACIONES"/>
    <s v="S"/>
    <s v="03 - AMPLIACIÓN DEL PLANTEL EDUCATIVO PARA INICIAL VIRGEN DE LA ALTAGRACIA, MUNICIPIO SANTO DOMINGO ESTE, PROVINCIA SANTO DOMINGO."/>
    <s v="10 - FONDO GENERAL"/>
    <n v="16562"/>
    <s v="32 - SANTO DOMINGO"/>
    <n v="0"/>
    <n v="0"/>
  </r>
  <r>
    <s v="2024"/>
    <x v="0"/>
    <x v="0"/>
    <x v="1"/>
    <x v="7"/>
    <s v="2 - Poder Ejecutivo"/>
    <s v="0206 - MINISTERIO DE EDUCACIÓN"/>
    <s v="0001 - MINISTERIO DE EDUCACION"/>
    <x v="2"/>
    <x v="10"/>
    <x v="41"/>
    <s v="2.7 - OBRAS"/>
    <s v="2.7.1 - OBRAS EN EDIFICACIONES"/>
    <s v="S"/>
    <s v="61 - AMPLIACIÓN DEL PLANTEL EDUCATIVO PARA INICIAL PROF. NAPOLEON MORA, MUNICIPIO BÁNICA, PROVINCIA ELIAS PIÑA."/>
    <s v="10 - FONDO GENERAL"/>
    <n v="16453"/>
    <s v="07 - ELIAS PINA"/>
    <n v="0"/>
    <n v="0"/>
  </r>
  <r>
    <s v="2024"/>
    <x v="0"/>
    <x v="0"/>
    <x v="1"/>
    <x v="7"/>
    <s v="2 - Poder Ejecutivo"/>
    <s v="0206 - MINISTERIO DE EDUCACIÓN"/>
    <s v="0001 - MINISTERIO DE EDUCACION"/>
    <x v="2"/>
    <x v="10"/>
    <x v="41"/>
    <s v="2.7 - OBRAS"/>
    <s v="2.7.1 - OBRAS EN EDIFICACIONES"/>
    <s v="S"/>
    <s v="64 - AMPLIACIÓN DEL PLANTEL EDUCATIVO PARA INICIAL PAGANEL JIMENEZ JIMENEZ - EL MILLO, MUNICIPIO GALVÁN, PROVINCIA BAHORUCO"/>
    <s v="10 - FONDO GENERAL"/>
    <n v="16638"/>
    <s v="03 - BAHORUCO"/>
    <n v="0"/>
    <n v="0"/>
  </r>
  <r>
    <s v="2024"/>
    <x v="0"/>
    <x v="0"/>
    <x v="1"/>
    <x v="7"/>
    <s v="2 - Poder Ejecutivo"/>
    <s v="0206 - MINISTERIO DE EDUCACIÓN"/>
    <s v="0001 - MINISTERIO DE EDUCACION"/>
    <x v="2"/>
    <x v="10"/>
    <x v="41"/>
    <s v="2.7 - OBRAS"/>
    <s v="2.7.1 - OBRAS EN EDIFICACIONES"/>
    <s v="S"/>
    <s v="96 - AMPLIACIÓN DEL PLANTEL EDUCATIVO PARA INICIAL NUEVO CURRO, MUNICIPIO PUEBLO VIEJO, PROVINCIA AZUA."/>
    <s v="10 - FONDO GENERAL"/>
    <n v="16472"/>
    <s v="02 - AZUA"/>
    <n v="0"/>
    <n v="0"/>
  </r>
  <r>
    <s v="2024"/>
    <x v="0"/>
    <x v="0"/>
    <x v="1"/>
    <x v="7"/>
    <s v="2 - Poder Ejecutivo"/>
    <s v="0206 - MINISTERIO DE EDUCACIÓN"/>
    <s v="0001 - MINISTERIO DE EDUCACION"/>
    <x v="2"/>
    <x v="10"/>
    <x v="41"/>
    <s v="2.7 - OBRAS"/>
    <s v="2.7.1 - OBRAS EN EDIFICACIONES"/>
    <s v="S"/>
    <s v="60 - AMPLIACIÓN DEL PLANTEL EDUCATIVO PARA INICIAL CARIDAD PICHICOQUE, MUNICIPIO LAS SALINAS, PROVINCIA BARAHONA."/>
    <s v="10 - FONDO GENERAL"/>
    <n v="16449"/>
    <s v="04 - BARAHONA"/>
    <n v="0"/>
    <n v="0"/>
  </r>
  <r>
    <s v="2024"/>
    <x v="0"/>
    <x v="0"/>
    <x v="1"/>
    <x v="7"/>
    <s v="2 - Poder Ejecutivo"/>
    <s v="0206 - MINISTERIO DE EDUCACIÓN"/>
    <s v="0001 - MINISTERIO DE EDUCACION"/>
    <x v="2"/>
    <x v="10"/>
    <x v="41"/>
    <s v="2.7 - OBRAS"/>
    <s v="2.7.1 - OBRAS EN EDIFICACIONES"/>
    <s v="S"/>
    <s v="29 - AMPLIACIÓN DEL PLANTEL EDUCATIVO PARA INICIAL ORLANDO BIENVENIDO CARVAJAL CACERES, MUNICIPIO PUÑAL, PROVINCIA SANTIAGO."/>
    <s v="10 - FONDO GENERAL"/>
    <n v="16551"/>
    <s v="25 - SANTIAGO"/>
    <n v="0"/>
    <n v="0"/>
  </r>
  <r>
    <s v="2024"/>
    <x v="0"/>
    <x v="0"/>
    <x v="1"/>
    <x v="7"/>
    <s v="2 - Poder Ejecutivo"/>
    <s v="0206 - MINISTERIO DE EDUCACIÓN"/>
    <s v="0001 - MINISTERIO DE EDUCACION"/>
    <x v="2"/>
    <x v="10"/>
    <x v="41"/>
    <s v="2.7 - OBRAS"/>
    <s v="2.7.1 - OBRAS EN EDIFICACIONES"/>
    <s v="S"/>
    <s v="84 - AMPLIACIÓN DEL PLANTEL EDUCATIVO PARA INICIAL CARLOS SORIANO DIAZ - SABANA GRANDE, MUNICIPIO CEVICOS, PROVINCIA SANCHEZ RAMIREZ."/>
    <s v="10 - FONDO GENERAL"/>
    <n v="16620"/>
    <s v="24 - SANCHEZ RAMIREZ"/>
    <n v="0"/>
    <n v="0"/>
  </r>
  <r>
    <s v="2024"/>
    <x v="0"/>
    <x v="0"/>
    <x v="1"/>
    <x v="7"/>
    <s v="2 - Poder Ejecutivo"/>
    <s v="0206 - MINISTERIO DE EDUCACIÓN"/>
    <s v="0001 - MINISTERIO DE EDUCACION"/>
    <x v="2"/>
    <x v="10"/>
    <x v="41"/>
    <s v="2.7 - OBRAS"/>
    <s v="2.7.1 - OBRAS EN EDIFICACIONES"/>
    <s v="S"/>
    <s v="65 - AMPLIACIÓN DEL PLANTEL EDUCATIVO PARA INICIAL BATEY LAGUNETA, MUNICIPIO MAO, PROVINCIA VALVERDE."/>
    <s v="10 - FONDO GENERAL"/>
    <n v="16554"/>
    <s v="27 - VALVERDE"/>
    <n v="0"/>
    <n v="0"/>
  </r>
  <r>
    <s v="2024"/>
    <x v="0"/>
    <x v="0"/>
    <x v="1"/>
    <x v="7"/>
    <s v="2 - Poder Ejecutivo"/>
    <s v="0206 - MINISTERIO DE EDUCACIÓN"/>
    <s v="0001 - MINISTERIO DE EDUCACION"/>
    <x v="2"/>
    <x v="10"/>
    <x v="41"/>
    <s v="2.7 - OBRAS"/>
    <s v="2.7.1 - OBRAS EN EDIFICACIONES"/>
    <s v="S"/>
    <s v="91 - AMPLIACIÓN DEL PLANTEL EDUCATIVO PARA INICIAL SENOVIA THEN ALCANTARA, MUNICIPIO DAJABÓN, PROVINCIA DAJABON"/>
    <s v="10 - FONDO GENERAL"/>
    <n v="16604"/>
    <s v="05 - DAJABON"/>
    <n v="0"/>
    <n v="0"/>
  </r>
  <r>
    <s v="2024"/>
    <x v="0"/>
    <x v="0"/>
    <x v="1"/>
    <x v="7"/>
    <s v="2 - Poder Ejecutivo"/>
    <s v="0206 - MINISTERIO DE EDUCACIÓN"/>
    <s v="0001 - MINISTERIO DE EDUCACION"/>
    <x v="2"/>
    <x v="10"/>
    <x v="41"/>
    <s v="2.7 - OBRAS"/>
    <s v="2.7.1 - OBRAS EN EDIFICACIONES"/>
    <s v="S"/>
    <s v="22 - AMPLIACIÓN DEL PLANTEL EDUCATIVO PARA INICIAL PROF. JOSE MIGUEL REMIGIO VASQUEZ, MUNICIPIO JAMAO AL NORTE, PROVINCIA ESPAILLAT."/>
    <s v="10 - FONDO GENERAL"/>
    <n v="16518"/>
    <s v="09 - ESPAILLAT"/>
    <n v="0"/>
    <n v="0"/>
  </r>
  <r>
    <s v="2024"/>
    <x v="0"/>
    <x v="0"/>
    <x v="1"/>
    <x v="7"/>
    <s v="2 - Poder Ejecutivo"/>
    <s v="0206 - MINISTERIO DE EDUCACIÓN"/>
    <s v="0001 - MINISTERIO DE EDUCACION"/>
    <x v="2"/>
    <x v="10"/>
    <x v="41"/>
    <s v="2.7 - OBRAS"/>
    <s v="2.7.1 - OBRAS EN EDIFICACIONES"/>
    <s v="S"/>
    <s v="77 - AMPLIACIÓN DEL PLANTEL EDUCATIVO PARA INICIAL JUAN ANDRES VASQUEZ RODRIGUEZ, MUNICIPIO TENARES, PROVINCIA HERMANAS MIRABAL."/>
    <s v="10 - FONDO GENERAL"/>
    <n v="16524"/>
    <s v="19 - HERMANAS MIRABAL"/>
    <n v="0"/>
    <n v="0"/>
  </r>
  <r>
    <s v="2024"/>
    <x v="0"/>
    <x v="0"/>
    <x v="1"/>
    <x v="7"/>
    <s v="2 - Poder Ejecutivo"/>
    <s v="0206 - MINISTERIO DE EDUCACIÓN"/>
    <s v="0001 - MINISTERIO DE EDUCACION"/>
    <x v="2"/>
    <x v="10"/>
    <x v="41"/>
    <s v="2.7 - OBRAS"/>
    <s v="2.7.1 - OBRAS EN EDIFICACIONES"/>
    <s v="S"/>
    <s v="69 - AMPLIACIÓN DEL PLANTEL EDUCATIVO PARA INICIAL PEDRO CELESTINO CABRERA PEÑA, MUNICIPIO SAN IGNACIO DE SABANETA, PROVINCIA SANTIAGO RODRIGUEZ."/>
    <s v="10 - FONDO GENERAL"/>
    <n v="16558"/>
    <s v="26 - SANTIAGO RODRIGUEZ"/>
    <n v="0"/>
    <n v="0"/>
  </r>
  <r>
    <s v="2024"/>
    <x v="0"/>
    <x v="0"/>
    <x v="1"/>
    <x v="7"/>
    <s v="2 - Poder Ejecutivo"/>
    <s v="0206 - MINISTERIO DE EDUCACIÓN"/>
    <s v="0001 - MINISTERIO DE EDUCACION"/>
    <x v="2"/>
    <x v="10"/>
    <x v="41"/>
    <s v="2.7 - OBRAS"/>
    <s v="2.7.1 - OBRAS EN EDIFICACIONES"/>
    <s v="S"/>
    <s v="79 - AMPLIACIÓN DEL PLANTEL EDUCATIVO PARA INICIAL PROF. JOSE MERCEDES BENITEZ ADON, MUNICIPIO COTUÍ, PROVINCIA SANCHEZ RAMIREZ"/>
    <s v="10 - FONDO GENERAL"/>
    <n v="16615"/>
    <s v="24 - SANCHEZ RAMIREZ"/>
    <n v="0"/>
    <n v="0"/>
  </r>
  <r>
    <s v="2024"/>
    <x v="0"/>
    <x v="0"/>
    <x v="1"/>
    <x v="7"/>
    <s v="2 - Poder Ejecutivo"/>
    <s v="0206 - MINISTERIO DE EDUCACIÓN"/>
    <s v="0001 - MINISTERIO DE EDUCACION"/>
    <x v="2"/>
    <x v="10"/>
    <x v="41"/>
    <s v="2.7 - OBRAS"/>
    <s v="2.7.1 - OBRAS EN EDIFICACIONES"/>
    <s v="S"/>
    <s v="38 - AMPLIACIÓN DEL PLANTEL EDUCATIVO PARA INICIAL GEREMIAS GRACESQUI, MUNICIPIO VILLA ISABELA, PROVINCIA PUERTO PLATA."/>
    <s v="10 - FONDO GENERAL"/>
    <n v="16570"/>
    <s v="18 - PUERTO PLATA"/>
    <n v="0"/>
    <n v="0"/>
  </r>
  <r>
    <s v="2024"/>
    <x v="0"/>
    <x v="0"/>
    <x v="1"/>
    <x v="7"/>
    <s v="2 - Poder Ejecutivo"/>
    <s v="0206 - MINISTERIO DE EDUCACIÓN"/>
    <s v="0001 - MINISTERIO DE EDUCACION"/>
    <x v="2"/>
    <x v="10"/>
    <x v="41"/>
    <s v="2.7 - OBRAS"/>
    <s v="2.7.1 - OBRAS EN EDIFICACIONES"/>
    <s v="S"/>
    <s v="66 - AMPLIACIÓN DEL PLANTEL EDUCATIVO PARA INICIAL AMINA, MUNICIPIO MAO, PROVINCIA VALVERDE."/>
    <s v="10 - FONDO GENERAL"/>
    <n v="16555"/>
    <s v="27 - VALVERDE"/>
    <n v="0"/>
    <n v="0"/>
  </r>
  <r>
    <s v="2024"/>
    <x v="0"/>
    <x v="0"/>
    <x v="1"/>
    <x v="7"/>
    <s v="2 - Poder Ejecutivo"/>
    <s v="0206 - MINISTERIO DE EDUCACIÓN"/>
    <s v="0001 - MINISTERIO DE EDUCACION"/>
    <x v="2"/>
    <x v="10"/>
    <x v="41"/>
    <s v="2.7 - OBRAS"/>
    <s v="2.7.1 - OBRAS EN EDIFICACIONES"/>
    <s v="S"/>
    <s v="95 - AMPLIACIÓN DEL PLANTEL EDUCATIVO PARA INICIAL AMARANTE GOMEZ - VACA GORDA, MUNICIPIO PARTIDO, PROVINCIA DAJABON"/>
    <s v="10 - FONDO GENERAL"/>
    <n v="16608"/>
    <s v="05 - DAJABON"/>
    <n v="0"/>
    <n v="0"/>
  </r>
  <r>
    <s v="2024"/>
    <x v="0"/>
    <x v="0"/>
    <x v="1"/>
    <x v="7"/>
    <s v="2 - Poder Ejecutivo"/>
    <s v="0206 - MINISTERIO DE EDUCACIÓN"/>
    <s v="0001 - MINISTERIO DE EDUCACION"/>
    <x v="2"/>
    <x v="10"/>
    <x v="41"/>
    <s v="2.7 - OBRAS"/>
    <s v="2.7.1 - OBRAS EN EDIFICACIONES"/>
    <s v="S"/>
    <s v="95 - AMPLIACIÓN DEL PLANTEL EDUCATIVO PARA INICIAL PALMAREJO, MUNICIPIO AZUA, PROVINCIA AZUA."/>
    <s v="10 - FONDO GENERAL"/>
    <n v="16471"/>
    <s v="02 - AZUA"/>
    <n v="0"/>
    <n v="0"/>
  </r>
  <r>
    <s v="2024"/>
    <x v="0"/>
    <x v="0"/>
    <x v="1"/>
    <x v="7"/>
    <s v="2 - Poder Ejecutivo"/>
    <s v="0206 - MINISTERIO DE EDUCACIÓN"/>
    <s v="0001 - MINISTERIO DE EDUCACION"/>
    <x v="2"/>
    <x v="10"/>
    <x v="41"/>
    <s v="2.7 - OBRAS"/>
    <s v="2.7.1 - OBRAS EN EDIFICACIONES"/>
    <s v="S"/>
    <s v="43 - AMPLIACIÓN DEL PLANTEL EDUCATIVO PARA INICIAL PORFIRIO DE PEÑA, MUNICIPIO HIGÜEY, PROVINCIA LA ALTAGRACIA."/>
    <s v="10 - FONDO GENERAL"/>
    <n v="16572"/>
    <s v="11 - LA ALTAGRACIA"/>
    <n v="0"/>
    <n v="0"/>
  </r>
  <r>
    <s v="2024"/>
    <x v="0"/>
    <x v="0"/>
    <x v="1"/>
    <x v="7"/>
    <s v="2 - Poder Ejecutivo"/>
    <s v="0206 - MINISTERIO DE EDUCACIÓN"/>
    <s v="0001 - MINISTERIO DE EDUCACION"/>
    <x v="2"/>
    <x v="10"/>
    <x v="41"/>
    <s v="2.7 - OBRAS"/>
    <s v="2.7.1 - OBRAS EN EDIFICACIONES"/>
    <s v="S"/>
    <s v="66 - AMPLIACIÓN DEL PLANTEL EDUCATIVO PARA INICIAL MANUEL AURELIO TAVAREZ JUSTO, MUNICIPIO VILLA JARAGUA, PROVINCIA BAHORUCO"/>
    <s v="10 - FONDO GENERAL"/>
    <n v="16640"/>
    <s v="03 - BAHORUCO"/>
    <n v="0"/>
    <n v="0"/>
  </r>
  <r>
    <s v="2024"/>
    <x v="0"/>
    <x v="0"/>
    <x v="1"/>
    <x v="7"/>
    <s v="2 - Poder Ejecutivo"/>
    <s v="0206 - MINISTERIO DE EDUCACIÓN"/>
    <s v="0001 - MINISTERIO DE EDUCACION"/>
    <x v="2"/>
    <x v="10"/>
    <x v="41"/>
    <s v="2.7 - OBRAS"/>
    <s v="2.7.1 - OBRAS EN EDIFICACIONES"/>
    <s v="S"/>
    <s v="72 - AMPLIACIÓN DEL PLANTEL EDUCATIVO PARA INICIAL EL CAPA, MUNICIPIO SAN JUAN, PROVINCIA SAN JUAN."/>
    <s v="10 - FONDO GENERAL"/>
    <n v="16465"/>
    <s v="22 - SAN JUAN"/>
    <n v="0"/>
    <n v="0"/>
  </r>
  <r>
    <s v="2024"/>
    <x v="0"/>
    <x v="0"/>
    <x v="1"/>
    <x v="7"/>
    <s v="2 - Poder Ejecutivo"/>
    <s v="0206 - MINISTERIO DE EDUCACIÓN"/>
    <s v="0001 - MINISTERIO DE EDUCACION"/>
    <x v="2"/>
    <x v="10"/>
    <x v="41"/>
    <s v="2.7 - OBRAS"/>
    <s v="2.7.1 - OBRAS EN EDIFICACIONES"/>
    <s v="S"/>
    <s v="84 - AMPLIACIÓN DEL PLANTEL EDUCATIVO PARA INICIAL VILLA LOBOS ADENTRO, MUNICIPIO GUAYUBÍN, PROVINCIA MONTE CRISTI"/>
    <s v="10 - FONDO GENERAL"/>
    <n v="16597"/>
    <s v="15 - MONTE CRISTI"/>
    <n v="0"/>
    <n v="0"/>
  </r>
  <r>
    <s v="2024"/>
    <x v="0"/>
    <x v="0"/>
    <x v="1"/>
    <x v="7"/>
    <s v="2 - Poder Ejecutivo"/>
    <s v="0206 - MINISTERIO DE EDUCACIÓN"/>
    <s v="0001 - MINISTERIO DE EDUCACION"/>
    <x v="2"/>
    <x v="10"/>
    <x v="41"/>
    <s v="2.7 - OBRAS"/>
    <s v="2.7.1 - OBRAS EN EDIFICACIONES"/>
    <s v="S"/>
    <s v="23 - AMPLIACIÓN DEL PLANTEL EDUCATIVO PARA INICIAL BOCA DE JAMAO, MUNICIPIO JAMAO AL NORTE, PROVINCIA ESPAILLAT."/>
    <s v="10 - FONDO GENERAL"/>
    <n v="16519"/>
    <s v="09 - ESPAILLAT"/>
    <n v="0"/>
    <n v="0"/>
  </r>
  <r>
    <s v="2024"/>
    <x v="0"/>
    <x v="0"/>
    <x v="1"/>
    <x v="7"/>
    <s v="2 - Poder Ejecutivo"/>
    <s v="0206 - MINISTERIO DE EDUCACIÓN"/>
    <s v="0001 - MINISTERIO DE EDUCACION"/>
    <x v="2"/>
    <x v="10"/>
    <x v="41"/>
    <s v="2.7 - OBRAS"/>
    <s v="2.7.1 - OBRAS EN EDIFICACIONES"/>
    <s v="S"/>
    <s v="35 - AMPLIACIÓN DEL PLANTEL EDUCATIVO PARA INICIAL EL MAMEY, MUNICIPIO ALTAMIRA, PROVINCIA PUERTO PLATA."/>
    <s v="10 - FONDO GENERAL"/>
    <n v="16567"/>
    <s v="18 - PUERTO PLATA"/>
    <n v="0"/>
    <n v="0"/>
  </r>
  <r>
    <s v="2024"/>
    <x v="0"/>
    <x v="0"/>
    <x v="1"/>
    <x v="7"/>
    <s v="2 - Poder Ejecutivo"/>
    <s v="0206 - MINISTERIO DE EDUCACIÓN"/>
    <s v="0001 - MINISTERIO DE EDUCACION"/>
    <x v="2"/>
    <x v="10"/>
    <x v="41"/>
    <s v="2.7 - OBRAS"/>
    <s v="2.7.1 - OBRAS EN EDIFICACIONES"/>
    <s v="S"/>
    <s v="74 - AMPLIACIÓN DEL PLANTEL EDUCATIVO PARA INICIAL LOS CERROS, MUNICIPIO JIMA ABAJO, PROVINCIA LA VEGA."/>
    <s v="10 - FONDO GENERAL"/>
    <n v="16523"/>
    <s v="13 - LA VEGA"/>
    <n v="0"/>
    <n v="0"/>
  </r>
  <r>
    <s v="2024"/>
    <x v="0"/>
    <x v="0"/>
    <x v="1"/>
    <x v="7"/>
    <s v="2 - Poder Ejecutivo"/>
    <s v="0206 - MINISTERIO DE EDUCACIÓN"/>
    <s v="0001 - MINISTERIO DE EDUCACION"/>
    <x v="2"/>
    <x v="10"/>
    <x v="41"/>
    <s v="2.7 - OBRAS"/>
    <s v="2.7.1 - OBRAS EN EDIFICACIONES"/>
    <s v="S"/>
    <s v="89 - AMPLIACIÓN DEL PLANTEL EDUCATIVO PARA INICIAL MARTIN MATIAS SUAZO, MUNICIPIO LA MATA, PROVINCIA SANCHEZ RAMIREZ_x000a_."/>
    <s v="10 - FONDO GENERAL"/>
    <n v="16625"/>
    <s v="24 - SANCHEZ RAMIREZ"/>
    <n v="0"/>
    <n v="0"/>
  </r>
  <r>
    <s v="2024"/>
    <x v="0"/>
    <x v="0"/>
    <x v="1"/>
    <x v="7"/>
    <s v="2 - Poder Ejecutivo"/>
    <s v="0206 - MINISTERIO DE EDUCACIÓN"/>
    <s v="0001 - MINISTERIO DE EDUCACION"/>
    <x v="2"/>
    <x v="10"/>
    <x v="41"/>
    <s v="2.7 - OBRAS"/>
    <s v="2.7.1 - OBRAS EN EDIFICACIONES"/>
    <s v="S"/>
    <s v="03 - AMPLIACIÓN DEL PLANTEL EDUCATIVO PARA INICIAL LA ESTRECHURA, MUNICIPIO RANCHO ARRIBA, PROVINCIA SAN JOSE DE OCOA."/>
    <s v="10 - FONDO GENERAL"/>
    <n v="16478"/>
    <s v="31 - SAN JOSE DE OCOA"/>
    <n v="0"/>
    <n v="0"/>
  </r>
  <r>
    <s v="2024"/>
    <x v="0"/>
    <x v="0"/>
    <x v="1"/>
    <x v="7"/>
    <s v="2 - Poder Ejecutivo"/>
    <s v="0206 - MINISTERIO DE EDUCACIÓN"/>
    <s v="0001 - MINISTERIO DE EDUCACION"/>
    <x v="2"/>
    <x v="10"/>
    <x v="41"/>
    <s v="2.7 - OBRAS"/>
    <s v="2.7.1 - OBRAS EN EDIFICACIONES"/>
    <s v="S"/>
    <s v="11 - AMPLIACIÓN DEL PLANTEL EDUCATIVO PARA INICIAL JOSE NATIVIDAD MARTE - MANO PILON, MUNICIPIO PERALVILLO, PROVINCIA MONTE PLATA"/>
    <s v="10 - FONDO GENERAL"/>
    <n v="16635"/>
    <s v="29 - MONTE PLATA"/>
    <n v="0"/>
    <n v="0"/>
  </r>
  <r>
    <s v="2024"/>
    <x v="0"/>
    <x v="0"/>
    <x v="1"/>
    <x v="7"/>
    <s v="2 - Poder Ejecutivo"/>
    <s v="0206 - MINISTERIO DE EDUCACIÓN"/>
    <s v="0001 - MINISTERIO DE EDUCACION"/>
    <x v="2"/>
    <x v="10"/>
    <x v="41"/>
    <s v="2.7 - OBRAS"/>
    <s v="2.7.1 - OBRAS EN EDIFICACIONES"/>
    <s v="S"/>
    <s v="80 - AMPLIACIÓN DEL PLANTEL EDUCATIVO PARA INICIAL MANGA, MUNICIPIO GUAYUBÍN, PROVINCIA MONTE CRISTI"/>
    <s v="10 - FONDO GENERAL"/>
    <n v="16593"/>
    <s v="15 - MONTE CRISTI"/>
    <n v="0"/>
    <n v="0"/>
  </r>
  <r>
    <s v="2024"/>
    <x v="0"/>
    <x v="0"/>
    <x v="1"/>
    <x v="7"/>
    <s v="2 - Poder Ejecutivo"/>
    <s v="0206 - MINISTERIO DE EDUCACIÓN"/>
    <s v="0001 - MINISTERIO DE EDUCACION"/>
    <x v="2"/>
    <x v="10"/>
    <x v="41"/>
    <s v="2.7 - OBRAS"/>
    <s v="2.7.1 - OBRAS EN EDIFICACIONES"/>
    <s v="S"/>
    <s v="97 - AMPLIACIÓN DEL PLANTEL EDUCATIVO PARA INICIAL DEMETRIO MORILLO, MUNICIPIO GUAYABAL, PROVINCIA AZUA."/>
    <s v="10 - FONDO GENERAL"/>
    <n v="16473"/>
    <s v="02 - AZUA"/>
    <n v="0"/>
    <n v="0"/>
  </r>
  <r>
    <s v="2024"/>
    <x v="0"/>
    <x v="0"/>
    <x v="1"/>
    <x v="7"/>
    <s v="2 - Poder Ejecutivo"/>
    <s v="0206 - MINISTERIO DE EDUCACIÓN"/>
    <s v="0001 - MINISTERIO DE EDUCACION"/>
    <x v="2"/>
    <x v="10"/>
    <x v="41"/>
    <s v="2.7 - OBRAS"/>
    <s v="2.7.1 - OBRAS EN EDIFICACIONES"/>
    <s v="S"/>
    <s v="68 - AMPLIACIÓN DEL PLANTEL EDUCATIVO PARA INICIAL PEÑUELA AFUERA, MUNICIPIO ESPERANZA, PROVINCIA VALVERDE."/>
    <s v="10 - FONDO GENERAL"/>
    <n v="16557"/>
    <s v="27 - VALVERDE"/>
    <n v="0"/>
    <n v="0"/>
  </r>
  <r>
    <s v="2024"/>
    <x v="0"/>
    <x v="0"/>
    <x v="1"/>
    <x v="7"/>
    <s v="2 - Poder Ejecutivo"/>
    <s v="0206 - MINISTERIO DE EDUCACIÓN"/>
    <s v="0001 - MINISTERIO DE EDUCACION"/>
    <x v="2"/>
    <x v="10"/>
    <x v="41"/>
    <s v="2.7 - OBRAS"/>
    <s v="2.7.1 - OBRAS EN EDIFICACIONES"/>
    <s v="S"/>
    <s v="62 - AMPLIACIÓN DEL PLANTEL EDUCATIVO PARA INICIAL LOS YAREYES, MUNICIPIO BÁNICA, PROVINCIA ELIAS PIÑA."/>
    <s v="10 - FONDO GENERAL"/>
    <n v="16454"/>
    <s v="07 - ELIAS PINA"/>
    <n v="0"/>
    <n v="0"/>
  </r>
  <r>
    <s v="2024"/>
    <x v="0"/>
    <x v="0"/>
    <x v="1"/>
    <x v="7"/>
    <s v="2 - Poder Ejecutivo"/>
    <s v="0206 - MINISTERIO DE EDUCACIÓN"/>
    <s v="0001 - MINISTERIO DE EDUCACION"/>
    <x v="2"/>
    <x v="10"/>
    <x v="41"/>
    <s v="2.7 - OBRAS"/>
    <s v="2.7.1 - OBRAS EN EDIFICACIONES"/>
    <s v="S"/>
    <s v="28 - AMPLIACIÓN DEL PLANTEL EDUCATIVO PARA INICIAL MONTE ADENTRO, MUNICIPIO PUÑAL, PROVINCIA SANTIAGO."/>
    <s v="10 - FONDO GENERAL"/>
    <n v="16550"/>
    <s v="25 - SANTIAGO"/>
    <n v="0"/>
    <n v="0"/>
  </r>
  <r>
    <s v="2024"/>
    <x v="0"/>
    <x v="0"/>
    <x v="1"/>
    <x v="7"/>
    <s v="2 - Poder Ejecutivo"/>
    <s v="0206 - MINISTERIO DE EDUCACIÓN"/>
    <s v="0001 - MINISTERIO DE EDUCACION"/>
    <x v="2"/>
    <x v="10"/>
    <x v="41"/>
    <s v="2.7 - OBRAS"/>
    <s v="2.7.1 - OBRAS EN EDIFICACIONES"/>
    <s v="S"/>
    <s v="86 - AMPLIACIÓN DEL PLANTEL EDUCATIVO PARA INICIAL ANGEL ROSARIO MARTE - PUERTO RICO, MUNICIPIO MAIMÓN, PROVINCIA MONSEÑOR NOUEL"/>
    <s v="10 - FONDO GENERAL"/>
    <n v="16622"/>
    <s v="28 - MONSENOR NOUEL"/>
    <n v="0"/>
    <n v="0"/>
  </r>
  <r>
    <s v="2024"/>
    <x v="0"/>
    <x v="0"/>
    <x v="1"/>
    <x v="7"/>
    <s v="2 - Poder Ejecutivo"/>
    <s v="0206 - MINISTERIO DE EDUCACIÓN"/>
    <s v="0001 - MINISTERIO DE EDUCACION"/>
    <x v="2"/>
    <x v="10"/>
    <x v="41"/>
    <s v="2.7 - OBRAS"/>
    <s v="2.7.1 - OBRAS EN EDIFICACIONES"/>
    <s v="S"/>
    <s v="30 - AMPLIACIÓN DEL PLANTEL EDUCATIVO PARA INICIAL CASTILLO ABAJO, MUNICIPIO PUÑAL, PROVINCIA SANTIAGO."/>
    <s v="10 - FONDO GENERAL"/>
    <n v="16552"/>
    <s v="25 - SANTIAGO"/>
    <n v="0"/>
    <n v="0"/>
  </r>
  <r>
    <s v="2024"/>
    <x v="0"/>
    <x v="0"/>
    <x v="1"/>
    <x v="7"/>
    <s v="2 - Poder Ejecutivo"/>
    <s v="0206 - MINISTERIO DE EDUCACIÓN"/>
    <s v="0001 - MINISTERIO DE EDUCACION"/>
    <x v="2"/>
    <x v="10"/>
    <x v="41"/>
    <s v="2.7 - OBRAS"/>
    <s v="2.7.1 - OBRAS EN EDIFICACIONES"/>
    <s v="S"/>
    <s v="98 - AMPLIACIÓN DEL PLANTEL EDUCATIVO PARA INICIAL JOSE MERCEDES VICENTE, MUNICIPIO PADRE LAS CASAS, PROVINCIA AZUA."/>
    <s v="10 - FONDO GENERAL"/>
    <n v="16475"/>
    <s v="02 - AZUA"/>
    <n v="0"/>
    <n v="0"/>
  </r>
  <r>
    <s v="2024"/>
    <x v="0"/>
    <x v="0"/>
    <x v="1"/>
    <x v="7"/>
    <s v="2 - Poder Ejecutivo"/>
    <s v="0206 - MINISTERIO DE EDUCACIÓN"/>
    <s v="0001 - MINISTERIO DE EDUCACION"/>
    <x v="2"/>
    <x v="10"/>
    <x v="41"/>
    <s v="2.7 - OBRAS"/>
    <s v="2.7.1 - OBRAS EN EDIFICACIONES"/>
    <s v="S"/>
    <s v="89 - AMPLIACIÓN DEL PLANTEL EDUCATIVO PARA INICIAL CASIMIRO HERNANDEZ, MUNICIPIO VILLA VÁZQUEZ, PROVINCIA MONTE CRISTI"/>
    <s v="10 - FONDO GENERAL"/>
    <n v="16602"/>
    <s v="15 - MONTE CRISTI"/>
    <n v="0"/>
    <n v="0"/>
  </r>
  <r>
    <s v="2024"/>
    <x v="0"/>
    <x v="0"/>
    <x v="1"/>
    <x v="7"/>
    <s v="2 - Poder Ejecutivo"/>
    <s v="0206 - MINISTERIO DE EDUCACIÓN"/>
    <s v="0001 - MINISTERIO DE EDUCACION"/>
    <x v="2"/>
    <x v="10"/>
    <x v="41"/>
    <s v="2.7 - OBRAS"/>
    <s v="2.7.1 - OBRAS EN EDIFICACIONES"/>
    <s v="S"/>
    <s v="33 - AMPLIACIÓN DEL PLANTEL EDUCATIVO PARA INICIAL NICOLAS MELENDEZ, MUNICIPIO ALTAMIRA, PROVINCIA PUERTO PLATA."/>
    <s v="10 - FONDO GENERAL"/>
    <n v="16565"/>
    <s v="18 - PUERTO PLATA"/>
    <n v="0"/>
    <n v="0"/>
  </r>
  <r>
    <s v="2024"/>
    <x v="0"/>
    <x v="0"/>
    <x v="1"/>
    <x v="7"/>
    <s v="2 - Poder Ejecutivo"/>
    <s v="0206 - MINISTERIO DE EDUCACIÓN"/>
    <s v="0001 - MINISTERIO DE EDUCACION"/>
    <x v="2"/>
    <x v="10"/>
    <x v="41"/>
    <s v="2.7 - OBRAS"/>
    <s v="2.7.1 - OBRAS EN EDIFICACIONES"/>
    <s v="S"/>
    <s v="73 - AMPLIACIÓN DEL PLANTEL EDUCATIVO PARA INICIAL LAGUNA VERDE, MUNICIPIO MONTE CRISTI, PROVINCIA MONTE CRISTI."/>
    <s v="10 - FONDO GENERAL"/>
    <n v="16579"/>
    <s v="15 - MONTE CRISTI"/>
    <n v="0"/>
    <n v="0"/>
  </r>
  <r>
    <s v="2024"/>
    <x v="0"/>
    <x v="0"/>
    <x v="1"/>
    <x v="7"/>
    <s v="2 - Poder Ejecutivo"/>
    <s v="0206 - MINISTERIO DE EDUCACIÓN"/>
    <s v="0001 - MINISTERIO DE EDUCACION"/>
    <x v="2"/>
    <x v="10"/>
    <x v="41"/>
    <s v="2.7 - OBRAS"/>
    <s v="2.7.1 - OBRAS EN EDIFICACIONES"/>
    <s v="S"/>
    <s v="75 - AMPLIACIÓN DEL PLANTEL EDUCATIVO PARA INICIAL LA ALTAGRACIA, MUNICIPIO COTUÍ, PROVINCIA SANCHEZ RAMIREZ"/>
    <s v="10 - FONDO GENERAL"/>
    <n v="16611"/>
    <s v="24 - SANCHEZ RAMIREZ"/>
    <n v="0"/>
    <n v="0"/>
  </r>
  <r>
    <s v="2024"/>
    <x v="0"/>
    <x v="0"/>
    <x v="1"/>
    <x v="7"/>
    <s v="2 - Poder Ejecutivo"/>
    <s v="0206 - MINISTERIO DE EDUCACIÓN"/>
    <s v="0001 - MINISTERIO DE EDUCACION"/>
    <x v="2"/>
    <x v="10"/>
    <x v="41"/>
    <s v="2.7 - OBRAS"/>
    <s v="2.7.1 - OBRAS EN EDIFICACIONES"/>
    <s v="S"/>
    <s v="79 - AMPLIACIÓN DEL PLANTEL EDUCATIVO PARA INICIAL EL PAPAYO, MUNICIPIO GUAYUBÍN, PROVINCIA MONTE CRISTI"/>
    <s v="10 - FONDO GENERAL"/>
    <n v="16592"/>
    <s v="15 - MONTE CRISTI"/>
    <n v="0"/>
    <n v="0"/>
  </r>
  <r>
    <s v="2024"/>
    <x v="0"/>
    <x v="0"/>
    <x v="1"/>
    <x v="7"/>
    <s v="2 - Poder Ejecutivo"/>
    <s v="0206 - MINISTERIO DE EDUCACIÓN"/>
    <s v="0001 - MINISTERIO DE EDUCACION"/>
    <x v="2"/>
    <x v="10"/>
    <x v="41"/>
    <s v="2.7 - OBRAS"/>
    <s v="2.7.1 - OBRAS EN EDIFICACIONES"/>
    <s v="S"/>
    <s v="59 - AMPLIACIÓN DEL PLANTEL EDUCATIVO PARA INICIAL HATO VIEJO, MUNICIPIO COMENDADOR, PROVINCIA ELIAS PIÑA."/>
    <s v="10 - FONDO GENERAL"/>
    <n v="16451"/>
    <s v="07 - ELIAS PINA"/>
    <n v="0"/>
    <n v="0"/>
  </r>
  <r>
    <s v="2024"/>
    <x v="0"/>
    <x v="0"/>
    <x v="1"/>
    <x v="7"/>
    <s v="2 - Poder Ejecutivo"/>
    <s v="0206 - MINISTERIO DE EDUCACIÓN"/>
    <s v="0001 - MINISTERIO DE EDUCACION"/>
    <x v="2"/>
    <x v="10"/>
    <x v="41"/>
    <s v="2.7 - OBRAS"/>
    <s v="2.7.1 - OBRAS EN EDIFICACIONES"/>
    <s v="S"/>
    <s v="70 - AMPLIACIÓN DEL PLANTEL EDUCATIVO PARA INICIAL POZO HONDO, MUNICIPIO LA VEGA, PROVINCIA LA VEGA."/>
    <s v="10 - FONDO GENERAL"/>
    <n v="16510"/>
    <s v="13 - LA VEGA"/>
    <n v="0"/>
    <n v="0"/>
  </r>
  <r>
    <s v="2024"/>
    <x v="0"/>
    <x v="0"/>
    <x v="1"/>
    <x v="7"/>
    <s v="2 - Poder Ejecutivo"/>
    <s v="0206 - MINISTERIO DE EDUCACIÓN"/>
    <s v="0001 - MINISTERIO DE EDUCACION"/>
    <x v="2"/>
    <x v="10"/>
    <x v="41"/>
    <s v="2.7 - OBRAS"/>
    <s v="2.7.1 - OBRAS EN EDIFICACIONES"/>
    <s v="S"/>
    <s v="67 - AMPLIACIÓN DEL PLANTEL EDUCATIVO PARA INICIAL TAITABON, MUNICIPIO MAO, PROVINCIA VALVERDE."/>
    <s v="10 - FONDO GENERAL"/>
    <n v="16556"/>
    <s v="27 - VALVERDE"/>
    <n v="0"/>
    <n v="0"/>
  </r>
  <r>
    <s v="2024"/>
    <x v="0"/>
    <x v="0"/>
    <x v="1"/>
    <x v="7"/>
    <s v="2 - Poder Ejecutivo"/>
    <s v="0206 - MINISTERIO DE EDUCACIÓN"/>
    <s v="0001 - MINISTERIO DE EDUCACION"/>
    <x v="2"/>
    <x v="10"/>
    <x v="41"/>
    <s v="2.7 - OBRAS"/>
    <s v="2.7.1 - OBRAS EN EDIFICACIONES"/>
    <s v="S"/>
    <s v="64 - AMPLIACIÓN DEL PLANTEL EDUCATIVO PARA INICIAL CRISTINO MERAN, MUNICIPIO LAS MATAS DE FARFÁN, PROVINCIA SAN JUAN."/>
    <s v="10 - FONDO GENERAL"/>
    <n v="16456"/>
    <s v="22 - SAN JUAN"/>
    <n v="0"/>
    <n v="0"/>
  </r>
  <r>
    <s v="2024"/>
    <x v="0"/>
    <x v="0"/>
    <x v="1"/>
    <x v="7"/>
    <s v="2 - Poder Ejecutivo"/>
    <s v="0206 - MINISTERIO DE EDUCACIÓN"/>
    <s v="0001 - MINISTERIO DE EDUCACION"/>
    <x v="2"/>
    <x v="10"/>
    <x v="41"/>
    <s v="2.7 - OBRAS"/>
    <s v="2.7.1 - OBRAS EN EDIFICACIONES"/>
    <s v="S"/>
    <s v="90 - AMPLIACIÓN DEL PLANTEL EDUCATIVO PARA INICIAL PROF. ELENA ABREU - LAS CANAS, MUNICIPIO LA MATA, PROVINCIA SANCHEZ RAMIREZ"/>
    <s v="10 - FONDO GENERAL"/>
    <n v="16626"/>
    <s v="24 - SANCHEZ RAMIREZ"/>
    <n v="0"/>
    <n v="0"/>
  </r>
  <r>
    <s v="2024"/>
    <x v="0"/>
    <x v="0"/>
    <x v="1"/>
    <x v="7"/>
    <s v="2 - Poder Ejecutivo"/>
    <s v="0206 - MINISTERIO DE EDUCACIÓN"/>
    <s v="0001 - MINISTERIO DE EDUCACION"/>
    <x v="2"/>
    <x v="10"/>
    <x v="41"/>
    <s v="2.7 - OBRAS"/>
    <s v="2.7.1 - OBRAS EN EDIFICACIONES"/>
    <s v="S"/>
    <s v="65 - AMPLIACIÓN DEL PLANTEL EDUCATIVO PARA INICIAL REYES DE LOS SANTOS, MUNICIPIO LAS MATAS DE FARFÁN, PROVINCIA SAN JUAN."/>
    <s v="10 - FONDO GENERAL"/>
    <n v="16457"/>
    <s v="22 - SAN JUAN"/>
    <n v="0"/>
    <n v="0"/>
  </r>
  <r>
    <s v="2024"/>
    <x v="0"/>
    <x v="0"/>
    <x v="1"/>
    <x v="7"/>
    <s v="2 - Poder Ejecutivo"/>
    <s v="0206 - MINISTERIO DE EDUCACIÓN"/>
    <s v="0001 - MINISTERIO DE EDUCACION"/>
    <x v="2"/>
    <x v="10"/>
    <x v="41"/>
    <s v="2.7 - OBRAS"/>
    <s v="2.7.1 - OBRAS EN EDIFICACIONES"/>
    <s v="S"/>
    <s v="76 - AMPLIACIÓN DEL PLANTEL EDUCATIVO PARA INICIAL CLAUDIO PEGUERO ABAD, MUNICIPIO COTUÍ, PROVINCIA SANCHEZ RAMIREZ"/>
    <s v="10 - FONDO GENERAL"/>
    <n v="16612"/>
    <s v="24 - SANCHEZ RAMIREZ"/>
    <n v="0"/>
    <n v="0"/>
  </r>
  <r>
    <s v="2024"/>
    <x v="0"/>
    <x v="0"/>
    <x v="1"/>
    <x v="7"/>
    <s v="2 - Poder Ejecutivo"/>
    <s v="0206 - MINISTERIO DE EDUCACIÓN"/>
    <s v="0001 - MINISTERIO DE EDUCACION"/>
    <x v="2"/>
    <x v="10"/>
    <x v="41"/>
    <s v="2.7 - OBRAS"/>
    <s v="2.7.1 - OBRAS EN EDIFICACIONES"/>
    <s v="S"/>
    <s v="42 - AMPLIACIÓN DEL PLANTEL EDUCATIVO PARA INICIAL BATEY HIGO CLARO, MUNICIPIO GUAYMATE, PROVINCIA LA ROMANA."/>
    <s v="10 - FONDO GENERAL"/>
    <n v="16491"/>
    <s v="12 - LA ROMANA"/>
    <n v="0"/>
    <n v="0"/>
  </r>
  <r>
    <s v="2024"/>
    <x v="0"/>
    <x v="0"/>
    <x v="1"/>
    <x v="7"/>
    <s v="2 - Poder Ejecutivo"/>
    <s v="0206 - MINISTERIO DE EDUCACIÓN"/>
    <s v="0001 - MINISTERIO DE EDUCACION"/>
    <x v="2"/>
    <x v="10"/>
    <x v="41"/>
    <s v="2.7 - OBRAS"/>
    <s v="2.7.1 - OBRAS EN EDIFICACIONES"/>
    <s v="S"/>
    <s v="27 - AMPLIACIÓN DEL PLANTEL EDUCATIVO PARA INICIAL EUGENIO MARIA DE HOSTOS - JICOME, MUNICIPIO SAN JOSÉ DE LAS MATAS, PROVINCIA SANTIAGO."/>
    <s v="10 - FONDO GENERAL"/>
    <n v="16549"/>
    <s v="25 - SANTIAGO"/>
    <n v="0"/>
    <n v="0"/>
  </r>
  <r>
    <s v="2024"/>
    <x v="0"/>
    <x v="0"/>
    <x v="1"/>
    <x v="7"/>
    <s v="2 - Poder Ejecutivo"/>
    <s v="0206 - MINISTERIO DE EDUCACIÓN"/>
    <s v="0001 - MINISTERIO DE EDUCACION"/>
    <x v="2"/>
    <x v="10"/>
    <x v="41"/>
    <s v="2.7 - OBRAS"/>
    <s v="2.7.1 - OBRAS EN EDIFICACIONES"/>
    <s v="S"/>
    <s v="62 - AMPLIACIÓN DEL PLANTEL EDUCATIVO PARA INICIAL OFELIA MEDINA CAYO - GALVAN, MUNICIPIO GALVÁN, PROVINCIA BAORUCO"/>
    <s v="10 - FONDO GENERAL"/>
    <n v="16636"/>
    <s v="03 - BAHORUCO"/>
    <n v="0"/>
    <n v="0"/>
  </r>
  <r>
    <s v="2024"/>
    <x v="0"/>
    <x v="0"/>
    <x v="1"/>
    <x v="7"/>
    <s v="2 - Poder Ejecutivo"/>
    <s v="0206 - MINISTERIO DE EDUCACIÓN"/>
    <s v="0001 - MINISTERIO DE EDUCACION"/>
    <x v="2"/>
    <x v="10"/>
    <x v="41"/>
    <s v="2.7 - OBRAS"/>
    <s v="2.7.1 - OBRAS EN EDIFICACIONES"/>
    <s v="S"/>
    <s v="08 - AMPLIACIÓN DEL PLANTEL EDUCATIVO PARA INICIAL FRANCOIS-JACQUES ROUSSIN, MUNICIPIO MONTE PLATA, PROVINCIA MONTE PLATA"/>
    <s v="10 - FONDO GENERAL"/>
    <n v="16632"/>
    <s v="29 - MONTE PLATA"/>
    <n v="0"/>
    <n v="0"/>
  </r>
  <r>
    <s v="2024"/>
    <x v="0"/>
    <x v="0"/>
    <x v="1"/>
    <x v="7"/>
    <s v="2 - Poder Ejecutivo"/>
    <s v="0206 - MINISTERIO DE EDUCACIÓN"/>
    <s v="0001 - MINISTERIO DE EDUCACION"/>
    <x v="2"/>
    <x v="10"/>
    <x v="41"/>
    <s v="2.7 - OBRAS"/>
    <s v="2.7.1 - OBRAS EN EDIFICACIONES"/>
    <s v="S"/>
    <s v="83 - AMPLIACIÓN DEL PLANTEL EDUCATIVO PARA INICIAL PEDRO MIR, MUNICIPIO SAN FRANCISCO DE MACORÍS, PROVINCIA DUARTE."/>
    <s v="10 - FONDO GENERAL"/>
    <n v="16530"/>
    <s v="06 - DUARTE"/>
    <n v="0"/>
    <n v="0"/>
  </r>
  <r>
    <s v="2024"/>
    <x v="0"/>
    <x v="0"/>
    <x v="1"/>
    <x v="7"/>
    <s v="2 - Poder Ejecutivo"/>
    <s v="0206 - MINISTERIO DE EDUCACIÓN"/>
    <s v="0001 - MINISTERIO DE EDUCACION"/>
    <x v="2"/>
    <x v="10"/>
    <x v="41"/>
    <s v="2.7 - OBRAS"/>
    <s v="2.7.1 - OBRAS EN EDIFICACIONES"/>
    <s v="S"/>
    <s v="71 - AMPLIACIÓN DEL PLANTEL EDUCATIVO PARA INICIAL JUAN DE LA CRUZ, MUNICIPIO EL CERCADO, PROVINCIA SAN JUAN."/>
    <s v="10 - FONDO GENERAL"/>
    <n v="16464"/>
    <s v="22 - SAN JUAN"/>
    <n v="0"/>
    <n v="0"/>
  </r>
  <r>
    <s v="2024"/>
    <x v="0"/>
    <x v="0"/>
    <x v="1"/>
    <x v="7"/>
    <s v="2 - Poder Ejecutivo"/>
    <s v="0206 - MINISTERIO DE EDUCACIÓN"/>
    <s v="0001 - MINISTERIO DE EDUCACION"/>
    <x v="2"/>
    <x v="10"/>
    <x v="41"/>
    <s v="2.7 - OBRAS"/>
    <s v="2.7.1 - OBRAS EN EDIFICACIONES"/>
    <s v="S"/>
    <s v="45 - AMPLIACIÓN DEL PLANTEL EDUCATIVO PARA INICIAL LOS JOBITOS, MUNICIPIO SAN RAFAEL DEL YUMA, PROVINCIA LA ALTAGRACIA."/>
    <s v="10 - FONDO GENERAL"/>
    <n v="16574"/>
    <s v="11 - LA ALTAGRACIA"/>
    <n v="0"/>
    <n v="0"/>
  </r>
  <r>
    <s v="2024"/>
    <x v="0"/>
    <x v="0"/>
    <x v="1"/>
    <x v="7"/>
    <s v="2 - Poder Ejecutivo"/>
    <s v="0206 - MINISTERIO DE EDUCACIÓN"/>
    <s v="0001 - MINISTERIO DE EDUCACION"/>
    <x v="2"/>
    <x v="10"/>
    <x v="41"/>
    <s v="2.7 - OBRAS"/>
    <s v="2.7.1 - OBRAS EN EDIFICACIONES"/>
    <s v="S"/>
    <s v="94 - AMPLIACIÓN DEL PLANTEL EDUCATIVO PARA INICIAL ARROYO GUAYABO, MUNICIPIO TÁBARA ARRIBA, PROVINCIA AZUA."/>
    <s v="10 - FONDO GENERAL"/>
    <n v="16470"/>
    <s v="02 - AZUA"/>
    <n v="0"/>
    <n v="0"/>
  </r>
  <r>
    <s v="2024"/>
    <x v="0"/>
    <x v="0"/>
    <x v="1"/>
    <x v="7"/>
    <s v="2 - Poder Ejecutivo"/>
    <s v="0206 - MINISTERIO DE EDUCACIÓN"/>
    <s v="0001 - MINISTERIO DE EDUCACION"/>
    <x v="2"/>
    <x v="10"/>
    <x v="41"/>
    <s v="2.7 - OBRAS"/>
    <s v="2.7.1 - OBRAS EN EDIFICACIONES"/>
    <s v="S"/>
    <s v="37 - AMPLIACIÓN DEL PLANTEL EDUCATIVO PARA INICIAL LUISA GOMEZ, MUNICIPIO VILLA ISABELA, PROVINCIA PUERTO PLATA."/>
    <s v="10 - FONDO GENERAL"/>
    <n v="16569"/>
    <s v="18 - PUERTO PLATA"/>
    <n v="0"/>
    <n v="0"/>
  </r>
  <r>
    <s v="2024"/>
    <x v="0"/>
    <x v="0"/>
    <x v="1"/>
    <x v="7"/>
    <s v="2 - Poder Ejecutivo"/>
    <s v="0206 - MINISTERIO DE EDUCACIÓN"/>
    <s v="0001 - MINISTERIO DE EDUCACION"/>
    <x v="2"/>
    <x v="10"/>
    <x v="41"/>
    <s v="2.7 - OBRAS"/>
    <s v="2.7.1 - OBRAS EN EDIFICACIONES"/>
    <s v="S"/>
    <s v="01 - AMPLIACIÓN DEL PLANTEL EDUCATIVO PARA INICIAL EL MACO, MUNICIPIO SAN JOSÉ DE OCOA, PROVINCIA SAN JOSE DE OCOA."/>
    <s v="10 - FONDO GENERAL"/>
    <n v="16476"/>
    <s v="31 - SAN JOSE DE OCOA"/>
    <n v="0"/>
    <n v="0"/>
  </r>
  <r>
    <s v="2024"/>
    <x v="0"/>
    <x v="0"/>
    <x v="1"/>
    <x v="7"/>
    <s v="2 - Poder Ejecutivo"/>
    <s v="0206 - MINISTERIO DE EDUCACIÓN"/>
    <s v="0001 - MINISTERIO DE EDUCACION"/>
    <x v="2"/>
    <x v="10"/>
    <x v="41"/>
    <s v="2.7 - OBRAS"/>
    <s v="2.7.1 - OBRAS EN EDIFICACIONES"/>
    <s v="S"/>
    <s v="58 - AMPLIACIÓN DEL PLANTEL EDUCATIVO PARA INICIAL NARANJAL - PROFESOR AMADO GARO URBAEZ, MUNICIPIO ENRIQUILLO, PROVINCIA BARAHONA."/>
    <s v="10 - FONDO GENERAL"/>
    <n v="16393"/>
    <s v="04 - BARAHONA"/>
    <n v="0"/>
    <n v="0"/>
  </r>
  <r>
    <s v="2024"/>
    <x v="0"/>
    <x v="0"/>
    <x v="1"/>
    <x v="7"/>
    <s v="2 - Poder Ejecutivo"/>
    <s v="0206 - MINISTERIO DE EDUCACIÓN"/>
    <s v="0001 - MINISTERIO DE EDUCACION"/>
    <x v="2"/>
    <x v="10"/>
    <x v="41"/>
    <s v="2.7 - OBRAS"/>
    <s v="2.7.1 - OBRAS EN EDIFICACIONES"/>
    <s v="S"/>
    <s v="44 - AMPLIACIÓN DDEL PLANTEL EDUCATIVO PARA INICIAL LOS TOCONES, MUNICIPIO HIGÜEY, PROVINCIA LA ALTAGRACIA."/>
    <s v="10 - FONDO GENERAL"/>
    <n v="16573"/>
    <s v="11 - LA ALTAGRACIA"/>
    <n v="0"/>
    <n v="0"/>
  </r>
  <r>
    <s v="2024"/>
    <x v="0"/>
    <x v="0"/>
    <x v="1"/>
    <x v="7"/>
    <s v="2 - Poder Ejecutivo"/>
    <s v="0206 - MINISTERIO DE EDUCACIÓN"/>
    <s v="0001 - MINISTERIO DE EDUCACION"/>
    <x v="2"/>
    <x v="10"/>
    <x v="41"/>
    <s v="2.7 - OBRAS"/>
    <s v="2.7.1 - OBRAS EN EDIFICACIONES"/>
    <s v="S"/>
    <s v="79 - AMPLIACIÓN DEL PLANTEL EDUCATIVO PARA INICIAL MAJAGUAL, MUNICIPIO VILLA RIVA, PROVINCIA DUARTE."/>
    <s v="10 - FONDO GENERAL"/>
    <n v="16526"/>
    <s v="06 - DUARTE"/>
    <n v="0"/>
    <n v="0"/>
  </r>
  <r>
    <s v="2024"/>
    <x v="0"/>
    <x v="0"/>
    <x v="1"/>
    <x v="7"/>
    <s v="2 - Poder Ejecutivo"/>
    <s v="0206 - MINISTERIO DE EDUCACIÓN"/>
    <s v="0001 - MINISTERIO DE EDUCACION"/>
    <x v="2"/>
    <x v="10"/>
    <x v="41"/>
    <s v="2.7 - OBRAS"/>
    <s v="2.7.1 - OBRAS EN EDIFICACIONES"/>
    <s v="S"/>
    <s v="81 - AMPLIACIÓN DEL PLANTEL EDUCATIVO PARA INICIAL ADELAYDA MOLINA I, MUNICIPIO VILLA RIVA, PROVINCIA DUARTE."/>
    <s v="10 - FONDO GENERAL"/>
    <n v="16528"/>
    <s v="06 - DUARTE"/>
    <n v="0"/>
    <n v="0"/>
  </r>
  <r>
    <s v="2024"/>
    <x v="0"/>
    <x v="0"/>
    <x v="1"/>
    <x v="7"/>
    <s v="2 - Poder Ejecutivo"/>
    <s v="0206 - MINISTERIO DE EDUCACIÓN"/>
    <s v="0001 - MINISTERIO DE EDUCACION"/>
    <x v="2"/>
    <x v="10"/>
    <x v="41"/>
    <s v="2.7 - OBRAS"/>
    <s v="2.7.1 - OBRAS EN EDIFICACIONES"/>
    <s v="S"/>
    <s v="16 - AMPLIACIÓN DEL PLANTEL EDUCATIVO PARA INICIAL LA ENCANTADA, MUNICIPIO MOCA, PROVINCIA ESPAILLAT."/>
    <s v="10 - FONDO GENERAL"/>
    <n v="16508"/>
    <s v="09 - ESPAILLAT"/>
    <n v="0"/>
    <n v="0"/>
  </r>
  <r>
    <s v="2024"/>
    <x v="0"/>
    <x v="0"/>
    <x v="1"/>
    <x v="7"/>
    <s v="2 - Poder Ejecutivo"/>
    <s v="0206 - MINISTERIO DE EDUCACIÓN"/>
    <s v="0001 - MINISTERIO DE EDUCACION"/>
    <x v="2"/>
    <x v="10"/>
    <x v="41"/>
    <s v="2.7 - OBRAS"/>
    <s v="2.7.1 - OBRAS EN EDIFICACIONES"/>
    <s v="S"/>
    <s v="71 - AMPLIACIÓN DEL PLANTEL EDUCATIVO PARA INICIAL LA ROMERA, MUNICIPIO LA VEGA, PROVINCIA LA VEGA."/>
    <s v="10 - FONDO GENERAL"/>
    <n v="16511"/>
    <s v="13 - LA VEGA"/>
    <n v="0"/>
    <n v="0"/>
  </r>
  <r>
    <s v="2024"/>
    <x v="0"/>
    <x v="0"/>
    <x v="1"/>
    <x v="7"/>
    <s v="2 - Poder Ejecutivo"/>
    <s v="0206 - MINISTERIO DE EDUCACIÓN"/>
    <s v="0001 - MINISTERIO DE EDUCACION"/>
    <x v="2"/>
    <x v="10"/>
    <x v="41"/>
    <s v="2.7 - OBRAS"/>
    <s v="2.7.1 - OBRAS EN EDIFICACIONES"/>
    <s v="S"/>
    <s v="41 - AMPLIACIÓN DEL PLANTEL EDUCATIVO PARA INICIAL BATEY CAMPIÑA, MUNICIPIO GUAYMATE, PROVINCIA LA ROMANA."/>
    <s v="10 - FONDO GENERAL"/>
    <n v="16490"/>
    <s v="12 - LA ROMANA"/>
    <n v="0"/>
    <n v="0"/>
  </r>
  <r>
    <s v="2024"/>
    <x v="0"/>
    <x v="0"/>
    <x v="1"/>
    <x v="7"/>
    <s v="2 - Poder Ejecutivo"/>
    <s v="0206 - MINISTERIO DE EDUCACIÓN"/>
    <s v="0001 - MINISTERIO DE EDUCACION"/>
    <x v="2"/>
    <x v="10"/>
    <x v="41"/>
    <s v="2.7 - OBRAS"/>
    <s v="2.7.1 - OBRAS EN EDIFICACIONES"/>
    <s v="S"/>
    <s v="88 - AMPLIACIÓN DEL PLANTEL EDUCATIVO PARA INICIAL LOS CONUCOS, MUNICIPIO VILLA VÁZQUEZ, PROVINCIA MONTE CRISTI"/>
    <s v="10 - FONDO GENERAL"/>
    <n v="16601"/>
    <s v="15 - MONTE CRISTI"/>
    <n v="0"/>
    <n v="0"/>
  </r>
  <r>
    <s v="2024"/>
    <x v="0"/>
    <x v="0"/>
    <x v="1"/>
    <x v="7"/>
    <s v="2 - Poder Ejecutivo"/>
    <s v="0206 - MINISTERIO DE EDUCACIÓN"/>
    <s v="0001 - MINISTERIO DE EDUCACION"/>
    <x v="2"/>
    <x v="10"/>
    <x v="41"/>
    <s v="2.7 - OBRAS"/>
    <s v="2.7.1 - OBRAS EN EDIFICACIONES"/>
    <s v="S"/>
    <s v="18 - AMPLIACIÓN DEL PLANTEL EDUCATIVO PARA INICIAL PROF. MARIA ELENA MENDEZ, MUNICIPIO MOCA, PROVINCIA ESPAILLAT."/>
    <s v="10 - FONDO GENERAL"/>
    <n v="16514"/>
    <s v="09 - ESPAILLAT"/>
    <n v="0"/>
    <n v="0"/>
  </r>
  <r>
    <s v="2024"/>
    <x v="0"/>
    <x v="0"/>
    <x v="1"/>
    <x v="7"/>
    <s v="2 - Poder Ejecutivo"/>
    <s v="0206 - MINISTERIO DE EDUCACIÓN"/>
    <s v="0001 - MINISTERIO DE EDUCACION"/>
    <x v="2"/>
    <x v="10"/>
    <x v="41"/>
    <s v="2.7 - OBRAS"/>
    <s v="2.7.1 - OBRAS EN EDIFICACIONES"/>
    <s v="S"/>
    <s v="72 - AMPLIACIÓN DEL PLANTEL EDUCATIVO PARA INICIAL LA HOYITA, MUNICIPIO LA VEGA, PROVINCIA LA VEGA."/>
    <s v="10 - FONDO GENERAL"/>
    <n v="16512"/>
    <s v="13 - LA VEGA"/>
    <n v="0"/>
    <n v="0"/>
  </r>
  <r>
    <s v="2024"/>
    <x v="0"/>
    <x v="0"/>
    <x v="1"/>
    <x v="7"/>
    <s v="2 - Poder Ejecutivo"/>
    <s v="0206 - MINISTERIO DE EDUCACIÓN"/>
    <s v="0001 - MINISTERIO DE EDUCACION"/>
    <x v="2"/>
    <x v="10"/>
    <x v="41"/>
    <s v="2.7 - OBRAS"/>
    <s v="2.7.1 - OBRAS EN EDIFICACIONES"/>
    <s v="S"/>
    <s v="97 - AMPLIACIÓN DEL PLANTEL EDUCATIVO PARA INICIAL LEONIDAS CUSTODIO, MUNICIPIO RAMÓN SANTANA, PROVINCIA SAN PEDRO DE MACORIS"/>
    <s v="10 - FONDO GENERAL"/>
    <n v="16484"/>
    <s v="23 - SAN PEDRO DE MACORIS"/>
    <n v="0"/>
    <n v="0"/>
  </r>
  <r>
    <s v="2024"/>
    <x v="0"/>
    <x v="0"/>
    <x v="1"/>
    <x v="7"/>
    <s v="2 - Poder Ejecutivo"/>
    <s v="0206 - MINISTERIO DE EDUCACIÓN"/>
    <s v="0001 - MINISTERIO DE EDUCACION"/>
    <x v="2"/>
    <x v="10"/>
    <x v="41"/>
    <s v="2.7 - OBRAS"/>
    <s v="2.7.1 - OBRAS EN EDIFICACIONES"/>
    <s v="S"/>
    <s v="66 - AMPLIACIÓN DEL PLANTEL EDUCATIVO PARA INICIAL SALUTIANO VICIOSO, MUNICIPIO LAS MATAS DE FARFÁN, PROVINCIA SAN JUAN."/>
    <s v="10 - FONDO GENERAL"/>
    <n v="16458"/>
    <s v="22 - SAN JUAN"/>
    <n v="0"/>
    <n v="0"/>
  </r>
  <r>
    <s v="2024"/>
    <x v="0"/>
    <x v="0"/>
    <x v="1"/>
    <x v="7"/>
    <s v="2 - Poder Ejecutivo"/>
    <s v="0206 - MINISTERIO DE EDUCACIÓN"/>
    <s v="0001 - MINISTERIO DE EDUCACION"/>
    <x v="2"/>
    <x v="10"/>
    <x v="41"/>
    <s v="2.7 - OBRAS"/>
    <s v="2.7.1 - OBRAS EN EDIFICACIONES"/>
    <s v="S"/>
    <s v="63 - AMPLIACIÓN DEL PLANTEL EDUCATIVO PARA INICIAL FRANCISCO ACOSTA, MUNICIPIO LAS MATAS DE FARFÁN, PROVINCIA SAN JUAN."/>
    <s v="10 - FONDO GENERAL"/>
    <n v="16455"/>
    <s v="22 - SAN JUAN"/>
    <n v="0"/>
    <n v="0"/>
  </r>
  <r>
    <s v="2024"/>
    <x v="0"/>
    <x v="0"/>
    <x v="1"/>
    <x v="7"/>
    <s v="2 - Poder Ejecutivo"/>
    <s v="0206 - MINISTERIO DE EDUCACIÓN"/>
    <s v="0001 - MINISTERIO DE EDUCACION"/>
    <x v="2"/>
    <x v="10"/>
    <x v="41"/>
    <s v="2.7 - OBRAS"/>
    <s v="2.7.1 - OBRAS EN EDIFICACIONES"/>
    <s v="S"/>
    <s v="02 - AMPLIACIÓN DEL PLANTEL EDUCATIVO PARA INICIAL KILOMETRO 23, MUNICIPIO EL VALLE, PROVINCIA HATO MAYOR."/>
    <s v="10 - FONDO GENERAL"/>
    <n v="16488"/>
    <s v="30 - HATO MAYOR"/>
    <n v="0"/>
    <n v="0"/>
  </r>
  <r>
    <s v="2024"/>
    <x v="0"/>
    <x v="0"/>
    <x v="1"/>
    <x v="7"/>
    <s v="2 - Poder Ejecutivo"/>
    <s v="0206 - MINISTERIO DE EDUCACIÓN"/>
    <s v="0001 - MINISTERIO DE EDUCACION"/>
    <x v="2"/>
    <x v="10"/>
    <x v="41"/>
    <s v="2.7 - OBRAS"/>
    <s v="2.7.1 - OBRAS EN EDIFICACIONES"/>
    <s v="S"/>
    <s v="05 - AMPLIACIÓN DEL PLANTEL EDUCATIVO PARA INICIAL CRUCE DE MELA - EL CERCADILLO, MUNICIPIO MONTE PLATA, PROVINCIA MONTE PLATA"/>
    <s v="10 - FONDO GENERAL"/>
    <n v="16629"/>
    <s v="29 - MONTE PLATA"/>
    <n v="0"/>
    <n v="0"/>
  </r>
  <r>
    <s v="2024"/>
    <x v="0"/>
    <x v="0"/>
    <x v="1"/>
    <x v="7"/>
    <s v="2 - Poder Ejecutivo"/>
    <s v="0206 - MINISTERIO DE EDUCACIÓN"/>
    <s v="0001 - MINISTERIO DE EDUCACION"/>
    <x v="2"/>
    <x v="10"/>
    <x v="41"/>
    <s v="2.7 - OBRAS"/>
    <s v="2.7.1 - OBRAS EN EDIFICACIONES"/>
    <s v="S"/>
    <s v="78 - AMPLIACIÓN DEL PLANTEL EDUCATIVO PARA INICIAL HATILLO ARRIBA, MUNICIPIO GUAYUBÍN, PROVINCIA MONTE CRISTI"/>
    <s v="10 - FONDO GENERAL"/>
    <n v="16591"/>
    <s v="15 - MONTE CRISTI"/>
    <n v="0"/>
    <n v="0"/>
  </r>
  <r>
    <s v="2024"/>
    <x v="0"/>
    <x v="0"/>
    <x v="1"/>
    <x v="7"/>
    <s v="2 - Poder Ejecutivo"/>
    <s v="0206 - MINISTERIO DE EDUCACIÓN"/>
    <s v="0001 - MINISTERIO DE EDUCACION"/>
    <x v="2"/>
    <x v="10"/>
    <x v="41"/>
    <s v="2.7 - OBRAS"/>
    <s v="2.7.1 - OBRAS EN EDIFICACIONES"/>
    <s v="S"/>
    <s v="81 - AMPLIACIÓN DEL PLANTEL EDUCATIVO PARA INICIAL EMILIA ANTONIA MARTINEZ, MUNICIPIO GUAYUBÍN, PROVINCIA MONTE CRISTI"/>
    <s v="10 - FONDO GENERAL"/>
    <n v="16594"/>
    <s v="15 - MONTE CRISTI"/>
    <n v="0"/>
    <n v="0"/>
  </r>
  <r>
    <s v="2024"/>
    <x v="0"/>
    <x v="0"/>
    <x v="1"/>
    <x v="7"/>
    <s v="2 - Poder Ejecutivo"/>
    <s v="0206 - MINISTERIO DE EDUCACIÓN"/>
    <s v="0001 - MINISTERIO DE EDUCACION"/>
    <x v="2"/>
    <x v="10"/>
    <x v="41"/>
    <s v="2.7 - OBRAS"/>
    <s v="2.7.1 - OBRAS EN EDIFICACIONES"/>
    <s v="S"/>
    <s v="90 - AMPLIACIÓN DEL PLANTEL EDUCATIVO PARA INICIAL EL ARROZAL, MUNICIPIO VILLA VÁZQUEZ, PROVINCIA MONTE CRISTI"/>
    <s v="10 - FONDO GENERAL"/>
    <n v="16603"/>
    <s v="15 - MONTE CRISTI"/>
    <n v="0"/>
    <n v="0"/>
  </r>
  <r>
    <s v="2024"/>
    <x v="0"/>
    <x v="0"/>
    <x v="1"/>
    <x v="7"/>
    <s v="2 - Poder Ejecutivo"/>
    <s v="0206 - MINISTERIO DE EDUCACIÓN"/>
    <s v="0001 - MINISTERIO DE EDUCACION"/>
    <x v="2"/>
    <x v="10"/>
    <x v="41"/>
    <s v="2.7 - OBRAS"/>
    <s v="2.7.1 - OBRAS EN EDIFICACIONES"/>
    <s v="S"/>
    <s v="09 - AMPLIACIÓN DEL PLANTEL EDUCATIVO PARA INICIAL PEDRO PIMENTEL - ANTON SANCHEZ, MUNICIPIO BAYAGUANA, PROVINCIA MONTE PLATA"/>
    <s v="10 - FONDO GENERAL"/>
    <n v="16633"/>
    <s v="29 - MONTE PLATA"/>
    <n v="0"/>
    <n v="0"/>
  </r>
  <r>
    <s v="2024"/>
    <x v="0"/>
    <x v="0"/>
    <x v="1"/>
    <x v="7"/>
    <s v="2 - Poder Ejecutivo"/>
    <s v="0206 - MINISTERIO DE EDUCACIÓN"/>
    <s v="0001 - MINISTERIO DE EDUCACION"/>
    <x v="2"/>
    <x v="10"/>
    <x v="41"/>
    <s v="2.7 - OBRAS"/>
    <s v="2.7.1 - OBRAS EN EDIFICACIONES"/>
    <s v="S"/>
    <s v="93 - AMPLIACIÓN DEL PLANTEL EDUCATIVO PARA INICIAL EMILIO LORA - BUEN GUSTO, MUNICIPIO PARTIDO, PROVINCIA DAJABON"/>
    <s v="10 - FONDO GENERAL"/>
    <n v="16606"/>
    <s v="05 - DAJABON"/>
    <n v="0"/>
    <n v="0"/>
  </r>
  <r>
    <s v="2024"/>
    <x v="0"/>
    <x v="0"/>
    <x v="1"/>
    <x v="7"/>
    <s v="2 - Poder Ejecutivo"/>
    <s v="0206 - MINISTERIO DE EDUCACIÓN"/>
    <s v="0001 - MINISTERIO DE EDUCACION"/>
    <x v="2"/>
    <x v="10"/>
    <x v="41"/>
    <s v="2.7 - OBRAS"/>
    <s v="2.7.1 - OBRAS EN EDIFICACIONES"/>
    <s v="S"/>
    <s v="73 - AMPLIACIÓN DEL PLANTEL EDUCATIVO PARA INICIAL LA ROMANA, MUNICIPIO JIMA ABAJO, PROVINCIA LA VEGA."/>
    <s v="10 - FONDO GENERAL"/>
    <n v="16522"/>
    <s v="13 - LA VEGA"/>
    <n v="0"/>
    <n v="0"/>
  </r>
  <r>
    <s v="2024"/>
    <x v="0"/>
    <x v="0"/>
    <x v="1"/>
    <x v="7"/>
    <s v="2 - Poder Ejecutivo"/>
    <s v="0206 - MINISTERIO DE EDUCACIÓN"/>
    <s v="0001 - MINISTERIO DE EDUCACION"/>
    <x v="2"/>
    <x v="10"/>
    <x v="41"/>
    <s v="2.7 - OBRAS"/>
    <s v="2.7.1 - OBRAS EN EDIFICACIONES"/>
    <s v="S"/>
    <s v="03 - AMPLIACIÓN DEL PLANTEL EDUCATIVO PARA INICIAL SAN RAFAEL, MUNICIPIO EL VALLE, PROVINCIA HATO MAYOR."/>
    <s v="10 - FONDO GENERAL"/>
    <n v="16489"/>
    <s v="30 - HATO MAYOR"/>
    <n v="0"/>
    <n v="0"/>
  </r>
  <r>
    <s v="2024"/>
    <x v="0"/>
    <x v="0"/>
    <x v="1"/>
    <x v="7"/>
    <s v="2 - Poder Ejecutivo"/>
    <s v="0206 - MINISTERIO DE EDUCACIÓN"/>
    <s v="0001 - MINISTERIO DE EDUCACION"/>
    <x v="2"/>
    <x v="10"/>
    <x v="41"/>
    <s v="2.7 - OBRAS"/>
    <s v="2.7.1 - OBRAS EN EDIFICACIONES"/>
    <s v="S"/>
    <s v="07 - AMPLIACIÓN DEL PLANTEL EDUCATIVO PARA INICIAL PORTAL DE BELEN, MUNICIPIO MONTE PLATA, PROVINCIA MONTE PLATA"/>
    <s v="10 - FONDO GENERAL"/>
    <n v="16631"/>
    <s v="29 - MONTE PLATA"/>
    <n v="0"/>
    <n v="0"/>
  </r>
  <r>
    <s v="2024"/>
    <x v="0"/>
    <x v="0"/>
    <x v="1"/>
    <x v="7"/>
    <s v="2 - Poder Ejecutivo"/>
    <s v="0206 - MINISTERIO DE EDUCACIÓN"/>
    <s v="0001 - MINISTERIO DE EDUCACION"/>
    <x v="2"/>
    <x v="10"/>
    <x v="41"/>
    <s v="2.7 - OBRAS"/>
    <s v="2.7.1 - OBRAS EN EDIFICACIONES"/>
    <s v="S"/>
    <s v="69 - AMPLIACIÓN DEL PLANTEL EDUCATIVO PARA INICIAL PROF. ROMELIO OVIEDO, MUNICIPIO LAS MATAS DE FARFÁN, PROVINCIA SAN JUAN."/>
    <s v="10 - FONDO GENERAL"/>
    <n v="16462"/>
    <s v="22 - SAN JUAN"/>
    <n v="0"/>
    <n v="0"/>
  </r>
  <r>
    <s v="2024"/>
    <x v="0"/>
    <x v="0"/>
    <x v="1"/>
    <x v="7"/>
    <s v="2 - Poder Ejecutivo"/>
    <s v="0206 - MINISTERIO DE EDUCACIÓN"/>
    <s v="0001 - MINISTERIO DE EDUCACION"/>
    <x v="2"/>
    <x v="10"/>
    <x v="41"/>
    <s v="2.7 - OBRAS"/>
    <s v="2.7.1 - OBRAS EN EDIFICACIONES"/>
    <s v="S"/>
    <s v="78 - AMPLIACIÓN DEL PLANTEL EDUCATIVO PARA INICIAL AGUSTIN HERRERA RODRIGUEZ, MUNICIPIO COTUÍ, PROVINCIA SANCHEZ RAMIREZ"/>
    <s v="10 - FONDO GENERAL"/>
    <n v="16614"/>
    <s v="24 - SANCHEZ RAMIREZ"/>
    <n v="0"/>
    <n v="0"/>
  </r>
  <r>
    <s v="2024"/>
    <x v="0"/>
    <x v="0"/>
    <x v="1"/>
    <x v="7"/>
    <s v="2 - Poder Ejecutivo"/>
    <s v="0206 - MINISTERIO DE EDUCACIÓN"/>
    <s v="0001 - MINISTERIO DE EDUCACION"/>
    <x v="2"/>
    <x v="10"/>
    <x v="41"/>
    <s v="2.7 - OBRAS"/>
    <s v="2.7.1 - OBRAS EN EDIFICACIONES"/>
    <s v="S"/>
    <s v="87 - AMPLIACIÓN DEL PLANTEL EDUCATIVO PARA INICIAL LOS ORNES, MUNICIPIO VILLA TAPIA, PROVINCIA HERMANAS MIRABAL."/>
    <s v="10 - FONDO GENERAL"/>
    <n v="16534"/>
    <s v="19 - HERMANAS MIRABAL"/>
    <n v="0"/>
    <n v="0"/>
  </r>
  <r>
    <s v="2024"/>
    <x v="0"/>
    <x v="0"/>
    <x v="1"/>
    <x v="7"/>
    <s v="2 - Poder Ejecutivo"/>
    <s v="0206 - MINISTERIO DE EDUCACIÓN"/>
    <s v="0001 - MINISTERIO DE EDUCACION"/>
    <x v="2"/>
    <x v="10"/>
    <x v="41"/>
    <s v="2.7 - OBRAS"/>
    <s v="2.7.1 - OBRAS EN EDIFICACIONES"/>
    <s v="S"/>
    <s v="46 - AMPLIACIÓN DEL PLANTEL EDUCATIVO PARA INICIAL SANTA CRUZ DE GATO, MUNICIPIO SAN RAFAEL DEL YUMA, PROVINCIA LA ALTAGRACIA."/>
    <s v="10 - FONDO GENERAL"/>
    <n v="16575"/>
    <s v="11 - LA ALTAGRACIA"/>
    <n v="0"/>
    <n v="0"/>
  </r>
  <r>
    <s v="2024"/>
    <x v="0"/>
    <x v="0"/>
    <x v="1"/>
    <x v="7"/>
    <s v="2 - Poder Ejecutivo"/>
    <s v="0206 - MINISTERIO DE EDUCACIÓN"/>
    <s v="0001 - MINISTERIO DE EDUCACION"/>
    <x v="2"/>
    <x v="10"/>
    <x v="41"/>
    <s v="2.7 - OBRAS"/>
    <s v="2.7.1 - OBRAS EN EDIFICACIONES"/>
    <s v="S"/>
    <s v="74 - AMPLIACIÓN DEL PLANTEL EDUCATIVO PARA INICIAL SATURNINO TERRERO, MUNICIPIO JUAN DE HERRERA, PROVINCIA SAN JUAN."/>
    <s v="10 - FONDO GENERAL"/>
    <n v="16467"/>
    <s v="22 - SAN JUAN"/>
    <n v="0"/>
    <n v="0"/>
  </r>
  <r>
    <s v="2024"/>
    <x v="0"/>
    <x v="0"/>
    <x v="1"/>
    <x v="7"/>
    <s v="2 - Poder Ejecutivo"/>
    <s v="0206 - MINISTERIO DE EDUCACIÓN"/>
    <s v="0001 - MINISTERIO DE EDUCACION"/>
    <x v="2"/>
    <x v="10"/>
    <x v="41"/>
    <s v="2.7 - OBRAS"/>
    <s v="2.7.1 - OBRAS EN EDIFICACIONES"/>
    <s v="S"/>
    <s v="87 - AMPLIACIÓN DEL PLANTEL EDUCATIVO PARA INICIAL MAGDALENA, MUNICIPIO CASTAÑUELAS, PROVINCIA MONTE CRISTI"/>
    <s v="10 - FONDO GENERAL"/>
    <n v="16600"/>
    <s v="15 - MONTE CRISTI"/>
    <n v="0"/>
    <n v="0"/>
  </r>
  <r>
    <s v="2024"/>
    <x v="0"/>
    <x v="0"/>
    <x v="1"/>
    <x v="7"/>
    <s v="2 - Poder Ejecutivo"/>
    <s v="0206 - MINISTERIO DE EDUCACIÓN"/>
    <s v="0001 - MINISTERIO DE EDUCACION"/>
    <x v="2"/>
    <x v="10"/>
    <x v="41"/>
    <s v="2.7 - OBRAS"/>
    <s v="2.7.1 - OBRAS EN EDIFICACIONES"/>
    <s v="S"/>
    <s v="82 - AMPLIACIÓN DEL PLANTEL EDUCATIVO PARA INICIAL LOS LIMONES, MUNICIPIO GUAYUBÍN, PROVINCIA MONTE CRISTI"/>
    <s v="10 - FONDO GENERAL"/>
    <n v="16595"/>
    <s v="15 - MONTE CRISTI"/>
    <n v="0"/>
    <n v="0"/>
  </r>
  <r>
    <s v="2024"/>
    <x v="0"/>
    <x v="0"/>
    <x v="1"/>
    <x v="7"/>
    <s v="2 - Poder Ejecutivo"/>
    <s v="0206 - MINISTERIO DE EDUCACIÓN"/>
    <s v="0001 - MINISTERIO DE EDUCACION"/>
    <x v="2"/>
    <x v="10"/>
    <x v="41"/>
    <s v="2.7 - OBRAS"/>
    <s v="2.7.1 - OBRAS EN EDIFICACIONES"/>
    <s v="S"/>
    <s v="06 - AMPLIACIÓN DEL PLANTEL EDUCATIVO PARA INICIAL MATA LOS INDIOS, MUNICIPIO MONTE PLATA, PROVINCIA MONTE PLATA"/>
    <s v="10 - FONDO GENERAL"/>
    <n v="16630"/>
    <s v="29 - MONTE PLATA"/>
    <n v="0"/>
    <n v="0"/>
  </r>
  <r>
    <s v="2024"/>
    <x v="0"/>
    <x v="0"/>
    <x v="1"/>
    <x v="7"/>
    <s v="2 - Poder Ejecutivo"/>
    <s v="0206 - MINISTERIO DE EDUCACIÓN"/>
    <s v="0001 - MINISTERIO DE EDUCACION"/>
    <x v="2"/>
    <x v="10"/>
    <x v="41"/>
    <s v="2.7 - OBRAS"/>
    <s v="2.7.1 - OBRAS EN EDIFICACIONES"/>
    <s v="S"/>
    <s v="02 - AMPLIACIÓN DEL PLANTEL EDUCATIVO PARA INICIAL ARROYO SECO, MUNICIPIO SAN JOSÉ DE OCOA, PROVINCIA SAN JOSE DE OCOA."/>
    <s v="10 - FONDO GENERAL"/>
    <n v="16477"/>
    <s v="31 - SAN JOSE DE OCOA"/>
    <n v="0"/>
    <n v="0"/>
  </r>
  <r>
    <s v="2024"/>
    <x v="0"/>
    <x v="0"/>
    <x v="1"/>
    <x v="7"/>
    <s v="2 - Poder Ejecutivo"/>
    <s v="0206 - MINISTERIO DE EDUCACIÓN"/>
    <s v="0001 - MINISTERIO DE EDUCACION"/>
    <x v="2"/>
    <x v="10"/>
    <x v="41"/>
    <s v="2.7 - OBRAS"/>
    <s v="2.7.1 - OBRAS EN EDIFICACIONES"/>
    <s v="S"/>
    <s v="04 - AMPLIACIÓN DEL PLANTEL EDUCATIVO PARA INICIAL BATEY FRIAS, MUNICIPIO MONTE PLATA, PROVINCIA MONTE PLATA"/>
    <s v="10 - FONDO GENERAL"/>
    <n v="16628"/>
    <s v="29 - MONTE PLATA"/>
    <n v="0"/>
    <n v="0"/>
  </r>
  <r>
    <s v="2024"/>
    <x v="0"/>
    <x v="0"/>
    <x v="1"/>
    <x v="7"/>
    <s v="2 - Poder Ejecutivo"/>
    <s v="0206 - MINISTERIO DE EDUCACIÓN"/>
    <s v="0001 - MINISTERIO DE EDUCACION"/>
    <x v="2"/>
    <x v="10"/>
    <x v="41"/>
    <s v="2.7 - OBRAS"/>
    <s v="2.7.1 - OBRAS EN EDIFICACIONES"/>
    <s v="S"/>
    <s v="72 - AMPLIACIÓN DEL PLANTEL EDUCATIVO PARA INICIAL JUAN VELEZ - DURAN, MUNICIPIO MONCIÓN, PROVINCIA SANTIAGO RODRIGUEZ."/>
    <s v="10 - FONDO GENERAL"/>
    <n v="16561"/>
    <s v="26 - SANTIAGO RODRIGUEZ"/>
    <n v="0"/>
    <n v="0"/>
  </r>
  <r>
    <s v="2024"/>
    <x v="0"/>
    <x v="0"/>
    <x v="1"/>
    <x v="7"/>
    <s v="2 - Poder Ejecutivo"/>
    <s v="0206 - MINISTERIO DE EDUCACIÓN"/>
    <s v="0001 - MINISTERIO DE EDUCACION"/>
    <x v="2"/>
    <x v="10"/>
    <x v="41"/>
    <s v="2.7 - OBRAS"/>
    <s v="2.7.1 - OBRAS EN EDIFICACIONES"/>
    <s v="S"/>
    <s v="99 - AMPLIACIÓN DEL PLANTEL EDUCATIVO PARA INICIAL VICTORINA, MUNICIPIO LOS LLANOS, PROVINCIA SAN PEDRO DE MACORIS."/>
    <s v="10 - FONDO GENERAL"/>
    <n v="16486"/>
    <s v="23 - SAN PEDRO DE MACORIS"/>
    <n v="0"/>
    <n v="0"/>
  </r>
  <r>
    <s v="2024"/>
    <x v="0"/>
    <x v="0"/>
    <x v="1"/>
    <x v="7"/>
    <s v="2 - Poder Ejecutivo"/>
    <s v="0206 - MINISTERIO DE EDUCACIÓN"/>
    <s v="0001 - MINISTERIO DE EDUCACION"/>
    <x v="2"/>
    <x v="10"/>
    <x v="41"/>
    <s v="2.7 - OBRAS"/>
    <s v="2.7.1 - OBRAS EN EDIFICACIONES"/>
    <s v="S"/>
    <s v="26 - AMPLIACIÓN DEL PLANTEL EDUCATIVO PARA INICIAL FABIO FIALLO - CAOBANICO, MUNICIPIO SAN JOSÉ DE LAS MATAS, PROVINCIA SANTIAGO."/>
    <s v="10 - FONDO GENERAL"/>
    <n v="16548"/>
    <s v="25 - SANTIAGO"/>
    <n v="0"/>
    <n v="0"/>
  </r>
  <r>
    <s v="2024"/>
    <x v="0"/>
    <x v="0"/>
    <x v="1"/>
    <x v="7"/>
    <s v="2 - Poder Ejecutivo"/>
    <s v="0206 - MINISTERIO DE EDUCACIÓN"/>
    <s v="0001 - MINISTERIO DE EDUCACION"/>
    <x v="2"/>
    <x v="10"/>
    <x v="41"/>
    <s v="2.7 - OBRAS"/>
    <s v="2.7.1 - OBRAS EN EDIFICACIONES"/>
    <s v="S"/>
    <s v="67 - AMPLIACIÓN DEL PLANTEL EDUCATIVO PARA INICIAL PAUL HARRIS, MUNICIPIO LAS MATAS DE FARFÁN, PROVINCIA SAN JUAN."/>
    <s v="10 - FONDO GENERAL"/>
    <n v="16459"/>
    <s v="22 - SAN JUAN"/>
    <n v="0"/>
    <n v="0"/>
  </r>
  <r>
    <s v="2024"/>
    <x v="0"/>
    <x v="0"/>
    <x v="1"/>
    <x v="7"/>
    <s v="2 - Poder Ejecutivo"/>
    <s v="0206 - MINISTERIO DE EDUCACIÓN"/>
    <s v="0001 - MINISTERIO DE EDUCACION"/>
    <x v="2"/>
    <x v="10"/>
    <x v="41"/>
    <s v="2.7 - OBRAS"/>
    <s v="2.7.1 - OBRAS EN EDIFICACIONES"/>
    <s v="S"/>
    <s v="05 - AMPLIACIÓN DEL PLANTEL EDUCATIVO PARA INICIAL CAIPI - GUARDERIA SAN VICENTE DE PAUL, SECTOR VILLA FRANCISCA, DISTRITO NACIONAL"/>
    <s v="10 - FONDO GENERAL"/>
    <n v="16609"/>
    <s v="01 - DISTRITO NACIONAL"/>
    <n v="0"/>
    <n v="0"/>
  </r>
  <r>
    <s v="2024"/>
    <x v="0"/>
    <x v="0"/>
    <x v="1"/>
    <x v="7"/>
    <s v="2 - Poder Ejecutivo"/>
    <s v="0206 - MINISTERIO DE EDUCACIÓN"/>
    <s v="0001 - MINISTERIO DE EDUCACION"/>
    <x v="2"/>
    <x v="10"/>
    <x v="41"/>
    <s v="2.7 - OBRAS"/>
    <s v="2.7.1 - OBRAS EN EDIFICACIONES"/>
    <s v="S"/>
    <s v="21 - AMPLIACIÓN DEL PLANTEL EDUCATIVO PARA INICIAL LAS CAOBAS, MUNICIPIO JAMAO AL NORTE, PROVINCIA ESPAILLAT."/>
    <s v="10 - FONDO GENERAL"/>
    <n v="16517"/>
    <s v="09 - ESPAILLAT"/>
    <n v="0"/>
    <n v="0"/>
  </r>
  <r>
    <s v="2024"/>
    <x v="0"/>
    <x v="0"/>
    <x v="1"/>
    <x v="7"/>
    <s v="2 - Poder Ejecutivo"/>
    <s v="0206 - MINISTERIO DE EDUCACIÓN"/>
    <s v="0001 - MINISTERIO DE EDUCACION"/>
    <x v="2"/>
    <x v="10"/>
    <x v="41"/>
    <s v="2.7 - OBRAS"/>
    <s v="2.7.1 - OBRAS EN EDIFICACIONES"/>
    <s v="S"/>
    <s v="31 - AMPLIACIÓN DEL PLANTEL EDUCATIVO PARA INICIAL PATRIA MERCEDES MIRABAL REYES BARRIO, MUNICIPIO BISONÓ, PROVINCIA SANTIAGO."/>
    <s v="10 - FONDO GENERAL"/>
    <n v="16553"/>
    <s v="25 - SANTIAGO"/>
    <n v="0"/>
    <n v="0"/>
  </r>
  <r>
    <s v="2024"/>
    <x v="0"/>
    <x v="0"/>
    <x v="1"/>
    <x v="7"/>
    <s v="2 - Poder Ejecutivo"/>
    <s v="0206 - MINISTERIO DE EDUCACIÓN"/>
    <s v="0001 - MINISTERIO DE EDUCACION"/>
    <x v="2"/>
    <x v="10"/>
    <x v="41"/>
    <s v="2.7 - OBRAS"/>
    <s v="2.7.1 - OBRAS EN EDIFICACIONES"/>
    <s v="S"/>
    <s v="86 - AMPLIACIÓN DEL PLANTEL EDUCATIVO PARA INICIAL NARANJO DULCE ABAJO, MUNICIPIO SAN FRANCISCO DE MACORÍS, PROVINCIA DUARTE."/>
    <s v="10 - FONDO GENERAL"/>
    <n v="16533"/>
    <s v="06 - DUARTE"/>
    <n v="0"/>
    <n v="0"/>
  </r>
  <r>
    <s v="2024"/>
    <x v="0"/>
    <x v="0"/>
    <x v="1"/>
    <x v="7"/>
    <s v="2 - Poder Ejecutivo"/>
    <s v="0206 - MINISTERIO DE EDUCACIÓN"/>
    <s v="0001 - MINISTERIO DE EDUCACION"/>
    <x v="2"/>
    <x v="10"/>
    <x v="41"/>
    <s v="2.7 - OBRAS"/>
    <s v="2.7.1 - OBRAS EN EDIFICACIONES"/>
    <s v="S"/>
    <s v="75 - AMPLIACIÓN DEL PLANTEL EDUCATIVO PARA INICIAL LOS CONUCOS, MUNICIPIO MONTE CRISTI, PROVINCIA MONTE CRISTI."/>
    <s v="10 - FONDO GENERAL"/>
    <n v="16582"/>
    <s v="15 - MONTE CRISTI"/>
    <n v="0"/>
    <n v="0"/>
  </r>
  <r>
    <s v="2024"/>
    <x v="0"/>
    <x v="0"/>
    <x v="1"/>
    <x v="7"/>
    <s v="2 - Poder Ejecutivo"/>
    <s v="0206 - MINISTERIO DE EDUCACIÓN"/>
    <s v="0001 - MINISTERIO DE EDUCACION"/>
    <x v="2"/>
    <x v="10"/>
    <x v="41"/>
    <s v="2.7 - OBRAS"/>
    <s v="2.7.1 - OBRAS EN EDIFICACIONES"/>
    <s v="S"/>
    <s v="99 - AMPLIACIÓN DEL PLANTEL EDUCATIVO PARA INICIAL CRISTOBAL ANTONIO MOREL GUTIERREZ, MUNICIPIO PADRE LAS CASAS, PROVINCIA AZUA."/>
    <s v="10 - FONDO GENERAL"/>
    <n v="16535"/>
    <s v="02 - AZUA"/>
    <n v="0"/>
    <n v="0"/>
  </r>
  <r>
    <s v="2024"/>
    <x v="0"/>
    <x v="0"/>
    <x v="1"/>
    <x v="7"/>
    <s v="2 - Poder Ejecutivo"/>
    <s v="0206 - MINISTERIO DE EDUCACIÓN"/>
    <s v="0001 - MINISTERIO DE EDUCACION"/>
    <x v="2"/>
    <x v="10"/>
    <x v="41"/>
    <s v="2.7 - OBRAS"/>
    <s v="2.7.1 - OBRAS EN EDIFICACIONES"/>
    <s v="S"/>
    <s v="77 - AMPLIACIÓN DEL PLANTEL EDUCATIVO PARA INICIAL ARROYO CAÑA, MUNICIPIO GUAYUBÍN, PROVINCIA MONTE CRISTI"/>
    <s v="10 - FONDO GENERAL"/>
    <n v="16590"/>
    <s v="15 - MONTE CRISTI"/>
    <n v="0"/>
    <n v="0"/>
  </r>
  <r>
    <s v="2024"/>
    <x v="0"/>
    <x v="0"/>
    <x v="1"/>
    <x v="7"/>
    <s v="2 - Poder Ejecutivo"/>
    <s v="0206 - MINISTERIO DE EDUCACIÓN"/>
    <s v="0001 - MINISTERIO DE EDUCACION"/>
    <x v="2"/>
    <x v="10"/>
    <x v="41"/>
    <s v="2.7 - OBRAS"/>
    <s v="2.7.1 - OBRAS EN EDIFICACIONES"/>
    <s v="S"/>
    <s v="04 - AMPLIACIÓN DEL PLANTEL EDUCATIVO PARA INICIAL LOS PADRES DE LA PATRIA, MUNICIPIO SAN ANTONIO DE GUERRA, PROVINCIA SANTO DOMINGO."/>
    <s v="10 - FONDO GENERAL"/>
    <n v="16563"/>
    <s v="32 - SANTO DOMINGO"/>
    <n v="0"/>
    <n v="0"/>
  </r>
  <r>
    <s v="2024"/>
    <x v="0"/>
    <x v="0"/>
    <x v="1"/>
    <x v="7"/>
    <s v="2 - Poder Ejecutivo"/>
    <s v="0206 - MINISTERIO DE EDUCACIÓN"/>
    <s v="0001 - MINISTERIO DE EDUCACION"/>
    <x v="2"/>
    <x v="10"/>
    <x v="41"/>
    <s v="2.7 - OBRAS"/>
    <s v="2.7.1 - OBRAS EN EDIFICACIONES"/>
    <s v="S"/>
    <s v="92 - AMPLIACIÓN DEL PLANTEL EDUCATIVO PARA INICIAL RAMON AURELIO PEÑA - SANGRE LINDA, MUNICIPIO PARTIDO, PROVINCIA DAJABON"/>
    <s v="10 - FONDO GENERAL"/>
    <n v="16605"/>
    <s v="05 - DAJABON"/>
    <n v="0"/>
    <n v="0"/>
  </r>
  <r>
    <s v="2024"/>
    <x v="0"/>
    <x v="0"/>
    <x v="1"/>
    <x v="7"/>
    <s v="2 - Poder Ejecutivo"/>
    <s v="0206 - MINISTERIO DE EDUCACIÓN"/>
    <s v="0001 - MINISTERIO DE EDUCACION"/>
    <x v="2"/>
    <x v="10"/>
    <x v="41"/>
    <s v="2.7 - OBRAS"/>
    <s v="2.7.1 - OBRAS EN EDIFICACIONES"/>
    <s v="S"/>
    <s v="80 - AMPLIACIÓN DEL PLANTEL EDUCATIVO PARA INICIAL CLEOTILDE HERRERA SANTANA, MUNICIPIO VILLA RIVA, PROVINCIA DUARTE."/>
    <s v="10 - FONDO GENERAL"/>
    <n v="16527"/>
    <s v="06 - DUARTE"/>
    <n v="0"/>
    <n v="0"/>
  </r>
  <r>
    <s v="2024"/>
    <x v="0"/>
    <x v="0"/>
    <x v="1"/>
    <x v="7"/>
    <s v="2 - Poder Ejecutivo"/>
    <s v="0206 - MINISTERIO DE EDUCACIÓN"/>
    <s v="0001 - MINISTERIO DE EDUCACION"/>
    <x v="2"/>
    <x v="10"/>
    <x v="41"/>
    <s v="2.7 - OBRAS"/>
    <s v="2.7.1 - OBRAS EN EDIFICACIONES"/>
    <s v="S"/>
    <s v="85 - AMPLIACIÓN DEL PLANTEL EDUCATIVO PARA INICIAL VILLA NUEVA, MUNICIPIO GUAYUBÍN, PROVINCIA MONTE CRISTI"/>
    <s v="10 - FONDO GENERAL"/>
    <n v="16598"/>
    <s v="15 - MONTE CRISTI"/>
    <n v="0"/>
    <n v="0"/>
  </r>
  <r>
    <s v="2024"/>
    <x v="0"/>
    <x v="0"/>
    <x v="1"/>
    <x v="7"/>
    <s v="2 - Poder Ejecutivo"/>
    <s v="0206 - MINISTERIO DE EDUCACIÓN"/>
    <s v="0001 - MINISTERIO DE EDUCACION"/>
    <x v="2"/>
    <x v="10"/>
    <x v="41"/>
    <s v="2.7 - OBRAS"/>
    <s v="2.7.1 - OBRAS EN EDIFICACIONES"/>
    <s v="S"/>
    <s v="17 - AMPLIACIÓN DEL PLANTEL EDUCATIVO PARA INICIAL JESUS RAFAEL DIPLAN MARTINEZ, MUNICIPIO MOCA, PROVINCIA ESPAILLAT."/>
    <s v="10 - FONDO GENERAL"/>
    <n v="16513"/>
    <s v="09 - ESPAILLAT"/>
    <n v="0"/>
    <n v="0"/>
  </r>
  <r>
    <s v="2024"/>
    <x v="0"/>
    <x v="0"/>
    <x v="1"/>
    <x v="7"/>
    <s v="2 - Poder Ejecutivo"/>
    <s v="0206 - MINISTERIO DE EDUCACIÓN"/>
    <s v="0001 - MINISTERIO DE EDUCACION"/>
    <x v="2"/>
    <x v="10"/>
    <x v="41"/>
    <s v="2.7 - OBRAS"/>
    <s v="2.7.1 - OBRAS EN EDIFICACIONES"/>
    <s v="S"/>
    <s v="68 - AMPLIACIÓN DEL PLANTEL EDUCATIVO PARA INICIAL ASIA MARIA DEL CORAZON DE JESUS, MUNICIPIO CONSTANZA, PROVINCIA LA VEGA."/>
    <s v="10 - FONDO GENERAL"/>
    <n v="16507"/>
    <s v="13 - LA VEGA"/>
    <n v="0"/>
    <n v="0"/>
  </r>
  <r>
    <s v="2024"/>
    <x v="0"/>
    <x v="0"/>
    <x v="1"/>
    <x v="7"/>
    <s v="2 - Poder Ejecutivo"/>
    <s v="0206 - MINISTERIO DE EDUCACIÓN"/>
    <s v="0001 - MINISTERIO DE EDUCACION"/>
    <x v="2"/>
    <x v="10"/>
    <x v="41"/>
    <s v="2.7 - OBRAS"/>
    <s v="2.7.1 - OBRAS EN EDIFICACIONES"/>
    <s v="S"/>
    <s v="20 - AMPLIACIÓN DEL PLANTEL EDUCATIVO PARA INICIAL LOS FRANCESES, MUNICIPIO GASPAR HERNÁNDEZ, PROVINCIA ESPAILLAT."/>
    <s v="10 - FONDO GENERAL"/>
    <n v="16516"/>
    <s v="09 - ESPAILLAT"/>
    <n v="0"/>
    <n v="0"/>
  </r>
  <r>
    <s v="2024"/>
    <x v="0"/>
    <x v="0"/>
    <x v="1"/>
    <x v="7"/>
    <s v="2 - Poder Ejecutivo"/>
    <s v="0206 - MINISTERIO DE EDUCACIÓN"/>
    <s v="0001 - MINISTERIO DE EDUCACION"/>
    <x v="2"/>
    <x v="10"/>
    <x v="41"/>
    <s v="2.7 - OBRAS"/>
    <s v="2.7.1 - OBRAS EN EDIFICACIONES"/>
    <s v="S"/>
    <s v="85 - AMPLIACIÓN DEL PLANTEL EDUCATIVO PARA INICIAL LUIS BASILIO ORTEGA - LA ROSA, MUNICIPIO SAN FRANCISCO DE MACORÍS, PROVINCIA DUARTE."/>
    <s v="10 - FONDO GENERAL"/>
    <n v="16532"/>
    <s v="06 - DUARTE"/>
    <n v="0"/>
    <n v="0"/>
  </r>
  <r>
    <s v="2024"/>
    <x v="0"/>
    <x v="0"/>
    <x v="1"/>
    <x v="7"/>
    <s v="2 - Poder Ejecutivo"/>
    <s v="0206 - MINISTERIO DE EDUCACIÓN"/>
    <s v="0001 - MINISTERIO DE EDUCACION"/>
    <x v="2"/>
    <x v="10"/>
    <x v="41"/>
    <s v="2.7 - OBRAS"/>
    <s v="2.7.1 - OBRAS EN EDIFICACIONES"/>
    <s v="S"/>
    <s v="74 - AMPLIACIÓN DEL PLANTEL EDUCATIVO PARA INICIAL CARNERO, MUNICIPIO MONTE CRISTI, PROVINCIA MONTE CRISTI."/>
    <s v="10 - FONDO GENERAL"/>
    <n v="16581"/>
    <s v="15 - MONTE CRISTI"/>
    <n v="0"/>
    <n v="0"/>
  </r>
  <r>
    <s v="2024"/>
    <x v="0"/>
    <x v="0"/>
    <x v="1"/>
    <x v="7"/>
    <s v="2 - Poder Ejecutivo"/>
    <s v="0206 - MINISTERIO DE EDUCACIÓN"/>
    <s v="0001 - MINISTERIO DE EDUCACION"/>
    <x v="2"/>
    <x v="10"/>
    <x v="41"/>
    <s v="2.7 - OBRAS"/>
    <s v="2.7.1 - OBRAS EN EDIFICACIONES"/>
    <s v="S"/>
    <s v="87 - AMPLIACIÓN DEL PLANTEL EDUCATIVO PARA INICIAL PROF. ANTONIO ROSARIO PEREZ, MUNICIPIO BONAO, PROVINCIA MONSEÑOR NOUEL"/>
    <s v="10 - FONDO GENERAL"/>
    <n v="16623"/>
    <s v="28 - MONSENOR NOUEL"/>
    <n v="0"/>
    <n v="0"/>
  </r>
  <r>
    <s v="2024"/>
    <x v="0"/>
    <x v="0"/>
    <x v="1"/>
    <x v="7"/>
    <s v="2 - Poder Ejecutivo"/>
    <s v="0206 - MINISTERIO DE EDUCACIÓN"/>
    <s v="0001 - MINISTERIO DE EDUCACION"/>
    <x v="2"/>
    <x v="10"/>
    <x v="41"/>
    <s v="2.7 - OBRAS"/>
    <s v="2.7.1 - OBRAS EN EDIFICACIONES"/>
    <s v="S"/>
    <s v="70 - AMPLIACIÓN DEL PLANTEL EDUCATIVO PARA INICIAL MARIA NIEVES ROA MORETA, MUNICIPIO LAS MATAS DE FARFÁN, PROVINCIA SAN JUAN."/>
    <s v="10 - FONDO GENERAL"/>
    <n v="16463"/>
    <s v="22 - SAN JUAN"/>
    <n v="0"/>
    <n v="0"/>
  </r>
  <r>
    <s v="2024"/>
    <x v="0"/>
    <x v="0"/>
    <x v="1"/>
    <x v="7"/>
    <s v="2 - Poder Ejecutivo"/>
    <s v="0206 - MINISTERIO DE EDUCACIÓN"/>
    <s v="0001 - MINISTERIO DE EDUCACION"/>
    <x v="2"/>
    <x v="10"/>
    <x v="41"/>
    <s v="2.7 - OBRAS"/>
    <s v="2.7.1 - OBRAS EN EDIFICACIONES"/>
    <s v="S"/>
    <s v="04 - AMPLIACIÓN DEL PLANTEL EDUCATIVO PARA INICIAL LAS CLAVELLINAS, MUNICIPIO SAN JOSÉ DE OCOA, PROVINCIA SAN JOSE DE OCOA."/>
    <s v="10 - FONDO GENERAL"/>
    <n v="16479"/>
    <s v="31 - SAN JOSE DE OCOA"/>
    <n v="0"/>
    <n v="0"/>
  </r>
  <r>
    <s v="2024"/>
    <x v="0"/>
    <x v="0"/>
    <x v="1"/>
    <x v="7"/>
    <s v="2 - Poder Ejecutivo"/>
    <s v="0206 - MINISTERIO DE EDUCACIÓN"/>
    <s v="0001 - MINISTERIO DE EDUCACION"/>
    <x v="2"/>
    <x v="10"/>
    <x v="41"/>
    <s v="2.7 - OBRAS"/>
    <s v="2.7.1 - OBRAS EN EDIFICACIONES"/>
    <s v="S"/>
    <s v="05 - AMPLIACIÓN DEL PLANTEL EDUCATIVO PARA INICIAL NARANJO DULCE, MUNICIPIO SAN CRISTÓBAL, PROVINCIA SAN CRISTOBAL."/>
    <s v="10 - FONDO GENERAL"/>
    <n v="16482"/>
    <s v="21 - SAN CRISTOBAL"/>
    <n v="0"/>
    <n v="0"/>
  </r>
  <r>
    <s v="2024"/>
    <x v="0"/>
    <x v="0"/>
    <x v="1"/>
    <x v="7"/>
    <s v="2 - Poder Ejecutivo"/>
    <s v="0206 - MINISTERIO DE EDUCACIÓN"/>
    <s v="0001 - MINISTERIO DE EDUCACION"/>
    <x v="2"/>
    <x v="10"/>
    <x v="41"/>
    <s v="2.7 - OBRAS"/>
    <s v="2.7.1 - OBRAS EN EDIFICACIONES"/>
    <s v="S"/>
    <s v="84 - AMPLIACIÓN DEL PLANTEL EDUCATIVO PARA INICIAL JUAN ANTONIO ALIX - LOS ARROYOS, MUNICIPIO SAN FRANCISCO DE MACORÍS, PROVINCIA DUARTE."/>
    <s v="10 - FONDO GENERAL"/>
    <n v="16531"/>
    <s v="06 - DUARTE"/>
    <n v="0"/>
    <n v="0"/>
  </r>
  <r>
    <s v="2024"/>
    <x v="0"/>
    <x v="0"/>
    <x v="1"/>
    <x v="7"/>
    <s v="2 - Poder Ejecutivo"/>
    <s v="0206 - MINISTERIO DE EDUCACIÓN"/>
    <s v="0001 - MINISTERIO DE EDUCACION"/>
    <x v="2"/>
    <x v="10"/>
    <x v="41"/>
    <s v="2.7 - OBRAS"/>
    <s v="2.7.1 - OBRAS EN EDIFICACIONES"/>
    <s v="S"/>
    <s v="83 - AMPLIACIÓN DEL PLANTEL EDUCATIVO PARA INICIAL GREGORIO SANTANA RAMIREZ - DOÑA MARIA, MUNICIPIO CEVICOS, PROVINCIA SANCHEZ RAMIREZ."/>
    <s v="10 - FONDO GENERAL"/>
    <n v="16619"/>
    <s v="24 - SANCHEZ RAMIREZ"/>
    <n v="0"/>
    <n v="0"/>
  </r>
  <r>
    <s v="2024"/>
    <x v="0"/>
    <x v="0"/>
    <x v="1"/>
    <x v="7"/>
    <s v="2 - Poder Ejecutivo"/>
    <s v="0206 - MINISTERIO DE EDUCACIÓN"/>
    <s v="0001 - MINISTERIO DE EDUCACION"/>
    <x v="2"/>
    <x v="10"/>
    <x v="41"/>
    <s v="2.7 - OBRAS"/>
    <s v="2.7.1 - OBRAS EN EDIFICACIONES"/>
    <s v="S"/>
    <s v="68 - AMPLIACIÓN DEL PLANTEL EDUCATIVO PARA INICIAL FRANCISCO ENCARNACION, MUNICIPIO LAS MATAS DE FARFÁN, PROVINCIA SAN JUAN."/>
    <s v="10 - FONDO GENERAL"/>
    <n v="16461"/>
    <s v="22 - SAN JUAN"/>
    <n v="0"/>
    <n v="0"/>
  </r>
  <r>
    <s v="2024"/>
    <x v="0"/>
    <x v="0"/>
    <x v="1"/>
    <x v="7"/>
    <s v="2 - Poder Ejecutivo"/>
    <s v="0206 - MINISTERIO DE EDUCACIÓN"/>
    <s v="0001 - MINISTERIO DE EDUCACION"/>
    <x v="2"/>
    <x v="10"/>
    <x v="41"/>
    <s v="2.7 - OBRAS"/>
    <s v="2.7.1 - OBRAS EN EDIFICACIONES"/>
    <s v="S"/>
    <s v="06 - AMPLIACIÓN DEL PLANTEL EDUCATIVO PARA INICIAL BOCA DE MANA, MUNICIPIO YAGUATE, PROVINCIA SAN CRISTOBAL."/>
    <s v="10 - FONDO GENERAL"/>
    <n v="16483"/>
    <s v="21 - SAN CRISTOBAL"/>
    <n v="0"/>
    <n v="0"/>
  </r>
  <r>
    <s v="2024"/>
    <x v="0"/>
    <x v="0"/>
    <x v="1"/>
    <x v="7"/>
    <s v="2 - Poder Ejecutivo"/>
    <s v="0206 - MINISTERIO DE EDUCACIÓN"/>
    <s v="0001 - MINISTERIO DE EDUCACION"/>
    <x v="2"/>
    <x v="10"/>
    <x v="41"/>
    <s v="2.7 - OBRAS"/>
    <s v="2.7.1 - OBRAS EN EDIFICACIONES"/>
    <s v="S"/>
    <s v="77 - AMPLIACIÓN DEL PLANTEL EDUCATIVO PARA INICIAL LEONCIA RAMOS - LA PIÑITA, MUNICIPIO COTUÍ, PROVINCIA SANCHEZ RAMIREZ"/>
    <s v="10 - FONDO GENERAL"/>
    <n v="16613"/>
    <s v="24 - SANCHEZ RAMIREZ"/>
    <n v="0"/>
    <n v="0"/>
  </r>
  <r>
    <s v="2024"/>
    <x v="0"/>
    <x v="0"/>
    <x v="1"/>
    <x v="7"/>
    <s v="2 - Poder Ejecutivo"/>
    <s v="0206 - MINISTERIO DE EDUCACIÓN"/>
    <s v="0001 - MINISTERIO DE EDUCACION"/>
    <x v="2"/>
    <x v="10"/>
    <x v="41"/>
    <s v="2.7 - OBRAS"/>
    <s v="2.7.1 - OBRAS EN EDIFICACIONES"/>
    <s v="S"/>
    <s v="73 - AMPLIACIÓN DEL PLANTEL EDUCATIVO PARA INICIAL DESIDERIO MORILLO OGANDO, MUNICIPIO SAN JUAN, PROVINCIA SAN JUAN."/>
    <s v="10 - FONDO GENERAL"/>
    <n v="16466"/>
    <s v="22 - SAN JUAN"/>
    <n v="0"/>
    <n v="0"/>
  </r>
  <r>
    <s v="2024"/>
    <x v="0"/>
    <x v="0"/>
    <x v="1"/>
    <x v="7"/>
    <s v="2 - Poder Ejecutivo"/>
    <s v="0206 - MINISTERIO DE EDUCACIÓN"/>
    <s v="0001 - MINISTERIO DE EDUCACION"/>
    <x v="2"/>
    <x v="10"/>
    <x v="41"/>
    <s v="2.7 - OBRAS"/>
    <s v="2.7.1 - OBRAS EN EDIFICACIONES"/>
    <s v="S"/>
    <s v="75 - AMPLIACIÓN DEL PLANTEL EDUCATIVO PARA INICIAL RAQUEL AMADOR RAMIREZ, MUNICIPIO JUAN DE HERRERA, PROVINCIA SAN JUAN."/>
    <s v="10 - FONDO GENERAL"/>
    <n v="16468"/>
    <s v="22 - SAN JUAN"/>
    <n v="0"/>
    <n v="0"/>
  </r>
  <r>
    <s v="2024"/>
    <x v="0"/>
    <x v="0"/>
    <x v="1"/>
    <x v="7"/>
    <s v="2 - Poder Ejecutivo"/>
    <s v="0206 - MINISTERIO DE EDUCACIÓN"/>
    <s v="0001 - MINISTERIO DE EDUCACION"/>
    <x v="2"/>
    <x v="10"/>
    <x v="41"/>
    <s v="2.7 - OBRAS"/>
    <s v="2.7.1 - OBRAS EN EDIFICACIONES"/>
    <s v="S"/>
    <s v="25 - AMPLIACIÓN DEL PLANTEL EDUCATIVO PARA INICIAL EMERENCIANO MARCELINO HENRIQUEZ, MUNICIPIO MOCA, PROVINCIA ESPAILLAT."/>
    <s v="10 - FONDO GENERAL"/>
    <n v="16521"/>
    <s v="09 - ESPAILLAT"/>
    <n v="0"/>
    <n v="0"/>
  </r>
  <r>
    <s v="2024"/>
    <x v="0"/>
    <x v="0"/>
    <x v="1"/>
    <x v="7"/>
    <s v="2 - Poder Ejecutivo"/>
    <s v="0206 - MINISTERIO DE EDUCACIÓN"/>
    <s v="0001 - MINISTERIO DE EDUCACION"/>
    <x v="2"/>
    <x v="10"/>
    <x v="41"/>
    <s v="2.7 - OBRAS"/>
    <s v="2.7.1 - OBRAS EN EDIFICACIONES"/>
    <s v="S"/>
    <s v="01 - AMPLIACIÓN DEL PLANTEL EDUCATIVO PARA INICIAL YANIGUA, MUNICIPIO EL VALLE, PROVINCIA HATO MAYOR."/>
    <s v="10 - FONDO GENERAL"/>
    <n v="16487"/>
    <s v="30 - HATO MAYOR"/>
    <n v="0"/>
    <n v="0"/>
  </r>
  <r>
    <s v="2024"/>
    <x v="0"/>
    <x v="0"/>
    <x v="1"/>
    <x v="7"/>
    <s v="2 - Poder Ejecutivo"/>
    <s v="0206 - MINISTERIO DE EDUCACIÓN"/>
    <s v="0001 - MINISTERIO DE EDUCACION"/>
    <x v="2"/>
    <x v="10"/>
    <x v="41"/>
    <s v="2.7 - OBRAS"/>
    <s v="2.7.1 - OBRAS EN EDIFICACIONES"/>
    <s v="S"/>
    <s v="06 - AMPLIACIÓN DEL PLANTEL EDUCATIVO PARA INICIAL CATALINA DE SAN AGUSTÍN, CENTRO DE EDUCACIÓN ESPECIAL, MUNICIPIO SANTO DOMINGO OESTE, PROVINCIA SANTO DOMINGO"/>
    <s v="10 - FONDO GENERAL"/>
    <n v="16610"/>
    <s v="32 - SANTO DOMINGO"/>
    <n v="0"/>
    <n v="0"/>
  </r>
  <r>
    <s v="2024"/>
    <x v="0"/>
    <x v="0"/>
    <x v="1"/>
    <x v="7"/>
    <s v="2 - Poder Ejecutivo"/>
    <s v="0206 - MINISTERIO DE EDUCACIÓN"/>
    <s v="0001 - MINISTERIO DE EDUCACION"/>
    <x v="2"/>
    <x v="10"/>
    <x v="41"/>
    <s v="2.7 - OBRAS"/>
    <s v="2.7.1 - OBRAS EN EDIFICACIONES"/>
    <s v="S"/>
    <s v="65 - AMPLIACIÓN DEL PLANTEL EDUCATIVO PARA INICIAL CAONABO - EL GRANADO, MUNICIPIO TAMAYO, PROVINCIA BAHORUCO"/>
    <s v="10 - FONDO GENERAL"/>
    <n v="16639"/>
    <s v="03 - BAHORUCO"/>
    <n v="0"/>
    <n v="0"/>
  </r>
  <r>
    <s v="2024"/>
    <x v="0"/>
    <x v="0"/>
    <x v="1"/>
    <x v="7"/>
    <s v="2 - Poder Ejecutivo"/>
    <s v="0206 - MINISTERIO DE EDUCACIÓN"/>
    <s v="0001 - MINISTERIO DE EDUCACION"/>
    <x v="2"/>
    <x v="10"/>
    <x v="41"/>
    <s v="2.7 - OBRAS"/>
    <s v="2.7.1 - OBRAS EN EDIFICACIONES"/>
    <s v="S"/>
    <s v="93 - AMPLIACIÓN DEL PLANTEL EDUCATIVO PARA INICIAL LA VEREDA, MUNICIPIO AZUA, PROVINCIA AZUA."/>
    <s v="10 - FONDO GENERAL"/>
    <n v="16469"/>
    <s v="02 - AZUA"/>
    <n v="0"/>
    <n v="0"/>
  </r>
  <r>
    <s v="2024"/>
    <x v="0"/>
    <x v="0"/>
    <x v="1"/>
    <x v="7"/>
    <s v="2 - Poder Ejecutivo"/>
    <s v="0206 - MINISTERIO DE EDUCACIÓN"/>
    <s v="0001 - MINISTERIO DE EDUCACION"/>
    <x v="2"/>
    <x v="10"/>
    <x v="41"/>
    <s v="2.7 - OBRAS"/>
    <s v="2.7.1 - OBRAS EN EDIFICACIONES"/>
    <s v="S"/>
    <s v="34 - AMPLIACIÓN DEL PLANTEL EDUCATIVO PARA INICIAL JOSE MARIA QUEZADA, MUNICIPIO LOS HIDALGOS, PROVINCIA PUERTO PLATA."/>
    <s v="10 - FONDO GENERAL"/>
    <n v="16566"/>
    <s v="18 - PUERTO PLATA"/>
    <n v="0"/>
    <n v="0"/>
  </r>
  <r>
    <s v="2024"/>
    <x v="0"/>
    <x v="0"/>
    <x v="1"/>
    <x v="7"/>
    <s v="2 - Poder Ejecutivo"/>
    <s v="0206 - MINISTERIO DE EDUCACIÓN"/>
    <s v="0001 - MINISTERIO DE EDUCACION"/>
    <x v="2"/>
    <x v="10"/>
    <x v="41"/>
    <s v="2.7 - OBRAS"/>
    <s v="2.7.1 - OBRAS EN EDIFICACIONES"/>
    <s v="S"/>
    <s v="80 - AMPLIACIÓN DEL PLANTEL EDUCATIVO PARA INICIAL ANA MERCEDES CASSO (VISTA DEL VALLE), MUNICIPIO COTUÍ, PROVINCIA SANCHEZ RAMIREZ"/>
    <s v="10 - FONDO GENERAL"/>
    <n v="16616"/>
    <s v="24 - SANCHEZ RAMIREZ"/>
    <n v="0"/>
    <n v="0"/>
  </r>
  <r>
    <s v="2024"/>
    <x v="0"/>
    <x v="0"/>
    <x v="1"/>
    <x v="7"/>
    <s v="2 - Poder Ejecutivo"/>
    <s v="0206 - MINISTERIO DE EDUCACIÓN"/>
    <s v="0001 - MINISTERIO DE EDUCACION"/>
    <x v="2"/>
    <x v="10"/>
    <x v="42"/>
    <s v="2.6 - BIENES MUEBLES, INMUEBLES E INTANGIBLES"/>
    <s v="2.6.1 - MOBILIARIO Y EQUIPO"/>
    <s v="N"/>
    <s v="00 - N/A"/>
    <s v="10 - FONDO GENERAL"/>
    <s v="(en blanco)"/>
    <s v="99 - MULTIPROVINCIAL"/>
    <n v="313300000"/>
    <n v="1157816"/>
  </r>
  <r>
    <s v="2024"/>
    <x v="0"/>
    <x v="0"/>
    <x v="1"/>
    <x v="7"/>
    <s v="2 - Poder Ejecutivo"/>
    <s v="0206 - MINISTERIO DE EDUCACIÓN"/>
    <s v="0001 - MINISTERIO DE EDUCACION"/>
    <x v="2"/>
    <x v="10"/>
    <x v="42"/>
    <s v="2.6 - BIENES MUEBLES, INMUEBLES E INTANGIBLES"/>
    <s v="2.6.2 - MOBILIARIO Y EQUIPO DE AUDIO, AUDIOVISUAL, RECREATIVO Y EDUCACIONAL"/>
    <s v="N"/>
    <s v="00 - N/A"/>
    <s v="10 - FONDO GENERAL"/>
    <s v="(en blanco)"/>
    <s v="99 - MULTIPROVINCIAL"/>
    <n v="206000000"/>
    <n v="270621434.99999994"/>
  </r>
  <r>
    <s v="2024"/>
    <x v="0"/>
    <x v="0"/>
    <x v="1"/>
    <x v="7"/>
    <s v="2 - Poder Ejecutivo"/>
    <s v="0206 - MINISTERIO DE EDUCACIÓN"/>
    <s v="0001 - MINISTERIO DE EDUCACION"/>
    <x v="2"/>
    <x v="10"/>
    <x v="42"/>
    <s v="2.7 - OBRAS"/>
    <s v="2.7.1 - OBRAS EN EDIFICACIONES"/>
    <s v="S"/>
    <s v="01 - CONSTRUCCIÓN DE PLANTELES ESCOLARES EN LA PROVINCIA AZUA (FASE 3)"/>
    <s v="10 - FONDO GENERAL"/>
    <n v="13539"/>
    <s v="02 - AZUA"/>
    <n v="11002982"/>
    <n v="39865728.469999999"/>
  </r>
  <r>
    <s v="2024"/>
    <x v="0"/>
    <x v="0"/>
    <x v="1"/>
    <x v="7"/>
    <s v="2 - Poder Ejecutivo"/>
    <s v="0206 - MINISTERIO DE EDUCACIÓN"/>
    <s v="0001 - MINISTERIO DE EDUCACION"/>
    <x v="2"/>
    <x v="10"/>
    <x v="42"/>
    <s v="2.7 - OBRAS"/>
    <s v="2.7.1 - OBRAS EN EDIFICACIONES"/>
    <s v="S"/>
    <s v="03 - CONSTRUCCIÓN DE PLANTELES EDUCATIVOS EN LA PROVINCIA BARAHONA (FASE 3)"/>
    <s v="10 - FONDO GENERAL"/>
    <n v="13544"/>
    <s v="04 - BARAHONA"/>
    <n v="7441709"/>
    <n v="0"/>
  </r>
  <r>
    <s v="2024"/>
    <x v="0"/>
    <x v="0"/>
    <x v="1"/>
    <x v="7"/>
    <s v="2 - Poder Ejecutivo"/>
    <s v="0206 - MINISTERIO DE EDUCACIÓN"/>
    <s v="0001 - MINISTERIO DE EDUCACION"/>
    <x v="2"/>
    <x v="10"/>
    <x v="42"/>
    <s v="2.7 - OBRAS"/>
    <s v="2.7.1 - OBRAS EN EDIFICACIONES"/>
    <s v="S"/>
    <s v="05 - CONSTRUCCIÓN DE PLANTELES EDUCATIVOS EN LA PROVINCIA DISTRITO NACIONAL (FASE 3)"/>
    <s v="10 - FONDO GENERAL"/>
    <n v="13547"/>
    <s v="01 - DISTRITO NACIONAL"/>
    <n v="11583014"/>
    <n v="8456203.1300000008"/>
  </r>
  <r>
    <s v="2024"/>
    <x v="0"/>
    <x v="0"/>
    <x v="1"/>
    <x v="7"/>
    <s v="2 - Poder Ejecutivo"/>
    <s v="0206 - MINISTERIO DE EDUCACIÓN"/>
    <s v="0001 - MINISTERIO DE EDUCACION"/>
    <x v="2"/>
    <x v="10"/>
    <x v="42"/>
    <s v="2.7 - OBRAS"/>
    <s v="2.7.1 - OBRAS EN EDIFICACIONES"/>
    <s v="S"/>
    <s v="06 - CONSTRUCCIÓN DE PLANTELES EDUCATIVOS EN LA PROVINCIA DUARTE (FASE 3)"/>
    <s v="10 - FONDO GENERAL"/>
    <n v="13549"/>
    <s v="06 - DUARTE"/>
    <n v="8038270"/>
    <n v="0"/>
  </r>
  <r>
    <s v="2024"/>
    <x v="0"/>
    <x v="0"/>
    <x v="1"/>
    <x v="7"/>
    <s v="2 - Poder Ejecutivo"/>
    <s v="0206 - MINISTERIO DE EDUCACIÓN"/>
    <s v="0001 - MINISTERIO DE EDUCACION"/>
    <x v="2"/>
    <x v="10"/>
    <x v="42"/>
    <s v="2.7 - OBRAS"/>
    <s v="2.7.1 - OBRAS EN EDIFICACIONES"/>
    <s v="S"/>
    <s v="08 - CONSTRUCCIÓN DE PLANTELES EDUCATIVOS EN LA PROVINCIA ELÍAS PIÑA (FASE 3)"/>
    <s v="10 - FONDO GENERAL"/>
    <n v="13552"/>
    <s v="07 - ELIAS PINA"/>
    <n v="323502"/>
    <n v="0"/>
  </r>
  <r>
    <s v="2024"/>
    <x v="0"/>
    <x v="0"/>
    <x v="1"/>
    <x v="7"/>
    <s v="2 - Poder Ejecutivo"/>
    <s v="0206 - MINISTERIO DE EDUCACIÓN"/>
    <s v="0001 - MINISTERIO DE EDUCACION"/>
    <x v="2"/>
    <x v="10"/>
    <x v="42"/>
    <s v="2.7 - OBRAS"/>
    <s v="2.7.1 - OBRAS EN EDIFICACIONES"/>
    <s v="S"/>
    <s v="09 - CONSTRUCCIÓN DE PLANTELES EDUCATIVOS EN LA PROVINCIA ESPAILLAT (FASE 3)"/>
    <s v="10 - FONDO GENERAL"/>
    <n v="13553"/>
    <s v="09 - ESPAILLAT"/>
    <n v="42419829"/>
    <n v="12820070.689999999"/>
  </r>
  <r>
    <s v="2024"/>
    <x v="0"/>
    <x v="0"/>
    <x v="1"/>
    <x v="7"/>
    <s v="2 - Poder Ejecutivo"/>
    <s v="0206 - MINISTERIO DE EDUCACIÓN"/>
    <s v="0001 - MINISTERIO DE EDUCACION"/>
    <x v="2"/>
    <x v="10"/>
    <x v="42"/>
    <s v="2.7 - OBRAS"/>
    <s v="2.7.1 - OBRAS EN EDIFICACIONES"/>
    <s v="S"/>
    <s v="11 - CONSTRUCCIÓN DE 17 PLANTELES ESCOLARES EN LA PROVINCIA AZUA"/>
    <s v="10 - FONDO GENERAL"/>
    <n v="12522"/>
    <s v="02 - AZUA"/>
    <n v="32634467"/>
    <n v="19987249.440000001"/>
  </r>
  <r>
    <s v="2024"/>
    <x v="0"/>
    <x v="0"/>
    <x v="1"/>
    <x v="7"/>
    <s v="2 - Poder Ejecutivo"/>
    <s v="0206 - MINISTERIO DE EDUCACIÓN"/>
    <s v="0001 - MINISTERIO DE EDUCACION"/>
    <x v="2"/>
    <x v="10"/>
    <x v="42"/>
    <s v="2.7 - OBRAS"/>
    <s v="2.7.1 - OBRAS EN EDIFICACIONES"/>
    <s v="S"/>
    <s v="12 - CONSTRUCCIÓN DE 5 PLANTELES ESCOLARES EN LA PROVINCIA BAHORUCO"/>
    <s v="10 - FONDO GENERAL"/>
    <n v="12523"/>
    <s v="03 - BAHORUCO"/>
    <n v="3106903"/>
    <n v="0"/>
  </r>
  <r>
    <s v="2024"/>
    <x v="0"/>
    <x v="0"/>
    <x v="1"/>
    <x v="7"/>
    <s v="2 - Poder Ejecutivo"/>
    <s v="0206 - MINISTERIO DE EDUCACIÓN"/>
    <s v="0001 - MINISTERIO DE EDUCACION"/>
    <x v="2"/>
    <x v="10"/>
    <x v="42"/>
    <s v="2.7 - OBRAS"/>
    <s v="2.7.1 - OBRAS EN EDIFICACIONES"/>
    <s v="S"/>
    <s v="12 - CONSTRUCCIÓN DE PLANTELES EDUCATIVOS EN LA PROVINCIA LA ALTAGRACIA (FASE 3)"/>
    <s v="10 - FONDO GENERAL"/>
    <n v="13559"/>
    <s v="11 - LA ALTAGRACIA"/>
    <n v="54003322"/>
    <n v="29303339.189999998"/>
  </r>
  <r>
    <s v="2024"/>
    <x v="0"/>
    <x v="0"/>
    <x v="1"/>
    <x v="7"/>
    <s v="2 - Poder Ejecutivo"/>
    <s v="0206 - MINISTERIO DE EDUCACIÓN"/>
    <s v="0001 - MINISTERIO DE EDUCACION"/>
    <x v="2"/>
    <x v="10"/>
    <x v="42"/>
    <s v="2.7 - OBRAS"/>
    <s v="2.7.1 - OBRAS EN EDIFICACIONES"/>
    <s v="S"/>
    <s v="13 - AMPLIACIÓN Y REHABILITACION DE 12 PLANTELES ESCOLARES EN LA PROVINCIA DAJABON"/>
    <s v="10 - FONDO GENERAL"/>
    <n v="12568"/>
    <s v="05 - DAJABON"/>
    <n v="18028485"/>
    <n v="0"/>
  </r>
  <r>
    <s v="2024"/>
    <x v="0"/>
    <x v="0"/>
    <x v="1"/>
    <x v="7"/>
    <s v="2 - Poder Ejecutivo"/>
    <s v="0206 - MINISTERIO DE EDUCACIÓN"/>
    <s v="0001 - MINISTERIO DE EDUCACION"/>
    <x v="2"/>
    <x v="10"/>
    <x v="42"/>
    <s v="2.7 - OBRAS"/>
    <s v="2.7.1 - OBRAS EN EDIFICACIONES"/>
    <s v="S"/>
    <s v="14 - CONSTRUCCIÓN DE PLANTELES EDUCATIVOS EN LA PROVINCIA LA VEGA (FASE 3)"/>
    <s v="10 - FONDO GENERAL"/>
    <n v="13563"/>
    <s v="13 - LA VEGA"/>
    <n v="16041156"/>
    <n v="53187180.439999998"/>
  </r>
  <r>
    <s v="2024"/>
    <x v="0"/>
    <x v="0"/>
    <x v="1"/>
    <x v="7"/>
    <s v="2 - Poder Ejecutivo"/>
    <s v="0206 - MINISTERIO DE EDUCACIÓN"/>
    <s v="0001 - MINISTERIO DE EDUCACION"/>
    <x v="2"/>
    <x v="10"/>
    <x v="42"/>
    <s v="2.7 - OBRAS"/>
    <s v="2.7.1 - OBRAS EN EDIFICACIONES"/>
    <s v="S"/>
    <s v="15 - CONSTRUCCIÓN DE PLANTELES EDUCATIVOS EN LA PROVINCIA MARIA TRINIDAD SÁNCHEZ (FASE 3 )"/>
    <s v="10 - FONDO GENERAL"/>
    <n v="13564"/>
    <s v="14 - MARIA TRINIDAD SANCHEZ"/>
    <n v="15283509"/>
    <n v="7058664.9100000001"/>
  </r>
  <r>
    <s v="2024"/>
    <x v="0"/>
    <x v="0"/>
    <x v="1"/>
    <x v="7"/>
    <s v="2 - Poder Ejecutivo"/>
    <s v="0206 - MINISTERIO DE EDUCACIÓN"/>
    <s v="0001 - MINISTERIO DE EDUCACION"/>
    <x v="2"/>
    <x v="10"/>
    <x v="42"/>
    <s v="2.7 - OBRAS"/>
    <s v="2.7.1 - OBRAS EN EDIFICACIONES"/>
    <s v="S"/>
    <s v="16 - CONSTRUCCIÓN DE PLANTELES EDUCATIVOS EN LA PROVINCIA MONSEÑOR NOUEL (FASE 3)"/>
    <s v="10 - FONDO GENERAL"/>
    <n v="13540"/>
    <s v="28 - MONSENOR NOUEL"/>
    <n v="1176208"/>
    <n v="28687413.34"/>
  </r>
  <r>
    <s v="2024"/>
    <x v="0"/>
    <x v="0"/>
    <x v="1"/>
    <x v="7"/>
    <s v="2 - Poder Ejecutivo"/>
    <s v="0206 - MINISTERIO DE EDUCACIÓN"/>
    <s v="0001 - MINISTERIO DE EDUCACION"/>
    <x v="2"/>
    <x v="10"/>
    <x v="42"/>
    <s v="2.7 - OBRAS"/>
    <s v="2.7.1 - OBRAS EN EDIFICACIONES"/>
    <s v="S"/>
    <s v="17 - CONSTRUCCIÓN DE 15 PLANTELES ESCOLARES EN LA PROVINCIA ESPAILLAT"/>
    <s v="10 - FONDO GENERAL"/>
    <n v="12530"/>
    <s v="09 - ESPAILLAT"/>
    <n v="1627563"/>
    <n v="0"/>
  </r>
  <r>
    <s v="2024"/>
    <x v="0"/>
    <x v="0"/>
    <x v="1"/>
    <x v="7"/>
    <s v="2 - Poder Ejecutivo"/>
    <s v="0206 - MINISTERIO DE EDUCACIÓN"/>
    <s v="0001 - MINISTERIO DE EDUCACION"/>
    <x v="2"/>
    <x v="10"/>
    <x v="42"/>
    <s v="2.7 - OBRAS"/>
    <s v="2.7.1 - OBRAS EN EDIFICACIONES"/>
    <s v="S"/>
    <s v="18 - CONSTRUCCIÓN DE PLANTELES EDUCATIVOS EN LA PROVINCIA MONTE PLATA (FASE 3)"/>
    <s v="10 - FONDO GENERAL"/>
    <n v="13543"/>
    <s v="29 - MONTE PLATA"/>
    <n v="27732712"/>
    <n v="2674310.19"/>
  </r>
  <r>
    <s v="2024"/>
    <x v="0"/>
    <x v="0"/>
    <x v="1"/>
    <x v="7"/>
    <s v="2 - Poder Ejecutivo"/>
    <s v="0206 - MINISTERIO DE EDUCACIÓN"/>
    <s v="0001 - MINISTERIO DE EDUCACION"/>
    <x v="2"/>
    <x v="10"/>
    <x v="42"/>
    <s v="2.7 - OBRAS"/>
    <s v="2.7.1 - OBRAS EN EDIFICACIONES"/>
    <s v="S"/>
    <s v="19 - CONSTRUCCIÓN DE 5 PLANTELES ESCOLARES EN LA PROVINCIA HATO MAYOR"/>
    <s v="10 - FONDO GENERAL"/>
    <n v="12531"/>
    <s v="30 - HATO MAYOR"/>
    <n v="17947328"/>
    <n v="0"/>
  </r>
  <r>
    <s v="2024"/>
    <x v="0"/>
    <x v="0"/>
    <x v="1"/>
    <x v="7"/>
    <s v="2 - Poder Ejecutivo"/>
    <s v="0206 - MINISTERIO DE EDUCACIÓN"/>
    <s v="0001 - MINISTERIO DE EDUCACION"/>
    <x v="2"/>
    <x v="10"/>
    <x v="42"/>
    <s v="2.7 - OBRAS"/>
    <s v="2.7.1 - OBRAS EN EDIFICACIONES"/>
    <s v="S"/>
    <s v="19 - CONSTRUCCIÓN DE PLANTELES EDUCATIVOS EN LA PROVINCIA PERAVIA (FASE 3)"/>
    <s v="10 - FONDO GENERAL"/>
    <n v="13545"/>
    <s v="17 - PERAVIA"/>
    <n v="65126740"/>
    <n v="12637085.220000001"/>
  </r>
  <r>
    <s v="2024"/>
    <x v="0"/>
    <x v="0"/>
    <x v="1"/>
    <x v="7"/>
    <s v="2 - Poder Ejecutivo"/>
    <s v="0206 - MINISTERIO DE EDUCACIÓN"/>
    <s v="0001 - MINISTERIO DE EDUCACION"/>
    <x v="2"/>
    <x v="10"/>
    <x v="42"/>
    <s v="2.7 - OBRAS"/>
    <s v="2.7.1 - OBRAS EN EDIFICACIONES"/>
    <s v="S"/>
    <s v="20 - CONSTRUCCIÓN DE PLANTELES EDUCATIVOS EN LA PROVINCIA PUERTO PLATA (FASE 3)"/>
    <s v="10 - FONDO GENERAL"/>
    <n v="13576"/>
    <s v="18 - PUERTO PLATA"/>
    <n v="28575728"/>
    <n v="24803687.25"/>
  </r>
  <r>
    <s v="2024"/>
    <x v="0"/>
    <x v="0"/>
    <x v="1"/>
    <x v="7"/>
    <s v="2 - Poder Ejecutivo"/>
    <s v="0206 - MINISTERIO DE EDUCACIÓN"/>
    <s v="0001 - MINISTERIO DE EDUCACION"/>
    <x v="2"/>
    <x v="10"/>
    <x v="42"/>
    <s v="2.7 - OBRAS"/>
    <s v="2.7.1 - OBRAS EN EDIFICACIONES"/>
    <s v="S"/>
    <s v="21 - AMPLIACIÓN Y REHABILITACION DE 10 PLANTELES ESCOLARES EN LA PROVINCIA LA ALTAGRACIA"/>
    <s v="10 - FONDO GENERAL"/>
    <n v="12576"/>
    <s v="11 - LA ALTAGRACIA"/>
    <n v="6840088"/>
    <n v="0"/>
  </r>
  <r>
    <s v="2024"/>
    <x v="0"/>
    <x v="0"/>
    <x v="1"/>
    <x v="7"/>
    <s v="2 - Poder Ejecutivo"/>
    <s v="0206 - MINISTERIO DE EDUCACIÓN"/>
    <s v="0001 - MINISTERIO DE EDUCACION"/>
    <x v="2"/>
    <x v="10"/>
    <x v="42"/>
    <s v="2.7 - OBRAS"/>
    <s v="2.7.1 - OBRAS EN EDIFICACIONES"/>
    <s v="S"/>
    <s v="21 - CONSTRUCCIÓN DE PLANTELES EDUCATIVOS EN LA PROVINCIA SAMANÁ (FASE 3)"/>
    <s v="10 - FONDO GENERAL"/>
    <n v="13551"/>
    <s v="20 - SAMANA"/>
    <n v="7152038"/>
    <n v="0"/>
  </r>
  <r>
    <s v="2024"/>
    <x v="0"/>
    <x v="0"/>
    <x v="1"/>
    <x v="7"/>
    <s v="2 - Poder Ejecutivo"/>
    <s v="0206 - MINISTERIO DE EDUCACIÓN"/>
    <s v="0001 - MINISTERIO DE EDUCACION"/>
    <x v="2"/>
    <x v="10"/>
    <x v="42"/>
    <s v="2.7 - OBRAS"/>
    <s v="2.7.1 - OBRAS EN EDIFICACIONES"/>
    <s v="S"/>
    <s v="22 - CONSTRUCCIÓN DE 35 PLANTELES ESCOLARES EN LA PROVINCIA LA VEGA"/>
    <s v="10 - FONDO GENERAL"/>
    <n v="12537"/>
    <s v="13 - LA VEGA"/>
    <n v="47602869"/>
    <n v="4862513.9300000006"/>
  </r>
  <r>
    <s v="2024"/>
    <x v="0"/>
    <x v="0"/>
    <x v="1"/>
    <x v="7"/>
    <s v="2 - Poder Ejecutivo"/>
    <s v="0206 - MINISTERIO DE EDUCACIÓN"/>
    <s v="0001 - MINISTERIO DE EDUCACION"/>
    <x v="2"/>
    <x v="10"/>
    <x v="42"/>
    <s v="2.7 - OBRAS"/>
    <s v="2.7.1 - OBRAS EN EDIFICACIONES"/>
    <s v="S"/>
    <s v="22 - CONSTRUCCIÓN DE PLANTELES EDUCATIVOS EN LA PROVINCIA SAN CRISTÓBAL (FASE 3)"/>
    <s v="10 - FONDO GENERAL"/>
    <n v="13554"/>
    <s v="21 - SAN CRISTOBAL"/>
    <n v="40554117"/>
    <n v="38467381.080000006"/>
  </r>
  <r>
    <s v="2024"/>
    <x v="0"/>
    <x v="0"/>
    <x v="1"/>
    <x v="7"/>
    <s v="2 - Poder Ejecutivo"/>
    <s v="0206 - MINISTERIO DE EDUCACIÓN"/>
    <s v="0001 - MINISTERIO DE EDUCACION"/>
    <x v="2"/>
    <x v="10"/>
    <x v="42"/>
    <s v="2.7 - OBRAS"/>
    <s v="2.7.1 - OBRAS EN EDIFICACIONES"/>
    <s v="S"/>
    <s v="23 - CONSTRUCCIÓN DE 12 PLANTELES ESCOLARES EN LA PROVINCIA LA ALTAGRACIA"/>
    <s v="10 - FONDO GENERAL"/>
    <n v="12535"/>
    <s v="11 - LA ALTAGRACIA"/>
    <n v="5577562"/>
    <n v="0"/>
  </r>
  <r>
    <s v="2024"/>
    <x v="0"/>
    <x v="0"/>
    <x v="1"/>
    <x v="7"/>
    <s v="2 - Poder Ejecutivo"/>
    <s v="0206 - MINISTERIO DE EDUCACIÓN"/>
    <s v="0001 - MINISTERIO DE EDUCACION"/>
    <x v="2"/>
    <x v="10"/>
    <x v="42"/>
    <s v="2.7 - OBRAS"/>
    <s v="2.7.1 - OBRAS EN EDIFICACIONES"/>
    <s v="S"/>
    <s v="24 - CONSTRUCCIÓN DE 12 PLANTELES ESCOLARES EN LA PROVINCIA MARIA TRINIDAD SANCHEZ"/>
    <s v="10 - FONDO GENERAL"/>
    <n v="12538"/>
    <s v="14 - MARIA TRINIDAD SANCHEZ"/>
    <n v="2462758"/>
    <n v="3464500.4"/>
  </r>
  <r>
    <s v="2024"/>
    <x v="0"/>
    <x v="0"/>
    <x v="1"/>
    <x v="7"/>
    <s v="2 - Poder Ejecutivo"/>
    <s v="0206 - MINISTERIO DE EDUCACIÓN"/>
    <s v="0001 - MINISTERIO DE EDUCACION"/>
    <x v="2"/>
    <x v="10"/>
    <x v="42"/>
    <s v="2.7 - OBRAS"/>
    <s v="2.7.1 - OBRAS EN EDIFICACIONES"/>
    <s v="S"/>
    <s v="25 - CONSTRUCCIÓN DE 11 PLANTELES ESCOLARES EN LA PROVINCIA MONSEÑOR NOUEL"/>
    <s v="10 - FONDO GENERAL"/>
    <n v="12539"/>
    <s v="28 - MONSENOR NOUEL"/>
    <n v="10286248"/>
    <n v="0"/>
  </r>
  <r>
    <s v="2024"/>
    <x v="0"/>
    <x v="0"/>
    <x v="1"/>
    <x v="7"/>
    <s v="2 - Poder Ejecutivo"/>
    <s v="0206 - MINISTERIO DE EDUCACIÓN"/>
    <s v="0001 - MINISTERIO DE EDUCACION"/>
    <x v="2"/>
    <x v="10"/>
    <x v="42"/>
    <s v="2.7 - OBRAS"/>
    <s v="2.7.1 - OBRAS EN EDIFICACIONES"/>
    <s v="S"/>
    <s v="26 - CONSTRUCCIÓN DE 9 PLANTELES ESCOLARES EN LA PROVINCIA MONTECRISTI"/>
    <s v="10 - FONDO GENERAL"/>
    <n v="12540"/>
    <s v="15 - MONTE CRISTI"/>
    <n v="7039971"/>
    <n v="0"/>
  </r>
  <r>
    <s v="2024"/>
    <x v="0"/>
    <x v="0"/>
    <x v="1"/>
    <x v="7"/>
    <s v="2 - Poder Ejecutivo"/>
    <s v="0206 - MINISTERIO DE EDUCACIÓN"/>
    <s v="0001 - MINISTERIO DE EDUCACION"/>
    <x v="2"/>
    <x v="10"/>
    <x v="42"/>
    <s v="2.7 - OBRAS"/>
    <s v="2.7.1 - OBRAS EN EDIFICACIONES"/>
    <s v="S"/>
    <s v="27 - CONSTRUCCIÓN DE 7 PLANTELES ESCOLARES EN LA PROVINCIA MONTE PLATA"/>
    <s v="10 - FONDO GENERAL"/>
    <n v="12541"/>
    <s v="29 - MONTE PLATA"/>
    <n v="5742217"/>
    <n v="10301917.57"/>
  </r>
  <r>
    <s v="2024"/>
    <x v="0"/>
    <x v="0"/>
    <x v="1"/>
    <x v="7"/>
    <s v="2 - Poder Ejecutivo"/>
    <s v="0206 - MINISTERIO DE EDUCACIÓN"/>
    <s v="0001 - MINISTERIO DE EDUCACION"/>
    <x v="2"/>
    <x v="10"/>
    <x v="42"/>
    <s v="2.7 - OBRAS"/>
    <s v="2.7.1 - OBRAS EN EDIFICACIONES"/>
    <s v="S"/>
    <s v="28 - CONSTRUCCIÓN DE 5 PLANTELES ESCOLARES EN LA PROVINCIA ELIAS PIÑA"/>
    <s v="10 - FONDO GENERAL"/>
    <n v="12528"/>
    <s v="07 - ELIAS PINA"/>
    <n v="46629417"/>
    <n v="14422870.890000001"/>
  </r>
  <r>
    <s v="2024"/>
    <x v="0"/>
    <x v="0"/>
    <x v="1"/>
    <x v="7"/>
    <s v="2 - Poder Ejecutivo"/>
    <s v="0206 - MINISTERIO DE EDUCACIÓN"/>
    <s v="0001 - MINISTERIO DE EDUCACION"/>
    <x v="2"/>
    <x v="10"/>
    <x v="42"/>
    <s v="2.7 - OBRAS"/>
    <s v="2.7.1 - OBRAS EN EDIFICACIONES"/>
    <s v="S"/>
    <s v="29 - AMPLIACIÓN DE PLANTELES EDUCATIVOS EN LA PROVINCIA DE SAN CRISTÓBAL (FASE 2)"/>
    <s v="10 - FONDO GENERAL"/>
    <n v="13376"/>
    <s v="21 - SAN CRISTOBAL"/>
    <n v="8668175"/>
    <n v="1819275.04"/>
  </r>
  <r>
    <s v="2024"/>
    <x v="0"/>
    <x v="0"/>
    <x v="1"/>
    <x v="7"/>
    <s v="2 - Poder Ejecutivo"/>
    <s v="0206 - MINISTERIO DE EDUCACIÓN"/>
    <s v="0001 - MINISTERIO DE EDUCACION"/>
    <x v="2"/>
    <x v="10"/>
    <x v="42"/>
    <s v="2.7 - OBRAS"/>
    <s v="2.7.1 - OBRAS EN EDIFICACIONES"/>
    <s v="S"/>
    <s v="30 - CONSTRUCCIÓN DE 15 PLANTELES ESCOLARES EN LA PROVINCIA PERAVIA"/>
    <s v="10 - FONDO GENERAL"/>
    <n v="12564"/>
    <s v="17 - PERAVIA"/>
    <n v="30719190"/>
    <n v="7283181.5999999996"/>
  </r>
  <r>
    <s v="2024"/>
    <x v="0"/>
    <x v="0"/>
    <x v="1"/>
    <x v="7"/>
    <s v="2 - Poder Ejecutivo"/>
    <s v="0206 - MINISTERIO DE EDUCACIÓN"/>
    <s v="0001 - MINISTERIO DE EDUCACION"/>
    <x v="2"/>
    <x v="10"/>
    <x v="42"/>
    <s v="2.7 - OBRAS"/>
    <s v="2.7.1 - OBRAS EN EDIFICACIONES"/>
    <s v="S"/>
    <s v="31 - AMPLIACIÓN DE PLANTELES EDUCATIVOS EN LA PROVINCIA DISTRITO NACIONAL (FASE 3)"/>
    <s v="10 - FONDO GENERAL"/>
    <n v="13548"/>
    <s v="01 - DISTRITO NACIONAL"/>
    <n v="7400714"/>
    <n v="24041678.199999999"/>
  </r>
  <r>
    <s v="2024"/>
    <x v="0"/>
    <x v="0"/>
    <x v="1"/>
    <x v="7"/>
    <s v="2 - Poder Ejecutivo"/>
    <s v="0206 - MINISTERIO DE EDUCACIÓN"/>
    <s v="0001 - MINISTERIO DE EDUCACION"/>
    <x v="2"/>
    <x v="10"/>
    <x v="42"/>
    <s v="2.7 - OBRAS"/>
    <s v="2.7.1 - OBRAS EN EDIFICACIONES"/>
    <s v="S"/>
    <s v="31 - CONSTRUCCIÓN DE 18 PLANTELES ESCOLARES EN LA PROVINCIA PUERTO PLATA"/>
    <s v="10 - FONDO GENERAL"/>
    <n v="12544"/>
    <s v="18 - PUERTO PLATA"/>
    <n v="62815614"/>
    <n v="0"/>
  </r>
  <r>
    <s v="2024"/>
    <x v="0"/>
    <x v="0"/>
    <x v="1"/>
    <x v="7"/>
    <s v="2 - Poder Ejecutivo"/>
    <s v="0206 - MINISTERIO DE EDUCACIÓN"/>
    <s v="0001 - MINISTERIO DE EDUCACION"/>
    <x v="2"/>
    <x v="10"/>
    <x v="42"/>
    <s v="2.7 - OBRAS"/>
    <s v="2.7.1 - OBRAS EN EDIFICACIONES"/>
    <s v="S"/>
    <s v="31 - CONSTRUCCIÓN DE PLANTELES EDUCATIVOS EN LA PROVINCIA DE AZUA (FASE 2)"/>
    <s v="10 - FONDO GENERAL"/>
    <n v="13378"/>
    <s v="02 - AZUA"/>
    <n v="13121127"/>
    <n v="16138207.810000001"/>
  </r>
  <r>
    <s v="2024"/>
    <x v="0"/>
    <x v="0"/>
    <x v="1"/>
    <x v="7"/>
    <s v="2 - Poder Ejecutivo"/>
    <s v="0206 - MINISTERIO DE EDUCACIÓN"/>
    <s v="0001 - MINISTERIO DE EDUCACION"/>
    <x v="2"/>
    <x v="10"/>
    <x v="42"/>
    <s v="2.7 - OBRAS"/>
    <s v="2.7.1 - OBRAS EN EDIFICACIONES"/>
    <s v="S"/>
    <s v="32 - CONSTRUCCIÓN DE 12 PLANTELES ESCOLARES EN LA PROVINCIA SAMANA"/>
    <s v="10 - FONDO GENERAL"/>
    <n v="12556"/>
    <s v="20 - SAMANA"/>
    <n v="62173252"/>
    <n v="8027088.3300000001"/>
  </r>
  <r>
    <s v="2024"/>
    <x v="0"/>
    <x v="0"/>
    <x v="1"/>
    <x v="7"/>
    <s v="2 - Poder Ejecutivo"/>
    <s v="0206 - MINISTERIO DE EDUCACIÓN"/>
    <s v="0001 - MINISTERIO DE EDUCACION"/>
    <x v="2"/>
    <x v="10"/>
    <x v="42"/>
    <s v="2.7 - OBRAS"/>
    <s v="2.7.1 - OBRAS EN EDIFICACIONES"/>
    <s v="S"/>
    <s v="32 - CONSTRUCCIÓN DE PLANTELES EDUCATIVOS EN LA PROVINCIA DE BAHORUCO (FASE 2)"/>
    <s v="10 - FONDO GENERAL"/>
    <n v="13379"/>
    <s v="03 - BAHORUCO"/>
    <n v="9185398"/>
    <n v="0"/>
  </r>
  <r>
    <s v="2024"/>
    <x v="0"/>
    <x v="0"/>
    <x v="1"/>
    <x v="7"/>
    <s v="2 - Poder Ejecutivo"/>
    <s v="0206 - MINISTERIO DE EDUCACIÓN"/>
    <s v="0001 - MINISTERIO DE EDUCACION"/>
    <x v="2"/>
    <x v="10"/>
    <x v="42"/>
    <s v="2.7 - OBRAS"/>
    <s v="2.7.1 - OBRAS EN EDIFICACIONES"/>
    <s v="S"/>
    <s v="33 - CONSTRUCCIÓN DE 43 PLANTELES ESCOLARES EN LA PROVINCIA SAN CRISTOBAL"/>
    <s v="10 - FONDO GENERAL"/>
    <n v="12547"/>
    <s v="21 - SAN CRISTOBAL"/>
    <n v="89423870"/>
    <n v="8223023.6100000003"/>
  </r>
  <r>
    <s v="2024"/>
    <x v="0"/>
    <x v="0"/>
    <x v="1"/>
    <x v="7"/>
    <s v="2 - Poder Ejecutivo"/>
    <s v="0206 - MINISTERIO DE EDUCACIÓN"/>
    <s v="0001 - MINISTERIO DE EDUCACION"/>
    <x v="2"/>
    <x v="10"/>
    <x v="42"/>
    <s v="2.7 - OBRAS"/>
    <s v="2.7.1 - OBRAS EN EDIFICACIONES"/>
    <s v="S"/>
    <s v="33 - CONSTRUCCIÓN DE PLANTELES EDUCATIVOS EN LA PROVINCIA DE BARAHONA (FASE 2)"/>
    <s v="10 - FONDO GENERAL"/>
    <n v="13380"/>
    <s v="04 - BARAHONA"/>
    <n v="32892022"/>
    <n v="0"/>
  </r>
  <r>
    <s v="2024"/>
    <x v="0"/>
    <x v="0"/>
    <x v="1"/>
    <x v="7"/>
    <s v="2 - Poder Ejecutivo"/>
    <s v="0206 - MINISTERIO DE EDUCACIÓN"/>
    <s v="0001 - MINISTERIO DE EDUCACION"/>
    <x v="2"/>
    <x v="10"/>
    <x v="42"/>
    <s v="2.7 - OBRAS"/>
    <s v="2.7.1 - OBRAS EN EDIFICACIONES"/>
    <s v="S"/>
    <s v="34 - CONSTRUCCIÓN DE 18 PLANTELES ESCOLARES EN LA PROVINCIA SAN JUAN"/>
    <s v="10 - FONDO GENERAL"/>
    <n v="12550"/>
    <s v="22 - SAN JUAN"/>
    <n v="3907520"/>
    <n v="0"/>
  </r>
  <r>
    <s v="2024"/>
    <x v="0"/>
    <x v="0"/>
    <x v="1"/>
    <x v="7"/>
    <s v="2 - Poder Ejecutivo"/>
    <s v="0206 - MINISTERIO DE EDUCACIÓN"/>
    <s v="0001 - MINISTERIO DE EDUCACION"/>
    <x v="2"/>
    <x v="10"/>
    <x v="42"/>
    <s v="2.7 - OBRAS"/>
    <s v="2.7.1 - OBRAS EN EDIFICACIONES"/>
    <s v="S"/>
    <s v="34 - CONSTRUCCIÓN DE PLANTELES EDUCATIVOS EN LA PROVINCIA DE DAJABÓN (FASE 2)"/>
    <s v="10 - FONDO GENERAL"/>
    <n v="13381"/>
    <s v="05 - DAJABON"/>
    <n v="7086485"/>
    <n v="6886334.1100000003"/>
  </r>
  <r>
    <s v="2024"/>
    <x v="0"/>
    <x v="0"/>
    <x v="1"/>
    <x v="7"/>
    <s v="2 - Poder Ejecutivo"/>
    <s v="0206 - MINISTERIO DE EDUCACIÓN"/>
    <s v="0001 - MINISTERIO DE EDUCACION"/>
    <x v="2"/>
    <x v="10"/>
    <x v="42"/>
    <s v="2.7 - OBRAS"/>
    <s v="2.7.1 - OBRAS EN EDIFICACIONES"/>
    <s v="S"/>
    <s v="36 - AMPLIACIÓN DE PLANTELES DUCATIVOS EN LA PROVINCA PUERTO PLATA (FASE 3)"/>
    <s v="10 - FONDO GENERAL"/>
    <n v="13597"/>
    <s v="18 - PUERTO PLATA"/>
    <n v="1986822"/>
    <n v="0"/>
  </r>
  <r>
    <s v="2024"/>
    <x v="0"/>
    <x v="0"/>
    <x v="1"/>
    <x v="7"/>
    <s v="2 - Poder Ejecutivo"/>
    <s v="0206 - MINISTERIO DE EDUCACIÓN"/>
    <s v="0001 - MINISTERIO DE EDUCACION"/>
    <x v="2"/>
    <x v="10"/>
    <x v="42"/>
    <s v="2.7 - OBRAS"/>
    <s v="2.7.1 - OBRAS EN EDIFICACIONES"/>
    <s v="S"/>
    <s v="36 - CONSTRUCCIÓN  DE PLANTELES EDUCATIVOS EN LA PROVINCIA DE DUARTE (FASE 2)"/>
    <s v="10 - FONDO GENERAL"/>
    <n v="13383"/>
    <s v="06 - DUARTE"/>
    <n v="2763625"/>
    <n v="26880006.02"/>
  </r>
  <r>
    <s v="2024"/>
    <x v="0"/>
    <x v="0"/>
    <x v="1"/>
    <x v="7"/>
    <s v="2 - Poder Ejecutivo"/>
    <s v="0206 - MINISTERIO DE EDUCACIÓN"/>
    <s v="0001 - MINISTERIO DE EDUCACION"/>
    <x v="2"/>
    <x v="10"/>
    <x v="42"/>
    <s v="2.7 - OBRAS"/>
    <s v="2.7.1 - OBRAS EN EDIFICACIONES"/>
    <s v="S"/>
    <s v="36 - CONSTRUCCIÓN DE 16 PLANTELES ESCOLARES EN LA PROVINCIA SAN PEDRO DE MACORIS"/>
    <s v="10 - FONDO GENERAL"/>
    <n v="12553"/>
    <s v="23 - SAN PEDRO DE MACORIS"/>
    <n v="39589936"/>
    <n v="22704763.559999999"/>
  </r>
  <r>
    <s v="2024"/>
    <x v="0"/>
    <x v="0"/>
    <x v="1"/>
    <x v="7"/>
    <s v="2 - Poder Ejecutivo"/>
    <s v="0206 - MINISTERIO DE EDUCACIÓN"/>
    <s v="0001 - MINISTERIO DE EDUCACION"/>
    <x v="2"/>
    <x v="10"/>
    <x v="42"/>
    <s v="2.7 - OBRAS"/>
    <s v="2.7.1 - OBRAS EN EDIFICACIONES"/>
    <s v="S"/>
    <s v="37 - CONSTRUCCIÓN DE PLANTELES EDUCATIVOS EN LA PROVINCIA DE ESPAILLAT (FASE 2)"/>
    <s v="10 - FONDO GENERAL"/>
    <n v="13398"/>
    <s v="09 - ESPAILLAT"/>
    <n v="20014292"/>
    <n v="11337347.02"/>
  </r>
  <r>
    <s v="2024"/>
    <x v="0"/>
    <x v="0"/>
    <x v="1"/>
    <x v="7"/>
    <s v="2 - Poder Ejecutivo"/>
    <s v="0206 - MINISTERIO DE EDUCACIÓN"/>
    <s v="0001 - MINISTERIO DE EDUCACION"/>
    <x v="2"/>
    <x v="10"/>
    <x v="42"/>
    <s v="2.7 - OBRAS"/>
    <s v="2.7.1 - OBRAS EN EDIFICACIONES"/>
    <s v="S"/>
    <s v="38 - CONSTRUCCIÓN DE 46 PLANTELES ESCOLARES EN LA PROVINCIA SANTIAGO"/>
    <s v="10 - FONDO GENERAL"/>
    <n v="12560"/>
    <s v="25 - SANTIAGO"/>
    <n v="17964612"/>
    <n v="0"/>
  </r>
  <r>
    <s v="2024"/>
    <x v="0"/>
    <x v="0"/>
    <x v="1"/>
    <x v="7"/>
    <s v="2 - Poder Ejecutivo"/>
    <s v="0206 - MINISTERIO DE EDUCACIÓN"/>
    <s v="0001 - MINISTERIO DE EDUCACION"/>
    <x v="2"/>
    <x v="10"/>
    <x v="42"/>
    <s v="2.7 - OBRAS"/>
    <s v="2.7.1 - OBRAS EN EDIFICACIONES"/>
    <s v="S"/>
    <s v="39 - CONSTRUCCIÓN DE 78 PLANTELES ESCOLARES EN LA PROVINCIA SANTO DOMINGO"/>
    <s v="10 - FONDO GENERAL"/>
    <n v="12562"/>
    <s v="32 - SANTO DOMINGO"/>
    <n v="116733064"/>
    <n v="17312906.620000001"/>
  </r>
  <r>
    <s v="2024"/>
    <x v="0"/>
    <x v="0"/>
    <x v="1"/>
    <x v="7"/>
    <s v="2 - Poder Ejecutivo"/>
    <s v="0206 - MINISTERIO DE EDUCACIÓN"/>
    <s v="0001 - MINISTERIO DE EDUCACION"/>
    <x v="2"/>
    <x v="10"/>
    <x v="42"/>
    <s v="2.7 - OBRAS"/>
    <s v="2.7.1 - OBRAS EN EDIFICACIONES"/>
    <s v="S"/>
    <s v="39 - CONSTRUCCIÓN DE PLANTELES EDUCATIVOS EN LA PROVINCIA DE HATO MAYOR (FASE 2)"/>
    <s v="10 - FONDO GENERAL"/>
    <n v="13400"/>
    <s v="30 - HATO MAYOR"/>
    <n v="3900459"/>
    <n v="0"/>
  </r>
  <r>
    <s v="2024"/>
    <x v="0"/>
    <x v="0"/>
    <x v="1"/>
    <x v="7"/>
    <s v="2 - Poder Ejecutivo"/>
    <s v="0206 - MINISTERIO DE EDUCACIÓN"/>
    <s v="0001 - MINISTERIO DE EDUCACION"/>
    <x v="2"/>
    <x v="10"/>
    <x v="42"/>
    <s v="2.7 - OBRAS"/>
    <s v="2.7.1 - OBRAS EN EDIFICACIONES"/>
    <s v="S"/>
    <s v="40 - CONSTRUCCIÓN DE 13 PLANTELES ESCOLARES EN LA PROVINCIA VALVERDE"/>
    <s v="10 - FONDO GENERAL"/>
    <n v="12563"/>
    <s v="27 - VALVERDE"/>
    <n v="21175912"/>
    <n v="0"/>
  </r>
  <r>
    <s v="2024"/>
    <x v="0"/>
    <x v="0"/>
    <x v="1"/>
    <x v="7"/>
    <s v="2 - Poder Ejecutivo"/>
    <s v="0206 - MINISTERIO DE EDUCACIÓN"/>
    <s v="0001 - MINISTERIO DE EDUCACION"/>
    <x v="2"/>
    <x v="10"/>
    <x v="42"/>
    <s v="2.7 - OBRAS"/>
    <s v="2.7.1 - OBRAS EN EDIFICACIONES"/>
    <s v="S"/>
    <s v="41 - AMPLIACIÓN Y REHABILITACION DE 17 PLANTELES ESCOLARES EN LA PROVINCIA AZUA"/>
    <s v="10 - FONDO GENERAL"/>
    <n v="12602"/>
    <s v="02 - AZUA"/>
    <n v="27482841"/>
    <n v="10652585.050000001"/>
  </r>
  <r>
    <s v="2024"/>
    <x v="0"/>
    <x v="0"/>
    <x v="1"/>
    <x v="7"/>
    <s v="2 - Poder Ejecutivo"/>
    <s v="0206 - MINISTERIO DE EDUCACIÓN"/>
    <s v="0001 - MINISTERIO DE EDUCACION"/>
    <x v="2"/>
    <x v="10"/>
    <x v="42"/>
    <s v="2.7 - OBRAS"/>
    <s v="2.7.1 - OBRAS EN EDIFICACIONES"/>
    <s v="S"/>
    <s v="41 - CONSTRUCCIÓN DE PLANTELES EDUCATIVOS EN LA PROVINCIA DE INDEPENDENCIA (FASE 2)"/>
    <s v="10 - FONDO GENERAL"/>
    <n v="13402"/>
    <s v="10 - INDEPENDENCIA"/>
    <n v="5771408"/>
    <n v="0"/>
  </r>
  <r>
    <s v="2024"/>
    <x v="0"/>
    <x v="0"/>
    <x v="1"/>
    <x v="7"/>
    <s v="2 - Poder Ejecutivo"/>
    <s v="0206 - MINISTERIO DE EDUCACIÓN"/>
    <s v="0001 - MINISTERIO DE EDUCACION"/>
    <x v="2"/>
    <x v="10"/>
    <x v="42"/>
    <s v="2.7 - OBRAS"/>
    <s v="2.7.1 - OBRAS EN EDIFICACIONES"/>
    <s v="S"/>
    <s v="42 - CONSTRUCCIÓN DE PLANTELES EDUCATIVOS EN LA PROVINCIA DE LA ALTAGRACIA (FASE 2)"/>
    <s v="10 - FONDO GENERAL"/>
    <n v="13403"/>
    <s v="11 - LA ALTAGRACIA"/>
    <n v="17396640"/>
    <n v="22526421.670000002"/>
  </r>
  <r>
    <s v="2024"/>
    <x v="0"/>
    <x v="0"/>
    <x v="1"/>
    <x v="7"/>
    <s v="2 - Poder Ejecutivo"/>
    <s v="0206 - MINISTERIO DE EDUCACIÓN"/>
    <s v="0001 - MINISTERIO DE EDUCACION"/>
    <x v="2"/>
    <x v="10"/>
    <x v="42"/>
    <s v="2.7 - OBRAS"/>
    <s v="2.7.1 - OBRAS EN EDIFICACIONES"/>
    <s v="S"/>
    <s v="43 - CONSTRUCCIÓN DE PLANTELES EDUCATIVOS EN LA PROVINCIA DE LA ROMANA (FASE 2)"/>
    <s v="10 - FONDO GENERAL"/>
    <n v="13404"/>
    <s v="12 - LA ROMANA"/>
    <n v="39318264"/>
    <n v="12956854.060000001"/>
  </r>
  <r>
    <s v="2024"/>
    <x v="0"/>
    <x v="0"/>
    <x v="1"/>
    <x v="7"/>
    <s v="2 - Poder Ejecutivo"/>
    <s v="0206 - MINISTERIO DE EDUCACIÓN"/>
    <s v="0001 - MINISTERIO DE EDUCACION"/>
    <x v="2"/>
    <x v="10"/>
    <x v="42"/>
    <s v="2.7 - OBRAS"/>
    <s v="2.7.1 - OBRAS EN EDIFICACIONES"/>
    <s v="S"/>
    <s v="44 - CONSTRUCCIÓN DE 10 PLANTELES ESCOLARES EN LA PROVINCIA LA ROMANA"/>
    <s v="10 - FONDO GENERAL"/>
    <n v="12536"/>
    <s v="12 - LA ROMANA"/>
    <n v="35420433"/>
    <n v="0"/>
  </r>
  <r>
    <s v="2024"/>
    <x v="0"/>
    <x v="0"/>
    <x v="1"/>
    <x v="7"/>
    <s v="2 - Poder Ejecutivo"/>
    <s v="0206 - MINISTERIO DE EDUCACIÓN"/>
    <s v="0001 - MINISTERIO DE EDUCACION"/>
    <x v="2"/>
    <x v="10"/>
    <x v="42"/>
    <s v="2.7 - OBRAS"/>
    <s v="2.7.1 - OBRAS EN EDIFICACIONES"/>
    <s v="S"/>
    <s v="44 - CONSTRUCCIÓN DE PLANTELES EDUCATIVOS EN LA PROVINCIA DE LA VEGA (FASE 2)"/>
    <s v="10 - FONDO GENERAL"/>
    <n v="13405"/>
    <s v="13 - LA VEGA"/>
    <n v="54219027"/>
    <n v="71815501.129999995"/>
  </r>
  <r>
    <s v="2024"/>
    <x v="0"/>
    <x v="0"/>
    <x v="1"/>
    <x v="7"/>
    <s v="2 - Poder Ejecutivo"/>
    <s v="0206 - MINISTERIO DE EDUCACIÓN"/>
    <s v="0001 - MINISTERIO DE EDUCACION"/>
    <x v="2"/>
    <x v="10"/>
    <x v="42"/>
    <s v="2.7 - OBRAS"/>
    <s v="2.7.1 - OBRAS EN EDIFICACIONES"/>
    <s v="S"/>
    <s v="46 - CONSTRUCCIÓN DE PLANTELES EDUCATIVOS EN LA PROVINCIA DE MONSEÑOR NOUEL (FASE 2)"/>
    <s v="10 - FONDO GENERAL"/>
    <n v="13407"/>
    <s v="28 - MONSENOR NOUEL"/>
    <n v="14693812"/>
    <n v="25079361.34"/>
  </r>
  <r>
    <s v="2024"/>
    <x v="0"/>
    <x v="0"/>
    <x v="1"/>
    <x v="7"/>
    <s v="2 - Poder Ejecutivo"/>
    <s v="0206 - MINISTERIO DE EDUCACIÓN"/>
    <s v="0001 - MINISTERIO DE EDUCACION"/>
    <x v="2"/>
    <x v="10"/>
    <x v="42"/>
    <s v="2.7 - OBRAS"/>
    <s v="2.7.1 - OBRAS EN EDIFICACIONES"/>
    <s v="S"/>
    <s v="47 - AMPLIACIÓN DE PLANTELES EDUCATIVOS EN LA PROVINCIA DE MONSEÑOR NOUEL (FASE 3)"/>
    <s v="10 - FONDO GENERAL"/>
    <n v="13566"/>
    <s v="28 - MONSENOR NOUEL"/>
    <n v="1239531"/>
    <n v="4375584.6500000004"/>
  </r>
  <r>
    <s v="2024"/>
    <x v="0"/>
    <x v="0"/>
    <x v="1"/>
    <x v="7"/>
    <s v="2 - Poder Ejecutivo"/>
    <s v="0206 - MINISTERIO DE EDUCACIÓN"/>
    <s v="0001 - MINISTERIO DE EDUCACION"/>
    <x v="2"/>
    <x v="10"/>
    <x v="42"/>
    <s v="2.7 - OBRAS"/>
    <s v="2.7.1 - OBRAS EN EDIFICACIONES"/>
    <s v="S"/>
    <s v="48 - CONSTRUCCIÓN DE PLANTELES EDUCATIVOS EN LA PROVINCIA DE MONTE PLATA (FASE 2)"/>
    <s v="10 - FONDO GENERAL"/>
    <n v="13409"/>
    <s v="29 - MONTE PLATA"/>
    <n v="34929333"/>
    <n v="6047547.0899999999"/>
  </r>
  <r>
    <s v="2024"/>
    <x v="0"/>
    <x v="0"/>
    <x v="1"/>
    <x v="7"/>
    <s v="2 - Poder Ejecutivo"/>
    <s v="0206 - MINISTERIO DE EDUCACIÓN"/>
    <s v="0001 - MINISTERIO DE EDUCACION"/>
    <x v="2"/>
    <x v="10"/>
    <x v="42"/>
    <s v="2.7 - OBRAS"/>
    <s v="2.7.1 - OBRAS EN EDIFICACIONES"/>
    <s v="S"/>
    <s v="49 - CONSTRUCCIÓN DE 26 PLANTELES ESCOLARES EN EL DISTRITO NACIONAL"/>
    <s v="10 - FONDO GENERAL"/>
    <n v="12526"/>
    <s v="01 - DISTRITO NACIONAL"/>
    <n v="27947172"/>
    <n v="0"/>
  </r>
  <r>
    <s v="2024"/>
    <x v="0"/>
    <x v="0"/>
    <x v="1"/>
    <x v="7"/>
    <s v="2 - Poder Ejecutivo"/>
    <s v="0206 - MINISTERIO DE EDUCACIÓN"/>
    <s v="0001 - MINISTERIO DE EDUCACION"/>
    <x v="2"/>
    <x v="10"/>
    <x v="42"/>
    <s v="2.7 - OBRAS"/>
    <s v="2.7.1 - OBRAS EN EDIFICACIONES"/>
    <s v="S"/>
    <s v="50 - AMPLIACIÓN  Y REHABILITACION DE 29 PLANTELES ESCOLARES EN LA PROVINCIA DUARTE"/>
    <s v="10 - FONDO GENERAL"/>
    <n v="12566"/>
    <s v="06 - DUARTE"/>
    <n v="17520178"/>
    <n v="818099.05"/>
  </r>
  <r>
    <s v="2024"/>
    <x v="0"/>
    <x v="0"/>
    <x v="1"/>
    <x v="7"/>
    <s v="2 - Poder Ejecutivo"/>
    <s v="0206 - MINISTERIO DE EDUCACIÓN"/>
    <s v="0001 - MINISTERIO DE EDUCACION"/>
    <x v="2"/>
    <x v="10"/>
    <x v="42"/>
    <s v="2.7 - OBRAS"/>
    <s v="2.7.1 - OBRAS EN EDIFICACIONES"/>
    <s v="S"/>
    <s v="50 - AMPLIACIÓN DE PLANTELES EDUCATIVOS EN LA PROVINCIA SANTIAGO (FASE 3)"/>
    <s v="10 - FONDO GENERAL"/>
    <n v="13571"/>
    <s v="25 - SANTIAGO"/>
    <n v="22368479"/>
    <n v="19226193.059999999"/>
  </r>
  <r>
    <s v="2024"/>
    <x v="0"/>
    <x v="0"/>
    <x v="1"/>
    <x v="7"/>
    <s v="2 - Poder Ejecutivo"/>
    <s v="0206 - MINISTERIO DE EDUCACIÓN"/>
    <s v="0001 - MINISTERIO DE EDUCACION"/>
    <x v="2"/>
    <x v="10"/>
    <x v="42"/>
    <s v="2.7 - OBRAS"/>
    <s v="2.7.1 - OBRAS EN EDIFICACIONES"/>
    <s v="S"/>
    <s v="50 - CONSTRUCCIÓN DE PLANTELES EDUCATIVOS EN LA PROVINCIA DE PUERTO PLATA (FASE 2)"/>
    <s v="10 - FONDO GENERAL"/>
    <n v="13411"/>
    <s v="18 - PUERTO PLATA"/>
    <n v="7839271"/>
    <n v="1618483.33"/>
  </r>
  <r>
    <s v="2024"/>
    <x v="0"/>
    <x v="0"/>
    <x v="1"/>
    <x v="7"/>
    <s v="2 - Poder Ejecutivo"/>
    <s v="0206 - MINISTERIO DE EDUCACIÓN"/>
    <s v="0001 - MINISTERIO DE EDUCACION"/>
    <x v="2"/>
    <x v="10"/>
    <x v="42"/>
    <s v="2.7 - OBRAS"/>
    <s v="2.7.1 - OBRAS EN EDIFICACIONES"/>
    <s v="S"/>
    <s v="51 - AMPLIACIÓN Y REHABILITACION DE 12 PLANTELES ESCOLARES  EN LA PROVINCIA ELIAS PIÑA"/>
    <s v="10 - FONDO GENERAL"/>
    <n v="12565"/>
    <s v="07 - ELIAS PINA"/>
    <n v="63647720"/>
    <n v="1335402"/>
  </r>
  <r>
    <s v="2024"/>
    <x v="0"/>
    <x v="0"/>
    <x v="1"/>
    <x v="7"/>
    <s v="2 - Poder Ejecutivo"/>
    <s v="0206 - MINISTERIO DE EDUCACIÓN"/>
    <s v="0001 - MINISTERIO DE EDUCACION"/>
    <x v="2"/>
    <x v="10"/>
    <x v="42"/>
    <s v="2.7 - OBRAS"/>
    <s v="2.7.1 - OBRAS EN EDIFICACIONES"/>
    <s v="S"/>
    <s v="51 - CONSTRUCCIÓN DE PLANTELES EDUCATIVOS EN LA PROVINCIA DE SAMANÁ (FASE 2)"/>
    <s v="10 - FONDO GENERAL"/>
    <n v="13412"/>
    <s v="20 - SAMANA"/>
    <n v="8417867"/>
    <n v="2420890.69"/>
  </r>
  <r>
    <s v="2024"/>
    <x v="0"/>
    <x v="0"/>
    <x v="1"/>
    <x v="7"/>
    <s v="2 - Poder Ejecutivo"/>
    <s v="0206 - MINISTERIO DE EDUCACIÓN"/>
    <s v="0001 - MINISTERIO DE EDUCACION"/>
    <x v="2"/>
    <x v="10"/>
    <x v="42"/>
    <s v="2.7 - OBRAS"/>
    <s v="2.7.1 - OBRAS EN EDIFICACIONES"/>
    <s v="S"/>
    <s v="52 - CONSTRUCCIÓN DE 6 PLANTELES ESCOLARES EN LA PROVINCIA EL SEIBO"/>
    <s v="10 - FONDO GENERAL"/>
    <n v="12529"/>
    <s v="08 - EL SEIBO"/>
    <n v="3761235"/>
    <n v="0"/>
  </r>
  <r>
    <s v="2024"/>
    <x v="0"/>
    <x v="0"/>
    <x v="1"/>
    <x v="7"/>
    <s v="2 - Poder Ejecutivo"/>
    <s v="0206 - MINISTERIO DE EDUCACIÓN"/>
    <s v="0001 - MINISTERIO DE EDUCACION"/>
    <x v="2"/>
    <x v="10"/>
    <x v="42"/>
    <s v="2.7 - OBRAS"/>
    <s v="2.7.1 - OBRAS EN EDIFICACIONES"/>
    <s v="S"/>
    <s v="52 - CONSTRUCCIÓN DE PLANTELES EDUCATIVOS EN LA PROVINCIA DE SAN CRISTÓBAL (FASE 2)"/>
    <s v="10 - FONDO GENERAL"/>
    <n v="13413"/>
    <s v="21 - SAN CRISTOBAL"/>
    <n v="91340400"/>
    <n v="7073073.2599999998"/>
  </r>
  <r>
    <s v="2024"/>
    <x v="0"/>
    <x v="0"/>
    <x v="1"/>
    <x v="7"/>
    <s v="2 - Poder Ejecutivo"/>
    <s v="0206 - MINISTERIO DE EDUCACIÓN"/>
    <s v="0001 - MINISTERIO DE EDUCACION"/>
    <x v="2"/>
    <x v="10"/>
    <x v="42"/>
    <s v="2.7 - OBRAS"/>
    <s v="2.7.1 - OBRAS EN EDIFICACIONES"/>
    <s v="S"/>
    <s v="54 - AMPLIACIÓN Y REHABILITACION DE 17 PLANTELES ESCOLARES EN LA PROVINCIA HERMANAS MIRABAL"/>
    <s v="10 - FONDO GENERAL"/>
    <n v="12574"/>
    <s v="19 - HERMANAS MIRABAL"/>
    <n v="7932446"/>
    <n v="0"/>
  </r>
  <r>
    <s v="2024"/>
    <x v="0"/>
    <x v="0"/>
    <x v="1"/>
    <x v="7"/>
    <s v="2 - Poder Ejecutivo"/>
    <s v="0206 - MINISTERIO DE EDUCACIÓN"/>
    <s v="0001 - MINISTERIO DE EDUCACION"/>
    <x v="2"/>
    <x v="10"/>
    <x v="42"/>
    <s v="2.7 - OBRAS"/>
    <s v="2.7.1 - OBRAS EN EDIFICACIONES"/>
    <s v="S"/>
    <s v="54 - CONSTRUCCIÓN DE PLANTELES EDUCATIVOS EN LA PROVINCIA DE SAN JUAN (FASE 2)"/>
    <s v="10 - FONDO GENERAL"/>
    <n v="13415"/>
    <s v="22 - SAN JUAN"/>
    <n v="15235929"/>
    <n v="0"/>
  </r>
  <r>
    <s v="2024"/>
    <x v="0"/>
    <x v="0"/>
    <x v="1"/>
    <x v="7"/>
    <s v="2 - Poder Ejecutivo"/>
    <s v="0206 - MINISTERIO DE EDUCACIÓN"/>
    <s v="0001 - MINISTERIO DE EDUCACION"/>
    <x v="2"/>
    <x v="10"/>
    <x v="42"/>
    <s v="2.7 - OBRAS"/>
    <s v="2.7.1 - OBRAS EN EDIFICACIONES"/>
    <s v="S"/>
    <s v="55 - AMPLIACIÓN Y REHABILTACION DE 5 PLANTELES ESCOLARES EN LA PROVINCIA INDEPENDENCIA"/>
    <s v="10 - FONDO GENERAL"/>
    <n v="12575"/>
    <s v="10 - INDEPENDENCIA"/>
    <n v="525172"/>
    <n v="0"/>
  </r>
  <r>
    <s v="2024"/>
    <x v="0"/>
    <x v="0"/>
    <x v="1"/>
    <x v="7"/>
    <s v="2 - Poder Ejecutivo"/>
    <s v="0206 - MINISTERIO DE EDUCACIÓN"/>
    <s v="0001 - MINISTERIO DE EDUCACION"/>
    <x v="2"/>
    <x v="10"/>
    <x v="42"/>
    <s v="2.7 - OBRAS"/>
    <s v="2.7.1 - OBRAS EN EDIFICACIONES"/>
    <s v="S"/>
    <s v="55 - CONSTRUCCIÓN DE PLANTELES EDUCATIVOS EN LA PROVINCIA DE SAN PEDRO DE MACORÍS (FASE 2)"/>
    <s v="10 - FONDO GENERAL"/>
    <n v="13416"/>
    <s v="23 - SAN PEDRO DE MACORIS"/>
    <n v="138822901"/>
    <n v="18824445.560000002"/>
  </r>
  <r>
    <s v="2024"/>
    <x v="0"/>
    <x v="0"/>
    <x v="1"/>
    <x v="7"/>
    <s v="2 - Poder Ejecutivo"/>
    <s v="0206 - MINISTERIO DE EDUCACIÓN"/>
    <s v="0001 - MINISTERIO DE EDUCACION"/>
    <x v="2"/>
    <x v="10"/>
    <x v="42"/>
    <s v="2.7 - OBRAS"/>
    <s v="2.7.1 - OBRAS EN EDIFICACIONES"/>
    <s v="S"/>
    <s v="56 - CONSTRUCCIÓN DE PLANTELES EDUCATIVOS EN LA PROVINCIA DE SANTIAGO (FASE 2)"/>
    <s v="10 - FONDO GENERAL"/>
    <n v="13417"/>
    <s v="25 - SANTIAGO"/>
    <n v="41235553"/>
    <n v="20330002.140000001"/>
  </r>
  <r>
    <s v="2024"/>
    <x v="0"/>
    <x v="0"/>
    <x v="1"/>
    <x v="7"/>
    <s v="2 - Poder Ejecutivo"/>
    <s v="0206 - MINISTERIO DE EDUCACIÓN"/>
    <s v="0001 - MINISTERIO DE EDUCACION"/>
    <x v="2"/>
    <x v="10"/>
    <x v="42"/>
    <s v="2.7 - OBRAS"/>
    <s v="2.7.1 - OBRAS EN EDIFICACIONES"/>
    <s v="S"/>
    <s v="56 - CONSTRUCCIÓN DE PLANTELES EDUCATIVOS EN LA PROVINCIA SAN JUAN (FASE 3)"/>
    <s v="10 - FONDO GENERAL"/>
    <n v="13583"/>
    <s v="22 - SAN JUAN"/>
    <n v="6686174"/>
    <n v="0"/>
  </r>
  <r>
    <s v="2024"/>
    <x v="0"/>
    <x v="0"/>
    <x v="1"/>
    <x v="7"/>
    <s v="2 - Poder Ejecutivo"/>
    <s v="0206 - MINISTERIO DE EDUCACIÓN"/>
    <s v="0001 - MINISTERIO DE EDUCACION"/>
    <x v="2"/>
    <x v="10"/>
    <x v="42"/>
    <s v="2.7 - OBRAS"/>
    <s v="2.7.1 - OBRAS EN EDIFICACIONES"/>
    <s v="S"/>
    <s v="57 - CONSTRUCCIÓN DE PLANTELES EDUCATIVOS EN LA PROVINCIA SAN PEDRO DE MACORÍS (FASE 3)"/>
    <s v="10 - FONDO GENERAL"/>
    <n v="13585"/>
    <s v="23 - SAN PEDRO DE MACORIS"/>
    <n v="29766749"/>
    <n v="33042879.939999998"/>
  </r>
  <r>
    <s v="2024"/>
    <x v="0"/>
    <x v="0"/>
    <x v="1"/>
    <x v="7"/>
    <s v="2 - Poder Ejecutivo"/>
    <s v="0206 - MINISTERIO DE EDUCACIÓN"/>
    <s v="0001 - MINISTERIO DE EDUCACION"/>
    <x v="2"/>
    <x v="10"/>
    <x v="42"/>
    <s v="2.7 - OBRAS"/>
    <s v="2.7.1 - OBRAS EN EDIFICACIONES"/>
    <s v="S"/>
    <s v="58 - AMPLIACIÓN Y REHABILITACION DE 6 PLANTELES ESCOLARES EN LA  PROVINCIA MONSEÑOR NOUEL"/>
    <s v="10 - FONDO GENERAL"/>
    <n v="12581"/>
    <s v="28 - MONSENOR NOUEL"/>
    <n v="2080099"/>
    <n v="818100.28"/>
  </r>
  <r>
    <s v="2024"/>
    <x v="0"/>
    <x v="0"/>
    <x v="1"/>
    <x v="7"/>
    <s v="2 - Poder Ejecutivo"/>
    <s v="0206 - MINISTERIO DE EDUCACIÓN"/>
    <s v="0001 - MINISTERIO DE EDUCACION"/>
    <x v="2"/>
    <x v="10"/>
    <x v="42"/>
    <s v="2.7 - OBRAS"/>
    <s v="2.7.1 - OBRAS EN EDIFICACIONES"/>
    <s v="S"/>
    <s v="58 - CONSTRUCCIÓN DE PLANTELES EDUCATIVOS EN LA PROVINCIA DE SANTIAGO RODRÍGUEZ (FASE 2)"/>
    <s v="10 - FONDO GENERAL"/>
    <n v="13419"/>
    <s v="26 - SANTIAGO RODRIGUEZ"/>
    <n v="20611708"/>
    <n v="3455739.1"/>
  </r>
  <r>
    <s v="2024"/>
    <x v="0"/>
    <x v="0"/>
    <x v="1"/>
    <x v="7"/>
    <s v="2 - Poder Ejecutivo"/>
    <s v="0206 - MINISTERIO DE EDUCACIÓN"/>
    <s v="0001 - MINISTERIO DE EDUCACION"/>
    <x v="2"/>
    <x v="10"/>
    <x v="42"/>
    <s v="2.7 - OBRAS"/>
    <s v="2.7.1 - OBRAS EN EDIFICACIONES"/>
    <s v="S"/>
    <s v="59 - AMPLIACIÓN Y REHABILITACION DE 19 PLANTELES ESCOLARES EN LA PROVINCIA MONTECRISTI"/>
    <s v="10 - FONDO GENERAL"/>
    <n v="12582"/>
    <s v="15 - MONTE CRISTI"/>
    <n v="9569688"/>
    <n v="0"/>
  </r>
  <r>
    <s v="2024"/>
    <x v="0"/>
    <x v="0"/>
    <x v="1"/>
    <x v="7"/>
    <s v="2 - Poder Ejecutivo"/>
    <s v="0206 - MINISTERIO DE EDUCACIÓN"/>
    <s v="0001 - MINISTERIO DE EDUCACION"/>
    <x v="2"/>
    <x v="10"/>
    <x v="42"/>
    <s v="2.7 - OBRAS"/>
    <s v="2.7.1 - OBRAS EN EDIFICACIONES"/>
    <s v="S"/>
    <s v="59 - CONSTRUCCIÓN DE PLANTELES EDUCATIVOS EN LA PROVINCIA DE SANTO DOMINGO (FASE 2)"/>
    <s v="10 - FONDO GENERAL"/>
    <n v="13420"/>
    <s v="32 - SANTO DOMINGO"/>
    <n v="212431522"/>
    <n v="171059514.22999999"/>
  </r>
  <r>
    <s v="2024"/>
    <x v="0"/>
    <x v="0"/>
    <x v="1"/>
    <x v="7"/>
    <s v="2 - Poder Ejecutivo"/>
    <s v="0206 - MINISTERIO DE EDUCACIÓN"/>
    <s v="0001 - MINISTERIO DE EDUCACION"/>
    <x v="2"/>
    <x v="10"/>
    <x v="42"/>
    <s v="2.7 - OBRAS"/>
    <s v="2.7.1 - OBRAS EN EDIFICACIONES"/>
    <s v="S"/>
    <s v="60 - AMPLIACIÓN Y REHABILITACION DE 15 PLANTELES ESCOLARES  EN LA PROVINCIA MONTE PLATA"/>
    <s v="10 - FONDO GENERAL"/>
    <n v="12584"/>
    <s v="29 - MONTE PLATA"/>
    <n v="14770199"/>
    <n v="11840977.33"/>
  </r>
  <r>
    <s v="2024"/>
    <x v="0"/>
    <x v="0"/>
    <x v="1"/>
    <x v="7"/>
    <s v="2 - Poder Ejecutivo"/>
    <s v="0206 - MINISTERIO DE EDUCACIÓN"/>
    <s v="0001 - MINISTERIO DE EDUCACION"/>
    <x v="2"/>
    <x v="10"/>
    <x v="42"/>
    <s v="2.7 - OBRAS"/>
    <s v="2.7.1 - OBRAS EN EDIFICACIONES"/>
    <s v="S"/>
    <s v="60 - CONSTRUCCIÓN DE PLANTELES EDUCATIVOS EN LA PROVINCIA DE VALVERDE (FASE 2)"/>
    <s v="10 - FONDO GENERAL"/>
    <n v="13421"/>
    <s v="27 - VALVERDE"/>
    <n v="8262236"/>
    <n v="0"/>
  </r>
  <r>
    <s v="2024"/>
    <x v="0"/>
    <x v="0"/>
    <x v="1"/>
    <x v="7"/>
    <s v="2 - Poder Ejecutivo"/>
    <s v="0206 - MINISTERIO DE EDUCACIÓN"/>
    <s v="0001 - MINISTERIO DE EDUCACION"/>
    <x v="2"/>
    <x v="10"/>
    <x v="42"/>
    <s v="2.7 - OBRAS"/>
    <s v="2.7.1 - OBRAS EN EDIFICACIONES"/>
    <s v="S"/>
    <s v="60 - CONSTRUCCIÓN DE PLANTELES EDUCATIVOS EN LA PROVINCIA SANTIAGO (FASE 3)"/>
    <s v="10 - FONDO GENERAL"/>
    <n v="13594"/>
    <s v="25 - SANTIAGO"/>
    <n v="112581153"/>
    <n v="88445660.959999993"/>
  </r>
  <r>
    <s v="2024"/>
    <x v="0"/>
    <x v="0"/>
    <x v="1"/>
    <x v="7"/>
    <s v="2 - Poder Ejecutivo"/>
    <s v="0206 - MINISTERIO DE EDUCACIÓN"/>
    <s v="0001 - MINISTERIO DE EDUCACION"/>
    <x v="2"/>
    <x v="10"/>
    <x v="42"/>
    <s v="2.7 - OBRAS"/>
    <s v="2.7.1 - OBRAS EN EDIFICACIONES"/>
    <s v="S"/>
    <s v="61 - CONSTRUCCIÓN DE PLANTELES EDUCATIVOS EN LA PROVINCIA DE EL SEIBO (FASE 2)"/>
    <s v="10 - FONDO GENERAL"/>
    <n v="13433"/>
    <s v="08 - EL SEIBO"/>
    <n v="47401671"/>
    <n v="0"/>
  </r>
  <r>
    <s v="2024"/>
    <x v="0"/>
    <x v="0"/>
    <x v="1"/>
    <x v="7"/>
    <s v="2 - Poder Ejecutivo"/>
    <s v="0206 - MINISTERIO DE EDUCACIÓN"/>
    <s v="0001 - MINISTERIO DE EDUCACION"/>
    <x v="2"/>
    <x v="10"/>
    <x v="42"/>
    <s v="2.7 - OBRAS"/>
    <s v="2.7.1 - OBRAS EN EDIFICACIONES"/>
    <s v="S"/>
    <s v="61 - CONSTRUCCIÓN DE PLANTELES EDUCATIVOS EN LA PROVINCIA SANTO DOMINGO (FASE 3)"/>
    <s v="10 - FONDO GENERAL"/>
    <n v="13598"/>
    <s v="32 - SANTO DOMINGO"/>
    <n v="394481344"/>
    <n v="303261248.92999995"/>
  </r>
  <r>
    <s v="2024"/>
    <x v="0"/>
    <x v="0"/>
    <x v="1"/>
    <x v="7"/>
    <s v="2 - Poder Ejecutivo"/>
    <s v="0206 - MINISTERIO DE EDUCACIÓN"/>
    <s v="0001 - MINISTERIO DE EDUCACION"/>
    <x v="2"/>
    <x v="10"/>
    <x v="42"/>
    <s v="2.7 - OBRAS"/>
    <s v="2.7.1 - OBRAS EN EDIFICACIONES"/>
    <s v="S"/>
    <s v="62 - CONSTRUCCIÓN DE PLANTELES EDUCATIVOS EN LA PROVINCIA VALVERDE (FASE 3)"/>
    <s v="10 - FONDO GENERAL"/>
    <n v="13602"/>
    <s v="27 - VALVERDE"/>
    <n v="69208419"/>
    <n v="0"/>
  </r>
  <r>
    <s v="2024"/>
    <x v="0"/>
    <x v="0"/>
    <x v="1"/>
    <x v="7"/>
    <s v="2 - Poder Ejecutivo"/>
    <s v="0206 - MINISTERIO DE EDUCACIÓN"/>
    <s v="0001 - MINISTERIO DE EDUCACION"/>
    <x v="2"/>
    <x v="10"/>
    <x v="42"/>
    <s v="2.7 - OBRAS"/>
    <s v="2.7.1 - OBRAS EN EDIFICACIONES"/>
    <s v="S"/>
    <s v="63 - AMPLIACIÓN Y REHABILITACION DE 15 PLANTELES ESCOLARES  EN LA PROVINCIA PUERTO PLATA"/>
    <s v="10 - FONDO GENERAL"/>
    <n v="12587"/>
    <s v="18 - PUERTO PLATA"/>
    <n v="5313714"/>
    <n v="0"/>
  </r>
  <r>
    <s v="2024"/>
    <x v="0"/>
    <x v="0"/>
    <x v="1"/>
    <x v="7"/>
    <s v="2 - Poder Ejecutivo"/>
    <s v="0206 - MINISTERIO DE EDUCACIÓN"/>
    <s v="0001 - MINISTERIO DE EDUCACION"/>
    <x v="2"/>
    <x v="10"/>
    <x v="42"/>
    <s v="2.7 - OBRAS"/>
    <s v="2.7.1 - OBRAS EN EDIFICACIONES"/>
    <s v="S"/>
    <s v="64 - AMPLIACIÓN Y REHABILITACION DE 11 PLANTELES ESCOLARES E EN LA PROVINCIA SAMANA"/>
    <s v="10 - FONDO GENERAL"/>
    <n v="12588"/>
    <s v="20 - SAMANA"/>
    <n v="7422513"/>
    <n v="0"/>
  </r>
  <r>
    <s v="2024"/>
    <x v="0"/>
    <x v="0"/>
    <x v="1"/>
    <x v="7"/>
    <s v="2 - Poder Ejecutivo"/>
    <s v="0206 - MINISTERIO DE EDUCACIÓN"/>
    <s v="0001 - MINISTERIO DE EDUCACION"/>
    <x v="2"/>
    <x v="10"/>
    <x v="42"/>
    <s v="2.7 - OBRAS"/>
    <s v="2.7.1 - OBRAS EN EDIFICACIONES"/>
    <s v="S"/>
    <s v="65 - AMPLIACIÓN Y REHABILITACION DE 6 PLANTELES ESCOLARES  EN LA PROVINCIA SANCHEZ RAMIREZ"/>
    <s v="10 - FONDO GENERAL"/>
    <n v="12596"/>
    <s v="24 - SANCHEZ RAMIREZ"/>
    <n v="2868620"/>
    <n v="0"/>
  </r>
  <r>
    <s v="2024"/>
    <x v="0"/>
    <x v="0"/>
    <x v="1"/>
    <x v="7"/>
    <s v="2 - Poder Ejecutivo"/>
    <s v="0206 - MINISTERIO DE EDUCACIÓN"/>
    <s v="0001 - MINISTERIO DE EDUCACION"/>
    <x v="2"/>
    <x v="10"/>
    <x v="42"/>
    <s v="2.7 - OBRAS"/>
    <s v="2.7.1 - OBRAS EN EDIFICACIONES"/>
    <s v="S"/>
    <s v="68 - AMPLIACIÓN Y REHABILITACION DE 16 PLANTELES ESCOLARES EN LA PROVINCIA SAN JUAN"/>
    <s v="10 - FONDO GENERAL"/>
    <n v="12591"/>
    <s v="22 - SAN JUAN"/>
    <n v="22924842"/>
    <n v="0"/>
  </r>
  <r>
    <s v="2024"/>
    <x v="0"/>
    <x v="0"/>
    <x v="1"/>
    <x v="7"/>
    <s v="2 - Poder Ejecutivo"/>
    <s v="0206 - MINISTERIO DE EDUCACIÓN"/>
    <s v="0001 - MINISTERIO DE EDUCACION"/>
    <x v="2"/>
    <x v="10"/>
    <x v="42"/>
    <s v="2.7 - OBRAS"/>
    <s v="2.7.1 - OBRAS EN EDIFICACIONES"/>
    <s v="S"/>
    <s v="69 - AMPLIACIÓN Y REHABILITACION DE 16 PLANTELES ESCOLARES EN LA PROVINCIA SAN PEDRO DE MACORIS."/>
    <s v="10 - FONDO GENERAL"/>
    <n v="12593"/>
    <s v="23 - SAN PEDRO DE MACORIS"/>
    <n v="1353993"/>
    <n v="15941100.620000001"/>
  </r>
  <r>
    <s v="2024"/>
    <x v="0"/>
    <x v="0"/>
    <x v="1"/>
    <x v="7"/>
    <s v="2 - Poder Ejecutivo"/>
    <s v="0206 - MINISTERIO DE EDUCACIÓN"/>
    <s v="0001 - MINISTERIO DE EDUCACION"/>
    <x v="2"/>
    <x v="10"/>
    <x v="42"/>
    <s v="2.7 - OBRAS"/>
    <s v="2.7.1 - OBRAS EN EDIFICACIONES"/>
    <s v="S"/>
    <s v="72 - AMPLIACIÓN Y REHABILITACION DE 28 PLANTELES ESCOLARES EN LA PROVINCIA SANTO DOMINGO"/>
    <s v="10 - FONDO GENERAL"/>
    <n v="12597"/>
    <s v="32 - SANTO DOMINGO"/>
    <n v="24486298"/>
    <n v="4288992.34"/>
  </r>
  <r>
    <s v="2024"/>
    <x v="0"/>
    <x v="0"/>
    <x v="1"/>
    <x v="7"/>
    <s v="2 - Poder Ejecutivo"/>
    <s v="0206 - MINISTERIO DE EDUCACIÓN"/>
    <s v="0001 - MINISTERIO DE EDUCACION"/>
    <x v="2"/>
    <x v="10"/>
    <x v="42"/>
    <s v="2.7 - OBRAS"/>
    <s v="2.7.1 - OBRAS EN EDIFICACIONES"/>
    <s v="S"/>
    <s v="73 - AMPLIACIÓN Y REHABILITACION DE 5 PLANTELES ESCOLARES EN LA PROVINCIA VALVERDE"/>
    <s v="10 - FONDO GENERAL"/>
    <n v="12592"/>
    <s v="27 - VALVERDE"/>
    <n v="1051764"/>
    <n v="0"/>
  </r>
  <r>
    <s v="2024"/>
    <x v="0"/>
    <x v="0"/>
    <x v="1"/>
    <x v="7"/>
    <s v="2 - Poder Ejecutivo"/>
    <s v="0206 - MINISTERIO DE EDUCACIÓN"/>
    <s v="0001 - MINISTERIO DE EDUCACION"/>
    <x v="2"/>
    <x v="10"/>
    <x v="42"/>
    <s v="2.7 - OBRAS"/>
    <s v="2.7.1 - OBRAS EN EDIFICACIONES"/>
    <s v="S"/>
    <s v="75 - CONSTRUCCIÓN DE 11 PLANTELES ESCOLARES EN LA PROVINCIA SANCHEZ RAMIREZ"/>
    <s v="10 - FONDO GENERAL"/>
    <n v="12559"/>
    <s v="24 - SANCHEZ RAMIREZ"/>
    <n v="95767327"/>
    <n v="20565911.09"/>
  </r>
  <r>
    <s v="2024"/>
    <x v="0"/>
    <x v="0"/>
    <x v="1"/>
    <x v="7"/>
    <s v="2 - Poder Ejecutivo"/>
    <s v="0206 - MINISTERIO DE EDUCACIÓN"/>
    <s v="0001 - MINISTERIO DE EDUCACION"/>
    <x v="2"/>
    <x v="10"/>
    <x v="42"/>
    <s v="2.7 - OBRAS"/>
    <s v="2.7.1 - OBRAS EN EDIFICACIONES"/>
    <s v="S"/>
    <s v="78 - CONSTRUCCIÓN DE 8 PLANTELES ESCOLARES EN LA PROVINCIA DUARTE"/>
    <s v="10 - FONDO GENERAL"/>
    <n v="12527"/>
    <s v="06 - DUARTE"/>
    <n v="7285276"/>
    <n v="0"/>
  </r>
  <r>
    <s v="2024"/>
    <x v="0"/>
    <x v="0"/>
    <x v="1"/>
    <x v="7"/>
    <s v="2 - Poder Ejecutivo"/>
    <s v="0206 - MINISTERIO DE EDUCACIÓN"/>
    <s v="0001 - MINISTERIO DE EDUCACION"/>
    <x v="2"/>
    <x v="10"/>
    <x v="42"/>
    <s v="2.7 - OBRAS"/>
    <s v="2.7.1 - OBRAS EN EDIFICACIONES"/>
    <s v="S"/>
    <s v="57 - AMPLIACIÓN Y REHABILITACION DE 22 PLANTELES ECOLARES EN LA PROVINCIA DE LA VEGA"/>
    <s v="10 - FONDO GENERAL"/>
    <n v="12579"/>
    <s v="13 - LA VEGA"/>
    <n v="0"/>
    <n v="11050020.59"/>
  </r>
  <r>
    <s v="2024"/>
    <x v="0"/>
    <x v="0"/>
    <x v="1"/>
    <x v="7"/>
    <s v="2 - Poder Ejecutivo"/>
    <s v="0206 - MINISTERIO DE EDUCACIÓN"/>
    <s v="0001 - MINISTERIO DE EDUCACION"/>
    <x v="2"/>
    <x v="10"/>
    <x v="42"/>
    <s v="2.7 - OBRAS"/>
    <s v="2.7.1 - OBRAS EN EDIFICACIONES"/>
    <s v="S"/>
    <s v="47 - CONSTRUCCIÓN  DE PLANTELES EDUCATIVOS EN LA PROVINCIA DE MONTE CRISTI (FASE 2)"/>
    <s v="10 - FONDO GENERAL"/>
    <n v="13408"/>
    <s v="15 - MONTE CRISTI"/>
    <n v="0"/>
    <n v="1611559.33"/>
  </r>
  <r>
    <s v="2024"/>
    <x v="0"/>
    <x v="0"/>
    <x v="1"/>
    <x v="7"/>
    <s v="2 - Poder Ejecutivo"/>
    <s v="0206 - MINISTERIO DE EDUCACIÓN"/>
    <s v="0001 - MINISTERIO DE EDUCACION"/>
    <x v="2"/>
    <x v="10"/>
    <x v="42"/>
    <s v="2.7 - OBRAS"/>
    <s v="2.7.1 - OBRAS EN EDIFICACIONES"/>
    <s v="S"/>
    <s v="13 - CONSTRUCCIÓN DE PLANTELES EDUCATIVOS EN LA PROVINCIA LA ROMANA (FASE 3)"/>
    <s v="10 - FONDO GENERAL"/>
    <n v="13561"/>
    <s v="12 - LA ROMANA"/>
    <n v="0"/>
    <n v="16260940.33"/>
  </r>
  <r>
    <s v="2024"/>
    <x v="0"/>
    <x v="0"/>
    <x v="1"/>
    <x v="7"/>
    <s v="2 - Poder Ejecutivo"/>
    <s v="0206 - MINISTERIO DE EDUCACIÓN"/>
    <s v="0001 - MINISTERIO DE EDUCACION"/>
    <x v="2"/>
    <x v="10"/>
    <x v="42"/>
    <s v="2.7 - OBRAS"/>
    <s v="2.7.1 - OBRAS EN EDIFICACIONES"/>
    <s v="S"/>
    <s v="18 - CONSTRUCCIÓN DE 11 PLANTELES ESCOLARES EN LA PROVINCIA HERMANAS MIRABAL"/>
    <s v="10 - FONDO GENERAL"/>
    <n v="12532"/>
    <s v="19 - HERMANAS MIRABAL"/>
    <n v="0"/>
    <n v="6936750.6699999999"/>
  </r>
  <r>
    <s v="2024"/>
    <x v="0"/>
    <x v="0"/>
    <x v="1"/>
    <x v="7"/>
    <s v="2 - Poder Ejecutivo"/>
    <s v="0206 - MINISTERIO DE EDUCACIÓN"/>
    <s v="0001 - MINISTERIO DE EDUCACION"/>
    <x v="2"/>
    <x v="10"/>
    <x v="42"/>
    <s v="2.7 - OBRAS"/>
    <s v="2.7.1 - OBRAS EN EDIFICACIONES"/>
    <s v="S"/>
    <s v="07 - CONSTRUCCIÓN DE PLANTELES EDUCATIVOS EN LA PROVINCIA EL SEIBO (FASE 3)"/>
    <s v="10 - FONDO GENERAL"/>
    <n v="13550"/>
    <s v="08 - EL SEIBO"/>
    <n v="0"/>
    <n v="6757544.6200000001"/>
  </r>
  <r>
    <s v="2024"/>
    <x v="0"/>
    <x v="0"/>
    <x v="1"/>
    <x v="7"/>
    <s v="2 - Poder Ejecutivo"/>
    <s v="0206 - MINISTERIO DE EDUCACIÓN"/>
    <s v="0001 - MINISTERIO DE EDUCACION"/>
    <x v="2"/>
    <x v="10"/>
    <x v="42"/>
    <s v="2.7 - OBRAS"/>
    <s v="2.7.1 - OBRAS EN EDIFICACIONES"/>
    <s v="S"/>
    <s v="47 - CONSTRUCCIÓN DE 3 PLANTELES ESCOLARES EN LA PROVINCIA DAJABON"/>
    <s v="10 - FONDO GENERAL"/>
    <n v="12525"/>
    <s v="05 - DAJABON"/>
    <n v="0"/>
    <n v="13670210.189999999"/>
  </r>
  <r>
    <s v="2024"/>
    <x v="0"/>
    <x v="0"/>
    <x v="1"/>
    <x v="7"/>
    <s v="2 - Poder Ejecutivo"/>
    <s v="0206 - MINISTERIO DE EDUCACIÓN"/>
    <s v="0001 - MINISTERIO DE EDUCACION"/>
    <x v="2"/>
    <x v="10"/>
    <x v="42"/>
    <s v="2.7 - OBRAS"/>
    <s v="2.7.1 - OBRAS EN EDIFICACIONES"/>
    <s v="S"/>
    <s v="41 - AMPLIACIÓN DE PLANTELES EDUCATIVOS EN LA PROVINCIA DE LA VEGA (FASE 3)"/>
    <s v="10 - FONDO GENERAL"/>
    <n v="13587"/>
    <s v="13 - LA VEGA"/>
    <n v="0"/>
    <n v="16166862.939999999"/>
  </r>
  <r>
    <s v="2024"/>
    <x v="0"/>
    <x v="0"/>
    <x v="1"/>
    <x v="7"/>
    <s v="2 - Poder Ejecutivo"/>
    <s v="0206 - MINISTERIO DE EDUCACIÓN"/>
    <s v="0001 - MINISTERIO DE EDUCACION"/>
    <x v="2"/>
    <x v="10"/>
    <x v="42"/>
    <s v="2.7 - OBRAS"/>
    <s v="2.7.1 - OBRAS EN EDIFICACIONES"/>
    <s v="S"/>
    <s v="38 - CONSTRUCCIÓN DE PLANTELES EDUCATIVOS EN LA PROVINCIA DE ELIAS PIÑA (FASE 2)"/>
    <s v="10 - FONDO GENERAL"/>
    <n v="13399"/>
    <s v="07 - ELIAS PINA"/>
    <n v="0"/>
    <n v="11876851.35"/>
  </r>
  <r>
    <s v="2024"/>
    <x v="0"/>
    <x v="0"/>
    <x v="1"/>
    <x v="7"/>
    <s v="2 - Poder Ejecutivo"/>
    <s v="0206 - MINISTERIO DE EDUCACIÓN"/>
    <s v="0001 - MINISTERIO DE EDUCACION"/>
    <x v="2"/>
    <x v="10"/>
    <x v="42"/>
    <s v="2.7 - OBRAS"/>
    <s v="2.7.1 - OBRAS EN EDIFICACIONES"/>
    <s v="S"/>
    <s v="35 - CONSTRUCCIÓN DE PLANTELES EDUCATIVOS EN LA PROVINCIA DE DISTRITO NACIONAL (FASE 2)"/>
    <s v="10 - FONDO GENERAL"/>
    <n v="13382"/>
    <s v="01 - DISTRITO NACIONAL"/>
    <n v="0"/>
    <n v="40947231.040000007"/>
  </r>
  <r>
    <s v="2024"/>
    <x v="0"/>
    <x v="0"/>
    <x v="1"/>
    <x v="7"/>
    <s v="2 - Poder Ejecutivo"/>
    <s v="0206 - MINISTERIO DE EDUCACIÓN"/>
    <s v="0001 - MINISTERIO DE EDUCACION"/>
    <x v="2"/>
    <x v="10"/>
    <x v="42"/>
    <s v="2.7 - OBRAS"/>
    <s v="2.7.1 - OBRAS EN EDIFICACIONES"/>
    <s v="S"/>
    <s v="66 - AMPLIACIÓN Y REHABILITACION DE 14 PLANTELES ESCOLARES  EN LA PROVINCIA SAN CRISTOBAL"/>
    <s v="10 - FONDO GENERAL"/>
    <n v="12589"/>
    <s v="21 - SAN CRISTOBAL"/>
    <n v="0"/>
    <n v="1548434.44"/>
  </r>
  <r>
    <s v="2024"/>
    <x v="0"/>
    <x v="0"/>
    <x v="1"/>
    <x v="7"/>
    <s v="2 - Poder Ejecutivo"/>
    <s v="0206 - MINISTERIO DE EDUCACIÓN"/>
    <s v="0001 - MINISTERIO DE EDUCACION"/>
    <x v="2"/>
    <x v="10"/>
    <x v="42"/>
    <s v="2.7 - OBRAS"/>
    <s v="2.7.1 - OBRAS EN EDIFICACIONES"/>
    <s v="S"/>
    <s v="11 - CONSTRUCCIÓN DE PLANTELES EDUCATIVOS EN LA PROVINCIA HERMANAS MIRABAL (FASE 3)"/>
    <s v="10 - FONDO GENERAL"/>
    <n v="13558"/>
    <s v="19 - HERMANAS MIRABAL"/>
    <n v="0"/>
    <n v="11075975.390000001"/>
  </r>
  <r>
    <s v="2024"/>
    <x v="0"/>
    <x v="0"/>
    <x v="1"/>
    <x v="7"/>
    <s v="2 - Poder Ejecutivo"/>
    <s v="0206 - MINISTERIO DE EDUCACIÓN"/>
    <s v="0001 - MINISTERIO DE EDUCACION"/>
    <x v="2"/>
    <x v="10"/>
    <x v="42"/>
    <s v="2.7 - OBRAS"/>
    <s v="2.7.1 - OBRAS EN EDIFICACIONES"/>
    <s v="S"/>
    <s v="86 - MEJORAMIENTO DE LA INFRAESTRUCTURA DEPORTIVA DEL CENTRO EDUCATIVO PRIMARIA DON BOSCO, MUNICIPIO MOCA, PROVINCIA ESPAILLAT"/>
    <s v="10 - FONDO GENERAL"/>
    <n v="14793"/>
    <s v="09 - ESPAILLAT"/>
    <n v="0"/>
    <n v="3071176.47"/>
  </r>
  <r>
    <s v="2024"/>
    <x v="0"/>
    <x v="0"/>
    <x v="1"/>
    <x v="7"/>
    <s v="2 - Poder Ejecutivo"/>
    <s v="0206 - MINISTERIO DE EDUCACIÓN"/>
    <s v="0001 - MINISTERIO DE EDUCACION"/>
    <x v="2"/>
    <x v="10"/>
    <x v="42"/>
    <s v="2.7 - OBRAS"/>
    <s v="2.7.1 - OBRAS EN EDIFICACIONES"/>
    <s v="S"/>
    <s v="12 - AMPLIACIÓN DE PLANTELES EDUCATIVOS EN LA PROVINCIA DE SAN PEDRO DE MACORÍS (FASE 2)"/>
    <s v="10 - FONDO GENERAL"/>
    <n v="13359"/>
    <s v="23 - SAN PEDRO DE MACORIS"/>
    <n v="0"/>
    <n v="11838514.52"/>
  </r>
  <r>
    <s v="2024"/>
    <x v="0"/>
    <x v="0"/>
    <x v="1"/>
    <x v="7"/>
    <s v="2 - Poder Ejecutivo"/>
    <s v="0206 - MINISTERIO DE EDUCACIÓN"/>
    <s v="0001 - MINISTERIO DE EDUCACION"/>
    <x v="2"/>
    <x v="10"/>
    <x v="43"/>
    <s v="2.6 - BIENES MUEBLES, INMUEBLES E INTANGIBLES"/>
    <s v="2.6.1 - MOBILIARIO Y EQUIPO"/>
    <s v="N"/>
    <s v="00 - N/A"/>
    <s v="10 - FONDO GENERAL"/>
    <s v="(en blanco)"/>
    <s v="99 - MULTIPROVINCIAL"/>
    <n v="6755000"/>
    <n v="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en blanco)"/>
    <s v="99 - MULTIPROVINCIAL"/>
    <n v="96346400"/>
    <n v="113749097.15000001"/>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en blanco)"/>
    <s v="99 - MULTIPROVINCIAL"/>
    <n v="150000000"/>
    <n v="0"/>
  </r>
  <r>
    <s v="2024"/>
    <x v="0"/>
    <x v="0"/>
    <x v="1"/>
    <x v="7"/>
    <s v="2 - Poder Ejecutivo"/>
    <s v="0206 - MINISTERIO DE EDUCACIÓN"/>
    <s v="0001 - MINISTERIO DE EDUCACION"/>
    <x v="2"/>
    <x v="10"/>
    <x v="43"/>
    <s v="2.6 - BIENES MUEBLES, INMUEBLES E INTANGIBLES"/>
    <s v="2.6.5 - MAQUINARIA, OTROS EQUIPOS Y HERRAMIENTAS"/>
    <s v="N"/>
    <s v="00 - N/A"/>
    <s v="10 - FONDO GENERAL"/>
    <s v="(en blanco)"/>
    <s v="99 - MULTIPROVINCIAL"/>
    <n v="0"/>
    <n v="0"/>
  </r>
  <r>
    <s v="2024"/>
    <x v="0"/>
    <x v="0"/>
    <x v="1"/>
    <x v="7"/>
    <s v="2 - Poder Ejecutivo"/>
    <s v="0206 - MINISTERIO DE EDUCACIÓN"/>
    <s v="0001 - MINISTERIO DE EDUCACION"/>
    <x v="2"/>
    <x v="10"/>
    <x v="43"/>
    <s v="2.7 - OBRAS"/>
    <s v="2.7.1 - OBRAS EN EDIFICACIONES"/>
    <s v="S"/>
    <s v="87 - MEJORAMIENTO DE LA INFRAESTRUCTURA DEPORTIVA DEL CENTRO EDUCATIVO ELADIO PEÑA DE LA ROSA, MUNICIPIO MOCA, PROVINCIA ESPAILLAT."/>
    <s v="10 - FONDO GENERAL"/>
    <n v="14794"/>
    <s v="09 - ESPAILLAT"/>
    <n v="0"/>
    <n v="1378852.36"/>
  </r>
  <r>
    <s v="2024"/>
    <x v="0"/>
    <x v="0"/>
    <x v="1"/>
    <x v="7"/>
    <s v="2 - Poder Ejecutivo"/>
    <s v="0206 - MINISTERIO DE EDUCACIÓN"/>
    <s v="0001 - MINISTERIO DE EDUCACION"/>
    <x v="2"/>
    <x v="10"/>
    <x v="44"/>
    <s v="2.6 - BIENES MUEBLES, INMUEBLES E INTANGIBLES"/>
    <s v="2.6.1 - MOBILIARIO Y EQUIPO"/>
    <s v="N"/>
    <s v="00 - N/A"/>
    <s v="10 - FONDO GENERAL"/>
    <s v="(en blanco)"/>
    <s v="99 - MULTIPROVINCIAL"/>
    <n v="3000000"/>
    <n v="0"/>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3320580"/>
    <n v="34815953.989999995"/>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en blanco)"/>
    <s v="99 - MULTIPROVINCIAL"/>
    <n v="0"/>
    <n v="594605.03999999992"/>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en blanco)"/>
    <s v="99 - MULTIPROVINCIAL"/>
    <n v="0"/>
    <n v="5354637.38"/>
  </r>
  <r>
    <s v="2024"/>
    <x v="0"/>
    <x v="0"/>
    <x v="1"/>
    <x v="7"/>
    <s v="2 - Poder Ejecutivo"/>
    <s v="0206 - MINISTERIO DE EDUCACIÓN"/>
    <s v="0001 - MINISTERIO DE EDUCACION"/>
    <x v="2"/>
    <x v="10"/>
    <x v="45"/>
    <s v="2.6 - BIENES MUEBLES, INMUEBLES E INTANGIBLES"/>
    <s v="2.6.4 - VEHÍCULOS Y EQUIPO DE TRANSPORTE, TRACCIÓN Y ELEVACIÓN"/>
    <s v="N"/>
    <s v="00 - N/A"/>
    <s v="10 - FONDO GENERAL"/>
    <s v="(en blanco)"/>
    <s v="99 - MULTIPROVINCIAL"/>
    <n v="11200000"/>
    <n v="0"/>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267294"/>
    <n v="6705557.2599999998"/>
  </r>
  <r>
    <s v="2024"/>
    <x v="0"/>
    <x v="0"/>
    <x v="1"/>
    <x v="7"/>
    <s v="2 - Poder Ejecutivo"/>
    <s v="0206 - MINISTERIO DE EDUCACIÓN"/>
    <s v="0001 - MINISTERIO DE EDUCACION"/>
    <x v="2"/>
    <x v="10"/>
    <x v="45"/>
    <s v="2.6 - BIENES MUEBLES, INMUEBLES E INTANGIBLES"/>
    <s v="2.6.6 - EQUIPOS DE DEFENSA Y SEGURIDAD"/>
    <s v="N"/>
    <s v="00 - N/A"/>
    <s v="10 - FONDO GENERAL"/>
    <s v="(en blanco)"/>
    <s v="99 - MULTIPROVINCIAL"/>
    <n v="0"/>
    <n v="58874.840000000004"/>
  </r>
  <r>
    <s v="2024"/>
    <x v="0"/>
    <x v="0"/>
    <x v="1"/>
    <x v="7"/>
    <s v="2 - Poder Ejecutivo"/>
    <s v="0206 - MINISTERIO DE EDUCACIÓN"/>
    <s v="0001 - MINISTERIO DE EDUCACION"/>
    <x v="2"/>
    <x v="10"/>
    <x v="45"/>
    <s v="2.6 - BIENES MUEBLES, INMUEBLES E INTANGIBLES"/>
    <s v="2.6.8 - BIENES INTANGIBLES"/>
    <s v="N"/>
    <s v="00 - N/A"/>
    <s v="10 - FONDO GENERAL"/>
    <s v="(en blanco)"/>
    <s v="99 - MULTIPROVINCIAL"/>
    <n v="0"/>
    <n v="3330704.5999999996"/>
  </r>
  <r>
    <s v="2024"/>
    <x v="0"/>
    <x v="0"/>
    <x v="1"/>
    <x v="7"/>
    <s v="2 - Poder Ejecutivo"/>
    <s v="0206 - MINISTERIO DE EDUCACIÓN"/>
    <s v="0001 - MINISTERIO DE EDUCACION"/>
    <x v="2"/>
    <x v="10"/>
    <x v="45"/>
    <s v="2.7 - OBRAS"/>
    <s v="2.7.1 - OBRAS EN EDIFICACIONES"/>
    <s v="S"/>
    <s v="85 - AMPLIACIÓN DEL INSTITUTO PREPARATORIO DE MENORES SC &quot;REFOR&quot;, PROVINCIA DE SAN CRISTÓBAL."/>
    <s v="10 - FONDO GENERAL"/>
    <n v="13707"/>
    <s v="21 - SAN CRISTOBAL"/>
    <n v="684390"/>
    <n v="1011467.94"/>
  </r>
  <r>
    <s v="2024"/>
    <x v="0"/>
    <x v="0"/>
    <x v="1"/>
    <x v="7"/>
    <s v="2 - Poder Ejecutivo"/>
    <s v="0206 - MINISTERIO DE EDUCACIÓN"/>
    <s v="0001 - MINISTERIO DE EDUCACION"/>
    <x v="2"/>
    <x v="10"/>
    <x v="45"/>
    <s v="2.7 - OBRAS"/>
    <s v="2.7.1 - OBRAS EN EDIFICACIONES"/>
    <s v="S"/>
    <s v="88 - AMPLIACIÓN DEL CENTRO SECUNDARIO PEKÍN ADENTRO (SEGUNDA ETAPA), MUNICIPIO SANTIAGO DE LOS CABALLEROS."/>
    <s v="10 - FONDO GENERAL"/>
    <n v="15019"/>
    <s v="25 - SANTIAGO"/>
    <n v="0"/>
    <n v="0"/>
  </r>
  <r>
    <s v="2024"/>
    <x v="0"/>
    <x v="0"/>
    <x v="1"/>
    <x v="7"/>
    <s v="2 - Poder Ejecutivo"/>
    <s v="0206 - MINISTERIO DE EDUCACIÓN"/>
    <s v="0001 - MINISTERIO DE EDUCACION"/>
    <x v="2"/>
    <x v="10"/>
    <x v="31"/>
    <s v="2.6 - BIENES MUEBLES, INMUEBLES E INTANGIBLES"/>
    <s v="2.6.1 - MOBILIARIO Y EQUIPO"/>
    <s v="N"/>
    <s v="00 - N/A"/>
    <s v="10 - FONDO GENERAL"/>
    <s v="(en blanco)"/>
    <s v="99 - MULTIPROVINCIAL"/>
    <n v="37050000"/>
    <n v="0"/>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72405000"/>
    <n v="27356709.020000003"/>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17055446"/>
    <n v="467468.80000000005"/>
  </r>
  <r>
    <s v="2024"/>
    <x v="0"/>
    <x v="0"/>
    <x v="1"/>
    <x v="7"/>
    <s v="2 - Poder Ejecutivo"/>
    <s v="0206 - MINISTERIO DE EDUCACIÓN"/>
    <s v="0001 - MINISTERIO DE EDUCACION"/>
    <x v="2"/>
    <x v="10"/>
    <x v="31"/>
    <s v="2.6 - BIENES MUEBLES, INMUEBLES E INTANGIBLES"/>
    <s v="2.6.6 - EQUIPOS DE DEFENSA Y SEGURIDAD"/>
    <s v="N"/>
    <s v="00 - N/A"/>
    <s v="10 - FONDO GENERAL"/>
    <s v="(en blanco)"/>
    <s v="99 - MULTIPROVINCIAL"/>
    <n v="6000000"/>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7261306532"/>
    <n v="68981433.429999992"/>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107011602"/>
    <n v="1945575.01"/>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1424380"/>
    <n v="657496"/>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1662539114"/>
    <n v="1120711473.8699999"/>
  </r>
  <r>
    <s v="2024"/>
    <x v="0"/>
    <x v="0"/>
    <x v="1"/>
    <x v="7"/>
    <s v="2 - Poder Ejecutivo"/>
    <s v="0206 - MINISTERIO DE EDUCACIÓN"/>
    <s v="0001 - MINISTERIO DE EDUCACION"/>
    <x v="2"/>
    <x v="10"/>
    <x v="40"/>
    <s v="2.6 - BIENES MUEBLES, INMUEBLES E INTANGIBLES"/>
    <s v="2.6.4 - VEHÍCULOS Y EQUIPO DE TRANSPORTE, TRACCIÓN Y ELEVACIÓN"/>
    <s v="N"/>
    <s v="00 - N/A"/>
    <s v="20 - FONDOS CON DESTINO ESPECÍFICO"/>
    <s v="(en blanco)"/>
    <s v="99 - MULTIPROVINCIAL"/>
    <n v="81152804"/>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4313548643"/>
    <n v="5864704.3799999999"/>
  </r>
  <r>
    <s v="2024"/>
    <x v="0"/>
    <x v="0"/>
    <x v="1"/>
    <x v="7"/>
    <s v="2 - Poder Ejecutivo"/>
    <s v="0206 - MINISTERIO DE EDUCACIÓN"/>
    <s v="0001 - MINISTERIO DE EDUCACION"/>
    <x v="2"/>
    <x v="10"/>
    <x v="40"/>
    <s v="2.6 - BIENES MUEBLES, INMUEBLES E INTANGIBLES"/>
    <s v="2.6.6 - EQUIPOS DE DEFENSA Y SEGURIDAD"/>
    <s v="N"/>
    <s v="00 - N/A"/>
    <s v="10 - FONDO GENERAL"/>
    <s v="(en blanco)"/>
    <s v="99 - MULTIPROVINCIAL"/>
    <n v="33634566"/>
    <n v="10308480"/>
  </r>
  <r>
    <s v="2024"/>
    <x v="0"/>
    <x v="0"/>
    <x v="1"/>
    <x v="7"/>
    <s v="2 - Poder Ejecutivo"/>
    <s v="0206 - MINISTERIO DE EDUCACIÓN"/>
    <s v="0001 - MINISTERIO DE EDUCACION"/>
    <x v="2"/>
    <x v="10"/>
    <x v="40"/>
    <s v="2.6 - BIENES MUEBLES, INMUEBLES E INTANGIBLES"/>
    <s v="2.6.8 - BIENES INTANGIBLES"/>
    <s v="N"/>
    <s v="00 - N/A"/>
    <s v="10 - FONDO GENERAL"/>
    <s v="(en blanco)"/>
    <s v="99 - MULTIPROVINCIAL"/>
    <n v="3862656"/>
    <n v="133947877.10000001"/>
  </r>
  <r>
    <s v="2024"/>
    <x v="0"/>
    <x v="0"/>
    <x v="1"/>
    <x v="7"/>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0"/>
    <n v="0"/>
  </r>
  <r>
    <s v="2024"/>
    <x v="0"/>
    <x v="0"/>
    <x v="1"/>
    <x v="7"/>
    <s v="2 - Poder Ejecutivo"/>
    <s v="0206 - MINISTERIO DE EDUCACIÓN"/>
    <s v="0001 - MINISTERIO DE EDUCACION"/>
    <x v="2"/>
    <x v="10"/>
    <x v="40"/>
    <s v="2.7 - OBRAS"/>
    <s v="2.7.1 - OBRAS EN EDIFICACIONES"/>
    <s v="N"/>
    <s v="00 - N/A"/>
    <s v="10 - FONDO GENERAL"/>
    <s v="(en blanco)"/>
    <s v="99 - MULTIPROVINCIAL"/>
    <n v="566759670"/>
    <n v="524664230.90999991"/>
  </r>
  <r>
    <s v="2024"/>
    <x v="0"/>
    <x v="0"/>
    <x v="1"/>
    <x v="7"/>
    <s v="2 - Poder Ejecutivo"/>
    <s v="0206 - MINISTERIO DE EDUCACIÓN"/>
    <s v="0001 - MINISTERIO DE EDUCACION"/>
    <x v="2"/>
    <x v="5"/>
    <x v="8"/>
    <s v="2.6 - BIENES MUEBLES, INMUEBLES E INTANGIBLES"/>
    <s v="2.6.1 - MOBILIARIO Y EQUIPO"/>
    <s v="N"/>
    <s v="00 - N/A"/>
    <s v="10 - FONDO GENERAL"/>
    <s v="(en blanco)"/>
    <s v="99 - MULTIPROVINCIAL"/>
    <n v="0"/>
    <n v="0"/>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434727050"/>
    <n v="75192100.899999976"/>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350000000"/>
    <n v="16797779.789999999"/>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200000000"/>
    <n v="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28200000"/>
    <n v="9440"/>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65000000"/>
    <n v="6642141.1600000001"/>
  </r>
  <r>
    <s v="2024"/>
    <x v="0"/>
    <x v="0"/>
    <x v="1"/>
    <x v="7"/>
    <s v="2 - Poder Ejecutivo"/>
    <s v="0206 - MINISTERIO DE EDUCACIÓN"/>
    <s v="0002 - OFICINA DE COOPERACIÓN INTERNACIONAL (OCI)"/>
    <x v="2"/>
    <x v="10"/>
    <x v="40"/>
    <s v="2.6 - BIENES MUEBLES, INMUEBLES E INTANGIBLES"/>
    <s v="2.6.6 - EQUIPOS DE DEFENSA Y SEGURIDAD"/>
    <s v="N"/>
    <s v="00 - N/A"/>
    <s v="10 - FONDO GENERAL"/>
    <s v="(en blanco)"/>
    <s v="99 - MULTIPROVINCIAL"/>
    <n v="20000000"/>
    <n v="389074.32"/>
  </r>
  <r>
    <s v="2024"/>
    <x v="0"/>
    <x v="0"/>
    <x v="1"/>
    <x v="7"/>
    <s v="2 - Poder Ejecutivo"/>
    <s v="0206 - MINISTERIO DE EDUCACIÓN"/>
    <s v="0002 - OFICINA DE COOPERACIÓN INTERNACIONAL (OCI)"/>
    <x v="2"/>
    <x v="10"/>
    <x v="40"/>
    <s v="2.6 - BIENES MUEBLES, INMUEBLES E INTANGIBLES"/>
    <s v="2.6.8 - BIENES INTANGIBLES"/>
    <s v="N"/>
    <s v="00 - N/A"/>
    <s v="10 - FONDO GENERAL"/>
    <s v="(en blanco)"/>
    <s v="99 - MULTIPROVINCIAL"/>
    <n v="0"/>
    <n v="4409918.66"/>
  </r>
  <r>
    <s v="2024"/>
    <x v="0"/>
    <x v="0"/>
    <x v="1"/>
    <x v="7"/>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0"/>
  </r>
  <r>
    <s v="2024"/>
    <x v="0"/>
    <x v="0"/>
    <x v="1"/>
    <x v="7"/>
    <s v="2 - Poder Ejecutivo"/>
    <s v="0206 - MINISTERIO DE EDUCACIÓN"/>
    <s v="0002 - OFICINA DE COOPERACIÓN INTERNACIONAL (OCI)"/>
    <x v="2"/>
    <x v="10"/>
    <x v="40"/>
    <s v="2.7 - OBRAS"/>
    <s v="2.7.1 - OBRAS EN EDIFICACIONES"/>
    <s v="N"/>
    <s v="00 - N/A"/>
    <s v="10 - FONDO GENERAL"/>
    <s v="(en blanco)"/>
    <s v="99 - MULTIPROVINCIAL"/>
    <n v="748654023"/>
    <n v="192850311.45000002"/>
  </r>
  <r>
    <s v="2024"/>
    <x v="0"/>
    <x v="0"/>
    <x v="1"/>
    <x v="7"/>
    <s v="2 - Poder Ejecutivo"/>
    <s v="0206 - MINISTERIO DE EDUCACIÓN"/>
    <s v="0004 - INSTITUTO NACIONAL DE EDUCACIÓN FISICA"/>
    <x v="2"/>
    <x v="10"/>
    <x v="46"/>
    <s v="2.6 - BIENES MUEBLES, INMUEBLES E INTANGIBLES"/>
    <s v="2.6.1 - MOBILIARIO Y EQUIPO"/>
    <s v="N"/>
    <s v="00 - N/A"/>
    <s v="10 - FONDO GENERAL"/>
    <s v="(en blanco)"/>
    <s v="99 - MULTIPROVINCIAL"/>
    <n v="17000000"/>
    <n v="4786529.34"/>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5500000"/>
    <n v="7715600.75"/>
  </r>
  <r>
    <s v="2024"/>
    <x v="0"/>
    <x v="0"/>
    <x v="1"/>
    <x v="7"/>
    <s v="2 - Poder Ejecutivo"/>
    <s v="0206 - MINISTERIO DE EDUCACIÓN"/>
    <s v="0004 - INSTITUTO NACIONAL DE EDUCACIÓN FISICA"/>
    <x v="2"/>
    <x v="10"/>
    <x v="46"/>
    <s v="2.6 - BIENES MUEBLES, INMUEBLES E INTANGIBLES"/>
    <s v="2.6.4 - VEHÍCULOS Y EQUIPO DE TRANSPORTE, TRACCIÓN Y ELEVACIÓN"/>
    <s v="N"/>
    <s v="00 - N/A"/>
    <s v="10 - FONDO GENERAL"/>
    <s v="(en blanco)"/>
    <s v="99 - MULTIPROVINCIAL"/>
    <n v="17500000"/>
    <n v="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en blanco)"/>
    <s v="99 - MULTIPROVINCIAL"/>
    <n v="550000"/>
    <n v="211617.2"/>
  </r>
  <r>
    <s v="2024"/>
    <x v="0"/>
    <x v="0"/>
    <x v="1"/>
    <x v="7"/>
    <s v="2 - Poder Ejecutivo"/>
    <s v="0206 - MINISTERIO DE EDUCACIÓN"/>
    <s v="0004 - INSTITUTO NACIONAL DE EDUCACIÓN FISICA"/>
    <x v="2"/>
    <x v="10"/>
    <x v="46"/>
    <s v="2.6 - BIENES MUEBLES, INMUEBLES E INTANGIBLES"/>
    <s v="2.6.6 - EQUIPOS DE DEFENSA Y SEGURIDAD"/>
    <s v="N"/>
    <s v="00 - N/A"/>
    <s v="10 - FONDO GENERAL"/>
    <s v="(en blanco)"/>
    <s v="99 - MULTIPROVINCIAL"/>
    <n v="200000"/>
    <n v="172387.5"/>
  </r>
  <r>
    <s v="2024"/>
    <x v="0"/>
    <x v="0"/>
    <x v="1"/>
    <x v="7"/>
    <s v="2 - Poder Ejecutivo"/>
    <s v="0206 - MINISTERIO DE EDUCACIÓN"/>
    <s v="0004 - INSTITUTO NACIONAL DE EDUCACIÓN FISICA"/>
    <x v="2"/>
    <x v="10"/>
    <x v="46"/>
    <s v="2.7 - OBRAS"/>
    <s v="2.7.1 - OBRAS EN EDIFICACIONES"/>
    <s v="N"/>
    <s v="00 - N/A"/>
    <s v="10 - FONDO GENERAL"/>
    <s v="(en blanco)"/>
    <s v="99 - MULTIPROVINCIAL"/>
    <n v="0"/>
    <n v="4295730.97"/>
  </r>
  <r>
    <s v="2024"/>
    <x v="0"/>
    <x v="0"/>
    <x v="1"/>
    <x v="7"/>
    <s v="2 - Poder Ejecutivo"/>
    <s v="0206 - MINISTERIO DE EDUCACIÓN"/>
    <s v="0005 - INSTITUTO NACIONAL DE BIENESTAR MAGISTERIAL"/>
    <x v="2"/>
    <x v="10"/>
    <x v="40"/>
    <s v="2.6 - BIENES MUEBLES, INMUEBLES E INTANGIBLES"/>
    <s v="2.6.1 - MOBILIARIO Y EQUIPO"/>
    <s v="N"/>
    <s v="00 - N/A"/>
    <s v="10 - FONDO GENERAL"/>
    <s v="(en blanco)"/>
    <s v="99 - MULTIPROVINCIAL"/>
    <n v="1100000"/>
    <n v="670987.4"/>
  </r>
  <r>
    <s v="2024"/>
    <x v="0"/>
    <x v="0"/>
    <x v="1"/>
    <x v="7"/>
    <s v="2 - Poder Ejecutivo"/>
    <s v="0206 - MINISTERIO DE EDUCACIÓN"/>
    <s v="0005 - INSTITUTO NACIONAL DE BIENESTAR MAGISTERIAL"/>
    <x v="2"/>
    <x v="10"/>
    <x v="40"/>
    <s v="2.6 - BIENES MUEBLES, INMUEBLES E INTANGIBLES"/>
    <s v="2.6.2 - MOBILIARIO Y EQUIPO DE AUDIO, AUDIOVISUAL, RECREATIVO Y EDUCACIONAL"/>
    <s v="N"/>
    <s v="00 - N/A"/>
    <s v="10 - FONDO GENERAL"/>
    <s v="(en blanco)"/>
    <s v="99 - MULTIPROVINCIAL"/>
    <n v="0"/>
    <n v="431959.49"/>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en blanco)"/>
    <s v="99 - MULTIPROVINCIAL"/>
    <n v="800000"/>
    <n v="0"/>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0"/>
  </r>
  <r>
    <s v="2024"/>
    <x v="0"/>
    <x v="0"/>
    <x v="1"/>
    <x v="7"/>
    <s v="2 - Poder Ejecutivo"/>
    <s v="0206 - MINISTERIO DE EDUCACIÓN"/>
    <s v="0005 - INSTITUTO NACIONAL DE BIENESTAR MAGISTERIAL"/>
    <x v="2"/>
    <x v="10"/>
    <x v="40"/>
    <s v="2.6 - BIENES MUEBLES, INMUEBLES E INTANGIBLES"/>
    <s v="2.6.6 - EQUIPOS DE DEFENSA Y SEGURIDAD"/>
    <s v="N"/>
    <s v="00 - N/A"/>
    <s v="10 - FONDO GENERAL"/>
    <s v="(en blanco)"/>
    <s v="99 - MULTIPROVINCIAL"/>
    <n v="0"/>
    <n v="0"/>
  </r>
  <r>
    <s v="2024"/>
    <x v="0"/>
    <x v="0"/>
    <x v="1"/>
    <x v="7"/>
    <s v="2 - Poder Ejecutivo"/>
    <s v="0206 - MINISTERIO DE EDUCACIÓN"/>
    <s v="0005 - INSTITUTO NACIONAL DE BIENESTAR MAGISTERIAL"/>
    <x v="2"/>
    <x v="10"/>
    <x v="40"/>
    <s v="2.6 - BIENES MUEBLES, INMUEBLES E INTANGIBLES"/>
    <s v="2.6.8 - BIENES INTANGIBLES"/>
    <s v="N"/>
    <s v="00 - N/A"/>
    <s v="10 - FONDO GENERAL"/>
    <s v="(en blanco)"/>
    <s v="99 - MULTIPROVINCIAL"/>
    <n v="0"/>
    <n v="0"/>
  </r>
  <r>
    <s v="2024"/>
    <x v="0"/>
    <x v="0"/>
    <x v="1"/>
    <x v="7"/>
    <s v="2 - Poder Ejecutivo"/>
    <s v="0206 - MINISTERIO DE EDUCACIÓN"/>
    <s v="0005 - INSTITUTO NACIONAL DE BIENESTAR MAGISTERIAL"/>
    <x v="2"/>
    <x v="10"/>
    <x v="40"/>
    <s v="2.7 - OBRAS"/>
    <s v="2.7.1 - OBRAS EN EDIFICACIONES"/>
    <s v="N"/>
    <s v="00 - N/A"/>
    <s v="10 - FONDO GENERAL"/>
    <s v="(en blanco)"/>
    <s v="99 - MULTIPROVINCIAL"/>
    <n v="0"/>
    <n v="0"/>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2971650"/>
    <n v="800300.76"/>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en blanco)"/>
    <s v="99 - MULTIPROVINCIAL"/>
    <n v="1357500"/>
    <n v="0"/>
  </r>
  <r>
    <s v="2024"/>
    <x v="0"/>
    <x v="0"/>
    <x v="1"/>
    <x v="7"/>
    <s v="2 - Poder Ejecutivo"/>
    <s v="0206 - MINISTERIO DE EDUCACIÓN"/>
    <s v="0006 - INSTITUTO DOM. DE EVALUACIÓN E INVESTIGACIÓN DE LA CALIDAD EDUCATIVA"/>
    <x v="2"/>
    <x v="10"/>
    <x v="46"/>
    <s v="2.6 - BIENES MUEBLES, INMUEBLES E INTANGIBLES"/>
    <s v="2.6.4 - VEHÍCULOS Y EQUIPO DE TRANSPORTE, TRACCIÓN Y ELEVACIÓN"/>
    <s v="N"/>
    <s v="00 - N/A"/>
    <s v="10 - FONDO GENERAL"/>
    <s v="(en blanco)"/>
    <s v="99 - MULTIPROVINCIAL"/>
    <n v="10002000"/>
    <n v="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513000"/>
    <n v="447999.8"/>
  </r>
  <r>
    <s v="2024"/>
    <x v="0"/>
    <x v="0"/>
    <x v="1"/>
    <x v="7"/>
    <s v="2 - Poder Ejecutivo"/>
    <s v="0206 - MINISTERIO DE EDUCACIÓN"/>
    <s v="0006 - INSTITUTO DOM. DE EVALUACIÓN E INVESTIGACIÓN DE LA CALIDAD EDUCATIVA"/>
    <x v="2"/>
    <x v="10"/>
    <x v="46"/>
    <s v="2.6 - BIENES MUEBLES, INMUEBLES E INTANGIBLES"/>
    <s v="2.6.6 - EQUIPOS DE DEFENSA Y SEGURIDAD"/>
    <s v="N"/>
    <s v="00 - N/A"/>
    <s v="10 - FONDO GENERAL"/>
    <s v="(en blanco)"/>
    <s v="99 - MULTIPROVINCIAL"/>
    <n v="202800"/>
    <n v="0"/>
  </r>
  <r>
    <s v="2024"/>
    <x v="0"/>
    <x v="0"/>
    <x v="1"/>
    <x v="7"/>
    <s v="2 - Poder Ejecutivo"/>
    <s v="0206 - MINISTERIO DE EDUCACIÓN"/>
    <s v="0006 - INSTITUTO DOM. DE EVALUACIÓN E INVESTIGACIÓN DE LA CALIDAD EDUCATIVA"/>
    <x v="2"/>
    <x v="10"/>
    <x v="46"/>
    <s v="2.6 - BIENES MUEBLES, INMUEBLES E INTANGIBLES"/>
    <s v="2.6.8 - BIENES INTANGIBLES"/>
    <s v="N"/>
    <s v="00 - N/A"/>
    <s v="10 - FONDO GENERAL"/>
    <s v="(en blanco)"/>
    <s v="99 - MULTIPROVINCIAL"/>
    <n v="2900500"/>
    <n v="0"/>
  </r>
  <r>
    <s v="2024"/>
    <x v="0"/>
    <x v="0"/>
    <x v="1"/>
    <x v="7"/>
    <s v="2 - Poder Ejecutivo"/>
    <s v="0206 - MINISTERIO DE EDUCACIÓN"/>
    <s v="0006 - INSTITUTO DOM. DE EVALUACIÓN E INVESTIGACIÓN DE LA CALIDAD EDUCATIVA"/>
    <x v="2"/>
    <x v="10"/>
    <x v="46"/>
    <s v="2.7 - OBRAS"/>
    <s v="2.7.1 - OBRAS EN EDIFICACIONES"/>
    <s v="N"/>
    <s v="00 - N/A"/>
    <s v="10 - FONDO GENERAL"/>
    <s v="(en blanco)"/>
    <s v="99 - MULTIPROVINCIAL"/>
    <n v="20000000"/>
    <n v="0"/>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en blanco)"/>
    <s v="99 - MULTIPROVINCIAL"/>
    <n v="15244960"/>
    <n v="1420777.83"/>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858528"/>
    <n v="7018.23"/>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9260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1754130"/>
    <n v="291539.89"/>
  </r>
  <r>
    <s v="2024"/>
    <x v="0"/>
    <x v="0"/>
    <x v="1"/>
    <x v="7"/>
    <s v="2 - Poder Ejecutivo"/>
    <s v="0206 - MINISTERIO DE EDUCACIÓN"/>
    <s v="0007 - INSTITUTO NACIONAL DE FORMACIÓN Y CAPACITACIÓN MAGISTERIAL"/>
    <x v="2"/>
    <x v="10"/>
    <x v="40"/>
    <s v="2.6 - BIENES MUEBLES, INMUEBLES E INTANGIBLES"/>
    <s v="2.6.6 - EQUIPOS DE DEFENSA Y SEGURIDAD"/>
    <s v="N"/>
    <s v="00 - N/A"/>
    <s v="10 - FONDO GENERAL"/>
    <s v="(en blanco)"/>
    <s v="99 - MULTIPROVINCIAL"/>
    <n v="2524200"/>
    <n v="0"/>
  </r>
  <r>
    <s v="2024"/>
    <x v="0"/>
    <x v="0"/>
    <x v="1"/>
    <x v="7"/>
    <s v="2 - Poder Ejecutivo"/>
    <s v="0206 - MINISTERIO DE EDUCACIÓN"/>
    <s v="0007 - INSTITUTO NACIONAL DE FORMACIÓN Y CAPACITACIÓN MAGISTERIAL"/>
    <x v="2"/>
    <x v="10"/>
    <x v="40"/>
    <s v="2.6 - BIENES MUEBLES, INMUEBLES E INTANGIBLES"/>
    <s v="2.6.8 - BIENES INTANGIBLES"/>
    <s v="N"/>
    <s v="00 - N/A"/>
    <s v="10 - FONDO GENERAL"/>
    <s v="(en blanco)"/>
    <s v="99 - MULTIPROVINCIAL"/>
    <n v="0"/>
    <n v="8700"/>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66785232"/>
    <n v="112422689.53"/>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2012326"/>
    <n v="32525"/>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510000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en blanco)"/>
    <s v="99 - MULTIPROVINCIAL"/>
    <n v="14850000"/>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7531000"/>
    <n v="3475739.96"/>
  </r>
  <r>
    <s v="2024"/>
    <x v="0"/>
    <x v="0"/>
    <x v="1"/>
    <x v="7"/>
    <s v="2 - Poder Ejecutivo"/>
    <s v="0206 - MINISTERIO DE EDUCACIÓN"/>
    <s v="0008 - INSTITUTO SUPERIOR DE FORMACIÓN DOCENTE  SALOME UREÑA"/>
    <x v="2"/>
    <x v="10"/>
    <x v="24"/>
    <s v="2.6 - BIENES MUEBLES, INMUEBLES E INTANGIBLES"/>
    <s v="2.6.6 - EQUIPOS DE DEFENSA Y SEGURIDAD"/>
    <s v="N"/>
    <s v="00 - N/A"/>
    <s v="10 - FONDO GENERAL"/>
    <s v="(en blanco)"/>
    <s v="99 - MULTIPROVINCIAL"/>
    <n v="500000"/>
    <n v="82600"/>
  </r>
  <r>
    <s v="2024"/>
    <x v="0"/>
    <x v="0"/>
    <x v="1"/>
    <x v="7"/>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250000"/>
    <n v="0"/>
  </r>
  <r>
    <s v="2024"/>
    <x v="0"/>
    <x v="0"/>
    <x v="1"/>
    <x v="7"/>
    <s v="2 - Poder Ejecutivo"/>
    <s v="0206 - MINISTERIO DE EDUCACIÓN"/>
    <s v="0008 - INSTITUTO SUPERIOR DE FORMACIÓN DOCENTE  SALOME UREÑA"/>
    <x v="2"/>
    <x v="10"/>
    <x v="24"/>
    <s v="2.7 - OBRAS"/>
    <s v="2.7.1 - OBRAS EN EDIFICACIONES"/>
    <s v="N"/>
    <s v="00 - N/A"/>
    <s v="10 - FONDO GENERAL"/>
    <s v="(en blanco)"/>
    <s v="99 - MULTIPROVINCIAL"/>
    <n v="50000000"/>
    <n v="1850203.78"/>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34179787"/>
    <n v="13346598.710000001"/>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3454361"/>
    <n v="394064.69"/>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48717091"/>
    <n v="723717.6"/>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108913800"/>
    <n v="0"/>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36440364"/>
    <n v="622896.03"/>
  </r>
  <r>
    <s v="2024"/>
    <x v="0"/>
    <x v="0"/>
    <x v="1"/>
    <x v="7"/>
    <s v="2 - Poder Ejecutivo"/>
    <s v="0206 - MINISTERIO DE EDUCACIÓN"/>
    <s v="0010 - INSTITUTO NACIONAL DE BIENESTAR ESTUDIANTIL (INABIE)"/>
    <x v="2"/>
    <x v="10"/>
    <x v="40"/>
    <s v="2.6 - BIENES MUEBLES, INMUEBLES E INTANGIBLES"/>
    <s v="2.6.6 - EQUIPOS DE DEFENSA Y SEGURIDAD"/>
    <s v="N"/>
    <s v="00 - N/A"/>
    <s v="10 - FONDO GENERAL"/>
    <s v="(en blanco)"/>
    <s v="99 - MULTIPROVINCIAL"/>
    <n v="12002822"/>
    <n v="0"/>
  </r>
  <r>
    <s v="2024"/>
    <x v="0"/>
    <x v="0"/>
    <x v="1"/>
    <x v="7"/>
    <s v="2 - Poder Ejecutivo"/>
    <s v="0206 - MINISTERIO DE EDUCACIÓN"/>
    <s v="0010 - INSTITUTO NACIONAL DE BIENESTAR ESTUDIANTIL (INABIE)"/>
    <x v="2"/>
    <x v="10"/>
    <x v="40"/>
    <s v="2.6 - BIENES MUEBLES, INMUEBLES E INTANGIBLES"/>
    <s v="2.6.7 - ACTIVOS BIOLÓGICOS"/>
    <s v="N"/>
    <s v="00 - N/A"/>
    <s v="10 - FONDO GENERAL"/>
    <s v="(en blanco)"/>
    <s v="99 - MULTIPROVINCIAL"/>
    <n v="0"/>
    <n v="0"/>
  </r>
  <r>
    <s v="2024"/>
    <x v="0"/>
    <x v="0"/>
    <x v="1"/>
    <x v="7"/>
    <s v="2 - Poder Ejecutivo"/>
    <s v="0206 - MINISTERIO DE EDUCACIÓN"/>
    <s v="0010 - INSTITUTO NACIONAL DE BIENESTAR ESTUDIANTIL (INABIE)"/>
    <x v="2"/>
    <x v="10"/>
    <x v="40"/>
    <s v="2.6 - BIENES MUEBLES, INMUEBLES E INTANGIBLES"/>
    <s v="2.6.8 - BIENES INTANGIBLES"/>
    <s v="N"/>
    <s v="00 - N/A"/>
    <s v="10 - FONDO GENERAL"/>
    <s v="(en blanco)"/>
    <s v="99 - MULTIPROVINCIAL"/>
    <n v="37161420"/>
    <n v="0"/>
  </r>
  <r>
    <s v="2024"/>
    <x v="0"/>
    <x v="0"/>
    <x v="1"/>
    <x v="7"/>
    <s v="2 - Poder Ejecutivo"/>
    <s v="0206 - MINISTERIO DE EDUCACIÓN"/>
    <s v="0010 - INSTITUTO NACIONAL DE BIENESTAR ESTUDIANTIL (INABIE)"/>
    <x v="2"/>
    <x v="10"/>
    <x v="40"/>
    <s v="2.7 - OBRAS"/>
    <s v="2.7.1 - OBRAS EN EDIFICACIONES"/>
    <s v="N"/>
    <s v="00 - N/A"/>
    <s v="10 - FONDO GENERAL"/>
    <s v="(en blanco)"/>
    <s v="99 - MULTIPROVINCIAL"/>
    <n v="482250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2279000"/>
    <n v="0"/>
  </r>
  <r>
    <s v="2024"/>
    <x v="0"/>
    <x v="0"/>
    <x v="1"/>
    <x v="7"/>
    <s v="2 - Poder Ejecutivo"/>
    <s v="0207 - MINISTERIO DE SALUD PÚBLICA Y ASISTENCIA SOCIAL"/>
    <s v="0001 - MINISTERIO DE SALUD PUBLICA Y ASISTENCIA SOCIAL"/>
    <x v="2"/>
    <x v="3"/>
    <x v="47"/>
    <s v="2.6 - BIENES MUEBLES, INMUEBLES E INTANGIBLES"/>
    <s v="2.6.1 - MOBILIARIO Y EQUIPO"/>
    <s v="S"/>
    <s v="01 - CONSTRUCCIÓN  DEL LABORATORIO REGIONAL DE SALUD PÚBLICA EN AZUA DE COMPOSTELA"/>
    <s v="70 - DONACION EXTERNA"/>
    <n v="14804"/>
    <s v="99 - MULTIPROVINCIAL"/>
    <n v="452000"/>
    <n v="0"/>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110000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9166554"/>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S"/>
    <s v="01 - CONSTRUCCIÓN  DEL LABORATORIO REGIONAL DE SALUD PÚBLICA EN AZUA DE COMPOSTELA"/>
    <s v="70 - DONACION EXTERNA"/>
    <n v="14804"/>
    <s v="99 - MULTIPROVINCIAL"/>
    <n v="11300000"/>
    <n v="0"/>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2200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1500000"/>
    <n v="0"/>
  </r>
  <r>
    <s v="2024"/>
    <x v="0"/>
    <x v="0"/>
    <x v="1"/>
    <x v="7"/>
    <s v="2 - Poder Ejecutivo"/>
    <s v="0207 - MINISTERIO DE SALUD PÚBLICA Y ASISTENCIA SOCIAL"/>
    <s v="0001 - MINISTERIO DE SALUD PUBLICA Y ASISTENCIA SOCIAL"/>
    <x v="2"/>
    <x v="3"/>
    <x v="47"/>
    <s v="2.7 - OBRAS"/>
    <s v="2.7.1 - OBRAS EN EDIFICACIONES"/>
    <s v="S"/>
    <s v="01 - CONSTRUCCIÓN  DEL LABORATORIO REGIONAL DE SALUD PÚBLICA EN AZUA DE COMPOSTELA"/>
    <s v="70 - DONACION EXTERNA"/>
    <n v="14804"/>
    <s v="99 - MULTIPROVINCIAL"/>
    <n v="5650000"/>
    <n v="0"/>
  </r>
  <r>
    <s v="2024"/>
    <x v="0"/>
    <x v="0"/>
    <x v="1"/>
    <x v="7"/>
    <s v="2 - Poder Ejecutivo"/>
    <s v="0207 - MINISTERIO DE SALUD PÚBLICA Y ASISTENCIA SOCIAL"/>
    <s v="0001 - MINISTERIO DE SALUD PUBLICA Y ASISTENCIA SOCIAL"/>
    <x v="2"/>
    <x v="3"/>
    <x v="19"/>
    <s v="2.6 - BIENES MUEBLES, INMUEBLES E INTANGIBLES"/>
    <s v="2.6.1 - MOBILIARIO Y EQUIPO"/>
    <s v="N"/>
    <s v="00 - N/A"/>
    <s v="10 - FONDO GENERAL"/>
    <s v="(en blanco)"/>
    <s v="99 - MULTIPROVINCIAL"/>
    <n v="150000"/>
    <n v="0"/>
  </r>
  <r>
    <s v="2024"/>
    <x v="0"/>
    <x v="0"/>
    <x v="1"/>
    <x v="7"/>
    <s v="2 - Poder Ejecutivo"/>
    <s v="0207 - MINISTERIO DE SALUD PÚBLICA Y ASISTENCIA SOCIAL"/>
    <s v="0001 - MINISTERIO DE SALUD PUBLICA Y ASISTENCIA SOCIAL"/>
    <x v="2"/>
    <x v="3"/>
    <x v="19"/>
    <s v="2.6 - BIENES MUEBLES, INMUEBLES E INTANGIBLES"/>
    <s v="2.6.3 - EQUIPO E INSTRUMENTAL, CIENTÍFICO Y LABORATORIO"/>
    <s v="N"/>
    <s v="00 - N/A"/>
    <s v="10 - FONDO GENERAL"/>
    <s v="(en blanco)"/>
    <s v="99 - MULTIPROVINCIAL"/>
    <n v="150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en blanco)"/>
    <s v="99 - MULTIPROVINCIAL"/>
    <n v="0"/>
    <n v="0"/>
  </r>
  <r>
    <s v="2024"/>
    <x v="0"/>
    <x v="0"/>
    <x v="1"/>
    <x v="7"/>
    <s v="2 - Poder Ejecutivo"/>
    <s v="0207 - MINISTERIO DE SALUD PÚBLICA Y ASISTENCIA SOCIAL"/>
    <s v="0001 - MINISTERIO DE SALUD PUBLICA Y ASISTENCIA SOCIAL"/>
    <x v="2"/>
    <x v="3"/>
    <x v="19"/>
    <s v="2.6 - BIENES MUEBLES, INMUEBLES E INTANGIBLES"/>
    <s v="2.6.8 - BIENES INTANGIBLES"/>
    <s v="N"/>
    <s v="00 - N/A"/>
    <s v="10 - FONDO GENERAL"/>
    <s v="(en blanco)"/>
    <s v="99 - MULTIPROVINCIAL"/>
    <n v="200000"/>
    <n v="0"/>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60442196"/>
    <n v="8074878.9299999997"/>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2664140"/>
    <n v="339708.01"/>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en blanco)"/>
    <s v="99 - MULTIPROVINCIAL"/>
    <n v="9305300"/>
    <n v="1669873.91"/>
  </r>
  <r>
    <s v="2024"/>
    <x v="0"/>
    <x v="0"/>
    <x v="1"/>
    <x v="7"/>
    <s v="2 - Poder Ejecutivo"/>
    <s v="0207 - MINISTERIO DE SALUD PÚBLICA Y ASISTENCIA SOCIAL"/>
    <s v="0001 - MINISTERIO DE SALUD PUBLICA Y ASISTENCIA SOCIAL"/>
    <x v="2"/>
    <x v="3"/>
    <x v="48"/>
    <s v="2.6 - BIENES MUEBLES, INMUEBLES E INTANGIBLES"/>
    <s v="2.6.4 - VEHÍCULOS Y EQUIPO DE TRANSPORTE, TRACCIÓN Y ELEVACIÓN"/>
    <s v="N"/>
    <s v="00 - N/A"/>
    <s v="10 - FONDO GENERAL"/>
    <s v="(en blanco)"/>
    <s v="99 - MULTIPROVINCIAL"/>
    <n v="23014000"/>
    <n v="520861.44"/>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10 - FONDO GENERAL"/>
    <s v="(en blanco)"/>
    <s v="99 - MULTIPROVINCIAL"/>
    <n v="23511590"/>
    <n v="1218746.82"/>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20 - FONDOS CON DESTINO ESPECÍFICO"/>
    <s v="(en blanco)"/>
    <s v="99 - MULTIPROVINCIAL"/>
    <n v="0"/>
    <n v="0"/>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50 - CRÉDITO INTERNO"/>
    <s v="(en blanco)"/>
    <s v="99 - MULTIPROVINCIAL"/>
    <n v="0"/>
    <n v="0"/>
  </r>
  <r>
    <s v="2024"/>
    <x v="0"/>
    <x v="0"/>
    <x v="1"/>
    <x v="7"/>
    <s v="2 - Poder Ejecutivo"/>
    <s v="0207 - MINISTERIO DE SALUD PÚBLICA Y ASISTENCIA SOCIAL"/>
    <s v="0001 - MINISTERIO DE SALUD PUBLICA Y ASISTENCIA SOCIAL"/>
    <x v="2"/>
    <x v="3"/>
    <x v="48"/>
    <s v="2.6 - BIENES MUEBLES, INMUEBLES E INTANGIBLES"/>
    <s v="2.6.6 - EQUIPOS DE DEFENSA Y SEGURIDAD"/>
    <s v="N"/>
    <s v="00 - N/A"/>
    <s v="10 - FONDO GENERAL"/>
    <s v="(en blanco)"/>
    <s v="99 - MULTIPROVINCIAL"/>
    <n v="265600"/>
    <n v="94373"/>
  </r>
  <r>
    <s v="2024"/>
    <x v="0"/>
    <x v="0"/>
    <x v="1"/>
    <x v="7"/>
    <s v="2 - Poder Ejecutivo"/>
    <s v="0207 - MINISTERIO DE SALUD PÚBLICA Y ASISTENCIA SOCIAL"/>
    <s v="0001 - MINISTERIO DE SALUD PUBLICA Y ASISTENCIA SOCIAL"/>
    <x v="2"/>
    <x v="3"/>
    <x v="48"/>
    <s v="2.6 - BIENES MUEBLES, INMUEBLES E INTANGIBLES"/>
    <s v="2.6.8 - BIENES INTANGIBLES"/>
    <s v="N"/>
    <s v="00 - N/A"/>
    <s v="10 - FONDO GENERAL"/>
    <s v="(en blanco)"/>
    <s v="99 - MULTIPROVINCIAL"/>
    <n v="7112500"/>
    <n v="14800"/>
  </r>
  <r>
    <s v="2024"/>
    <x v="0"/>
    <x v="0"/>
    <x v="1"/>
    <x v="7"/>
    <s v="2 - Poder Ejecutivo"/>
    <s v="0207 - MINISTERIO DE SALUD PÚBLICA Y ASISTENCIA SOCIAL"/>
    <s v="0001 - MINISTERIO DE SALUD PUBLICA Y ASISTENCIA SOCIAL"/>
    <x v="2"/>
    <x v="3"/>
    <x v="48"/>
    <s v="2.6 - BIENES MUEBLES, INMUEBLES E INTANGIBLES"/>
    <s v="2.6.9 - EDIFICIOS, ESTRUCTURAS, TIERRAS, TERRENOS Y OBJETOS DE VALOR"/>
    <s v="N"/>
    <s v="00 - N/A"/>
    <s v="10 - FONDO GENERAL"/>
    <s v="(en blanco)"/>
    <s v="99 - MULTIPROVINCIAL"/>
    <n v="500000"/>
    <n v="0"/>
  </r>
  <r>
    <s v="2024"/>
    <x v="0"/>
    <x v="0"/>
    <x v="1"/>
    <x v="7"/>
    <s v="2 - Poder Ejecutivo"/>
    <s v="0207 - MINISTERIO DE SALUD PÚBLICA Y ASISTENCIA SOCIAL"/>
    <s v="0001 - MINISTERIO DE SALUD PUBLICA Y ASISTENCIA SOCIAL"/>
    <x v="2"/>
    <x v="3"/>
    <x v="48"/>
    <s v="2.7 - OBRAS"/>
    <s v="2.7.1 - OBRAS EN EDIFICACIONES"/>
    <s v="N"/>
    <s v="00 - N/A"/>
    <s v="10 - FONDO GENERAL"/>
    <s v="(en blanco)"/>
    <s v="99 - MULTIPROVINCIAL"/>
    <n v="35952000"/>
    <n v="12429857.940000001"/>
  </r>
  <r>
    <s v="2024"/>
    <x v="0"/>
    <x v="0"/>
    <x v="1"/>
    <x v="7"/>
    <s v="2 - Poder Ejecutivo"/>
    <s v="0207 - MINISTERIO DE SALUD PÚBLICA Y ASISTENCIA SOCIAL"/>
    <s v="0007 - CONSEJO NACIONAL PARA EL VIH SIDA"/>
    <x v="2"/>
    <x v="3"/>
    <x v="47"/>
    <s v="2.6 - BIENES MUEBLES, INMUEBLES E INTANGIBLES"/>
    <s v="2.6.1 - MOBILIARIO Y EQUIPO"/>
    <s v="S"/>
    <s v="00 - N/A"/>
    <s v="10 - FONDO GENERAL"/>
    <s v="(en blanco)"/>
    <s v="99 - MULTIPROVINCIAL"/>
    <n v="4253100"/>
    <n v="2388404.7000000002"/>
  </r>
  <r>
    <s v="2024"/>
    <x v="0"/>
    <x v="0"/>
    <x v="1"/>
    <x v="7"/>
    <s v="2 - Poder Ejecutivo"/>
    <s v="0207 - MINISTERIO DE SALUD PÚBLICA Y ASISTENCIA SOCIAL"/>
    <s v="0007 - CONSEJO NACIONAL PARA EL VIH SIDA"/>
    <x v="2"/>
    <x v="3"/>
    <x v="47"/>
    <s v="2.6 - BIENES MUEBLES, INMUEBLES E INTANGIBLES"/>
    <s v="2.6.1 - MOBILIARIO Y EQUIPO"/>
    <s v="S"/>
    <s v="00 - N/A"/>
    <s v="70 - DONACION EXTERNA"/>
    <s v="(en blanco)"/>
    <s v="99 - MULTIPROVINCIAL"/>
    <n v="0"/>
    <n v="0"/>
  </r>
  <r>
    <s v="2024"/>
    <x v="0"/>
    <x v="0"/>
    <x v="1"/>
    <x v="7"/>
    <s v="2 - Poder Ejecutivo"/>
    <s v="0207 - MINISTERIO DE SALUD PÚBLICA Y ASISTENCIA SOCIAL"/>
    <s v="0007 - CONSEJO NACIONAL PARA EL VIH SIDA"/>
    <x v="2"/>
    <x v="3"/>
    <x v="47"/>
    <s v="2.6 - BIENES MUEBLES, INMUEBLES E INTANGIBLES"/>
    <s v="2.6.2 - MOBILIARIO Y EQUIPO DE AUDIO, AUDIOVISUAL, RECREATIVO Y EDUCACIONAL"/>
    <s v="S"/>
    <s v="00 - N/A"/>
    <s v="10 - FONDO GENERAL"/>
    <s v="(en blanco)"/>
    <s v="99 - MULTIPROVINCIAL"/>
    <n v="0"/>
    <n v="0"/>
  </r>
  <r>
    <s v="2024"/>
    <x v="0"/>
    <x v="0"/>
    <x v="1"/>
    <x v="7"/>
    <s v="2 - Poder Ejecutivo"/>
    <s v="0207 - MINISTERIO DE SALUD PÚBLICA Y ASISTENCIA SOCIAL"/>
    <s v="0007 - CONSEJO NACIONAL PARA EL VIH SIDA"/>
    <x v="2"/>
    <x v="3"/>
    <x v="47"/>
    <s v="2.6 - BIENES MUEBLES, INMUEBLES E INTANGIBLES"/>
    <s v="2.6.3 - EQUIPO E INSTRUMENTAL, CIENTÍFICO Y LABORATORIO"/>
    <s v="S"/>
    <s v="00 - N/A"/>
    <s v="70 - DONACION EXTERNA"/>
    <s v="(en blanco)"/>
    <s v="99 - MULTIPROVINCIAL"/>
    <n v="0"/>
    <n v="0"/>
  </r>
  <r>
    <s v="2024"/>
    <x v="0"/>
    <x v="0"/>
    <x v="1"/>
    <x v="7"/>
    <s v="2 - Poder Ejecutivo"/>
    <s v="0207 - MINISTERIO DE SALUD PÚBLICA Y ASISTENCIA SOCIAL"/>
    <s v="0007 - CONSEJO NACIONAL PARA EL VIH SIDA"/>
    <x v="2"/>
    <x v="3"/>
    <x v="47"/>
    <s v="2.6 - BIENES MUEBLES, INMUEBLES E INTANGIBLES"/>
    <s v="2.6.4 - VEHÍCULOS Y EQUIPO DE TRANSPORTE, TRACCIÓN Y ELEVACIÓN"/>
    <s v="S"/>
    <s v="00 - N/A"/>
    <s v="10 - FONDO GENERAL"/>
    <s v="(en blanco)"/>
    <s v="99 - MULTIPROVINCIAL"/>
    <n v="6000000"/>
    <n v="0"/>
  </r>
  <r>
    <s v="2024"/>
    <x v="0"/>
    <x v="0"/>
    <x v="1"/>
    <x v="7"/>
    <s v="2 - Poder Ejecutivo"/>
    <s v="0207 - MINISTERIO DE SALUD PÚBLICA Y ASISTENCIA SOCIAL"/>
    <s v="0007 - CONSEJO NACIONAL PARA EL VIH SIDA"/>
    <x v="2"/>
    <x v="3"/>
    <x v="47"/>
    <s v="2.6 - BIENES MUEBLES, INMUEBLES E INTANGIBLES"/>
    <s v="2.6.5 - MAQUINARIA, OTROS EQUIPOS Y HERRAMIENTAS"/>
    <s v="S"/>
    <s v="00 - N/A"/>
    <s v="10 - FONDO GENERAL"/>
    <s v="(en blanco)"/>
    <s v="99 - MULTIPROVINCIAL"/>
    <n v="5565600"/>
    <n v="0"/>
  </r>
  <r>
    <s v="2024"/>
    <x v="0"/>
    <x v="0"/>
    <x v="1"/>
    <x v="7"/>
    <s v="2 - Poder Ejecutivo"/>
    <s v="0207 - MINISTERIO DE SALUD PÚBLICA Y ASISTENCIA SOCIAL"/>
    <s v="0007 - CONSEJO NACIONAL PARA EL VIH SIDA"/>
    <x v="2"/>
    <x v="3"/>
    <x v="47"/>
    <s v="2.6 - BIENES MUEBLES, INMUEBLES E INTANGIBLES"/>
    <s v="2.6.6 - EQUIPOS DE DEFENSA Y SEGURIDAD"/>
    <s v="S"/>
    <s v="00 - N/A"/>
    <s v="10 - FONDO GENERAL"/>
    <s v="(en blanco)"/>
    <s v="99 - MULTIPROVINCIAL"/>
    <n v="0"/>
    <n v="0"/>
  </r>
  <r>
    <s v="2024"/>
    <x v="0"/>
    <x v="0"/>
    <x v="1"/>
    <x v="7"/>
    <s v="2 - Poder Ejecutivo"/>
    <s v="0207 - MINISTERIO DE SALUD PÚBLICA Y ASISTENCIA SOCIAL"/>
    <s v="0007 - CONSEJO NACIONAL PARA EL VIH SIDA"/>
    <x v="2"/>
    <x v="3"/>
    <x v="48"/>
    <s v="2.6 - BIENES MUEBLES, INMUEBLES E INTANGIBLES"/>
    <s v="2.6.1 - MOBILIARIO Y EQUIPO"/>
    <s v="N"/>
    <s v="00 - N/A"/>
    <s v="10 - FONDO GENERAL"/>
    <s v="(en blanco)"/>
    <s v="99 - MULTIPROVINCIAL"/>
    <n v="2247363"/>
    <n v="197842.93"/>
  </r>
  <r>
    <s v="2024"/>
    <x v="0"/>
    <x v="0"/>
    <x v="1"/>
    <x v="7"/>
    <s v="2 - Poder Ejecutivo"/>
    <s v="0207 - MINISTERIO DE SALUD PÚBLICA Y ASISTENCIA SOCIAL"/>
    <s v="0007 - CONSEJO NACIONAL PARA EL VIH SIDA"/>
    <x v="2"/>
    <x v="3"/>
    <x v="48"/>
    <s v="2.6 - BIENES MUEBLES, INMUEBLES E INTANGIBLES"/>
    <s v="2.6.1 - MOBILIARIO Y EQUIPO"/>
    <s v="N"/>
    <s v="00 - N/A"/>
    <s v="70 - DONACION EXTERNA"/>
    <s v="(en blanco)"/>
    <s v="99 - MULTIPROVINCIAL"/>
    <n v="15201551"/>
    <n v="0"/>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N"/>
    <s v="00 - N/A"/>
    <s v="10 - FONDO GENERAL"/>
    <s v="(en blanco)"/>
    <s v="99 - MULTIPROVINCIAL"/>
    <n v="7236000"/>
    <n v="0"/>
  </r>
  <r>
    <s v="2024"/>
    <x v="0"/>
    <x v="0"/>
    <x v="1"/>
    <x v="7"/>
    <s v="2 - Poder Ejecutivo"/>
    <s v="0207 - MINISTERIO DE SALUD PÚBLICA Y ASISTENCIA SOCIAL"/>
    <s v="0017 - PROGRAMA DE MEDICAMENTOS ESENCIALES"/>
    <x v="2"/>
    <x v="3"/>
    <x v="48"/>
    <s v="2.6 - BIENES MUEBLES, INMUEBLES E INTANGIBLES"/>
    <s v="2.6.1 - MOBILIARIO Y EQUIPO"/>
    <s v="N"/>
    <s v="00 - N/A"/>
    <s v="10 - FONDO GENERAL"/>
    <s v="(en blanco)"/>
    <s v="99 - MULTIPROVINCIAL"/>
    <n v="51217155"/>
    <n v="7848575.0899999999"/>
  </r>
  <r>
    <s v="2024"/>
    <x v="0"/>
    <x v="0"/>
    <x v="1"/>
    <x v="7"/>
    <s v="2 - Poder Ejecutivo"/>
    <s v="0207 - MINISTERIO DE SALUD PÚBLICA Y ASISTENCIA SOCIAL"/>
    <s v="0017 - PROGRAMA DE MEDICAMENTOS ESENCIALES"/>
    <x v="2"/>
    <x v="3"/>
    <x v="48"/>
    <s v="2.6 - BIENES MUEBLES, INMUEBLES E INTANGIBLES"/>
    <s v="2.6.2 - MOBILIARIO Y EQUIPO DE AUDIO, AUDIOVISUAL, RECREATIVO Y EDUCACIONAL"/>
    <s v="N"/>
    <s v="00 - N/A"/>
    <s v="10 - FONDO GENERAL"/>
    <s v="(en blanco)"/>
    <s v="99 - MULTIPROVINCIAL"/>
    <n v="1310000"/>
    <n v="442193.96"/>
  </r>
  <r>
    <s v="2024"/>
    <x v="0"/>
    <x v="0"/>
    <x v="1"/>
    <x v="7"/>
    <s v="2 - Poder Ejecutivo"/>
    <s v="0207 - MINISTERIO DE SALUD PÚBLICA Y ASISTENCIA SOCIAL"/>
    <s v="0017 - PROGRAMA DE MEDICAMENTOS ESENCIALES"/>
    <x v="2"/>
    <x v="3"/>
    <x v="48"/>
    <s v="2.6 - BIENES MUEBLES, INMUEBLES E INTANGIBLES"/>
    <s v="2.6.3 - EQUIPO E INSTRUMENTAL, CIENTÍFICO Y LABORATORIO"/>
    <s v="N"/>
    <s v="00 - N/A"/>
    <s v="10 - FONDO GENERAL"/>
    <s v="(en blanco)"/>
    <s v="99 - MULTIPROVINCIAL"/>
    <n v="77200"/>
    <n v="148595"/>
  </r>
  <r>
    <s v="2024"/>
    <x v="0"/>
    <x v="0"/>
    <x v="1"/>
    <x v="7"/>
    <s v="2 - Poder Ejecutivo"/>
    <s v="0207 - MINISTERIO DE SALUD PÚBLICA Y ASISTENCIA SOCIAL"/>
    <s v="0017 - PROGRAMA DE MEDICAMENTOS ESENCIALES"/>
    <x v="2"/>
    <x v="3"/>
    <x v="48"/>
    <s v="2.6 - BIENES MUEBLES, INMUEBLES E INTANGIBLES"/>
    <s v="2.6.4 - VEHÍCULOS Y EQUIPO DE TRANSPORTE, TRACCIÓN Y ELEVACIÓN"/>
    <s v="N"/>
    <s v="00 - N/A"/>
    <s v="10 - FONDO GENERAL"/>
    <s v="(en blanco)"/>
    <s v="99 - MULTIPROVINCIAL"/>
    <n v="22170000"/>
    <n v="0"/>
  </r>
  <r>
    <s v="2024"/>
    <x v="0"/>
    <x v="0"/>
    <x v="1"/>
    <x v="7"/>
    <s v="2 - Poder Ejecutivo"/>
    <s v="0207 - MINISTERIO DE SALUD PÚBLICA Y ASISTENCIA SOCIAL"/>
    <s v="0017 - PROGRAMA DE MEDICAMENTOS ESENCIALES"/>
    <x v="2"/>
    <x v="3"/>
    <x v="48"/>
    <s v="2.6 - BIENES MUEBLES, INMUEBLES E INTANGIBLES"/>
    <s v="2.6.5 - MAQUINARIA, OTROS EQUIPOS Y HERRAMIENTAS"/>
    <s v="N"/>
    <s v="00 - N/A"/>
    <s v="10 - FONDO GENERAL"/>
    <s v="(en blanco)"/>
    <s v="99 - MULTIPROVINCIAL"/>
    <n v="10167298"/>
    <n v="998044"/>
  </r>
  <r>
    <s v="2024"/>
    <x v="0"/>
    <x v="0"/>
    <x v="1"/>
    <x v="7"/>
    <s v="2 - Poder Ejecutivo"/>
    <s v="0207 - MINISTERIO DE SALUD PÚBLICA Y ASISTENCIA SOCIAL"/>
    <s v="0017 - PROGRAMA DE MEDICAMENTOS ESENCIALES"/>
    <x v="2"/>
    <x v="3"/>
    <x v="48"/>
    <s v="2.6 - BIENES MUEBLES, INMUEBLES E INTANGIBLES"/>
    <s v="2.6.6 - EQUIPOS DE DEFENSA Y SEGURIDAD"/>
    <s v="N"/>
    <s v="00 - N/A"/>
    <s v="10 - FONDO GENERAL"/>
    <s v="(en blanco)"/>
    <s v="99 - MULTIPROVINCIAL"/>
    <n v="480055"/>
    <n v="0"/>
  </r>
  <r>
    <s v="2024"/>
    <x v="0"/>
    <x v="0"/>
    <x v="1"/>
    <x v="7"/>
    <s v="2 - Poder Ejecutivo"/>
    <s v="0207 - MINISTERIO DE SALUD PÚBLICA Y ASISTENCIA SOCIAL"/>
    <s v="0017 - PROGRAMA DE MEDICAMENTOS ESENCIALES"/>
    <x v="2"/>
    <x v="3"/>
    <x v="48"/>
    <s v="2.6 - BIENES MUEBLES, INMUEBLES E INTANGIBLES"/>
    <s v="2.6.8 - BIENES INTANGIBLES"/>
    <s v="N"/>
    <s v="00 - N/A"/>
    <s v="10 - FONDO GENERAL"/>
    <s v="(en blanco)"/>
    <s v="99 - MULTIPROVINCIAL"/>
    <n v="3275000"/>
    <n v="0"/>
  </r>
  <r>
    <s v="2024"/>
    <x v="0"/>
    <x v="0"/>
    <x v="1"/>
    <x v="7"/>
    <s v="2 - Poder Ejecutivo"/>
    <s v="0207 - MINISTERIO DE SALUD PÚBLICA Y ASISTENCIA SOCIAL"/>
    <s v="0017 - PROGRAMA DE MEDICAMENTOS ESENCIALES"/>
    <x v="2"/>
    <x v="3"/>
    <x v="48"/>
    <s v="2.6 - BIENES MUEBLES, INMUEBLES E INTANGIBLES"/>
    <s v="2.6.9 - EDIFICIOS, ESTRUCTURAS, TIERRAS, TERRENOS Y OBJETOS DE VALOR"/>
    <s v="N"/>
    <s v="00 - N/A"/>
    <s v="10 - FONDO GENERAL"/>
    <s v="(en blanco)"/>
    <s v="99 - MULTIPROVINCIAL"/>
    <n v="100000"/>
    <n v="0"/>
  </r>
  <r>
    <s v="2024"/>
    <x v="0"/>
    <x v="0"/>
    <x v="1"/>
    <x v="7"/>
    <s v="2 - Poder Ejecutivo"/>
    <s v="0207 - MINISTERIO DE SALUD PÚBLICA Y ASISTENCIA SOCIAL"/>
    <s v="0017 - PROGRAMA DE MEDICAMENTOS ESENCIALES"/>
    <x v="2"/>
    <x v="3"/>
    <x v="48"/>
    <s v="2.7 - OBRAS"/>
    <s v="2.7.1 - OBRAS EN EDIFICACIONES"/>
    <s v="N"/>
    <s v="00 - N/A"/>
    <s v="10 - FONDO GENERAL"/>
    <s v="(en blanco)"/>
    <s v="99 - MULTIPROVINCIAL"/>
    <n v="31500000"/>
    <n v="3435739.9699999997"/>
  </r>
  <r>
    <s v="2024"/>
    <x v="0"/>
    <x v="0"/>
    <x v="1"/>
    <x v="7"/>
    <s v="2 - Poder Ejecutivo"/>
    <s v="0207 - MINISTERIO DE SALUD PÚBLICA Y ASISTENCIA SOCIAL"/>
    <s v="0031 - CENTRO DE ATENCION INTEGRAL PARA LA DISCAPACIDAD (CAID)"/>
    <x v="2"/>
    <x v="3"/>
    <x v="48"/>
    <s v="2.6 - BIENES MUEBLES, INMUEBLES E INTANGIBLES"/>
    <s v="2.6.1 - MOBILIARIO Y EQUIPO"/>
    <s v="N"/>
    <s v="00 - N/A"/>
    <s v="10 - FONDO GENERAL"/>
    <s v="(en blanco)"/>
    <s v="99 - MULTIPROVINCIAL"/>
    <n v="2663700"/>
    <n v="361812.31000000006"/>
  </r>
  <r>
    <s v="2024"/>
    <x v="0"/>
    <x v="0"/>
    <x v="1"/>
    <x v="7"/>
    <s v="2 - Poder Ejecutivo"/>
    <s v="0207 - MINISTERIO DE SALUD PÚBLICA Y ASISTENCIA SOCIAL"/>
    <s v="0031 - CENTRO DE ATENCION INTEGRAL PARA LA DISCAPACIDAD (CAID)"/>
    <x v="2"/>
    <x v="3"/>
    <x v="48"/>
    <s v="2.6 - BIENES MUEBLES, INMUEBLES E INTANGIBLES"/>
    <s v="2.6.1 - MOBILIARIO Y EQUIPO"/>
    <s v="N"/>
    <s v="00 - N/A"/>
    <s v="70 - DONACION EXTERNA"/>
    <s v="(en blanco)"/>
    <s v="99 - MULTIPROVINCIAL"/>
    <n v="0"/>
    <n v="256605.04"/>
  </r>
  <r>
    <s v="2024"/>
    <x v="0"/>
    <x v="0"/>
    <x v="1"/>
    <x v="7"/>
    <s v="2 - Poder Ejecutivo"/>
    <s v="0207 - MINISTERIO DE SALUD PÚBLICA Y ASISTENCIA SOCIAL"/>
    <s v="0031 - CENTRO DE ATENCION INTEGRAL PARA LA DISCAPACIDAD (CAID)"/>
    <x v="2"/>
    <x v="3"/>
    <x v="48"/>
    <s v="2.6 - BIENES MUEBLES, INMUEBLES E INTANGIBLES"/>
    <s v="2.6.2 - MOBILIARIO Y EQUIPO DE AUDIO, AUDIOVISUAL, RECREATIVO Y EDUCACIONAL"/>
    <s v="N"/>
    <s v="00 - N/A"/>
    <s v="10 - FONDO GENERAL"/>
    <s v="(en blanco)"/>
    <s v="99 - MULTIPROVINCIAL"/>
    <n v="78985"/>
    <n v="0"/>
  </r>
  <r>
    <s v="2024"/>
    <x v="0"/>
    <x v="0"/>
    <x v="1"/>
    <x v="7"/>
    <s v="2 - Poder Ejecutivo"/>
    <s v="0207 - MINISTERIO DE SALUD PÚBLICA Y ASISTENCIA SOCIAL"/>
    <s v="0031 - CENTRO DE ATENCION INTEGRAL PARA LA DISCAPACIDAD (CAID)"/>
    <x v="2"/>
    <x v="3"/>
    <x v="48"/>
    <s v="2.6 - BIENES MUEBLES, INMUEBLES E INTANGIBLES"/>
    <s v="2.6.2 - MOBILIARIO Y EQUIPO DE AUDIO, AUDIOVISUAL, RECREATIVO Y EDUCACIONAL"/>
    <s v="N"/>
    <s v="00 - N/A"/>
    <s v="70 - DONACION EXTERNA"/>
    <s v="(en blanco)"/>
    <s v="99 - MULTIPROVINCIAL"/>
    <n v="0"/>
    <n v="937113.8899999999"/>
  </r>
  <r>
    <s v="2024"/>
    <x v="0"/>
    <x v="0"/>
    <x v="1"/>
    <x v="7"/>
    <s v="2 - Poder Ejecutivo"/>
    <s v="0207 - MINISTERIO DE SALUD PÚBLICA Y ASISTENCIA SOCIAL"/>
    <s v="0031 - CENTRO DE ATENCION INTEGRAL PARA LA DISCAPACIDAD (CAID)"/>
    <x v="2"/>
    <x v="3"/>
    <x v="48"/>
    <s v="2.6 - BIENES MUEBLES, INMUEBLES E INTANGIBLES"/>
    <s v="2.6.3 - EQUIPO E INSTRUMENTAL, CIENTÍFICO Y LABORATORIO"/>
    <s v="N"/>
    <s v="00 - N/A"/>
    <s v="10 - FONDO GENERAL"/>
    <s v="(en blanco)"/>
    <s v="99 - MULTIPROVINCIAL"/>
    <n v="130624"/>
    <n v="0"/>
  </r>
  <r>
    <s v="2024"/>
    <x v="0"/>
    <x v="0"/>
    <x v="1"/>
    <x v="7"/>
    <s v="2 - Poder Ejecutivo"/>
    <s v="0207 - MINISTERIO DE SALUD PÚBLICA Y ASISTENCIA SOCIAL"/>
    <s v="0031 - CENTRO DE ATENCION INTEGRAL PARA LA DISCAPACIDAD (CAID)"/>
    <x v="2"/>
    <x v="3"/>
    <x v="48"/>
    <s v="2.6 - BIENES MUEBLES, INMUEBLES E INTANGIBLES"/>
    <s v="2.6.3 - EQUIPO E INSTRUMENTAL, CIENTÍFICO Y LABORATORIO"/>
    <s v="N"/>
    <s v="00 - N/A"/>
    <s v="70 - DONACION EXTERNA"/>
    <s v="(en blanco)"/>
    <s v="99 - MULTIPROVINCIAL"/>
    <n v="0"/>
    <n v="311569.46999999997"/>
  </r>
  <r>
    <s v="2024"/>
    <x v="0"/>
    <x v="0"/>
    <x v="1"/>
    <x v="7"/>
    <s v="2 - Poder Ejecutivo"/>
    <s v="0207 - MINISTERIO DE SALUD PÚBLICA Y ASISTENCIA SOCIAL"/>
    <s v="0031 - CENTRO DE ATENCION INTEGRAL PARA LA DISCAPACIDAD (CAID)"/>
    <x v="2"/>
    <x v="3"/>
    <x v="48"/>
    <s v="2.6 - BIENES MUEBLES, INMUEBLES E INTANGIBLES"/>
    <s v="2.6.4 - VEHÍCULOS Y EQUIPO DE TRANSPORTE, TRACCIÓN Y ELEVACIÓN"/>
    <s v="N"/>
    <s v="00 - N/A"/>
    <s v="70 - DONACION EXTERNA"/>
    <s v="(en blanco)"/>
    <s v="99 - MULTIPROVINCIAL"/>
    <n v="0"/>
    <n v="3155544.79"/>
  </r>
  <r>
    <s v="2024"/>
    <x v="0"/>
    <x v="0"/>
    <x v="1"/>
    <x v="7"/>
    <s v="2 - Poder Ejecutivo"/>
    <s v="0207 - MINISTERIO DE SALUD PÚBLICA Y ASISTENCIA SOCIAL"/>
    <s v="0031 - CENTRO DE ATENCION INTEGRAL PARA LA DISCAPACIDAD (CAID)"/>
    <x v="2"/>
    <x v="3"/>
    <x v="48"/>
    <s v="2.6 - BIENES MUEBLES, INMUEBLES E INTANGIBLES"/>
    <s v="2.6.5 - MAQUINARIA, OTROS EQUIPOS Y HERRAMIENTAS"/>
    <s v="N"/>
    <s v="00 - N/A"/>
    <s v="10 - FONDO GENERAL"/>
    <s v="(en blanco)"/>
    <s v="99 - MULTIPROVINCIAL"/>
    <n v="1413727"/>
    <n v="1585633.03"/>
  </r>
  <r>
    <s v="2024"/>
    <x v="0"/>
    <x v="0"/>
    <x v="1"/>
    <x v="7"/>
    <s v="2 - Poder Ejecutivo"/>
    <s v="0207 - MINISTERIO DE SALUD PÚBLICA Y ASISTENCIA SOCIAL"/>
    <s v="0031 - CENTRO DE ATENCION INTEGRAL PARA LA DISCAPACIDAD (CAID)"/>
    <x v="2"/>
    <x v="3"/>
    <x v="48"/>
    <s v="2.6 - BIENES MUEBLES, INMUEBLES E INTANGIBLES"/>
    <s v="2.6.5 - MAQUINARIA, OTROS EQUIPOS Y HERRAMIENTAS"/>
    <s v="N"/>
    <s v="00 - N/A"/>
    <s v="70 - DONACION EXTERNA"/>
    <s v="(en blanco)"/>
    <s v="99 - MULTIPROVINCIAL"/>
    <n v="0"/>
    <n v="741352.58"/>
  </r>
  <r>
    <s v="2024"/>
    <x v="0"/>
    <x v="0"/>
    <x v="1"/>
    <x v="7"/>
    <s v="2 - Poder Ejecutivo"/>
    <s v="0207 - MINISTERIO DE SALUD PÚBLICA Y ASISTENCIA SOCIAL"/>
    <s v="0031 - CENTRO DE ATENCION INTEGRAL PARA LA DISCAPACIDAD (CAID)"/>
    <x v="2"/>
    <x v="3"/>
    <x v="48"/>
    <s v="2.6 - BIENES MUEBLES, INMUEBLES E INTANGIBLES"/>
    <s v="2.6.6 - EQUIPOS DE DEFENSA Y SEGURIDAD"/>
    <s v="N"/>
    <s v="00 - N/A"/>
    <s v="10 - FONDO GENERAL"/>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1 - MOBILIARIO Y EQUIPO"/>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3 - EQUIPO E INSTRUMENTAL, CIENTÍFICO Y LABORATORIO"/>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4 - VEHÍCULOS Y EQUIPO DE TRANSPORTE, TRACCIÓN Y ELEVACIÓN"/>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5 - MAQUINARIA, OTROS EQUIPOS Y HERRAMIENTAS"/>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6 - EQUIPOS DE DEFENSA Y SEGURIDAD"/>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9 - EDIFICIOS, ESTRUCTURAS, TIERRAS, TERRENOS Y OBJETOS DE VALOR"/>
    <s v="N"/>
    <s v="00 - N/A"/>
    <s v="20 - FONDOS CON DESTINO ESPECÍFICO"/>
    <s v="(en blanco)"/>
    <s v="99 - MULTIPROVINCIAL"/>
    <n v="0"/>
    <n v="0"/>
  </r>
  <r>
    <s v="2024"/>
    <x v="0"/>
    <x v="0"/>
    <x v="1"/>
    <x v="7"/>
    <s v="2 - Poder Ejecutivo"/>
    <s v="0208 - MINISTERIO DE DEPORTES Y RECREACIÓN"/>
    <s v="0001 - MINISTERIO DE DEPORTES Y RECREACIÓN"/>
    <x v="2"/>
    <x v="8"/>
    <x v="49"/>
    <s v="2.6 - BIENES MUEBLES, INMUEBLES E INTANGIBLES"/>
    <s v="2.6.1 - MOBILIARIO Y EQUIPO"/>
    <s v="N"/>
    <s v="00 - N/A"/>
    <s v="10 - FONDO GENERAL"/>
    <s v="(en blanco)"/>
    <s v="99 - MULTIPROVINCIAL"/>
    <n v="0"/>
    <n v="2808571.6100000003"/>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en blanco)"/>
    <s v="99 - MULTIPROVINCIAL"/>
    <n v="1000000"/>
    <n v="158305.5"/>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en blanco)"/>
    <s v="99 - MULTIPROVINCIAL"/>
    <n v="100000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2500000"/>
    <n v="480094.80000000005"/>
  </r>
  <r>
    <s v="2024"/>
    <x v="0"/>
    <x v="0"/>
    <x v="1"/>
    <x v="7"/>
    <s v="2 - Poder Ejecutivo"/>
    <s v="0208 - MINISTERIO DE DEPORTES Y RECREACIÓN"/>
    <s v="0001 - MINISTERIO DE DEPORTES Y RECREACIÓN"/>
    <x v="2"/>
    <x v="8"/>
    <x v="50"/>
    <s v="2.6 - BIENES MUEBLES, INMUEBLES E INTANGIBLES"/>
    <s v="2.6.1 - MOBILIARIO Y EQUIPO"/>
    <s v="N"/>
    <s v="00 - N/A"/>
    <s v="20 - FONDOS CON DESTINO ESPECÍFICO"/>
    <s v="(en blanco)"/>
    <s v="99 - MULTIPROVINCIAL"/>
    <n v="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155000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20 - FONDOS CON DESTINO ESPECÍFICO"/>
    <s v="(en blanco)"/>
    <s v="99 - MULTIPROVINCIAL"/>
    <n v="35000000"/>
    <n v="35172176.93"/>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10 - FONDO GENERAL"/>
    <s v="(en blanco)"/>
    <s v="99 - MULTIPROVINCIAL"/>
    <n v="600000"/>
    <n v="0"/>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20 - FONDOS CON DESTINO ESPECÍFICO"/>
    <s v="(en blanco)"/>
    <s v="99 - MULTIPROVINCIAL"/>
    <n v="0"/>
    <n v="94400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8000000"/>
    <n v="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6700000"/>
    <n v="1563468.1400000001"/>
  </r>
  <r>
    <s v="2024"/>
    <x v="0"/>
    <x v="0"/>
    <x v="1"/>
    <x v="7"/>
    <s v="2 - Poder Ejecutivo"/>
    <s v="0208 - MINISTERIO DE DEPORTES Y RECREACIÓN"/>
    <s v="0001 - MINISTERIO DE DEPORTES Y RECREACIÓN"/>
    <x v="2"/>
    <x v="8"/>
    <x v="50"/>
    <s v="2.6 - BIENES MUEBLES, INMUEBLES E INTANGIBLES"/>
    <s v="2.6.6 - EQUIPOS DE DEFENSA Y SEGURIDAD"/>
    <s v="N"/>
    <s v="00 - N/A"/>
    <s v="10 - FONDO GENERAL"/>
    <s v="(en blanco)"/>
    <s v="99 - MULTIPROVINCIAL"/>
    <n v="1500000"/>
    <n v="0"/>
  </r>
  <r>
    <s v="2024"/>
    <x v="0"/>
    <x v="0"/>
    <x v="1"/>
    <x v="7"/>
    <s v="2 - Poder Ejecutivo"/>
    <s v="0208 - MINISTERIO DE DEPORTES Y RECREACIÓN"/>
    <s v="0001 - MINISTERIO DE DEPORTES Y RECREACIÓN"/>
    <x v="2"/>
    <x v="8"/>
    <x v="50"/>
    <s v="2.6 - BIENES MUEBLES, INMUEBLES E INTANGIBLES"/>
    <s v="2.6.8 - BIENES INTANGIBLES"/>
    <s v="N"/>
    <s v="00 - N/A"/>
    <s v="10 - FONDO GENERAL"/>
    <s v="(en blanco)"/>
    <s v="99 - MULTIPROVINCIAL"/>
    <n v="2000000"/>
    <n v="0"/>
  </r>
  <r>
    <s v="2024"/>
    <x v="0"/>
    <x v="0"/>
    <x v="1"/>
    <x v="7"/>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00000"/>
    <n v="0"/>
  </r>
  <r>
    <s v="2024"/>
    <x v="0"/>
    <x v="0"/>
    <x v="1"/>
    <x v="7"/>
    <s v="2 - Poder Ejecutivo"/>
    <s v="0208 - MINISTERIO DE DEPORTES Y RECREACIÓN"/>
    <s v="0001 - MINISTERIO DE DEPORTES Y RECREACIÓN"/>
    <x v="2"/>
    <x v="8"/>
    <x v="50"/>
    <s v="2.7 - OBRAS"/>
    <s v="2.7.1 - OBRAS EN EDIFICACIONES"/>
    <s v="N"/>
    <s v="00 - N/A"/>
    <s v="10 - FONDO GENERAL"/>
    <s v="(en blanco)"/>
    <s v="99 - MULTIPROVINCIAL"/>
    <n v="500000"/>
    <n v="0"/>
  </r>
  <r>
    <s v="2024"/>
    <x v="0"/>
    <x v="0"/>
    <x v="1"/>
    <x v="7"/>
    <s v="2 - Poder Ejecutivo"/>
    <s v="0208 - MINISTERIO DE DEPORTES Y RECREACIÓN"/>
    <s v="0002 - COMISIÓN HÍPICA NACIONAL"/>
    <x v="2"/>
    <x v="8"/>
    <x v="50"/>
    <s v="2.7 - OBRAS"/>
    <s v="2.7.1 - OBRAS EN EDIFICACIONES"/>
    <s v="N"/>
    <s v="00 - N/A"/>
    <s v="20 - FONDOS CON DESTINO ESPECÍFICO"/>
    <s v="(en blanco)"/>
    <s v="99 - MULTIPROVINCIAL"/>
    <n v="60000000"/>
    <n v="0"/>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2965000"/>
    <n v="3042248.91"/>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8650000"/>
    <n v="3455931.58"/>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0"/>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en blanco)"/>
    <s v="99 - MULTIPROVINCIAL"/>
    <n v="0"/>
    <n v="910407.88"/>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860000"/>
    <n v="82151.600000000006"/>
  </r>
  <r>
    <s v="2024"/>
    <x v="0"/>
    <x v="0"/>
    <x v="1"/>
    <x v="7"/>
    <s v="2 - Poder Ejecutivo"/>
    <s v="0209 - MINISTERIO DE TRABAJO"/>
    <s v="0001 - MINISTERIO DE TRABAJO"/>
    <x v="1"/>
    <x v="2"/>
    <x v="51"/>
    <s v="2.6 - BIENES MUEBLES, INMUEBLES E INTANGIBLES"/>
    <s v="2.6.2 - MOBILIARIO Y EQUIPO DE AUDIO, AUDIOVISUAL, RECREATIVO Y EDUCACIONAL"/>
    <s v="N"/>
    <s v="00 - N/A"/>
    <s v="70 - DONACION EXTERNA"/>
    <s v="(en blanco)"/>
    <s v="99 - MULTIPROVINCIAL"/>
    <n v="0"/>
    <n v="0"/>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en blanco)"/>
    <s v="99 - MULTIPROVINCIAL"/>
    <n v="0"/>
    <n v="51012.58"/>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en blanco)"/>
    <s v="99 - MULTIPROVINCIAL"/>
    <n v="28500000"/>
    <n v="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2700000"/>
    <n v="4472.2"/>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1850000"/>
    <n v="212396.86000000004"/>
  </r>
  <r>
    <s v="2024"/>
    <x v="0"/>
    <x v="0"/>
    <x v="1"/>
    <x v="7"/>
    <s v="2 - Poder Ejecutivo"/>
    <s v="0209 - MINISTERIO DE TRABAJO"/>
    <s v="0001 - MINISTERIO DE TRABAJO"/>
    <x v="1"/>
    <x v="2"/>
    <x v="51"/>
    <s v="2.6 - BIENES MUEBLES, INMUEBLES E INTANGIBLES"/>
    <s v="2.6.5 - MAQUINARIA, OTROS EQUIPOS Y HERRAMIENTAS"/>
    <s v="N"/>
    <s v="00 - N/A"/>
    <s v="70 - DONACION EXTERNA"/>
    <s v="(en blanco)"/>
    <s v="99 - MULTIPROVINCIAL"/>
    <n v="0"/>
    <n v="0"/>
  </r>
  <r>
    <s v="2024"/>
    <x v="0"/>
    <x v="0"/>
    <x v="1"/>
    <x v="7"/>
    <s v="2 - Poder Ejecutivo"/>
    <s v="0209 - MINISTERIO DE TRABAJO"/>
    <s v="0001 - MINISTERIO DE TRABAJO"/>
    <x v="1"/>
    <x v="2"/>
    <x v="51"/>
    <s v="2.6 - BIENES MUEBLES, INMUEBLES E INTANGIBLES"/>
    <s v="2.6.6 - EQUIPOS DE DEFENSA Y SEGURIDAD"/>
    <s v="N"/>
    <s v="00 - N/A"/>
    <s v="10 - FONDO GENERAL"/>
    <s v="(en blanco)"/>
    <s v="99 - MULTIPROVINCIAL"/>
    <n v="0"/>
    <n v="0"/>
  </r>
  <r>
    <s v="2024"/>
    <x v="0"/>
    <x v="0"/>
    <x v="1"/>
    <x v="7"/>
    <s v="2 - Poder Ejecutivo"/>
    <s v="0209 - MINISTERIO DE TRABAJO"/>
    <s v="0001 - MINISTERIO DE TRABAJO"/>
    <x v="1"/>
    <x v="2"/>
    <x v="51"/>
    <s v="2.6 - BIENES MUEBLES, INMUEBLES E INTANGIBLES"/>
    <s v="2.6.6 - EQUIPOS DE DEFENSA Y SEGURIDAD"/>
    <s v="N"/>
    <s v="00 - N/A"/>
    <s v="20 - FONDOS CON DESTINO ESPECÍFICO"/>
    <s v="(en blanco)"/>
    <s v="99 - MULTIPROVINCIAL"/>
    <n v="0"/>
    <n v="0"/>
  </r>
  <r>
    <s v="2024"/>
    <x v="0"/>
    <x v="0"/>
    <x v="1"/>
    <x v="7"/>
    <s v="2 - Poder Ejecutivo"/>
    <s v="0209 - MINISTERIO DE TRABAJO"/>
    <s v="0001 - MINISTERIO DE TRABAJO"/>
    <x v="1"/>
    <x v="2"/>
    <x v="51"/>
    <s v="2.6 - BIENES MUEBLES, INMUEBLES E INTANGIBLES"/>
    <s v="2.6.6 - EQUIPOS DE DEFENSA Y SEGURIDAD"/>
    <s v="N"/>
    <s v="00 - N/A"/>
    <s v="70 - DONACION EXTERNA"/>
    <s v="(en blanco)"/>
    <s v="99 - MULTIPROVINCIAL"/>
    <n v="0"/>
    <n v="0"/>
  </r>
  <r>
    <s v="2024"/>
    <x v="0"/>
    <x v="0"/>
    <x v="1"/>
    <x v="7"/>
    <s v="2 - Poder Ejecutivo"/>
    <s v="0209 - MINISTERIO DE TRABAJO"/>
    <s v="0001 - MINISTERIO DE TRABAJO"/>
    <x v="1"/>
    <x v="2"/>
    <x v="51"/>
    <s v="2.6 - BIENES MUEBLES, INMUEBLES E INTANGIBLES"/>
    <s v="2.6.8 - BIENES INTANGIBLES"/>
    <s v="N"/>
    <s v="00 - N/A"/>
    <s v="20 - FONDOS CON DESTINO ESPECÍFICO"/>
    <s v="(en blanco)"/>
    <s v="99 - MULTIPROVINCIAL"/>
    <n v="0"/>
    <n v="1010539.98"/>
  </r>
  <r>
    <s v="2024"/>
    <x v="0"/>
    <x v="0"/>
    <x v="1"/>
    <x v="7"/>
    <s v="2 - Poder Ejecutivo"/>
    <s v="0209 - MINISTERIO DE TRABAJO"/>
    <s v="0001 - MINISTERIO DE TRABAJO"/>
    <x v="1"/>
    <x v="2"/>
    <x v="51"/>
    <s v="2.6 - BIENES MUEBLES, INMUEBLES E INTANGIBLES"/>
    <s v="2.6.8 - BIENES INTANGIBLES"/>
    <s v="N"/>
    <s v="00 - N/A"/>
    <s v="70 - DONACION EXTERNA"/>
    <s v="(en blanco)"/>
    <s v="99 - MULTIPROVINCIAL"/>
    <n v="0"/>
    <n v="0"/>
  </r>
  <r>
    <s v="2024"/>
    <x v="0"/>
    <x v="0"/>
    <x v="1"/>
    <x v="7"/>
    <s v="2 - Poder Ejecutivo"/>
    <s v="0209 - MINISTERIO DE TRABAJO"/>
    <s v="0001 - MINISTERIO DE TRABAJO"/>
    <x v="1"/>
    <x v="2"/>
    <x v="51"/>
    <s v="2.7 - OBRAS"/>
    <s v="2.7.1 - OBRAS EN EDIFICACIONES"/>
    <s v="N"/>
    <s v="00 - N/A"/>
    <s v="70 - DONACION EXTERNA"/>
    <s v="(en blanco)"/>
    <s v="99 - MULTIPROVINCIAL"/>
    <n v="2884525"/>
    <n v="0"/>
  </r>
  <r>
    <s v="2024"/>
    <x v="0"/>
    <x v="0"/>
    <x v="1"/>
    <x v="7"/>
    <s v="2 - Poder Ejecutivo"/>
    <s v="0209 - MINISTERIO DE TRABAJO"/>
    <s v="0001 - MINISTERIO DE TRABAJO"/>
    <x v="2"/>
    <x v="4"/>
    <x v="106"/>
    <s v="2.6 - BIENES MUEBLES, INMUEBLES E INTANGIBLES"/>
    <s v="2.6.1 - MOBILIARIO Y EQUIPO"/>
    <s v="S"/>
    <s v="00 - N/A"/>
    <s v="60 - CREDITO EXTERNO"/>
    <s v="(en blanco)"/>
    <s v="25 - SANTIAGO"/>
    <n v="3434250"/>
    <n v="0"/>
  </r>
  <r>
    <s v="2024"/>
    <x v="0"/>
    <x v="0"/>
    <x v="1"/>
    <x v="7"/>
    <s v="2 - Poder Ejecutivo"/>
    <s v="0209 - MINISTERIO DE TRABAJO"/>
    <s v="0001 - MINISTERIO DE TRABAJO"/>
    <x v="2"/>
    <x v="4"/>
    <x v="106"/>
    <s v="2.6 - BIENES MUEBLES, INMUEBLES E INTANGIBLES"/>
    <s v="2.6.4 - VEHÍCULOS Y EQUIPO DE TRANSPORTE, TRACCIÓN Y ELEVACIÓN"/>
    <s v="S"/>
    <s v="00 - N/A"/>
    <s v="60 - CREDITO EXTERNO"/>
    <s v="(en blanco)"/>
    <s v="25 - SANTIAGO"/>
    <n v="23278491"/>
    <n v="0"/>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27715000"/>
    <n v="0"/>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400000"/>
    <n v="22600.01"/>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84358806"/>
    <n v="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600000"/>
    <n v="600000"/>
  </r>
  <r>
    <s v="2024"/>
    <x v="0"/>
    <x v="0"/>
    <x v="1"/>
    <x v="7"/>
    <s v="2 - Poder Ejecutivo"/>
    <s v="0210 - MINISTERIO DE AGRICULTURA"/>
    <s v="0001 - MINISTERIO DE AGRICULTURA"/>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0"/>
  </r>
  <r>
    <s v="2024"/>
    <x v="0"/>
    <x v="0"/>
    <x v="1"/>
    <x v="7"/>
    <s v="2 - Poder Ejecutivo"/>
    <s v="0210 - MINISTERIO DE AGRICULTURA"/>
    <s v="0001 - MINISTERIO DE AGRICULTURA"/>
    <x v="1"/>
    <x v="12"/>
    <x v="32"/>
    <s v="2.6 - BIENES MUEBLES, INMUEBLES E INTANGIBLES"/>
    <s v="2.6.3 - EQUIPO E INSTRUMENTAL, CIENTÍFICO Y LABORATORIO"/>
    <s v="N"/>
    <s v="00 - N/A"/>
    <s v="10 - FONDO GENERAL"/>
    <s v="(en blanco)"/>
    <s v="99 - MULTIPROVINCIAL"/>
    <n v="3000000"/>
    <n v="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28900000"/>
    <n v="3580910.4"/>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0"/>
  </r>
  <r>
    <s v="2024"/>
    <x v="0"/>
    <x v="0"/>
    <x v="1"/>
    <x v="7"/>
    <s v="2 - Poder Ejecutivo"/>
    <s v="0210 - MINISTERIO DE AGRICULTURA"/>
    <s v="0001 - MINISTERIO DE AGRICULTURA"/>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0"/>
  </r>
  <r>
    <s v="2024"/>
    <x v="0"/>
    <x v="0"/>
    <x v="1"/>
    <x v="7"/>
    <s v="2 - Poder Ejecutivo"/>
    <s v="0210 - MINISTERIO DE AGRICULTURA"/>
    <s v="0001 - MINISTERIO DE AGRICULTURA"/>
    <x v="1"/>
    <x v="12"/>
    <x v="32"/>
    <s v="2.6 - BIENES MUEBLES, INMUEBLES E INTANGIBLES"/>
    <s v="2.6.5 - MAQUINARIA, OTROS EQUIPOS Y HERRAMIENTAS"/>
    <s v="N"/>
    <s v="00 - N/A"/>
    <s v="10 - FONDO GENERAL"/>
    <s v="(en blanco)"/>
    <s v="99 - MULTIPROVINCIAL"/>
    <n v="20300000"/>
    <n v="15156793.99"/>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700000"/>
    <n v="0"/>
  </r>
  <r>
    <s v="2024"/>
    <x v="0"/>
    <x v="0"/>
    <x v="1"/>
    <x v="7"/>
    <s v="2 - Poder Ejecutivo"/>
    <s v="0210 - MINISTERIO DE AGRICULTURA"/>
    <s v="0001 - MINISTERIO DE AGRICULTURA"/>
    <x v="1"/>
    <x v="12"/>
    <x v="32"/>
    <s v="2.6 - BIENES MUEBLES, INMUEBLES E INTANGIBLES"/>
    <s v="2.6.6 - EQUIPOS DE DEFENSA Y SEGURIDAD"/>
    <s v="N"/>
    <s v="00 - N/A"/>
    <s v="10 - FONDO GENERAL"/>
    <s v="(en blanco)"/>
    <s v="99 - MULTIPROVINCIAL"/>
    <n v="0"/>
    <n v="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289000000"/>
    <n v="76390077.5"/>
  </r>
  <r>
    <s v="2024"/>
    <x v="0"/>
    <x v="0"/>
    <x v="1"/>
    <x v="7"/>
    <s v="2 - Poder Ejecutivo"/>
    <s v="0210 - MINISTERIO DE AGRICULTURA"/>
    <s v="0001 - MINISTERIO DE AGRICULTURA"/>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0"/>
  </r>
  <r>
    <s v="2024"/>
    <x v="0"/>
    <x v="0"/>
    <x v="1"/>
    <x v="7"/>
    <s v="2 - Poder Ejecutivo"/>
    <s v="0210 - MINISTERIO DE AGRICULTURA"/>
    <s v="0001 - MINISTERIO DE AGRICULTURA"/>
    <x v="1"/>
    <x v="12"/>
    <x v="32"/>
    <s v="2.6 - BIENES MUEBLES, INMUEBLES E INTANGIBLES"/>
    <s v="2.6.7 - ACTIVOS BIOLÓGICOS"/>
    <s v="S"/>
    <s v="04 - RECUPERACION DE LOS RECURSOS NATURALES EN LAS  SUB CUENCAS JAMAO Y VERAGUA"/>
    <s v="10 - FONDO GENERAL"/>
    <n v="14131"/>
    <s v="09 - ESPAILLAT"/>
    <n v="4500000"/>
    <n v="120569.94"/>
  </r>
  <r>
    <s v="2024"/>
    <x v="0"/>
    <x v="0"/>
    <x v="1"/>
    <x v="7"/>
    <s v="2 - Poder Ejecutivo"/>
    <s v="0210 - MINISTERIO DE AGRICULTURA"/>
    <s v="0001 - MINISTERIO DE AGRICULTURA"/>
    <x v="1"/>
    <x v="12"/>
    <x v="32"/>
    <s v="2.7 - OBRAS"/>
    <s v="2.7.1 - OBRAS EN EDIFICACIONES"/>
    <s v="N"/>
    <s v="00 - N/A"/>
    <s v="10 - FONDO GENERAL"/>
    <s v="(en blanco)"/>
    <s v="99 - MULTIPROVINCIAL"/>
    <n v="4500000"/>
    <n v="0"/>
  </r>
  <r>
    <s v="2024"/>
    <x v="0"/>
    <x v="0"/>
    <x v="1"/>
    <x v="7"/>
    <s v="2 - Poder Ejecutivo"/>
    <s v="0210 - MINISTERIO DE AGRICULTURA"/>
    <s v="0001 - MINISTERIO DE AGRICULTURA"/>
    <x v="1"/>
    <x v="12"/>
    <x v="32"/>
    <s v="2.7 - OBRAS"/>
    <s v="2.7.1 - OBRAS EN EDIFICACIONES"/>
    <s v="S"/>
    <s v="01 - CONSTRUCCIÓN DE CAMARAS TERMICA PARA LA PRODUCCION DE MATERIAL DE SIEMBRA DE PLATANO DE ALTA CALIDAD EN LA REP. DOM"/>
    <s v="10 - FONDO GENERAL"/>
    <n v="14379"/>
    <s v="99 - MULTIPROVINCIAL"/>
    <n v="19000000"/>
    <n v="7803051.9900000002"/>
  </r>
  <r>
    <s v="2024"/>
    <x v="0"/>
    <x v="0"/>
    <x v="1"/>
    <x v="7"/>
    <s v="2 - Poder Ejecutivo"/>
    <s v="0210 - MINISTERIO DE AGRICULTURA"/>
    <s v="0001 - MINISTERIO DE AGRICULTURA"/>
    <x v="1"/>
    <x v="12"/>
    <x v="32"/>
    <s v="2.7 - OBRAS"/>
    <s v="2.7.1 - OBRAS EN EDIFICACIONES"/>
    <s v="S"/>
    <s v="01 - MEJORAMIENTO DE LA SANIDAD E INOCUIDAD AGRO-ALIMENTARIA EN LA REPÚBLICA DOMINICANA"/>
    <s v="60 - CREDITO EXTERNO"/>
    <n v="14119"/>
    <s v="99 - MULTIPROVINCIAL"/>
    <n v="29142626"/>
    <n v="0"/>
  </r>
  <r>
    <s v="2024"/>
    <x v="0"/>
    <x v="0"/>
    <x v="1"/>
    <x v="7"/>
    <s v="2 - Poder Ejecutivo"/>
    <s v="0210 - MINISTERIO DE AGRICULTURA"/>
    <s v="0001 - MINISTERIO DE AGRICULTURA"/>
    <x v="1"/>
    <x v="12"/>
    <x v="32"/>
    <s v="2.7 - OBRAS"/>
    <s v="2.7.1 - OBRAS EN EDIFICACIONES"/>
    <s v="S"/>
    <s v="04 - RECUPERACION DE LOS RECURSOS NATURALES EN LAS  SUB CUENCAS JAMAO Y VERAGUA"/>
    <s v="10 - FONDO GENERAL"/>
    <n v="14131"/>
    <s v="09 - ESPAILLAT"/>
    <n v="200000"/>
    <n v="0"/>
  </r>
  <r>
    <s v="2024"/>
    <x v="0"/>
    <x v="0"/>
    <x v="1"/>
    <x v="7"/>
    <s v="2 - Poder Ejecutivo"/>
    <s v="0210 - MINISTERIO DE AGRICULTURA"/>
    <s v="0001 - MINISTERIO DE AGRICULTURA"/>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0"/>
  </r>
  <r>
    <s v="2024"/>
    <x v="0"/>
    <x v="0"/>
    <x v="1"/>
    <x v="7"/>
    <s v="2 - Poder Ejecutivo"/>
    <s v="0210 - MINISTERIO DE AGRICULTURA"/>
    <s v="0001 - MINISTERIO DE AGRICULTURA"/>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13354343"/>
    <n v="0"/>
  </r>
  <r>
    <s v="2024"/>
    <x v="0"/>
    <x v="0"/>
    <x v="1"/>
    <x v="7"/>
    <s v="2 - Poder Ejecutivo"/>
    <s v="0210 - MINISTERIO DE AGRICULTURA"/>
    <s v="0001 - MINISTERIO DE AGRICULTURA"/>
    <x v="1"/>
    <x v="12"/>
    <x v="53"/>
    <s v="2.6 - BIENES MUEBLES, INMUEBLES E INTANGIBLES"/>
    <s v="2.6.1 - MOBILIARIO Y EQUIPO"/>
    <s v="N"/>
    <s v="00 - N/A"/>
    <s v="10 - FONDO GENERAL"/>
    <s v="(en blanco)"/>
    <s v="99 - MULTIPROVINCIAL"/>
    <n v="2950000"/>
    <n v="77400"/>
  </r>
  <r>
    <s v="2024"/>
    <x v="0"/>
    <x v="0"/>
    <x v="1"/>
    <x v="7"/>
    <s v="2 - Poder Ejecutivo"/>
    <s v="0210 - MINISTERIO DE AGRICULTURA"/>
    <s v="0001 - MINISTERIO DE AGRICULTURA"/>
    <x v="1"/>
    <x v="12"/>
    <x v="53"/>
    <s v="2.6 - BIENES MUEBLES, INMUEBLES E INTANGIBLES"/>
    <s v="2.6.3 - EQUIPO E INSTRUMENTAL, CIENTÍFICO Y LABORATORIO"/>
    <s v="N"/>
    <s v="00 - N/A"/>
    <s v="10 - FONDO GENERAL"/>
    <s v="(en blanco)"/>
    <s v="99 - MULTIPROVINCIAL"/>
    <n v="250000"/>
    <n v="0"/>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4980000"/>
    <n v="406830.32"/>
  </r>
  <r>
    <s v="2024"/>
    <x v="0"/>
    <x v="0"/>
    <x v="1"/>
    <x v="7"/>
    <s v="2 - Poder Ejecutivo"/>
    <s v="0210 - MINISTERIO DE AGRICULTURA"/>
    <s v="0001 - MINISTERIO DE AGRICULTURA"/>
    <x v="1"/>
    <x v="12"/>
    <x v="53"/>
    <s v="2.6 - BIENES MUEBLES, INMUEBLES E INTANGIBLES"/>
    <s v="2.6.8 - BIENES INTANGIBLES"/>
    <s v="N"/>
    <s v="00 - N/A"/>
    <s v="10 - FONDO GENERAL"/>
    <s v="(en blanco)"/>
    <s v="99 - MULTIPROVINCIAL"/>
    <n v="9950000"/>
    <n v="0"/>
  </r>
  <r>
    <s v="2024"/>
    <x v="0"/>
    <x v="0"/>
    <x v="1"/>
    <x v="7"/>
    <s v="2 - Poder Ejecutivo"/>
    <s v="0210 - MINISTERIO DE AGRICULTURA"/>
    <s v="0001 - MINISTERIO DE AGRICULTURA"/>
    <x v="1"/>
    <x v="12"/>
    <x v="53"/>
    <s v="2.7 - OBRAS"/>
    <s v="2.7.1 - OBRAS EN EDIFICACIONES"/>
    <s v="N"/>
    <s v="00 - N/A"/>
    <s v="10 - FONDO GENERAL"/>
    <s v="(en blanco)"/>
    <s v="99 - MULTIPROVINCIAL"/>
    <n v="22000000"/>
    <n v="150000"/>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950000"/>
    <n v="848590.4"/>
  </r>
  <r>
    <s v="2024"/>
    <x v="0"/>
    <x v="0"/>
    <x v="1"/>
    <x v="7"/>
    <s v="2 - Poder Ejecutivo"/>
    <s v="0210 - MINISTERIO DE AGRICULTURA"/>
    <s v="0001 - MINISTERIO DE AGRICULTURA"/>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0"/>
  </r>
  <r>
    <s v="2024"/>
    <x v="0"/>
    <x v="0"/>
    <x v="1"/>
    <x v="7"/>
    <s v="2 - Poder Ejecutivo"/>
    <s v="0210 - MINISTERIO DE AGRICULTURA"/>
    <s v="0001 - MINISTERIO DE AGRICULTURA"/>
    <x v="1"/>
    <x v="11"/>
    <x v="26"/>
    <s v="2.7 - OBRAS"/>
    <s v="2.7.1 - OBRAS EN EDIFICACIONES"/>
    <s v="S"/>
    <s v="01 - RECONSTRUCCIÓN DE 44 KM DE CAMINOS PRODUCTIVOS EN LA PROVINCIA PUERTO PLATA"/>
    <s v="10 - FONDO GENERAL"/>
    <n v="14129"/>
    <s v="18 - PUERTO PLATA"/>
    <n v="2500000"/>
    <n v="0"/>
  </r>
  <r>
    <s v="2024"/>
    <x v="0"/>
    <x v="0"/>
    <x v="1"/>
    <x v="7"/>
    <s v="2 - Poder Ejecutivo"/>
    <s v="0210 - MINISTERIO DE AGRICULTURA"/>
    <s v="0001 - MINISTERIO DE AGRICULTURA"/>
    <x v="2"/>
    <x v="14"/>
    <x v="54"/>
    <s v="2.6 - BIENES MUEBLES, INMUEBLES E INTANGIBLES"/>
    <s v="2.6.5 - MAQUINARIA, OTROS EQUIPOS Y HERRAMIENTAS"/>
    <s v="N"/>
    <s v="00 - N/A"/>
    <s v="10 - FONDO GENERAL"/>
    <s v="(en blanco)"/>
    <s v="99 - MULTIPROVINCIAL"/>
    <n v="30000000"/>
    <n v="0"/>
  </r>
  <r>
    <s v="2024"/>
    <x v="0"/>
    <x v="0"/>
    <x v="1"/>
    <x v="7"/>
    <s v="2 - Poder Ejecutivo"/>
    <s v="0210 - MINISTERIO DE AGRICULTURA"/>
    <s v="0001 - MINISTERIO DE AGRICULTURA"/>
    <x v="2"/>
    <x v="14"/>
    <x v="54"/>
    <s v="2.7 - OBRAS"/>
    <s v="2.7.1 - OBRAS EN EDIFICACIONES"/>
    <s v="N"/>
    <s v="00 - N/A"/>
    <s v="10 - FONDO GENERAL"/>
    <s v="(en blanco)"/>
    <s v="99 - MULTIPROVINCIAL"/>
    <n v="400000"/>
    <n v="0"/>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2350000"/>
    <n v="470299"/>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en blanco)"/>
    <s v="99 - MULTIPROVINCIAL"/>
    <n v="1660000"/>
    <n v="0"/>
  </r>
  <r>
    <s v="2024"/>
    <x v="0"/>
    <x v="0"/>
    <x v="1"/>
    <x v="7"/>
    <s v="2 - Poder Ejecutivo"/>
    <s v="0210 - MINISTERIO DE AGRICULTURA"/>
    <s v="0001 - MINISTERIO DE AGRICULTURA"/>
    <x v="2"/>
    <x v="10"/>
    <x v="45"/>
    <s v="2.6 - BIENES MUEBLES, INMUEBLES E INTANGIBLES"/>
    <s v="2.6.3 - EQUIPO E INSTRUMENTAL, CIENTÍFICO Y LABORATORIO"/>
    <s v="N"/>
    <s v="00 - N/A"/>
    <s v="10 - FONDO GENERAL"/>
    <s v="(en blanco)"/>
    <s v="99 - MULTIPROVINCIAL"/>
    <n v="15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en blanco)"/>
    <s v="99 - MULTIPROVINCIAL"/>
    <n v="17000000"/>
    <n v="0"/>
  </r>
  <r>
    <s v="2024"/>
    <x v="0"/>
    <x v="0"/>
    <x v="1"/>
    <x v="7"/>
    <s v="2 - Poder Ejecutivo"/>
    <s v="0210 - MINISTERIO DE AGRICULTURA"/>
    <s v="0001 - MINISTERIO DE AGRICULTURA"/>
    <x v="2"/>
    <x v="10"/>
    <x v="45"/>
    <s v="2.6 - BIENES MUEBLES, INMUEBLES E INTANGIBLES"/>
    <s v="2.6.7 - ACTIVOS BIOLÓGICOS"/>
    <s v="N"/>
    <s v="00 - N/A"/>
    <s v="10 - FONDO GENERAL"/>
    <s v="(en blanco)"/>
    <s v="99 - MULTIPROVINCIAL"/>
    <n v="5000000"/>
    <n v="3568880"/>
  </r>
  <r>
    <s v="2024"/>
    <x v="0"/>
    <x v="0"/>
    <x v="1"/>
    <x v="7"/>
    <s v="2 - Poder Ejecutivo"/>
    <s v="0210 - MINISTERIO DE AGRICULTURA"/>
    <s v="0001 - MINISTERIO DE AGRICULTURA"/>
    <x v="2"/>
    <x v="5"/>
    <x v="7"/>
    <s v="2.6 - BIENES MUEBLES, INMUEBLES E INTANGIBLES"/>
    <s v="2.6.1 - MOBILIARIO Y EQUIPO"/>
    <s v="N"/>
    <s v="00 - N/A"/>
    <s v="10 - FONDO GENERAL"/>
    <s v="(en blanco)"/>
    <s v="99 - MULTIPROVINCIAL"/>
    <n v="1200000"/>
    <n v="0"/>
  </r>
  <r>
    <s v="2024"/>
    <x v="0"/>
    <x v="0"/>
    <x v="1"/>
    <x v="7"/>
    <s v="2 - Poder Ejecutivo"/>
    <s v="0210 - MINISTERIO DE AGRICULTURA"/>
    <s v="0001 - MINISTERIO DE AGRICULTURA"/>
    <x v="2"/>
    <x v="5"/>
    <x v="7"/>
    <s v="2.6 - BIENES MUEBLES, INMUEBLES E INTANGIBLES"/>
    <s v="2.6.2 - MOBILIARIO Y EQUIPO DE AUDIO, AUDIOVISUAL, RECREATIVO Y EDUCACIONAL"/>
    <s v="N"/>
    <s v="00 - N/A"/>
    <s v="10 - FONDO GENERAL"/>
    <s v="(en blanco)"/>
    <s v="99 - MULTIPROVINCIAL"/>
    <n v="300000"/>
    <n v="0"/>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3285626"/>
    <n v="31477.68"/>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en blanco)"/>
    <s v="99 - MULTIPROVINCIAL"/>
    <n v="150000"/>
    <n v="0"/>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380000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en blanco)"/>
    <s v="99 - MULTIPROVINCIAL"/>
    <n v="102000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20 - FONDOS CON DESTINO ESPECÍFICO"/>
    <s v="(en blanco)"/>
    <s v="99 - MULTIPROVINCIAL"/>
    <n v="0"/>
    <n v="0"/>
  </r>
  <r>
    <s v="2024"/>
    <x v="0"/>
    <x v="0"/>
    <x v="1"/>
    <x v="7"/>
    <s v="2 - Poder Ejecutivo"/>
    <s v="0210 - MINISTERIO DE AGRICULTURA"/>
    <s v="0002 - DIRECCION GENERAL DE GANADERIA"/>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0"/>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1760000"/>
    <n v="0"/>
  </r>
  <r>
    <s v="2024"/>
    <x v="0"/>
    <x v="0"/>
    <x v="1"/>
    <x v="7"/>
    <s v="2 - Poder Ejecutivo"/>
    <s v="0210 - MINISTERIO DE AGRICULTURA"/>
    <s v="0002 - DIRECCION GENERAL DE GANADERIA"/>
    <x v="1"/>
    <x v="12"/>
    <x v="32"/>
    <s v="2.6 - BIENES MUEBLES, INMUEBLES E INTANGIBLES"/>
    <s v="2.6.6 - EQUIPOS DE DEFENSA Y SEGURIDAD"/>
    <s v="N"/>
    <s v="00 - N/A"/>
    <s v="10 - FONDO GENERAL"/>
    <s v="(en blanco)"/>
    <s v="99 - MULTIPROVINCIAL"/>
    <n v="200000"/>
    <n v="0"/>
  </r>
  <r>
    <s v="2024"/>
    <x v="0"/>
    <x v="0"/>
    <x v="1"/>
    <x v="7"/>
    <s v="2 - Poder Ejecutivo"/>
    <s v="0210 - MINISTERIO DE AGRICULTURA"/>
    <s v="0002 - DIRECCION GENERAL DE GANADERIA"/>
    <x v="1"/>
    <x v="12"/>
    <x v="32"/>
    <s v="2.6 - BIENES MUEBLES, INMUEBLES E INTANGIBLES"/>
    <s v="2.6.7 - ACTIVOS BIOLÓGICOS"/>
    <s v="N"/>
    <s v="00 - N/A"/>
    <s v="10 - FONDO GENERAL"/>
    <s v="(en blanco)"/>
    <s v="99 - MULTIPROVINCIAL"/>
    <n v="1460000"/>
    <n v="0"/>
  </r>
  <r>
    <s v="2024"/>
    <x v="0"/>
    <x v="0"/>
    <x v="1"/>
    <x v="7"/>
    <s v="2 - Poder Ejecutivo"/>
    <s v="0210 - MINISTERIO DE AGRICULTURA"/>
    <s v="0002 - DIRECCION GENERAL DE GANADERIA"/>
    <x v="1"/>
    <x v="12"/>
    <x v="32"/>
    <s v="2.6 - BIENES MUEBLES, INMUEBLES E INTANGIBLES"/>
    <s v="2.6.7 - ACTIVOS BIOLÓGICOS"/>
    <s v="S"/>
    <s v="02 - FORTALECIMIENTO DE LA CRIANZA OVICAPRINA EN LA REGIÓN FRONTERIZA DE LA RD"/>
    <s v="10 - FONDO GENERAL"/>
    <n v="14199"/>
    <s v="99 - MULTIPROVINCIAL"/>
    <n v="2883500"/>
    <n v="1905999.75"/>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550000"/>
    <n v="0"/>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en blanco)"/>
    <s v="99 - MULTIPROVINCIAL"/>
    <n v="44999"/>
    <n v="0"/>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en blanco)"/>
    <s v="99 - MULTIPROVINCIAL"/>
    <n v="250000"/>
    <n v="188509.52000000002"/>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en blanco)"/>
    <s v="99 - MULTIPROVINCIAL"/>
    <n v="100000"/>
    <n v="37760"/>
  </r>
  <r>
    <s v="2024"/>
    <x v="0"/>
    <x v="0"/>
    <x v="1"/>
    <x v="7"/>
    <s v="2 - Poder Ejecutivo"/>
    <s v="0210 - MINISTERIO DE AGRICULTURA"/>
    <s v="0005 - DIRECCION EJECUTIVA DE LA COMISION DE FOMENTO A LA TECNIFICACION DEL SISTEMA NACIONAL DE RIEGO"/>
    <x v="1"/>
    <x v="15"/>
    <x v="56"/>
    <s v="2.6 - BIENES MUEBLES, INMUEBLES E INTANGIBLES"/>
    <s v="2.6.3 - EQUIPO E INSTRUMENTAL, CIENTÍFICO Y LABORATORIO"/>
    <s v="N"/>
    <s v="00 - N/A"/>
    <s v="10 - FONDO GENERAL"/>
    <s v="(en blanco)"/>
    <s v="99 - MULTIPROVINCIAL"/>
    <n v="20000"/>
    <n v="0"/>
  </r>
  <r>
    <s v="2024"/>
    <x v="0"/>
    <x v="0"/>
    <x v="1"/>
    <x v="7"/>
    <s v="2 - Poder Ejecutivo"/>
    <s v="0210 - MINISTERIO DE AGRICULTURA"/>
    <s v="0005 - DIRECCION EJECUTIVA DE LA COMISION DE FOMENTO A LA TECNIFICACION DEL SISTEMA NACIONAL DE RIEGO"/>
    <x v="1"/>
    <x v="15"/>
    <x v="56"/>
    <s v="2.6 - BIENES MUEBLES, INMUEBLES E INTANGIBLES"/>
    <s v="2.6.4 - VEHÍCULOS Y EQUIPO DE TRANSPORTE, TRACCIÓN Y ELEVACIÓN"/>
    <s v="N"/>
    <s v="00 - N/A"/>
    <s v="10 - FONDO GENERAL"/>
    <s v="(en blanco)"/>
    <s v="99 - MULTIPROVINCIAL"/>
    <n v="15000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280000"/>
    <n v="3422"/>
  </r>
  <r>
    <s v="2024"/>
    <x v="0"/>
    <x v="0"/>
    <x v="1"/>
    <x v="7"/>
    <s v="2 - Poder Ejecutivo"/>
    <s v="0210 - MINISTERIO DE AGRICULTURA"/>
    <s v="0005 - DIRECCION EJECUTIVA DE LA COMISION DE FOMENTO A LA TECNIFICACION DEL SISTEMA NACIONAL DE RIEGO"/>
    <x v="1"/>
    <x v="15"/>
    <x v="56"/>
    <s v="2.6 - BIENES MUEBLES, INMUEBLES E INTANGIBLES"/>
    <s v="2.6.6 - EQUIPOS DE DEFENSA Y SEGURIDAD"/>
    <s v="N"/>
    <s v="00 - N/A"/>
    <s v="10 - FONDO GENERAL"/>
    <s v="(en blanco)"/>
    <s v="99 - MULTIPROVINCIAL"/>
    <n v="50000"/>
    <n v="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en blanco)"/>
    <s v="99 - MULTIPROVINCIAL"/>
    <n v="100000"/>
    <n v="0"/>
  </r>
  <r>
    <s v="2024"/>
    <x v="0"/>
    <x v="0"/>
    <x v="1"/>
    <x v="7"/>
    <s v="2 - Poder Ejecutivo"/>
    <s v="0210 - MINISTERIO DE AGRICULTURA"/>
    <s v="0005 - DIRECCION EJECUTIVA DE LA COMISION DE FOMENTO A LA TECNIFICACION DEL SISTEMA NACIONAL DE RIEGO"/>
    <x v="1"/>
    <x v="15"/>
    <x v="56"/>
    <s v="2.6 - BIENES MUEBLES, INMUEBLES E INTANGIBLES"/>
    <s v="2.6.9 - EDIFICIOS, ESTRUCTURAS, TIERRAS, TERRENOS Y OBJETOS DE VALOR"/>
    <s v="N"/>
    <s v="00 - N/A"/>
    <s v="10 - FONDO GENERAL"/>
    <s v="(en blanco)"/>
    <s v="99 - MULTIPROVINCIAL"/>
    <n v="0"/>
    <n v="0"/>
  </r>
  <r>
    <s v="2024"/>
    <x v="0"/>
    <x v="0"/>
    <x v="1"/>
    <x v="7"/>
    <s v="2 - Poder Ejecutivo"/>
    <s v="0210 - MINISTERIO DE AGRICULTURA"/>
    <s v="0005 - DIRECCION EJECUTIVA DE LA COMISION DE FOMENTO A LA TECNIFICACION DEL SISTEMA NACIONAL DE RIEGO"/>
    <x v="1"/>
    <x v="15"/>
    <x v="56"/>
    <s v="2.7 - OBRAS"/>
    <s v="2.7.1 - OBRAS EN EDIFICACIONES"/>
    <s v="N"/>
    <s v="00 - N/A"/>
    <s v="10 - FONDO GENERAL"/>
    <s v="(en blanco)"/>
    <s v="99 - MULTIPROVINCIAL"/>
    <n v="25000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en blanco)"/>
    <s v="99 - MULTIPROVINCIAL"/>
    <n v="15000000"/>
    <n v="0"/>
  </r>
  <r>
    <s v="2024"/>
    <x v="0"/>
    <x v="0"/>
    <x v="1"/>
    <x v="7"/>
    <s v="2 - Poder Ejecutivo"/>
    <s v="0210 - MINISTERIO DE AGRICULTURA"/>
    <s v="0007 - CONSEJO NACIONAL PARA LA REGLAMENTACIÓN Y FOMENTO DE LA INDUSTRIA LECHERA"/>
    <x v="1"/>
    <x v="12"/>
    <x v="32"/>
    <s v="2.6 - BIENES MUEBLES, INMUEBLES E INTANGIBLES"/>
    <s v="2.6.4 - VEHÍCULOS Y EQUIPO DE TRANSPORTE, TRACCIÓN Y ELEVACIÓN"/>
    <s v="N"/>
    <s v="00 - N/A"/>
    <s v="20 - FONDOS CON DESTINO ESPECÍFICO"/>
    <s v="(en blanco)"/>
    <s v="99 - MULTIPROVINCIAL"/>
    <n v="5000000"/>
    <n v="0"/>
  </r>
  <r>
    <s v="2024"/>
    <x v="0"/>
    <x v="0"/>
    <x v="1"/>
    <x v="7"/>
    <s v="2 - Poder Ejecutivo"/>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0"/>
    <n v="0"/>
  </r>
  <r>
    <s v="2024"/>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r>
  <r>
    <s v="2024"/>
    <x v="0"/>
    <x v="0"/>
    <x v="1"/>
    <x v="7"/>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10 - FONDO GENERAL"/>
    <n v="13974"/>
    <s v="18 - PUERTO PLATA"/>
    <n v="0"/>
    <n v="3552211.16"/>
  </r>
  <r>
    <s v="2024"/>
    <x v="0"/>
    <x v="0"/>
    <x v="1"/>
    <x v="7"/>
    <s v="2 - Poder Ejecutivo"/>
    <s v="0211 - MINISTERIO DE OBRAS PÚBLICAS Y COMUNICACIONES"/>
    <s v="0001 - MINISTERIO DE OBRAS PUBLICAS Y COMUNICACIONES"/>
    <x v="0"/>
    <x v="0"/>
    <x v="2"/>
    <s v="2.7 - OBRAS"/>
    <s v="2.7.1 - OBRAS EN EDIFICACIONES"/>
    <s v="S"/>
    <s v="55 - CONSTRUCCIÓN AYUDANTIA DEL  MOPC EN EL MUNICIPIO HATO MAYOR DEL REY, PROVINCIA DE HATO MAYOR"/>
    <s v="10 - FONDO GENERAL"/>
    <n v="15384"/>
    <s v="30 - HATO MAYOR"/>
    <n v="0"/>
    <n v="0"/>
  </r>
  <r>
    <s v="2024"/>
    <x v="0"/>
    <x v="0"/>
    <x v="1"/>
    <x v="7"/>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r>
  <r>
    <s v="2024"/>
    <x v="0"/>
    <x v="0"/>
    <x v="1"/>
    <x v="7"/>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1836969"/>
    <n v="4626268.3"/>
  </r>
  <r>
    <s v="2024"/>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29044780.479999997"/>
  </r>
  <r>
    <s v="2024"/>
    <x v="0"/>
    <x v="0"/>
    <x v="1"/>
    <x v="7"/>
    <s v="2 - Poder Ejecutivo"/>
    <s v="0211 - MINISTERIO DE OBRAS PÚBLICAS Y COMUNICACIONES"/>
    <s v="0001 - MINISTERIO DE OBRAS PUBLICAS Y COMUNICACIONES"/>
    <x v="0"/>
    <x v="0"/>
    <x v="93"/>
    <s v="2.7 - OBRAS"/>
    <s v="2.7.1 - OBRAS EN EDIFICACIONES"/>
    <s v="S"/>
    <s v="33 - REHABILITACIÓN Y CONSTRUCCIÓN LABORATORIO DE MECANICA DE SUELO DEL MINISTERIO DE OBRAS PÚBLICAS Y COMUNICACIONES"/>
    <s v="10 - FONDO GENERAL"/>
    <n v="13976"/>
    <s v="01 - DISTRITO NACIONAL"/>
    <n v="0"/>
    <n v="0"/>
  </r>
  <r>
    <s v="2024"/>
    <x v="0"/>
    <x v="0"/>
    <x v="1"/>
    <x v="7"/>
    <s v="2 - Poder Ejecutivo"/>
    <s v="0211 - MINISTERIO DE OBRAS PÚBLICAS Y COMUNICACIONES"/>
    <s v="0001 - MINISTERIO DE OBRAS PUBLICAS Y COMUNICACIONES"/>
    <x v="0"/>
    <x v="7"/>
    <x v="29"/>
    <s v="2.7 - OBRAS"/>
    <s v="2.7.1 - OBRAS EN EDIFICACIONES"/>
    <s v="S"/>
    <s v="78 - REMODELACIÓN FORTALEZA MILITAR LA ESTRELLETA, MUNICIPIO COMENDADOR, PROVINCIA ELIAS PIÑA"/>
    <s v="10 - FONDO GENERAL"/>
    <n v="16298"/>
    <s v="07 - ELIAS PINA"/>
    <n v="0"/>
    <n v="0"/>
  </r>
  <r>
    <s v="2024"/>
    <x v="0"/>
    <x v="0"/>
    <x v="1"/>
    <x v="7"/>
    <s v="2 - Poder Ejecutivo"/>
    <s v="0211 - MINISTERIO DE OBRAS PÚBLICAS Y COMUNICACIONES"/>
    <s v="0001 - MINISTERIO DE OBRAS PUBLICAS Y COMUNICACIONES"/>
    <x v="0"/>
    <x v="7"/>
    <x v="29"/>
    <s v="2.7 - OBRAS"/>
    <s v="2.7.1 - OBRAS EN EDIFICACIONES"/>
    <s v="S"/>
    <s v="79 - CONSTRUCCIÓN DESTACAMENTO MILITAR EN RINCONCITO, MUNICIPIO COMENDADOR, PROVINCIA ELIAS PIÑA"/>
    <s v="10 - FONDO GENERAL"/>
    <n v="16299"/>
    <s v="07 - ELIAS PINA"/>
    <n v="0"/>
    <n v="0"/>
  </r>
  <r>
    <s v="2024"/>
    <x v="0"/>
    <x v="0"/>
    <x v="1"/>
    <x v="7"/>
    <s v="2 - Poder Ejecutivo"/>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0"/>
    <n v="0"/>
  </r>
  <r>
    <s v="2024"/>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0"/>
    <n v="11152396.65"/>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0"/>
    <n v="271305989.5"/>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0"/>
  </r>
  <r>
    <s v="2024"/>
    <x v="0"/>
    <x v="0"/>
    <x v="1"/>
    <x v="7"/>
    <s v="2 - Poder Ejecutivo"/>
    <s v="0211 - MINISTERIO DE OBRAS PÚBLICAS Y COMUNICACIONES"/>
    <s v="0001 - MINISTERIO DE OBRAS PUBLICAS Y COMUNICACIONES"/>
    <x v="1"/>
    <x v="12"/>
    <x v="98"/>
    <s v="2.7 - OBRAS"/>
    <s v="2.7.1 - OBRAS EN EDIFICACIONES"/>
    <s v="S"/>
    <s v="34 - CONSTRUCCIÓN DEL MATADERO DE LA PROVINCIA BARAHONA"/>
    <s v="10 - FONDO GENERAL"/>
    <n v="13978"/>
    <s v="04 - BARAHONA"/>
    <n v="0"/>
    <n v="0"/>
  </r>
  <r>
    <s v="2024"/>
    <x v="0"/>
    <x v="0"/>
    <x v="1"/>
    <x v="7"/>
    <s v="2 - Poder Ejecutivo"/>
    <s v="0211 - MINISTERIO DE OBRAS PÚBLICAS Y COMUNICACIONES"/>
    <s v="0001 - MINISTERIO DE OBRAS PUBLICAS Y COMUNICACIONES"/>
    <x v="1"/>
    <x v="18"/>
    <x v="107"/>
    <s v="2.7 - OBRAS"/>
    <s v="2.7.1 - OBRAS EN EDIFICACIONES"/>
    <s v="S"/>
    <s v="06 - CONSTRUCCIÓN DEL PARQUE  DISTRITO INDUSTRIAL SANTO DOMINGO OESTE (DISDO), EN HATO NUEVO, MANOGUAYABO"/>
    <s v="10 - FONDO GENERAL"/>
    <n v="13636"/>
    <s v="32 - SANTO DOMINGO"/>
    <n v="0"/>
    <n v="0"/>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20000000"/>
    <n v="14359613.640000001"/>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20000000"/>
    <n v="1385910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33000000"/>
    <n v="4596399.72"/>
  </r>
  <r>
    <s v="2024"/>
    <x v="0"/>
    <x v="0"/>
    <x v="1"/>
    <x v="7"/>
    <s v="2 - Poder Ejecutivo"/>
    <s v="0211 - MINISTERIO DE OBRAS PÚBLICAS Y COMUNICACIONES"/>
    <s v="0001 - MINISTERIO DE OBRAS PUBLICAS Y COMUNICACIONES"/>
    <x v="1"/>
    <x v="11"/>
    <x v="26"/>
    <s v="2.6 - BIENES MUEBLES, INMUEBLES E INTANGIBLES"/>
    <s v="2.6.8 - BIENES INTANGIBLES"/>
    <s v="N"/>
    <s v="00 - N/A"/>
    <s v="10 - FONDO GENERAL"/>
    <s v="(en blanco)"/>
    <s v="99 - MULTIPROVINCIAL"/>
    <n v="5000000"/>
    <n v="17283265.809999999"/>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21050000"/>
    <n v="446716.05"/>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en blanco)"/>
    <s v="99 - MULTIPROVINCIAL"/>
    <n v="22000000"/>
    <n v="0"/>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en blanco)"/>
    <s v="99 - MULTIPROVINCIAL"/>
    <n v="10000000"/>
    <n v="946477.12"/>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en blanco)"/>
    <s v="99 - MULTIPROVINCIAL"/>
    <n v="21000000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47000000"/>
    <n v="222089225.30999997"/>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en blanco)"/>
    <s v="99 - MULTIPROVINCIAL"/>
    <n v="30000000"/>
    <n v="0"/>
  </r>
  <r>
    <s v="2024"/>
    <x v="0"/>
    <x v="0"/>
    <x v="1"/>
    <x v="7"/>
    <s v="2 - Poder Ejecutivo"/>
    <s v="0211 - MINISTERIO DE OBRAS PÚBLICAS Y COMUNICACIONES"/>
    <s v="0001 - MINISTERIO DE OBRAS PUBLICAS Y COMUNICACIONES"/>
    <x v="1"/>
    <x v="11"/>
    <x v="57"/>
    <s v="2.6 - BIENES MUEBLES, INMUEBLES E INTANGIBLES"/>
    <s v="2.6.8 - BIENES INTANGIBLES"/>
    <s v="N"/>
    <s v="00 - N/A"/>
    <s v="20 - FONDOS CON DESTINO ESPECÍFICO"/>
    <s v="(en blanco)"/>
    <s v="99 - MULTIPROVINCIAL"/>
    <n v="0"/>
    <n v="43342333.100000001"/>
  </r>
  <r>
    <s v="2024"/>
    <x v="0"/>
    <x v="0"/>
    <x v="1"/>
    <x v="7"/>
    <s v="2 - Poder Ejecutivo"/>
    <s v="0211 - MINISTERIO DE OBRAS PÚBLICAS Y COMUNICACIONES"/>
    <s v="0001 - MINISTERIO DE OBRAS PUBLICAS Y COMUNICACIONES"/>
    <x v="1"/>
    <x v="11"/>
    <x v="57"/>
    <s v="2.6 - BIENES MUEBLES, INMUEBLES E INTANGIBLES"/>
    <s v="2.6.9 - EDIFICIOS, ESTRUCTURAS, TIERRAS, TERRENOS Y OBJETOS DE VALOR"/>
    <s v="N"/>
    <s v="00 - N/A"/>
    <s v="20 - FONDOS CON DESTINO ESPECÍFICO"/>
    <s v="(en blanco)"/>
    <s v="99 - MULTIPROVINCIAL"/>
    <n v="10000000"/>
    <n v="0"/>
  </r>
  <r>
    <s v="2024"/>
    <x v="0"/>
    <x v="0"/>
    <x v="1"/>
    <x v="7"/>
    <s v="2 - Poder Ejecutivo"/>
    <s v="0211 - MINISTERIO DE OBRAS PÚBLICAS Y COMUNICACIONES"/>
    <s v="0001 - MINISTERIO DE OBRAS PUBLICAS Y COMUNICACIONES"/>
    <x v="1"/>
    <x v="17"/>
    <x v="108"/>
    <s v="2.7 - OBRAS"/>
    <s v="2.7.1 - OBRAS EN EDIFICACIONES"/>
    <s v="S"/>
    <s v="27 - CONSTRUCCIÓN DE UN MERCADO EN LA PROVINCIA DE BARAHONA"/>
    <s v="10 - FONDO GENERAL"/>
    <n v="13963"/>
    <s v="04 - BARAHONA"/>
    <n v="0"/>
    <n v="0"/>
  </r>
  <r>
    <s v="2024"/>
    <x v="0"/>
    <x v="0"/>
    <x v="1"/>
    <x v="7"/>
    <s v="2 - Poder Ejecutivo"/>
    <s v="0211 - MINISTERIO DE OBRAS PÚBLICAS Y COMUNICACIONES"/>
    <s v="0001 - MINISTERIO DE OBRAS PUBLICAS Y COMUNICACIONES"/>
    <x v="1"/>
    <x v="17"/>
    <x v="108"/>
    <s v="2.7 - OBRAS"/>
    <s v="2.7.1 - OBRAS EN EDIFICACIONES"/>
    <s v="S"/>
    <s v="28 - CONSTRUCCIÓN DEL  MERCADO MUNICIPAL  DE HIGUEY, PROVINCIA LA ALTAGRACIA"/>
    <s v="10 - FONDO GENERAL"/>
    <n v="13964"/>
    <s v="11 - LA ALTAGRACIA"/>
    <n v="0"/>
    <n v="27200390.75"/>
  </r>
  <r>
    <s v="2024"/>
    <x v="0"/>
    <x v="0"/>
    <x v="1"/>
    <x v="7"/>
    <s v="2 - Poder Ejecutivo"/>
    <s v="0211 - MINISTERIO DE OBRAS PÚBLICAS Y COMUNICACIONES"/>
    <s v="0001 - MINISTERIO DE OBRAS PUBLICAS Y COMUNICACIONES"/>
    <x v="1"/>
    <x v="17"/>
    <x v="108"/>
    <s v="2.7 - OBRAS"/>
    <s v="2.7.1 - OBRAS EN EDIFICACIONES"/>
    <s v="S"/>
    <s v="32 - REHABILITACIÓN Y CONSTRUCCIÓN PLAZA DE LOS PILONES BANÍ"/>
    <s v="10 - FONDO GENERAL"/>
    <n v="13972"/>
    <s v="17 - PERAVIA"/>
    <n v="0"/>
    <n v="0"/>
  </r>
  <r>
    <s v="2024"/>
    <x v="0"/>
    <x v="0"/>
    <x v="1"/>
    <x v="7"/>
    <s v="2 - Poder Ejecutivo"/>
    <s v="0211 - MINISTERIO DE OBRAS PÚBLICAS Y COMUNICACIONES"/>
    <s v="0001 - MINISTERIO DE OBRAS PUBLICAS Y COMUNICACIONES"/>
    <x v="1"/>
    <x v="17"/>
    <x v="111"/>
    <s v="2.7 - OBRAS"/>
    <s v="2.7.1 - OBRAS EN EDIFICACIONES"/>
    <s v="S"/>
    <s v="21 - RECONSTRUCCIÓN DEL COMEDOR EN SANS SOUCI SANTO DOMINGO"/>
    <s v="10 - FONDO GENERAL"/>
    <n v="13955"/>
    <s v="32 - SANTO DOMINGO"/>
    <n v="0"/>
    <n v="0"/>
  </r>
  <r>
    <s v="2024"/>
    <x v="0"/>
    <x v="0"/>
    <x v="1"/>
    <x v="7"/>
    <s v="2 - Poder Ejecutivo"/>
    <s v="0211 - MINISTERIO DE OBRAS PÚBLICAS Y COMUNICACIONES"/>
    <s v="0001 - MINISTERIO DE OBRAS PUBLICAS Y COMUNICACIONES"/>
    <x v="2"/>
    <x v="14"/>
    <x v="58"/>
    <s v="2.7 - OBRAS"/>
    <s v="2.7.1 - OBRAS EN EDIFICACIONES"/>
    <s v="S"/>
    <s v="38 - CONSTRUCCIÓN DE 31 VIVIENDAS A NIVEL NACIONAL (PRESENCIA DOMINICANA)"/>
    <s v="10 - FONDO GENERAL"/>
    <n v="13988"/>
    <s v="32 - SANTO DOMINGO"/>
    <n v="0"/>
    <n v="0"/>
  </r>
  <r>
    <s v="2024"/>
    <x v="0"/>
    <x v="0"/>
    <x v="1"/>
    <x v="7"/>
    <s v="2 - Poder Ejecutivo"/>
    <s v="0211 - MINISTERIO DE OBRAS PÚBLICAS Y COMUNICACIONES"/>
    <s v="0001 - MINISTERIO DE OBRAS PUBLICAS Y COMUNICACIONES"/>
    <x v="2"/>
    <x v="14"/>
    <x v="58"/>
    <s v="2.7 - OBRAS"/>
    <s v="2.7.1 - OBRAS EN EDIFICACIONES"/>
    <s v="S"/>
    <s v="98 - REPARACIÓN DE VIVIENDAS VULNERABLES EN LOS MUNICIPIOS DE ENRIQUILLO, PARAISO Y LA CIENAGA, PROVINCIA BARAHONA"/>
    <s v="10 - FONDO GENERAL"/>
    <n v="16363"/>
    <s v="04 - BARAHONA"/>
    <n v="0"/>
    <n v="0"/>
  </r>
  <r>
    <s v="2024"/>
    <x v="0"/>
    <x v="0"/>
    <x v="1"/>
    <x v="7"/>
    <s v="2 - Poder Ejecutivo"/>
    <s v="0211 - MINISTERIO DE OBRAS PÚBLICAS Y COMUNICACIONES"/>
    <s v="0001 - MINISTERIO DE OBRAS PUBLICAS Y COMUNICACIONES"/>
    <x v="2"/>
    <x v="14"/>
    <x v="58"/>
    <s v="2.7 - OBRAS"/>
    <s v="2.7.1 - OBRAS EN EDIFICACIONES"/>
    <s v="S"/>
    <s v="97 - REPARACIÓN DE VIVIENDAS VULNERABLES EN LOS MUNICIPIOS DE AZUA DE COMPOSTELA Y LAS CHARCAS, PROVINCIA AZUA."/>
    <s v="10 - FONDO GENERAL"/>
    <n v="16362"/>
    <s v="02 - AZUA"/>
    <n v="0"/>
    <n v="0"/>
  </r>
  <r>
    <s v="2024"/>
    <x v="0"/>
    <x v="0"/>
    <x v="1"/>
    <x v="7"/>
    <s v="2 - Poder Ejecutivo"/>
    <s v="0211 - MINISTERIO DE OBRAS PÚBLICAS Y COMUNICACIONES"/>
    <s v="0001 - MINISTERIO DE OBRAS PUBLICAS Y COMUNICACIONES"/>
    <x v="2"/>
    <x v="14"/>
    <x v="58"/>
    <s v="2.7 - OBRAS"/>
    <s v="2.7.1 - OBRAS EN EDIFICACIONES"/>
    <s v="S"/>
    <s v="91 - REPARACIÓN DE VIVIENDAS VULNERABLES EN LOS MUNICIPIOS DE PEDERNALES Y OVIEDO, PROVINCIA PEDERNALES"/>
    <s v="10 - FONDO GENERAL"/>
    <n v="16356"/>
    <s v="16 - PEDERNALES"/>
    <n v="0"/>
    <n v="0"/>
  </r>
  <r>
    <s v="2024"/>
    <x v="0"/>
    <x v="0"/>
    <x v="1"/>
    <x v="7"/>
    <s v="2 - Poder Ejecutivo"/>
    <s v="0211 - MINISTERIO DE OBRAS PÚBLICAS Y COMUNICACIONES"/>
    <s v="0001 - MINISTERIO DE OBRAS PUBLICAS Y COMUNICACIONES"/>
    <x v="2"/>
    <x v="14"/>
    <x v="58"/>
    <s v="2.7 - OBRAS"/>
    <s v="2.7.1 - OBRAS EN EDIFICACIONES"/>
    <s v="S"/>
    <s v="87 - REPARACIÓN DE VIVIENDAS VULNERABLES EN LOS MUNICIPIOS DE LOS ALCARRIZOS, SANTO DOMINGO ESTE Y PEDRO BRAND, PROVINCIA SANTO DOMINGO"/>
    <s v="10 - FONDO GENERAL"/>
    <n v="16353"/>
    <s v="32 - SANTO DOMINGO"/>
    <n v="0"/>
    <n v="0"/>
  </r>
  <r>
    <s v="2024"/>
    <x v="0"/>
    <x v="0"/>
    <x v="1"/>
    <x v="7"/>
    <s v="2 - Poder Ejecutivo"/>
    <s v="0211 - MINISTERIO DE OBRAS PÚBLICAS Y COMUNICACIONES"/>
    <s v="0001 - MINISTERIO DE OBRAS PUBLICAS Y COMUNICACIONES"/>
    <x v="2"/>
    <x v="14"/>
    <x v="58"/>
    <s v="2.7 - OBRAS"/>
    <s v="2.7.1 - OBRAS EN EDIFICACIONES"/>
    <s v="S"/>
    <s v="86 - REPARACIÓN DE VIVIENDAS VULNERABLES EN LOS MUNICIPIOS DE BOCA CHICA Y SAN ANTONIO DE GUERRA, PROVINCIA SANTO DOMINGO"/>
    <s v="10 - FONDO GENERAL"/>
    <n v="16352"/>
    <s v="32 - SANTO DOMINGO"/>
    <n v="0"/>
    <n v="0"/>
  </r>
  <r>
    <s v="2024"/>
    <x v="0"/>
    <x v="0"/>
    <x v="1"/>
    <x v="7"/>
    <s v="2 - Poder Ejecutivo"/>
    <s v="0211 - MINISTERIO DE OBRAS PÚBLICAS Y COMUNICACIONES"/>
    <s v="0001 - MINISTERIO DE OBRAS PUBLICAS Y COMUNICACIONES"/>
    <x v="2"/>
    <x v="14"/>
    <x v="58"/>
    <s v="2.7 - OBRAS"/>
    <s v="2.7.1 - OBRAS EN EDIFICACIONES"/>
    <s v="S"/>
    <s v="94 - REPARACIÓN DE VIVIENDAS VULNERABLES EN EL MUNICIPIO DE SAN JUAN DE LA MAGUANA, PROVINCIA SAN JUAN"/>
    <s v="10 - FONDO GENERAL"/>
    <n v="16359"/>
    <s v="22 - SAN JUAN"/>
    <n v="0"/>
    <n v="0"/>
  </r>
  <r>
    <s v="2024"/>
    <x v="0"/>
    <x v="0"/>
    <x v="1"/>
    <x v="7"/>
    <s v="2 - Poder Ejecutivo"/>
    <s v="0211 - MINISTERIO DE OBRAS PÚBLICAS Y COMUNICACIONES"/>
    <s v="0001 - MINISTERIO DE OBRAS PUBLICAS Y COMUNICACIONES"/>
    <x v="2"/>
    <x v="14"/>
    <x v="58"/>
    <s v="2.7 - OBRAS"/>
    <s v="2.7.1 - OBRAS EN EDIFICACIONES"/>
    <s v="S"/>
    <s v="92 - REPARACIÓN DE VIVIENDAS VULNERABLES EN LOS MUNICIPIOS DE BARAHONA, LAS SALINAS Y ENRIQUILLO, PROVINCIA BARAHONA"/>
    <s v="10 - FONDO GENERAL"/>
    <n v="16357"/>
    <s v="04 - BARAHONA"/>
    <n v="0"/>
    <n v="0"/>
  </r>
  <r>
    <s v="2024"/>
    <x v="0"/>
    <x v="0"/>
    <x v="1"/>
    <x v="7"/>
    <s v="2 - Poder Ejecutivo"/>
    <s v="0211 - MINISTERIO DE OBRAS PÚBLICAS Y COMUNICACIONES"/>
    <s v="0001 - MINISTERIO DE OBRAS PUBLICAS Y COMUNICACIONES"/>
    <x v="2"/>
    <x v="14"/>
    <x v="58"/>
    <s v="2.7 - OBRAS"/>
    <s v="2.7.1 - OBRAS EN EDIFICACIONES"/>
    <s v="S"/>
    <s v="96 - REPARACIÓN DE VIVIENDAS VULNERABLES EN EL MUNICIPIO DE SANTA CRUZ DE BARAHONA, PROVINCIA BARAHONA"/>
    <s v="10 - FONDO GENERAL"/>
    <n v="16361"/>
    <s v="04 - BARAHONA"/>
    <n v="0"/>
    <n v="0"/>
  </r>
  <r>
    <s v="2024"/>
    <x v="0"/>
    <x v="0"/>
    <x v="1"/>
    <x v="7"/>
    <s v="2 - Poder Ejecutivo"/>
    <s v="0211 - MINISTERIO DE OBRAS PÚBLICAS Y COMUNICACIONES"/>
    <s v="0001 - MINISTERIO DE OBRAS PUBLICAS Y COMUNICACIONES"/>
    <x v="2"/>
    <x v="14"/>
    <x v="58"/>
    <s v="2.7 - OBRAS"/>
    <s v="2.7.1 - OBRAS EN EDIFICACIONES"/>
    <s v="S"/>
    <s v="89 - REPARACIÓN DE VIVIENDAS VULNERABLES EN LOS MUNICIPIOS DE PEDRO BRAND, SANTO DOMINGO ESTE Y SANTO DOMINGO OESTE, PROVINCIA SANTO DOMINGO"/>
    <s v="10 - FONDO GENERAL"/>
    <n v="16355"/>
    <s v="32 - SANTO DOMINGO"/>
    <n v="0"/>
    <n v="0"/>
  </r>
  <r>
    <s v="2024"/>
    <x v="0"/>
    <x v="0"/>
    <x v="1"/>
    <x v="7"/>
    <s v="2 - Poder Ejecutivo"/>
    <s v="0211 - MINISTERIO DE OBRAS PÚBLICAS Y COMUNICACIONES"/>
    <s v="0001 - MINISTERIO DE OBRAS PUBLICAS Y COMUNICACIONES"/>
    <x v="2"/>
    <x v="14"/>
    <x v="58"/>
    <s v="2.7 - OBRAS"/>
    <s v="2.7.1 - OBRAS EN EDIFICACIONES"/>
    <s v="S"/>
    <s v="88 - REPARACIÓN DE VIVIENDAS VULNERABLES EN LAS CIRCUNSCRIPCIONES 2 Y 3 DEL DISTRITO NACIONAL"/>
    <s v="10 - FONDO GENERAL"/>
    <n v="16354"/>
    <s v="01 - DISTRITO NACIONAL"/>
    <n v="0"/>
    <n v="0"/>
  </r>
  <r>
    <s v="2024"/>
    <x v="0"/>
    <x v="0"/>
    <x v="1"/>
    <x v="7"/>
    <s v="2 - Poder Ejecutivo"/>
    <s v="0211 - MINISTERIO DE OBRAS PÚBLICAS Y COMUNICACIONES"/>
    <s v="0001 - MINISTERIO DE OBRAS PUBLICAS Y COMUNICACIONES"/>
    <x v="2"/>
    <x v="14"/>
    <x v="58"/>
    <s v="2.7 - OBRAS"/>
    <s v="2.7.1 - OBRAS EN EDIFICACIONES"/>
    <s v="S"/>
    <s v="93 - REPARACIÓN DE VIVIENDAS VULNERABLES EN LOS MUNICIPIOS DE BAJOS DE HAINA, VILLA ALTAGRACIA Y SAN GREGORIO DE NIGUA, PROVINCIA SAN CRISTÓBAL"/>
    <s v="10 - FONDO GENERAL"/>
    <n v="16358"/>
    <s v="21 - SAN CRISTOBAL"/>
    <n v="0"/>
    <n v="0"/>
  </r>
  <r>
    <s v="2024"/>
    <x v="0"/>
    <x v="0"/>
    <x v="1"/>
    <x v="7"/>
    <s v="2 - Poder Ejecutivo"/>
    <s v="0211 - MINISTERIO DE OBRAS PÚBLICAS Y COMUNICACIONES"/>
    <s v="0001 - MINISTERIO DE OBRAS PUBLICAS Y COMUNICACIONES"/>
    <x v="2"/>
    <x v="14"/>
    <x v="58"/>
    <s v="2.7 - OBRAS"/>
    <s v="2.7.1 - OBRAS EN EDIFICACIONES"/>
    <s v="S"/>
    <s v="95 - REPARACIÓN DE VIVIENDAS VULNERABLES EN EL MUNICIPIO DE LAS MATAS DE FARFAN, PROVINCIA SAN JUAN."/>
    <s v="10 - FONDO GENERAL"/>
    <n v="16360"/>
    <s v="22 - SAN JUAN"/>
    <n v="0"/>
    <n v="0"/>
  </r>
  <r>
    <s v="2024"/>
    <x v="0"/>
    <x v="0"/>
    <x v="1"/>
    <x v="7"/>
    <s v="2 - Poder Ejecutivo"/>
    <s v="0211 - MINISTERIO DE OBRAS PÚBLICAS Y COMUNICACIONES"/>
    <s v="0001 - MINISTERIO DE OBRAS PUBLICAS Y COMUNICACIONES"/>
    <x v="2"/>
    <x v="14"/>
    <x v="58"/>
    <s v="2.7 - OBRAS"/>
    <s v="2.7.1 - OBRAS EN EDIFICACIONES"/>
    <s v="S"/>
    <s v="19 - REPARACIÓN DE VIVIENDAS VULNERABLES EN LOS MUNICIPIOS DE BANI Y NIZAO, PROVINCIA PERAVIA"/>
    <s v="50 - CRÉDITO INTERNO"/>
    <n v="16439"/>
    <s v="17 - PERAVIA"/>
    <n v="0"/>
    <n v="3481127.73"/>
  </r>
  <r>
    <s v="2024"/>
    <x v="0"/>
    <x v="0"/>
    <x v="1"/>
    <x v="7"/>
    <s v="2 - Poder Ejecutivo"/>
    <s v="0211 - MINISTERIO DE OBRAS PÚBLICAS Y COMUNICACIONES"/>
    <s v="0001 - MINISTERIO DE OBRAS PUBLICAS Y COMUNICACIONES"/>
    <x v="2"/>
    <x v="14"/>
    <x v="58"/>
    <s v="2.7 - OBRAS"/>
    <s v="2.7.1 - OBRAS EN EDIFICACIONES"/>
    <s v="S"/>
    <s v="18 - REPARACIÓN DE VIVIENDAS VULNERABLES EN EL MUNICIPIO DE SANTIAGO, PROVINCIA SANTIAGO"/>
    <s v="50 - CRÉDITO INTERNO"/>
    <n v="16432"/>
    <s v="25 - SANTIAGO"/>
    <n v="0"/>
    <n v="3536051.01"/>
  </r>
  <r>
    <s v="2024"/>
    <x v="0"/>
    <x v="0"/>
    <x v="1"/>
    <x v="7"/>
    <s v="2 - Poder Ejecutivo"/>
    <s v="0211 - MINISTERIO DE OBRAS PÚBLICAS Y COMUNICACIONES"/>
    <s v="0001 - MINISTERIO DE OBRAS PUBLICAS Y COMUNICACIONES"/>
    <x v="2"/>
    <x v="3"/>
    <x v="28"/>
    <s v="2.7 - OBRAS"/>
    <s v="2.7.1 - OBRAS EN EDIFICACIONES"/>
    <s v="S"/>
    <s v="09 - CONSTRUCCIÓN HOSPITAL LAS TERRENAS, PROVINCIA SAMANÁ"/>
    <s v="10 - FONDO GENERAL"/>
    <n v="13642"/>
    <s v="20 - SAMANA"/>
    <n v="0"/>
    <n v="21530609.800000001"/>
  </r>
  <r>
    <s v="2024"/>
    <x v="0"/>
    <x v="0"/>
    <x v="1"/>
    <x v="7"/>
    <s v="2 - Poder Ejecutivo"/>
    <s v="0211 - MINISTERIO DE OBRAS PÚBLICAS Y COMUNICACIONES"/>
    <s v="0001 - MINISTERIO DE OBRAS PUBLICAS Y COMUNICACIONES"/>
    <x v="2"/>
    <x v="3"/>
    <x v="47"/>
    <s v="2.7 - OBRAS"/>
    <s v="2.7.1 - OBRAS EN EDIFICACIONES"/>
    <s v="S"/>
    <s v="14 - CONSTRUCCIÓN LABORATORIO NACIONAL DE TAMIZ NEONATAL Y ALTO RIESGO EN SANTO DOMINGO, DISTRITO NACIONAL"/>
    <s v="10 - FONDO GENERAL"/>
    <n v="13710"/>
    <s v="01 - DISTRITO NACIONAL"/>
    <n v="0"/>
    <n v="0"/>
  </r>
  <r>
    <s v="2024"/>
    <x v="0"/>
    <x v="0"/>
    <x v="1"/>
    <x v="7"/>
    <s v="2 - Poder Ejecutivo"/>
    <s v="0211 - MINISTERIO DE OBRAS PÚBLICAS Y COMUNICACIONES"/>
    <s v="0001 - MINISTERIO DE OBRAS PUBLICAS Y COMUNICACIONES"/>
    <x v="2"/>
    <x v="3"/>
    <x v="47"/>
    <s v="2.7 - OBRAS"/>
    <s v="2.7.1 - OBRAS EN EDIFICACIONES"/>
    <s v="S"/>
    <s v="51 - CONSTRUCCIÓN SEGUNDA ETAPA CENTROS DE ATENCIÓN INTEGRAL PARA NIÑOS DISCAPACITADOS(CAID) (COORDINADO CON EL DESPACHO DE LA PRIMERA DAM"/>
    <s v="10 - FONDO GENERAL"/>
    <n v="14112"/>
    <s v="99 - MULTIPROVINCIAL"/>
    <n v="0"/>
    <n v="8607582"/>
  </r>
  <r>
    <s v="2024"/>
    <x v="0"/>
    <x v="0"/>
    <x v="1"/>
    <x v="7"/>
    <s v="2 - Poder Ejecutivo"/>
    <s v="0211 - MINISTERIO DE OBRAS PÚBLICAS Y COMUNICACIONES"/>
    <s v="0001 - MINISTERIO DE OBRAS PUBLICAS Y COMUNICACIONES"/>
    <x v="2"/>
    <x v="3"/>
    <x v="47"/>
    <s v="2.7 - OBRAS"/>
    <s v="2.7.1 - OBRAS EN EDIFICACIONES"/>
    <s v="S"/>
    <s v="13 - CONSTRUCCIÓN DE 2 FARMACIAS DEL PUEBLO (BOTICA POPULAR), EN LOS SECTORES VILLA MELLA Y LA CEIBA, MUNICIPIO SANTO DOMINGO NORTE, PROVINCIA SANTO DOMINGO"/>
    <s v="10 - FONDO GENERAL"/>
    <n v="16537"/>
    <s v="32 - SANTO DOMINGO"/>
    <n v="0"/>
    <n v="0"/>
  </r>
  <r>
    <s v="2024"/>
    <x v="0"/>
    <x v="0"/>
    <x v="1"/>
    <x v="7"/>
    <s v="2 - Poder Ejecutivo"/>
    <s v="0211 - MINISTERIO DE OBRAS PÚBLICAS Y COMUNICACIONES"/>
    <s v="0001 - MINISTERIO DE OBRAS PUBLICAS Y COMUNICACIONES"/>
    <x v="2"/>
    <x v="3"/>
    <x v="47"/>
    <s v="2.7 - OBRAS"/>
    <s v="2.7.1 - OBRAS EN EDIFICACIONES"/>
    <s v="S"/>
    <s v="30 - REHABILITACIÓN CONSTRUCCIÓN DE 911 EN LA PROVINCIA PUERTO PLATA"/>
    <s v="10 - FONDO GENERAL"/>
    <n v="13969"/>
    <s v="18 - PUERTO PLATA"/>
    <n v="0"/>
    <n v="0"/>
  </r>
  <r>
    <s v="2024"/>
    <x v="0"/>
    <x v="0"/>
    <x v="1"/>
    <x v="7"/>
    <s v="2 - Poder Ejecutivo"/>
    <s v="0211 - MINISTERIO DE OBRAS PÚBLICAS Y COMUNICACIONES"/>
    <s v="0001 - MINISTERIO DE OBRAS PUBLICAS Y COMUNICACIONES"/>
    <x v="2"/>
    <x v="3"/>
    <x v="47"/>
    <s v="2.7 - OBRAS"/>
    <s v="2.7.1 - OBRAS EN EDIFICACIONES"/>
    <s v="S"/>
    <s v="05 - CONSTRUCCIÓN EDIFICIO DE DOS NIVELES DEL INSTITUTO DE CARDIOLOGÍA"/>
    <s v="10 - FONDO GENERAL"/>
    <n v="13635"/>
    <s v="32 - SANTO DOMINGO"/>
    <n v="0"/>
    <n v="26755506.609999999"/>
  </r>
  <r>
    <s v="2024"/>
    <x v="0"/>
    <x v="0"/>
    <x v="1"/>
    <x v="7"/>
    <s v="2 - Poder Ejecutivo"/>
    <s v="0211 - MINISTERIO DE OBRAS PÚBLICAS Y COMUNICACIONES"/>
    <s v="0001 - MINISTERIO DE OBRAS PUBLICAS Y COMUNICACIONES"/>
    <x v="2"/>
    <x v="3"/>
    <x v="47"/>
    <s v="2.7 - OBRAS"/>
    <s v="2.7.1 - OBRAS EN EDIFICACIONES"/>
    <s v="S"/>
    <s v="17 - CONSTRUCCIÓN DE FARMACIA DEL PUEBLO (BOTICA POPULAR), MUNICIPIO SAN JUAN DE LA MAGUANA, PROVINCIA SAN JUAN"/>
    <s v="10 - FONDO GENERAL"/>
    <n v="16584"/>
    <s v="22 - SAN JUAN"/>
    <n v="0"/>
    <n v="0"/>
  </r>
  <r>
    <s v="2024"/>
    <x v="0"/>
    <x v="0"/>
    <x v="1"/>
    <x v="7"/>
    <s v="2 - Poder Ejecutivo"/>
    <s v="0211 - MINISTERIO DE OBRAS PÚBLICAS Y COMUNICACIONES"/>
    <s v="0001 - MINISTERIO DE OBRAS PUBLICAS Y COMUNICACIONES"/>
    <x v="2"/>
    <x v="3"/>
    <x v="47"/>
    <s v="2.7 - OBRAS"/>
    <s v="2.7.1 - OBRAS EN EDIFICACIONES"/>
    <s v="S"/>
    <s v="42 - CONSTRUCCIÓN LABORATORIO NACIONAL DE TAMIZ NEONATAL Y ALTO RIESGO EN SANTO DOMINGO, DISTRITO NACIONAL (ETAPA II)"/>
    <s v="50 - CRÉDITO INTERNO"/>
    <n v="13979"/>
    <s v="01 - DISTRITO NACIONAL"/>
    <n v="0"/>
    <n v="0"/>
  </r>
  <r>
    <s v="2024"/>
    <x v="0"/>
    <x v="0"/>
    <x v="1"/>
    <x v="7"/>
    <s v="2 - Poder Ejecutivo"/>
    <s v="0211 - MINISTERIO DE OBRAS PÚBLICAS Y COMUNICACIONES"/>
    <s v="0001 - MINISTERIO DE OBRAS PUBLICAS Y COMUNICACIONES"/>
    <x v="2"/>
    <x v="8"/>
    <x v="34"/>
    <s v="2.7 - OBRAS"/>
    <s v="2.7.1 - OBRAS EN EDIFICACIONES"/>
    <s v="S"/>
    <s v="73 - CONSTRUCCIÓN DEL PLAY DE BÉISBOL DEL MUNICIPIO DE SABANA LARGA, PROVINCIA SAN JOSÉ DE OCOA"/>
    <s v="10 - FONDO GENERAL"/>
    <n v="16159"/>
    <s v="31 - SAN JOSE DE OCOA"/>
    <n v="0"/>
    <n v="0"/>
  </r>
  <r>
    <s v="2024"/>
    <x v="0"/>
    <x v="0"/>
    <x v="1"/>
    <x v="7"/>
    <s v="2 - Poder Ejecutivo"/>
    <s v="0211 - MINISTERIO DE OBRAS PÚBLICAS Y COMUNICACIONES"/>
    <s v="0001 - MINISTERIO DE OBRAS PUBLICAS Y COMUNICACIONES"/>
    <x v="2"/>
    <x v="8"/>
    <x v="34"/>
    <s v="2.7 - OBRAS"/>
    <s v="2.7.1 - OBRAS EN EDIFICACIONES"/>
    <s v="S"/>
    <s v="83 - CONSTRUCCIÓN DE DOS PLAYS DE BÉISBOL EN LA PROVINCIA BARAHONA"/>
    <s v="10 - FONDO GENERAL"/>
    <n v="16330"/>
    <s v="04 - BARAHONA"/>
    <n v="0"/>
    <n v="0"/>
  </r>
  <r>
    <s v="2024"/>
    <x v="0"/>
    <x v="0"/>
    <x v="1"/>
    <x v="7"/>
    <s v="2 - Poder Ejecutivo"/>
    <s v="0211 - MINISTERIO DE OBRAS PÚBLICAS Y COMUNICACIONES"/>
    <s v="0001 - MINISTERIO DE OBRAS PUBLICAS Y COMUNICACIONES"/>
    <x v="2"/>
    <x v="8"/>
    <x v="34"/>
    <s v="2.7 - OBRAS"/>
    <s v="2.7.1 - OBRAS EN EDIFICACIONES"/>
    <s v="S"/>
    <s v="81 - CONSTRUCCIÓN Y RECONSTRUCCION DE CUATRO PLAYS DE BÉISBOL DE LA PROVINCIA SANTIAGO"/>
    <s v="10 - FONDO GENERAL"/>
    <n v="16311"/>
    <s v="25 - SANTIAGO"/>
    <n v="0"/>
    <n v="4632515.78"/>
  </r>
  <r>
    <s v="2024"/>
    <x v="0"/>
    <x v="0"/>
    <x v="1"/>
    <x v="7"/>
    <s v="2 - Poder Ejecutivo"/>
    <s v="0211 - MINISTERIO DE OBRAS PÚBLICAS Y COMUNICACIONES"/>
    <s v="0001 - MINISTERIO DE OBRAS PUBLICAS Y COMUNICACIONES"/>
    <x v="2"/>
    <x v="8"/>
    <x v="34"/>
    <s v="2.7 - OBRAS"/>
    <s v="2.7.1 - OBRAS EN EDIFICACIONES"/>
    <s v="S"/>
    <s v="10 - CONSTRUCCIÓN DE 2 CANCHAS DE BÁSQUETBOL EN EL SECTOR PALMAREJO, MUNICIPIO VILLA GONZÁLEZ, PROVINCIA SANTIAGO"/>
    <s v="10 - FONDO GENERAL"/>
    <n v="16498"/>
    <s v="25 - SANTIAGO"/>
    <n v="0"/>
    <n v="0"/>
  </r>
  <r>
    <s v="2024"/>
    <x v="0"/>
    <x v="0"/>
    <x v="1"/>
    <x v="7"/>
    <s v="2 - Poder Ejecutivo"/>
    <s v="0211 - MINISTERIO DE OBRAS PÚBLICAS Y COMUNICACIONES"/>
    <s v="0001 - MINISTERIO DE OBRAS PUBLICAS Y COMUNICACIONES"/>
    <x v="2"/>
    <x v="8"/>
    <x v="34"/>
    <s v="2.7 - OBRAS"/>
    <s v="2.7.1 - OBRAS EN EDIFICACIONES"/>
    <s v="S"/>
    <s v="16 - RECONSTRUCCIÓN CLUB DEPORTIVO EL BRISAL, MUNICIPIO SANTO DOMINGO ESTE, PROVINCIA SANTO DOMINGO"/>
    <s v="10 - FONDO GENERAL"/>
    <n v="16546"/>
    <s v="32 - SANTO DOMINGO"/>
    <n v="0"/>
    <n v="0"/>
  </r>
  <r>
    <s v="2024"/>
    <x v="0"/>
    <x v="0"/>
    <x v="1"/>
    <x v="7"/>
    <s v="2 - Poder Ejecutivo"/>
    <s v="0211 - MINISTERIO DE OBRAS PÚBLICAS Y COMUNICACIONES"/>
    <s v="0001 - MINISTERIO DE OBRAS PUBLICAS Y COMUNICACIONES"/>
    <x v="2"/>
    <x v="8"/>
    <x v="34"/>
    <s v="2.7 - OBRAS"/>
    <s v="2.7.1 - OBRAS EN EDIFICACIONES"/>
    <s v="S"/>
    <s v="02 - CONSTRUCCIÓN DE CANCHA MIXTA EN LA COMUNIDAD BOCA CANASTA, MUNICIPIO BANÍ, PROVINCIA PERAVIA"/>
    <s v="10 - FONDO GENERAL"/>
    <n v="16422"/>
    <s v="17 - PERAVIA"/>
    <n v="0"/>
    <n v="0"/>
  </r>
  <r>
    <s v="2024"/>
    <x v="0"/>
    <x v="0"/>
    <x v="1"/>
    <x v="7"/>
    <s v="2 - Poder Ejecutivo"/>
    <s v="0211 - MINISTERIO DE OBRAS PÚBLICAS Y COMUNICACIONES"/>
    <s v="0001 - MINISTERIO DE OBRAS PUBLICAS Y COMUNICACIONES"/>
    <x v="2"/>
    <x v="8"/>
    <x v="34"/>
    <s v="2.7 - OBRAS"/>
    <s v="2.7.1 - OBRAS EN EDIFICACIONES"/>
    <s v="S"/>
    <s v="05 - RECONSTRUCCIÓN DE 3 CANCHAS DEPORTIVAS EN LA PROVINCIA DE AZUA"/>
    <s v="10 - FONDO GENERAL"/>
    <n v="16446"/>
    <s v="02 - AZUA"/>
    <n v="0"/>
    <n v="0"/>
  </r>
  <r>
    <s v="2024"/>
    <x v="0"/>
    <x v="0"/>
    <x v="1"/>
    <x v="7"/>
    <s v="2 - Poder Ejecutivo"/>
    <s v="0211 - MINISTERIO DE OBRAS PÚBLICAS Y COMUNICACIONES"/>
    <s v="0001 - MINISTERIO DE OBRAS PUBLICAS Y COMUNICACIONES"/>
    <x v="2"/>
    <x v="8"/>
    <x v="34"/>
    <s v="2.7 - OBRAS"/>
    <s v="2.7.1 - OBRAS EN EDIFICACIONES"/>
    <s v="S"/>
    <s v="06 - CONSTRUCCIÓN DE CANCHA MUNICIPAL EN SECTOR CAÑAFISTOL, MUNICIPIO BANÍ, PROVINCIA PERAVIA"/>
    <s v="10 - FONDO GENERAL"/>
    <n v="16447"/>
    <s v="17 - PERAVIA"/>
    <n v="0"/>
    <n v="0"/>
  </r>
  <r>
    <s v="2024"/>
    <x v="0"/>
    <x v="0"/>
    <x v="1"/>
    <x v="7"/>
    <s v="2 - Poder Ejecutivo"/>
    <s v="0211 - MINISTERIO DE OBRAS PÚBLICAS Y COMUNICACIONES"/>
    <s v="0001 - MINISTERIO DE OBRAS PUBLICAS Y COMUNICACIONES"/>
    <x v="2"/>
    <x v="8"/>
    <x v="34"/>
    <s v="2.7 - OBRAS"/>
    <s v="2.7.1 - OBRAS EN EDIFICACIONES"/>
    <s v="S"/>
    <s v="15 - RECONSTRUCCIÓN CLUB CULTURAL Y DEPORTIVO OZAMA (MERLIN), SECTOR ENSANCHE OZAMA, MUNICIPIO SANTO DOMINGO ESTE, PROVINCIA SANTO DOMINGO"/>
    <s v="10 - FONDO GENERAL"/>
    <n v="16545"/>
    <s v="32 - SANTO DOMINGO"/>
    <n v="0"/>
    <n v="0"/>
  </r>
  <r>
    <s v="2024"/>
    <x v="0"/>
    <x v="0"/>
    <x v="1"/>
    <x v="7"/>
    <s v="2 - Poder Ejecutivo"/>
    <s v="0211 - MINISTERIO DE OBRAS PÚBLICAS Y COMUNICACIONES"/>
    <s v="0001 - MINISTERIO DE OBRAS PUBLICAS Y COMUNICACIONES"/>
    <x v="2"/>
    <x v="8"/>
    <x v="34"/>
    <s v="2.7 - OBRAS"/>
    <s v="2.7.1 - OBRAS EN EDIFICACIONES"/>
    <s v="S"/>
    <s v="14 - RECONSTRUCCIÓN DEL CLUB LA MATICA, MUNICIPIO CONCEPCIÓN DE LA VEGA, PROVINCIA LA VEGA."/>
    <s v="10 - FONDO GENERAL"/>
    <n v="16543"/>
    <s v="13 - LA VEGA"/>
    <n v="0"/>
    <n v="0"/>
  </r>
  <r>
    <s v="2024"/>
    <x v="0"/>
    <x v="0"/>
    <x v="1"/>
    <x v="7"/>
    <s v="2 - Poder Ejecutivo"/>
    <s v="0211 - MINISTERIO DE OBRAS PÚBLICAS Y COMUNICACIONES"/>
    <s v="0001 - MINISTERIO DE OBRAS PUBLICAS Y COMUNICACIONES"/>
    <x v="2"/>
    <x v="8"/>
    <x v="34"/>
    <s v="2.7 - OBRAS"/>
    <s v="2.7.1 - OBRAS EN EDIFICACIONES"/>
    <s v="S"/>
    <s v="01 - CONSTRUCCIÓN DE CANCHA DEPORTIVA, SECTOR ENSANCHE PARAÍSO, MUNICIPIO PEDRO BRAND, PROVINCIA SANTO DOMINGO"/>
    <s v="10 - FONDO GENERAL"/>
    <n v="16421"/>
    <s v="99 - MULTIPROVINCIAL"/>
    <n v="0"/>
    <n v="0"/>
  </r>
  <r>
    <s v="2024"/>
    <x v="0"/>
    <x v="0"/>
    <x v="1"/>
    <x v="7"/>
    <s v="2 - Poder Ejecutivo"/>
    <s v="0211 - MINISTERIO DE OBRAS PÚBLICAS Y COMUNICACIONES"/>
    <s v="0001 - MINISTERIO DE OBRAS PUBLICAS Y COMUNICACIONES"/>
    <x v="2"/>
    <x v="8"/>
    <x v="34"/>
    <s v="2.7 - OBRAS"/>
    <s v="2.7.1 - OBRAS EN EDIFICACIONES"/>
    <s v="S"/>
    <s v="11 - RECONSTRUCCIÓN DE 3 CANCHAS DEPORTIVAS EN LA PROVINCIA EL SEIBO"/>
    <s v="10 - FONDO GENERAL"/>
    <n v="16499"/>
    <s v="08 - EL SEIBO"/>
    <n v="0"/>
    <n v="0"/>
  </r>
  <r>
    <s v="2024"/>
    <x v="0"/>
    <x v="0"/>
    <x v="1"/>
    <x v="7"/>
    <s v="2 - Poder Ejecutivo"/>
    <s v="0211 - MINISTERIO DE OBRAS PÚBLICAS Y COMUNICACIONES"/>
    <s v="0001 - MINISTERIO DE OBRAS PUBLICAS Y COMUNICACIONES"/>
    <x v="2"/>
    <x v="8"/>
    <x v="34"/>
    <s v="2.7 - OBRAS"/>
    <s v="2.7.1 - OBRAS EN EDIFICACIONES"/>
    <s v="S"/>
    <s v="03 - RECONSTRUCCIÓN DEL PLAY DE BÉISBOL BACUI ABAJO, DISTRITO MUNICIPAL BARRANCA, PROVINCIA LA VEGA."/>
    <s v="10 - FONDO GENERAL"/>
    <n v="16442"/>
    <s v="13 - LA VEGA"/>
    <n v="0"/>
    <n v="0"/>
  </r>
  <r>
    <s v="2024"/>
    <x v="0"/>
    <x v="0"/>
    <x v="1"/>
    <x v="7"/>
    <s v="2 - Poder Ejecutivo"/>
    <s v="0211 - MINISTERIO DE OBRAS PÚBLICAS Y COMUNICACIONES"/>
    <s v="0001 - MINISTERIO DE OBRAS PUBLICAS Y COMUNICACIONES"/>
    <x v="2"/>
    <x v="8"/>
    <x v="34"/>
    <s v="2.7 - OBRAS"/>
    <s v="2.7.1 - OBRAS EN EDIFICACIONES"/>
    <s v="S"/>
    <s v="07 - RECONSTRUCCIÓN DEL PARQUE EL DIQUE DEL OZAMA, C/ 1RA, ENSANCHE OZAMA, MUNICIPIO SANTO DOMINGO ESTE, PROVINCIA SANTO DOMINGO"/>
    <s v="10 - FONDO GENERAL"/>
    <n v="16480"/>
    <s v="32 - SANTO DOMINGO"/>
    <n v="0"/>
    <n v="0"/>
  </r>
  <r>
    <s v="2024"/>
    <x v="0"/>
    <x v="0"/>
    <x v="1"/>
    <x v="7"/>
    <s v="2 - Poder Ejecutivo"/>
    <s v="0211 - MINISTERIO DE OBRAS PÚBLICAS Y COMUNICACIONES"/>
    <s v="0001 - MINISTERIO DE OBRAS PUBLICAS Y COMUNICACIONES"/>
    <x v="2"/>
    <x v="8"/>
    <x v="34"/>
    <s v="2.7 - OBRAS"/>
    <s v="2.7.1 - OBRAS EN EDIFICACIONES"/>
    <s v="S"/>
    <s v="04 - CONSTRUCCIÓN ESTADIO DE BÉISBOL LOS JOVILLOS, DISTRIRO MUNICIPAL LOS JOVILLOS, PROVINCIA AZUA"/>
    <s v="10 - FONDO GENERAL"/>
    <n v="16445"/>
    <s v="02 - AZUA"/>
    <n v="0"/>
    <n v="0"/>
  </r>
  <r>
    <s v="2024"/>
    <x v="0"/>
    <x v="0"/>
    <x v="1"/>
    <x v="7"/>
    <s v="2 - Poder Ejecutivo"/>
    <s v="0211 - MINISTERIO DE OBRAS PÚBLICAS Y COMUNICACIONES"/>
    <s v="0001 - MINISTERIO DE OBRAS PUBLICAS Y COMUNICACIONES"/>
    <x v="2"/>
    <x v="8"/>
    <x v="34"/>
    <s v="2.7 - OBRAS"/>
    <s v="2.7.1 - OBRAS EN EDIFICACIONES"/>
    <s v="S"/>
    <s v="12 - CONSTRUCCIÓN DE MEDIA CANCHA DE BASKETBALL EN SECTOR GUALEY, DISTRITO NACIONAL"/>
    <s v="10 - FONDO GENERAL"/>
    <n v="16500"/>
    <s v="01 - DISTRITO NACIONAL"/>
    <n v="0"/>
    <n v="0"/>
  </r>
  <r>
    <s v="2024"/>
    <x v="0"/>
    <x v="0"/>
    <x v="1"/>
    <x v="7"/>
    <s v="2 - Poder Ejecutivo"/>
    <s v="0211 - MINISTERIO DE OBRAS PÚBLICAS Y COMUNICACIONES"/>
    <s v="0001 - MINISTERIO DE OBRAS PUBLICAS Y COMUNICACIONES"/>
    <x v="2"/>
    <x v="8"/>
    <x v="20"/>
    <s v="2.7 - OBRAS"/>
    <s v="2.7.1 - OBRAS EN EDIFICACIONES"/>
    <s v="S"/>
    <s v="20 - REHABILITACIÓN MUSEO TRAMPOLIN ZONA COLONIA, DISTRITO NACIONAL"/>
    <s v="10 - FONDO GENERAL"/>
    <n v="13954"/>
    <s v="01 - DISTRITO NACIONAL"/>
    <n v="0"/>
    <n v="458566.08"/>
  </r>
  <r>
    <s v="2024"/>
    <x v="0"/>
    <x v="0"/>
    <x v="1"/>
    <x v="7"/>
    <s v="2 - Poder Ejecutivo"/>
    <s v="0211 - MINISTERIO DE OBRAS PÚBLICAS Y COMUNICACIONES"/>
    <s v="0001 - MINISTERIO DE OBRAS PUBLICAS Y COMUNICACIONES"/>
    <x v="2"/>
    <x v="8"/>
    <x v="109"/>
    <s v="2.7 - OBRAS"/>
    <s v="2.7.1 - OBRAS EN EDIFICACIONES"/>
    <s v="S"/>
    <s v="26 - CONSTRUCCIÓN CASA DE LOS PERIODISTAS, PUERTO PLATA."/>
    <s v="10 - FONDO GENERAL"/>
    <n v="13962"/>
    <s v="18 - PUERTO PLATA"/>
    <n v="0"/>
    <n v="0"/>
  </r>
  <r>
    <s v="2024"/>
    <x v="0"/>
    <x v="0"/>
    <x v="1"/>
    <x v="7"/>
    <s v="2 - Poder Ejecutivo"/>
    <s v="0211 - MINISTERIO DE OBRAS PÚBLICAS Y COMUNICACIONES"/>
    <s v="0001 - MINISTERIO DE OBRAS PUBLICAS Y COMUNICACIONES"/>
    <x v="2"/>
    <x v="8"/>
    <x v="94"/>
    <s v="2.7 - OBRAS"/>
    <s v="2.7.1 - OBRAS EN EDIFICACIONES"/>
    <s v="S"/>
    <s v="17 - CONSTRUCCIÓN REHABILITACION Y REMODELACIÓN DE LA IGLESIA EL BUEN PASTOR, PROVINCIA AZUA."/>
    <s v="10 - FONDO GENERAL"/>
    <n v="13952"/>
    <s v="02 - AZUA"/>
    <n v="0"/>
    <n v="0"/>
  </r>
  <r>
    <s v="2024"/>
    <x v="0"/>
    <x v="0"/>
    <x v="1"/>
    <x v="7"/>
    <s v="2 - Poder Ejecutivo"/>
    <s v="0211 - MINISTERIO DE OBRAS PÚBLICAS Y COMUNICACIONES"/>
    <s v="0001 - MINISTERIO DE OBRAS PUBLICAS Y COMUNICACIONES"/>
    <x v="2"/>
    <x v="8"/>
    <x v="94"/>
    <s v="2.7 - OBRAS"/>
    <s v="2.7.1 - OBRAS EN EDIFICACIONES"/>
    <s v="S"/>
    <s v="24 - CONSTRUCCIÓN Y REHABILITACION MONASTERIO DE LAS CARMELITAS, PROVINCIA AZUA"/>
    <s v="10 - FONDO GENERAL"/>
    <n v="13960"/>
    <s v="02 - AZUA"/>
    <n v="0"/>
    <n v="0"/>
  </r>
  <r>
    <s v="2024"/>
    <x v="0"/>
    <x v="0"/>
    <x v="1"/>
    <x v="7"/>
    <s v="2 - Poder Ejecutivo"/>
    <s v="0211 - MINISTERIO DE OBRAS PÚBLICAS Y COMUNICACIONES"/>
    <s v="0001 - MINISTERIO DE OBRAS PUBLICAS Y COMUNICACIONES"/>
    <x v="2"/>
    <x v="8"/>
    <x v="94"/>
    <s v="2.7 - OBRAS"/>
    <s v="2.7.1 - OBRAS EN EDIFICACIONES"/>
    <s v="S"/>
    <s v="37 - REHABILITACIÓN DE LA IGLESIA CATÓLICA DE YÁSICA, PUERTO PLATA"/>
    <s v="10 - FONDO GENERAL"/>
    <n v="13987"/>
    <s v="18 - PUERTO PLATA"/>
    <n v="0"/>
    <n v="0"/>
  </r>
  <r>
    <s v="2024"/>
    <x v="0"/>
    <x v="0"/>
    <x v="1"/>
    <x v="7"/>
    <s v="2 - Poder Ejecutivo"/>
    <s v="0211 - MINISTERIO DE OBRAS PÚBLICAS Y COMUNICACIONES"/>
    <s v="0001 - MINISTERIO DE OBRAS PUBLICAS Y COMUNICACIONES"/>
    <x v="2"/>
    <x v="8"/>
    <x v="94"/>
    <s v="2.7 - OBRAS"/>
    <s v="2.7.1 - OBRAS EN EDIFICACIONES"/>
    <s v="S"/>
    <s v="53 - RECONSTRUCCIÓN IGLESIA SAN MAURICIO MARTIR, JARDINES DEL NORTE, DISTRITO NACIONAL."/>
    <s v="10 - FONDO GENERAL"/>
    <n v="14920"/>
    <s v="01 - DISTRITO NACIONAL"/>
    <n v="0"/>
    <n v="6289469.6100000003"/>
  </r>
  <r>
    <s v="2024"/>
    <x v="0"/>
    <x v="0"/>
    <x v="1"/>
    <x v="7"/>
    <s v="2 - Poder Ejecutivo"/>
    <s v="0211 - MINISTERIO DE OBRAS PÚBLICAS Y COMUNICACIONES"/>
    <s v="0001 - MINISTERIO DE OBRAS PUBLICAS Y COMUNICACIONES"/>
    <x v="2"/>
    <x v="8"/>
    <x v="94"/>
    <s v="2.7 - OBRAS"/>
    <s v="2.7.1 - OBRAS EN EDIFICACIONES"/>
    <s v="S"/>
    <s v="09 - RECONSTRUCCIÓN DE CINCO IGLESIAS DE LA PROVINCIA SANTIAGO"/>
    <s v="10 - FONDO GENERAL"/>
    <n v="16497"/>
    <s v="25 - SANTIAGO"/>
    <n v="0"/>
    <n v="0"/>
  </r>
  <r>
    <s v="2024"/>
    <x v="0"/>
    <x v="0"/>
    <x v="1"/>
    <x v="7"/>
    <s v="2 - Poder Ejecutivo"/>
    <s v="0211 - MINISTERIO DE OBRAS PÚBLICAS Y COMUNICACIONES"/>
    <s v="0001 - MINISTERIO DE OBRAS PUBLICAS Y COMUNICACIONES"/>
    <x v="2"/>
    <x v="10"/>
    <x v="42"/>
    <s v="2.7 - OBRAS"/>
    <s v="2.7.1 - OBRAS EN EDIFICACIONES"/>
    <s v="S"/>
    <s v="31 - REHABILITACIÓN CONSTRUCCIÓN AMPLIACIÓN DE LA ESCUELA DE MONTE PLATA"/>
    <s v="10 - FONDO GENERAL"/>
    <n v="13970"/>
    <s v="29 - MONTE PLATA"/>
    <n v="0"/>
    <n v="0"/>
  </r>
  <r>
    <s v="2024"/>
    <x v="0"/>
    <x v="0"/>
    <x v="1"/>
    <x v="7"/>
    <s v="2 - Poder Ejecutivo"/>
    <s v="0211 - MINISTERIO DE OBRAS PÚBLICAS Y COMUNICACIONES"/>
    <s v="0001 - MINISTERIO DE OBRAS PUBLICAS Y COMUNICACIONES"/>
    <x v="2"/>
    <x v="4"/>
    <x v="92"/>
    <s v="2.7 - OBRAS"/>
    <s v="2.7.1 - OBRAS EN EDIFICACIONES"/>
    <s v="S"/>
    <s v="15 - CONSTRUCCIÓN DEL MERCADO EN EL MUNICIPIO LA VEGA"/>
    <s v="10 - FONDO GENERAL"/>
    <n v="13838"/>
    <s v="13 - LA VEGA"/>
    <n v="0"/>
    <n v="0"/>
  </r>
  <r>
    <s v="2024"/>
    <x v="0"/>
    <x v="0"/>
    <x v="1"/>
    <x v="7"/>
    <s v="2 - Poder Ejecutivo"/>
    <s v="0211 - MINISTERIO DE OBRAS PÚBLICAS Y COMUNICACIONES"/>
    <s v="0001 - MINISTERIO DE OBRAS PUBLICAS Y COMUNICACIONES"/>
    <x v="2"/>
    <x v="4"/>
    <x v="106"/>
    <s v="2.7 - OBRAS"/>
    <s v="2.7.1 - OBRAS EN EDIFICACIONES"/>
    <s v="S"/>
    <s v="10 - CONSTRUCCIÓN DE LA CIUDAD ESPERANZA DE LOS BARRANCONES, PROVINCIA BARAHONA"/>
    <s v="10 - FONDO GENERAL"/>
    <n v="13652"/>
    <s v="04 - BARAHONA"/>
    <n v="0"/>
    <n v="0"/>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1260000"/>
    <n v="533800"/>
  </r>
  <r>
    <s v="2024"/>
    <x v="0"/>
    <x v="0"/>
    <x v="1"/>
    <x v="7"/>
    <s v="2 - Poder Ejecutivo"/>
    <s v="0211 - MINISTERIO DE OBRAS PÚBLICAS Y COMUNICACIONES"/>
    <s v="0002 - DIRECCION GENERAL DE EMBELLECIMIENTO DE CARRETERAS Y AVENIDAS DE CIRCUNV."/>
    <x v="1"/>
    <x v="11"/>
    <x v="26"/>
    <s v="2.6 - BIENES MUEBLES, INMUEBLES E INTANGIBLES"/>
    <s v="2.6.2 - MOBILIARIO Y EQUIPO DE AUDIO, AUDIOVISUAL, RECREATIVO Y EDUCACIONAL"/>
    <s v="N"/>
    <s v="00 - N/A"/>
    <s v="10 - FONDO GENERAL"/>
    <s v="(en blanco)"/>
    <s v="99 - MULTIPROVINCIAL"/>
    <n v="150000"/>
    <n v="0"/>
  </r>
  <r>
    <s v="2024"/>
    <x v="0"/>
    <x v="0"/>
    <x v="1"/>
    <x v="7"/>
    <s v="2 - Poder Ejecutivo"/>
    <s v="0211 - MINISTERIO DE OBRAS PÚBLICAS Y COMUNICACIONES"/>
    <s v="0002 - DIRECCION GENERAL DE EMBELLECIMIENTO DE CARRETERAS Y AVENIDAS DE CIRCUNV."/>
    <x v="1"/>
    <x v="11"/>
    <x v="26"/>
    <s v="2.6 - BIENES MUEBLES, INMUEBLES E INTANGIBLES"/>
    <s v="2.6.4 - VEHÍCULOS Y EQUIPO DE TRANSPORTE, TRACCIÓN Y ELEVACIÓN"/>
    <s v="N"/>
    <s v="00 - N/A"/>
    <s v="10 - FONDO GENERAL"/>
    <s v="(en blanco)"/>
    <s v="99 - MULTIPROVINCIAL"/>
    <n v="0"/>
    <n v="0"/>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379261"/>
    <n v="149798.64000000001"/>
  </r>
  <r>
    <s v="2024"/>
    <x v="0"/>
    <x v="0"/>
    <x v="1"/>
    <x v="7"/>
    <s v="2 - Poder Ejecutivo"/>
    <s v="0211 - MINISTERIO DE OBRAS PÚBLICAS Y COMUNICACIONES"/>
    <s v="0002 - DIRECCION GENERAL DE EMBELLECIMIENTO DE CARRETERAS Y AVENIDAS DE CIRCUNV."/>
    <x v="1"/>
    <x v="11"/>
    <x v="26"/>
    <s v="2.6 - BIENES MUEBLES, INMUEBLES E INTANGIBLES"/>
    <s v="2.6.8 - BIENES INTANGIBLES"/>
    <s v="N"/>
    <s v="00 - N/A"/>
    <s v="10 - FONDO GENERAL"/>
    <s v="(en blanco)"/>
    <s v="99 - MULTIPROVINCIAL"/>
    <n v="0"/>
    <n v="65000.0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14000000"/>
    <n v="1580483.47"/>
  </r>
  <r>
    <s v="2024"/>
    <x v="0"/>
    <x v="0"/>
    <x v="1"/>
    <x v="7"/>
    <s v="2 - Poder Ejecutivo"/>
    <s v="0211 - MINISTERIO DE OBRAS PÚBLICAS Y COMUNICACIONES"/>
    <s v="0003 - OFICINA PARA EL REORDENAMIENTO DEL TRANSPORTE"/>
    <x v="1"/>
    <x v="11"/>
    <x v="59"/>
    <s v="2.6 - BIENES MUEBLES, INMUEBLES E INTANGIBLES"/>
    <s v="2.6.2 - MOBILIARIO Y EQUIPO DE AUDIO, AUDIOVISUAL, RECREATIVO Y EDUCACIONAL"/>
    <s v="N"/>
    <s v="00 - N/A"/>
    <s v="10 - FONDO GENERAL"/>
    <s v="(en blanco)"/>
    <s v="99 - MULTIPROVINCIAL"/>
    <n v="500000"/>
    <n v="75000"/>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en blanco)"/>
    <s v="99 - MULTIPROVINCIAL"/>
    <n v="200000"/>
    <n v="116726.39999999999"/>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1200000"/>
    <n v="140408.20000000001"/>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2 - AMPLIACIÓN DEL SERVICIO DE LA LINEA 1 DEL METRO DE SANTO DOMINGO"/>
    <s v="60 - CREDITO EXTERNO"/>
    <n v="14054"/>
    <s v="32 - SANTO DOMINGO"/>
    <n v="2305740270"/>
    <n v="105315317.66"/>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3 - CONSTRUCCIÓN LÍNEA 2C DEL METRO DE SANTO DOMINGO TRAMOS:  ALCARRIZOS- LUPERÓN"/>
    <s v="60 - CREDITO EXTERNO"/>
    <n v="14558"/>
    <s v="32 - SANTO DOMINGO"/>
    <n v="1737520000"/>
    <n v="531108952.76999998"/>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4100000"/>
    <n v="1972962.7899999998"/>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20 - FONDOS CON DESTINO ESPECÍFICO"/>
    <s v="(en blanco)"/>
    <s v="99 - MULTIPROVINCIAL"/>
    <n v="524625083"/>
    <n v="0"/>
  </r>
  <r>
    <s v="2024"/>
    <x v="0"/>
    <x v="0"/>
    <x v="1"/>
    <x v="7"/>
    <s v="2 - Poder Ejecutivo"/>
    <s v="0211 - MINISTERIO DE OBRAS PÚBLICAS Y COMUNICACIONES"/>
    <s v="0003 - OFICINA PARA EL REORDENAMIENTO DEL TRANSPORTE"/>
    <x v="1"/>
    <x v="11"/>
    <x v="59"/>
    <s v="2.6 - BIENES MUEBLES, INMUEBLES E INTANGIBLES"/>
    <s v="2.6.6 - EQUIPOS DE DEFENSA Y SEGURIDAD"/>
    <s v="N"/>
    <s v="00 - N/A"/>
    <s v="10 - FONDO GENERAL"/>
    <s v="(en blanco)"/>
    <s v="99 - MULTIPROVINCIAL"/>
    <n v="5000000"/>
    <n v="5119992.18"/>
  </r>
  <r>
    <s v="2024"/>
    <x v="0"/>
    <x v="0"/>
    <x v="1"/>
    <x v="7"/>
    <s v="2 - Poder Ejecutivo"/>
    <s v="0211 - MINISTERIO DE OBRAS PÚBLICAS Y COMUNICACIONES"/>
    <s v="0003 - OFICINA PARA EL REORDENAMIENTO DEL TRANSPORTE"/>
    <x v="1"/>
    <x v="11"/>
    <x v="59"/>
    <s v="2.6 - BIENES MUEBLES, INMUEBLES E INTANGIBLES"/>
    <s v="2.6.9 - EDIFICIOS, ESTRUCTURAS, TIERRAS, TERRENOS Y OBJETOS DE VALOR"/>
    <s v="N"/>
    <s v="00 - N/A"/>
    <s v="10 - FONDO GENERAL"/>
    <s v="(en blanco)"/>
    <s v="99 - MULTIPROVINCIAL"/>
    <n v="1000000"/>
    <n v="57905.9"/>
  </r>
  <r>
    <s v="2024"/>
    <x v="0"/>
    <x v="0"/>
    <x v="1"/>
    <x v="7"/>
    <s v="2 - Poder Ejecutivo"/>
    <s v="0211 - MINISTERIO DE OBRAS PÚBLICAS Y COMUNICACIONES"/>
    <s v="0003 - OFICINA PARA EL REORDENAMIENTO DEL TRANSPORTE"/>
    <x v="1"/>
    <x v="11"/>
    <x v="59"/>
    <s v="2.7 - OBRAS"/>
    <s v="2.7.1 - OBRAS EN EDIFICACIONES"/>
    <s v="N"/>
    <s v="00 - N/A"/>
    <s v="10 - FONDO GENERAL"/>
    <s v="(en blanco)"/>
    <s v="99 - MULTIPROVINCIAL"/>
    <n v="8000000"/>
    <n v="1706232.94"/>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en blanco)"/>
    <s v="99 - MULTIPROVINCIAL"/>
    <n v="1250000"/>
    <n v="1435805.0699999998"/>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en blanco)"/>
    <s v="99 - MULTIPROVINCIAL"/>
    <n v="0"/>
    <n v="1385446.82"/>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en blanco)"/>
    <s v="99 - MULTIPROVINCIAL"/>
    <n v="0"/>
    <n v="4400000"/>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5500000"/>
    <n v="1870202.95"/>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en blanco)"/>
    <s v="99 - MULTIPROVINCIAL"/>
    <n v="0"/>
    <n v="178622.5"/>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1220000"/>
    <n v="327143.40000000002"/>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en blanco)"/>
    <s v="99 - MULTIPROVINCIAL"/>
    <n v="200000"/>
    <n v="0"/>
  </r>
  <r>
    <s v="2024"/>
    <x v="0"/>
    <x v="0"/>
    <x v="1"/>
    <x v="7"/>
    <s v="2 - Poder Ejecutivo"/>
    <s v="0211 - MINISTERIO DE OBRAS PÚBLICAS Y COMUNICACIONES"/>
    <s v="0009 - OFICINA NACIONAL DE METEOROLOGÍA"/>
    <x v="1"/>
    <x v="2"/>
    <x v="55"/>
    <s v="2.6 - BIENES MUEBLES, INMUEBLES E INTANGIBLES"/>
    <s v="2.6.3 - EQUIPO E INSTRUMENTAL, CIENTÍFICO Y LABORATORIO"/>
    <s v="N"/>
    <s v="00 - N/A"/>
    <s v="10 - FONDO GENERAL"/>
    <s v="(en blanco)"/>
    <s v="99 - MULTIPROVINCIAL"/>
    <n v="4800000"/>
    <n v="8479416.2799999993"/>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196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2700000"/>
    <n v="112873.06"/>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en blanco)"/>
    <s v="99 - MULTIPROVINCIAL"/>
    <n v="400000"/>
    <n v="0"/>
  </r>
  <r>
    <s v="2024"/>
    <x v="0"/>
    <x v="0"/>
    <x v="1"/>
    <x v="7"/>
    <s v="2 - Poder Ejecutivo"/>
    <s v="0211 - MINISTERIO DE OBRAS PÚBLICAS Y COMUNICACIONES"/>
    <s v="0009 - OFICINA NACIONAL DE METEOROLOGÍA"/>
    <x v="1"/>
    <x v="2"/>
    <x v="55"/>
    <s v="2.6 - BIENES MUEBLES, INMUEBLES E INTANGIBLES"/>
    <s v="2.6.8 - BIENES INTANGIBLES"/>
    <s v="N"/>
    <s v="00 - N/A"/>
    <s v="10 - FONDO GENERAL"/>
    <s v="(en blanco)"/>
    <s v="99 - MULTIPROVINCIAL"/>
    <n v="200000"/>
    <n v="0"/>
  </r>
  <r>
    <s v="2024"/>
    <x v="0"/>
    <x v="0"/>
    <x v="1"/>
    <x v="7"/>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0"/>
  </r>
  <r>
    <s v="2024"/>
    <x v="0"/>
    <x v="0"/>
    <x v="1"/>
    <x v="7"/>
    <s v="2 - Poder Ejecutivo"/>
    <s v="0211 - MINISTERIO DE OBRAS PÚBLICAS Y COMUNICACIONES"/>
    <s v="0009 - OFICINA NACIONAL DE METEOROLOGÍA"/>
    <x v="1"/>
    <x v="2"/>
    <x v="55"/>
    <s v="2.7 - OBRAS"/>
    <s v="2.7.1 - OBRAS EN EDIFICACIONES"/>
    <s v="N"/>
    <s v="00 - N/A"/>
    <s v="10 - FONDO GENERAL"/>
    <s v="(en blanco)"/>
    <s v="99 - MULTIPROVINCIAL"/>
    <n v="630105"/>
    <n v="0"/>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en blanco)"/>
    <s v="99 - MULTIPROVINCIAL"/>
    <n v="500000"/>
    <n v="14868"/>
  </r>
  <r>
    <s v="2024"/>
    <x v="0"/>
    <x v="0"/>
    <x v="1"/>
    <x v="7"/>
    <s v="2 - Poder Ejecutivo"/>
    <s v="0211 - MINISTERIO DE OBRAS PÚBLICAS Y COMUNICACIONES"/>
    <s v="0010 - COMISION PRESIDENCIAL PARA LA MODERNIZACION Y SEGURIDAD PORTUARIAS"/>
    <x v="1"/>
    <x v="11"/>
    <x v="62"/>
    <s v="2.6 - BIENES MUEBLES, INMUEBLES E INTANGIBLES"/>
    <s v="2.6.2 - MOBILIARIO Y EQUIPO DE AUDIO, AUDIOVISUAL, RECREATIVO Y EDUCACIONAL"/>
    <s v="N"/>
    <s v="00 - N/A"/>
    <s v="10 - FONDO GENERAL"/>
    <s v="(en blanco)"/>
    <s v="99 - MULTIPROVINCIAL"/>
    <n v="200000"/>
    <n v="0"/>
  </r>
  <r>
    <s v="2024"/>
    <x v="0"/>
    <x v="0"/>
    <x v="1"/>
    <x v="7"/>
    <s v="2 - Poder Ejecutivo"/>
    <s v="0211 - MINISTERIO DE OBRAS PÚBLICAS Y COMUNICACIONES"/>
    <s v="0010 - COMISION PRESIDENCIAL PARA LA MODERNIZACION Y SEGURIDAD PORTUARIAS"/>
    <x v="1"/>
    <x v="11"/>
    <x v="62"/>
    <s v="2.6 - BIENES MUEBLES, INMUEBLES E INTANGIBLES"/>
    <s v="2.6.4 - VEHÍCULOS Y EQUIPO DE TRANSPORTE, TRACCIÓN Y ELEVACIÓN"/>
    <s v="N"/>
    <s v="00 - N/A"/>
    <s v="10 - FONDO GENERAL"/>
    <s v="(en blanco)"/>
    <s v="99 - MULTIPROVINCIAL"/>
    <n v="1500000"/>
    <n v="0"/>
  </r>
  <r>
    <s v="2024"/>
    <x v="0"/>
    <x v="0"/>
    <x v="1"/>
    <x v="7"/>
    <s v="2 - Poder Ejecutivo"/>
    <s v="0211 - MINISTERIO DE OBRAS PÚBLICAS Y COMUNICACIONES"/>
    <s v="0010 - COMISION PRESIDENCIAL PARA LA MODERNIZACION Y SEGURIDAD PORTUARIAS"/>
    <x v="1"/>
    <x v="11"/>
    <x v="62"/>
    <s v="2.6 - BIENES MUEBLES, INMUEBLES E INTANGIBLES"/>
    <s v="2.6.5 - MAQUINARIA, OTROS EQUIPOS Y HERRAMIENTAS"/>
    <s v="N"/>
    <s v="00 - N/A"/>
    <s v="10 - FONDO GENERAL"/>
    <s v="(en blanco)"/>
    <s v="99 - MULTIPROVINCIAL"/>
    <n v="200000"/>
    <n v="0"/>
  </r>
  <r>
    <s v="2024"/>
    <x v="0"/>
    <x v="0"/>
    <x v="1"/>
    <x v="7"/>
    <s v="2 - Poder Ejecutivo"/>
    <s v="0211 - MINISTERIO DE OBRAS PÚBLICAS Y COMUNICACIONES"/>
    <s v="0011 - JUNTA DE AVIACIÓN CIVIL"/>
    <x v="1"/>
    <x v="11"/>
    <x v="60"/>
    <s v="2.6 - BIENES MUEBLES, INMUEBLES E INTANGIBLES"/>
    <s v="2.6.1 - MOBILIARIO Y EQUIPO"/>
    <s v="N"/>
    <s v="00 - N/A"/>
    <s v="20 - FONDOS CON DESTINO ESPECÍFICO"/>
    <s v="(en blanco)"/>
    <s v="99 - MULTIPROVINCIAL"/>
    <n v="14923865"/>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3200000"/>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27210403"/>
    <n v="13526279.649999999"/>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en blanco)"/>
    <s v="99 - MULTIPROVINCIAL"/>
    <n v="88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en blanco)"/>
    <s v="99 - MULTIPROVINCIAL"/>
    <n v="3780000"/>
    <n v="19346.099999999999"/>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en blanco)"/>
    <s v="99 - MULTIPROVINCIAL"/>
    <n v="1121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10 - FONDO GENERAL"/>
    <s v="(en blanco)"/>
    <s v="99 - MULTIPROVINCIAL"/>
    <n v="9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en blanco)"/>
    <s v="99 - MULTIPROVINCIAL"/>
    <n v="30000000"/>
    <n v="2546200.0099999998"/>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en blanco)"/>
    <s v="99 - MULTIPROVINCIAL"/>
    <n v="784168"/>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11482000"/>
    <n v="100885.61"/>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10 - FONDO GENERAL"/>
    <s v="(en blanco)"/>
    <s v="99 - MULTIPROVINCIAL"/>
    <n v="7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20 - FONDOS CON DESTINO ESPECÍFICO"/>
    <s v="(en blanco)"/>
    <s v="99 - MULTIPROVINCIAL"/>
    <n v="2250000"/>
    <n v="56999.99"/>
  </r>
  <r>
    <s v="2024"/>
    <x v="0"/>
    <x v="0"/>
    <x v="1"/>
    <x v="7"/>
    <s v="2 - Poder Ejecutivo"/>
    <s v="0212 - MINISTERIO DE INDUSTRIA, COMERCIO Y MIPYMES (MICM)"/>
    <s v="0001 - MINISTERIO DE INDUSTRIA, COMERCIO y MIPYMES (MICM)"/>
    <x v="1"/>
    <x v="2"/>
    <x v="55"/>
    <s v="2.6 - BIENES MUEBLES, INMUEBLES E INTANGIBLES"/>
    <s v="2.6.8 - BIENES INTANGIBLES"/>
    <s v="N"/>
    <s v="00 - N/A"/>
    <s v="10 - FONDO GENERAL"/>
    <s v="(en blanco)"/>
    <s v="99 - MULTIPROVINCIAL"/>
    <n v="545516"/>
    <n v="0"/>
  </r>
  <r>
    <s v="2024"/>
    <x v="0"/>
    <x v="0"/>
    <x v="1"/>
    <x v="7"/>
    <s v="2 - Poder Ejecutivo"/>
    <s v="0212 - MINISTERIO DE INDUSTRIA, COMERCIO Y MIPYMES (MICM)"/>
    <s v="0001 - MINISTERIO DE INDUSTRIA, COMERCIO y MIPYMES (MICM)"/>
    <x v="1"/>
    <x v="2"/>
    <x v="55"/>
    <s v="2.6 - BIENES MUEBLES, INMUEBLES E INTANGIBLES"/>
    <s v="2.6.8 - BIENES INTANGIBLES"/>
    <s v="N"/>
    <s v="00 - N/A"/>
    <s v="20 - FONDOS CON DESTINO ESPECÍFICO"/>
    <s v="(en blanco)"/>
    <s v="99 - MULTIPROVINCIAL"/>
    <n v="16000000"/>
    <n v="126650"/>
  </r>
  <r>
    <s v="2024"/>
    <x v="0"/>
    <x v="0"/>
    <x v="1"/>
    <x v="7"/>
    <s v="2 - Poder Ejecutivo"/>
    <s v="0212 - MINISTERIO DE INDUSTRIA, COMERCIO Y MIPYMES (MICM)"/>
    <s v="0001 - MINISTERIO DE INDUSTRIA, COMERCIO y MIPYMES (MICM)"/>
    <x v="1"/>
    <x v="2"/>
    <x v="55"/>
    <s v="2.6 - BIENES MUEBLES, INMUEBLES E INTANGIBLES"/>
    <s v="2.6.9 - EDIFICIOS, ESTRUCTURAS, TIERRAS, TERRENOS Y OBJETOS DE VALOR"/>
    <s v="N"/>
    <s v="00 - N/A"/>
    <s v="10 - FONDO GENERAL"/>
    <s v="(en blanco)"/>
    <s v="99 - MULTIPROVINCIAL"/>
    <n v="250000"/>
    <n v="0"/>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en blanco)"/>
    <s v="99 - MULTIPROVINCIAL"/>
    <n v="30030000"/>
    <n v="28901828.359999999"/>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150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20 - FONDOS CON DESTINO ESPECÍFICO"/>
    <s v="(en blanco)"/>
    <s v="99 - MULTIPROVINCIAL"/>
    <n v="6000000"/>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en blanco)"/>
    <s v="99 - MULTIPROVINCIAL"/>
    <n v="100000"/>
    <n v="0"/>
  </r>
  <r>
    <s v="2024"/>
    <x v="0"/>
    <x v="0"/>
    <x v="1"/>
    <x v="7"/>
    <s v="2 - Poder Ejecutivo"/>
    <s v="0212 - MINISTERIO DE INDUSTRIA, COMERCIO Y MIPYMES (MICM)"/>
    <s v="0001 - MINISTERIO DE INDUSTRIA, COMERCIO y MIPYMES (MICM)"/>
    <x v="1"/>
    <x v="16"/>
    <x v="64"/>
    <s v="2.6 - BIENES MUEBLES, INMUEBLES E INTANGIBLES"/>
    <s v="2.6.4 - VEHÍCULOS Y EQUIPO DE TRANSPORTE, TRACCIÓN Y ELEVACIÓN"/>
    <s v="N"/>
    <s v="00 - N/A"/>
    <s v="10 - FONDO GENERAL"/>
    <s v="(en blanco)"/>
    <s v="99 - MULTIPROVINCIAL"/>
    <n v="0"/>
    <n v="0"/>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450000"/>
    <n v="530947.82000000007"/>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10 - FONDO GENERAL"/>
    <s v="(en blanco)"/>
    <s v="99 - MULTIPROVINCIAL"/>
    <n v="250000"/>
    <n v="0"/>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20 - FONDOS CON DESTINO ESPECÍFICO"/>
    <s v="(en blanco)"/>
    <s v="99 - MULTIPROVINCIAL"/>
    <n v="800000"/>
    <n v="0"/>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1385000"/>
    <n v="510283.33"/>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en blanco)"/>
    <s v="99 - MULTIPROVINCIAL"/>
    <n v="275000"/>
    <n v="0"/>
  </r>
  <r>
    <s v="2024"/>
    <x v="0"/>
    <x v="0"/>
    <x v="1"/>
    <x v="7"/>
    <s v="2 - Poder Ejecutivo"/>
    <s v="0212 - MINISTERIO DE INDUSTRIA, COMERCIO Y MIPYMES (MICM)"/>
    <s v="0007 - INDUSTRIA NACIONAL DE LA AGUJA"/>
    <x v="1"/>
    <x v="2"/>
    <x v="3"/>
    <s v="2.6 - BIENES MUEBLES, INMUEBLES E INTANGIBLES"/>
    <s v="2.6.4 - VEHÍCULOS Y EQUIPO DE TRANSPORTE, TRACCIÓN Y ELEVACIÓN"/>
    <s v="N"/>
    <s v="00 - N/A"/>
    <s v="10 - FONDO GENERAL"/>
    <s v="(en blanco)"/>
    <s v="99 - MULTIPROVINCIAL"/>
    <n v="250000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1060000"/>
    <n v="636510"/>
  </r>
  <r>
    <s v="2024"/>
    <x v="0"/>
    <x v="0"/>
    <x v="1"/>
    <x v="7"/>
    <s v="2 - Poder Ejecutivo"/>
    <s v="0212 - MINISTERIO DE INDUSTRIA, COMERCIO Y MIPYMES (MICM)"/>
    <s v="0007 - INDUSTRIA NACIONAL DE LA AGUJA"/>
    <x v="1"/>
    <x v="2"/>
    <x v="3"/>
    <s v="2.6 - BIENES MUEBLES, INMUEBLES E INTANGIBLES"/>
    <s v="2.6.6 - EQUIPOS DE DEFENSA Y SEGURIDAD"/>
    <s v="N"/>
    <s v="00 - N/A"/>
    <s v="10 - FONDO GENERAL"/>
    <s v="(en blanco)"/>
    <s v="99 - MULTIPROVINCIAL"/>
    <n v="100000"/>
    <n v="0"/>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1850000"/>
    <n v="104323.98999999999"/>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en blanco)"/>
    <s v="99 - MULTIPROVINCIAL"/>
    <n v="0"/>
    <n v="4897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en blanco)"/>
    <s v="99 - MULTIPROVINCIAL"/>
    <n v="250000"/>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en blanco)"/>
    <s v="99 - MULTIPROVINCIAL"/>
    <n v="430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10 - FONDO GENERAL"/>
    <s v="(en blanco)"/>
    <s v="99 - MULTIPROVINCIAL"/>
    <n v="15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en blanco)"/>
    <s v="99 - MULTIPROVINCIAL"/>
    <n v="0"/>
    <n v="0"/>
  </r>
  <r>
    <s v="2024"/>
    <x v="0"/>
    <x v="0"/>
    <x v="1"/>
    <x v="7"/>
    <s v="2 - Poder Ejecutivo"/>
    <s v="0212 - MINISTERIO DE INDUSTRIA, COMERCIO Y MIPYMES (MICM)"/>
    <s v="0008 - OFICINA NACIONAL DE DERECHO DE AUTOR"/>
    <x v="1"/>
    <x v="2"/>
    <x v="55"/>
    <s v="2.6 - BIENES MUEBLES, INMUEBLES E INTANGIBLES"/>
    <s v="2.6.8 - BIENES INTANGIBLES"/>
    <s v="N"/>
    <s v="00 - N/A"/>
    <s v="10 - FONDO GENERAL"/>
    <s v="(en blanco)"/>
    <s v="99 - MULTIPROVINCIAL"/>
    <n v="250000"/>
    <n v="0"/>
  </r>
  <r>
    <s v="2024"/>
    <x v="0"/>
    <x v="0"/>
    <x v="1"/>
    <x v="7"/>
    <s v="2 - Poder Ejecutivo"/>
    <s v="0212 - MINISTERIO DE INDUSTRIA, COMERCIO Y MIPYMES (MICM)"/>
    <s v="0008 - OFICINA NACIONAL DE DERECHO DE AUTOR"/>
    <x v="1"/>
    <x v="2"/>
    <x v="55"/>
    <s v="2.6 - BIENES MUEBLES, INMUEBLES E INTANGIBLES"/>
    <s v="2.6.8 - BIENES INTANGIBLES"/>
    <s v="N"/>
    <s v="00 - N/A"/>
    <s v="20 - FONDOS CON DESTINO ESPECÍFICO"/>
    <s v="(en blanco)"/>
    <s v="99 - MULTIPROVINCIAL"/>
    <n v="0"/>
    <n v="0"/>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400000"/>
    <n v="849747.22"/>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2900000"/>
    <n v="77797.02"/>
  </r>
  <r>
    <s v="2024"/>
    <x v="0"/>
    <x v="0"/>
    <x v="1"/>
    <x v="7"/>
    <s v="2 - Poder Ejecutivo"/>
    <s v="0212 - MINISTERIO DE INDUSTRIA, COMERCIO Y MIPYMES (MICM)"/>
    <s v="0009 - DIRECCION DE FOMENTO Y DESARROLLO DE LA ARTESANIA NACIONAL (FODEARTE)"/>
    <x v="1"/>
    <x v="2"/>
    <x v="55"/>
    <s v="2.6 - BIENES MUEBLES, INMUEBLES E INTANGIBLES"/>
    <s v="2.6.6 - EQUIPOS DE DEFENSA Y SEGURIDAD"/>
    <s v="N"/>
    <s v="00 - N/A"/>
    <s v="10 - FONDO GENERAL"/>
    <s v="(en blanco)"/>
    <s v="99 - MULTIPROVINCIAL"/>
    <n v="0"/>
    <n v="0"/>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en blanco)"/>
    <s v="99 - MULTIPROVINCIAL"/>
    <n v="210000"/>
    <n v="43635.69"/>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en blanco)"/>
    <s v="99 - MULTIPROVINCIAL"/>
    <n v="110000"/>
    <n v="0"/>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en blanco)"/>
    <s v="99 - MULTIPROVINCIAL"/>
    <n v="20000"/>
    <n v="0"/>
  </r>
  <r>
    <s v="2024"/>
    <x v="0"/>
    <x v="0"/>
    <x v="1"/>
    <x v="7"/>
    <s v="2 - Poder Ejecutivo"/>
    <s v="0212 - MINISTERIO DE INDUSTRIA, COMERCIO Y MIPYMES (MICM)"/>
    <s v="0010 - CONSEJO DE COORDINACIÓN DE LA ZONA ESPECIAL DE DESARROLLO FRONTERIZO (CCDF)"/>
    <x v="1"/>
    <x v="2"/>
    <x v="55"/>
    <s v="2.6 - BIENES MUEBLES, INMUEBLES E INTANGIBLES"/>
    <s v="2.6.6 - EQUIPOS DE DEFENSA Y SEGURIDAD"/>
    <s v="N"/>
    <s v="00 - N/A"/>
    <s v="10 - FONDO GENERAL"/>
    <s v="(en blanco)"/>
    <s v="99 - MULTIPROVINCIAL"/>
    <n v="10000"/>
    <n v="0"/>
  </r>
  <r>
    <s v="2024"/>
    <x v="0"/>
    <x v="0"/>
    <x v="1"/>
    <x v="7"/>
    <s v="2 - Poder Ejecutivo"/>
    <s v="0212 - MINISTERIO DE INDUSTRIA, COMERCIO Y MIPYMES (MICM)"/>
    <s v="0010 - CONSEJO DE COORDINACIÓN DE LA ZONA ESPECIAL DE DESARROLLO FRONTERIZO (CCDF)"/>
    <x v="1"/>
    <x v="2"/>
    <x v="55"/>
    <s v="2.6 - BIENES MUEBLES, INMUEBLES E INTANGIBLES"/>
    <s v="2.6.8 - BIENES INTANGIBLES"/>
    <s v="N"/>
    <s v="00 - N/A"/>
    <s v="10 - FONDO GENERAL"/>
    <s v="(en blanco)"/>
    <s v="99 - MULTIPROVINCIAL"/>
    <n v="10000"/>
    <n v="0"/>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39703891"/>
    <n v="2720743.88"/>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en blanco)"/>
    <s v="99 - MULTIPROVINCIAL"/>
    <n v="800000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en blanco)"/>
    <s v="99 - MULTIPROVINCIAL"/>
    <n v="345525"/>
    <n v="0"/>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en blanco)"/>
    <s v="99 - MULTIPROVINCIAL"/>
    <n v="47110610"/>
    <n v="0"/>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6191734"/>
    <n v="409821.68"/>
  </r>
  <r>
    <s v="2024"/>
    <x v="0"/>
    <x v="0"/>
    <x v="1"/>
    <x v="7"/>
    <s v="2 - Poder Ejecutivo"/>
    <s v="0213 - MINISTERIO DE TURISMO"/>
    <s v="0001 - MINISTERIO DE TURISMO"/>
    <x v="1"/>
    <x v="17"/>
    <x v="65"/>
    <s v="2.6 - BIENES MUEBLES, INMUEBLES E INTANGIBLES"/>
    <s v="2.6.6 - EQUIPOS DE DEFENSA Y SEGURIDAD"/>
    <s v="N"/>
    <s v="00 - N/A"/>
    <s v="10 - FONDO GENERAL"/>
    <s v="(en blanco)"/>
    <s v="99 - MULTIPROVINCIAL"/>
    <n v="704000"/>
    <n v="0"/>
  </r>
  <r>
    <s v="2024"/>
    <x v="0"/>
    <x v="0"/>
    <x v="1"/>
    <x v="7"/>
    <s v="2 - Poder Ejecutivo"/>
    <s v="0213 - MINISTERIO DE TURISMO"/>
    <s v="0001 - MINISTERIO DE TURISMO"/>
    <x v="1"/>
    <x v="17"/>
    <x v="65"/>
    <s v="2.6 - BIENES MUEBLES, INMUEBLES E INTANGIBLES"/>
    <s v="2.6.8 - BIENES INTANGIBLES"/>
    <s v="N"/>
    <s v="00 - N/A"/>
    <s v="10 - FONDO GENERAL"/>
    <s v="(en blanco)"/>
    <s v="99 - MULTIPROVINCIAL"/>
    <n v="5000000"/>
    <n v="17250"/>
  </r>
  <r>
    <s v="2024"/>
    <x v="0"/>
    <x v="0"/>
    <x v="1"/>
    <x v="7"/>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1000000"/>
    <n v="0"/>
  </r>
  <r>
    <s v="2024"/>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19523536"/>
    <n v="2384463.23"/>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9500000"/>
    <n v="2841115.4200000004"/>
  </r>
  <r>
    <s v="2024"/>
    <x v="0"/>
    <x v="0"/>
    <x v="1"/>
    <x v="7"/>
    <s v="2 - Poder Ejecutivo"/>
    <s v="0213 - MINISTERIO DE TURISMO"/>
    <s v="0002 - COMITE EJECUTOR DE INFRAESTRUCTA EN ZONAS TURISTICAS (CEIZTUR)"/>
    <x v="1"/>
    <x v="17"/>
    <x v="65"/>
    <s v="2.6 - BIENES MUEBLES, INMUEBLES E INTANGIBLES"/>
    <s v="2.6.1 - MOBILIARIO Y EQUIPO"/>
    <s v="S"/>
    <s v="13 - CONSTRUCCIÓN PLAZA DE VENDEDORES PLAYA PALENQUE, MUNICIPIO SABANA GRANDE DE PALENQUE, PROVINCIA SAN CRISTOBAL."/>
    <s v="20 - FONDOS CON DESTINO ESPECÍFICO"/>
    <n v="15452"/>
    <s v="21 - SAN CRISTOBAL"/>
    <n v="7157197"/>
    <n v="0"/>
  </r>
  <r>
    <s v="2024"/>
    <x v="0"/>
    <x v="0"/>
    <x v="1"/>
    <x v="7"/>
    <s v="2 - Poder Ejecutivo"/>
    <s v="0213 - MINISTERIO DE TURISMO"/>
    <s v="0002 - COMITE EJECUTOR DE INFRAESTRUCTA EN ZONAS TURISTICAS (CEIZTUR)"/>
    <x v="1"/>
    <x v="17"/>
    <x v="65"/>
    <s v="2.6 - BIENES MUEBLES, INMUEBLES E INTANGIBLES"/>
    <s v="2.6.1 - MOBILIARIO Y EQUIPO"/>
    <s v="S"/>
    <s v="14 - RECONSTRUCCIÓN  MALECÓN DEL MUNICIPIO DE CABRERA, PROVINCIA MARÍA TRINIDAD SÁNCHEZ."/>
    <s v="20 - FONDOS CON DESTINO ESPECÍFICO"/>
    <n v="15483"/>
    <s v="14 - MARIA TRINIDAD SANCHEZ"/>
    <n v="96830"/>
    <n v="0"/>
  </r>
  <r>
    <s v="2024"/>
    <x v="0"/>
    <x v="0"/>
    <x v="1"/>
    <x v="7"/>
    <s v="2 - Poder Ejecutivo"/>
    <s v="0213 - MINISTERIO DE TURISMO"/>
    <s v="0002 - COMITE EJECUTOR DE INFRAESTRUCTA EN ZONAS TURISTICAS (CEIZTUR)"/>
    <x v="1"/>
    <x v="17"/>
    <x v="65"/>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0"/>
  </r>
  <r>
    <s v="2024"/>
    <x v="0"/>
    <x v="0"/>
    <x v="1"/>
    <x v="7"/>
    <s v="2 - Poder Ejecutivo"/>
    <s v="0213 - MINISTERIO DE TURISMO"/>
    <s v="0002 - COMITE EJECUTOR DE INFRAESTRUCTA EN ZONAS TURISTICAS (CEIZTUR)"/>
    <x v="1"/>
    <x v="17"/>
    <x v="65"/>
    <s v="2.6 - BIENES MUEBLES, INMUEBLES E INTANGIBLES"/>
    <s v="2.6.1 - MOBILIARIO Y EQUIPO"/>
    <s v="S"/>
    <s v="16 - RECONSTRUCCIÓN PLAZA DE VENDEDORES DEL BALNEARIOS LOS PATOS PROVINCIA BARAHONA"/>
    <s v="20 - FONDOS CON DESTINO ESPECÍFICO"/>
    <n v="15493"/>
    <s v="04 - BARAHONA"/>
    <n v="170177"/>
    <n v="0"/>
  </r>
  <r>
    <s v="2024"/>
    <x v="0"/>
    <x v="0"/>
    <x v="1"/>
    <x v="7"/>
    <s v="2 - Poder Ejecutivo"/>
    <s v="0213 - MINISTERIO DE TURISMO"/>
    <s v="0002 - COMITE EJECUTOR DE INFRAESTRUCTA EN ZONAS TURISTICAS (CEIZTUR)"/>
    <x v="1"/>
    <x v="17"/>
    <x v="65"/>
    <s v="2.6 - BIENES MUEBLES, INMUEBLES E INTANGIBLES"/>
    <s v="2.6.1 - MOBILIARIO Y EQUIPO"/>
    <s v="S"/>
    <s v="17 - RECONSTRUCCIÓN DE LA PLAZA DE VENDEDORES DE LA PLAYA DE GUAYACANES, PROVINCIA SAN PEDRO DE MACORÍS"/>
    <s v="20 - FONDOS CON DESTINO ESPECÍFICO"/>
    <n v="15494"/>
    <s v="23 - SAN PEDRO DE MACORIS"/>
    <n v="2420087"/>
    <n v="0"/>
  </r>
  <r>
    <s v="2024"/>
    <x v="0"/>
    <x v="0"/>
    <x v="1"/>
    <x v="7"/>
    <s v="2 - Poder Ejecutivo"/>
    <s v="0213 - MINISTERIO DE TURISMO"/>
    <s v="0002 - COMITE EJECUTOR DE INFRAESTRUCTA EN ZONAS TURISTICAS (CEIZTUR)"/>
    <x v="1"/>
    <x v="17"/>
    <x v="65"/>
    <s v="2.6 - BIENES MUEBLES, INMUEBLES E INTANGIBLES"/>
    <s v="2.6.1 - MOBILIARIO Y EQUIPO"/>
    <s v="S"/>
    <s v="20 - RECONSTRUCCIÓN DE LA PLAZA DE VENDEDORES DE LA PLAYITA DE GUAYACANES, PROVINCIA SAN PEDRO DE MACORIS"/>
    <s v="20 - FONDOS CON DESTINO ESPECÍFICO"/>
    <n v="15497"/>
    <s v="23 - SAN PEDRO DE MACORIS"/>
    <n v="698935"/>
    <n v="0"/>
  </r>
  <r>
    <s v="2024"/>
    <x v="0"/>
    <x v="0"/>
    <x v="1"/>
    <x v="7"/>
    <s v="2 - Poder Ejecutivo"/>
    <s v="0213 - MINISTERIO DE TURISMO"/>
    <s v="0002 - COMITE EJECUTOR DE INFRAESTRUCTA EN ZONAS TURISTICAS (CEIZTUR)"/>
    <x v="1"/>
    <x v="17"/>
    <x v="65"/>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0"/>
  </r>
  <r>
    <s v="2024"/>
    <x v="0"/>
    <x v="0"/>
    <x v="1"/>
    <x v="7"/>
    <s v="2 - Poder Ejecutivo"/>
    <s v="0213 - MINISTERIO DE TURISMO"/>
    <s v="0002 - COMITE EJECUTOR DE INFRAESTRUCTA EN ZONAS TURISTICAS (CEIZTUR)"/>
    <x v="1"/>
    <x v="17"/>
    <x v="65"/>
    <s v="2.6 - BIENES MUEBLES, INMUEBLES E INTANGIBLES"/>
    <s v="2.6.1 - MOBILIARIO Y EQUIPO"/>
    <s v="S"/>
    <s v="28 - CONSTRUCCIÓN DE ESTACIONAMIENTO VEHICULAR PARA VISITANTES DE PLAYA BAYAHIBE, PROVINCIA LA ALTAGRACIA"/>
    <s v="20 - FONDOS CON DESTINO ESPECÍFICO"/>
    <n v="16070"/>
    <s v="11 - LA ALTAGRACIA"/>
    <n v="235421"/>
    <n v="0"/>
  </r>
  <r>
    <s v="2024"/>
    <x v="0"/>
    <x v="0"/>
    <x v="1"/>
    <x v="7"/>
    <s v="2 - Poder Ejecutivo"/>
    <s v="0213 - MINISTERIO DE TURISMO"/>
    <s v="0002 - COMITE EJECUTOR DE INFRAESTRUCTA EN ZONAS TURISTICAS (CEIZTUR)"/>
    <x v="1"/>
    <x v="17"/>
    <x v="65"/>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0"/>
  </r>
  <r>
    <s v="2024"/>
    <x v="0"/>
    <x v="0"/>
    <x v="1"/>
    <x v="7"/>
    <s v="2 - Poder Ejecutivo"/>
    <s v="0213 - MINISTERIO DE TURISMO"/>
    <s v="0002 - COMITE EJECUTOR DE INFRAESTRUCTA EN ZONAS TURISTICAS (CEIZTUR)"/>
    <x v="1"/>
    <x v="17"/>
    <x v="65"/>
    <s v="2.6 - BIENES MUEBLES, INMUEBLES E INTANGIBLES"/>
    <s v="2.6.1 - MOBILIARIO Y EQUIPO"/>
    <s v="S"/>
    <s v="56 - CONSTRUCCIÓN DE TERMINAL DE CRUCEROS EN EL PUERTO DEL MUNICIPIO SANTA CRUZ DE BARAHONA, PROVINCIA BARAHONA"/>
    <s v="20 - FONDOS CON DESTINO ESPECÍFICO"/>
    <n v="16373"/>
    <s v="04 - BARAHONA"/>
    <n v="0"/>
    <n v="11813.87"/>
  </r>
  <r>
    <s v="2024"/>
    <x v="0"/>
    <x v="0"/>
    <x v="1"/>
    <x v="7"/>
    <s v="2 - Poder Ejecutivo"/>
    <s v="0213 - MINISTERIO DE TURISMO"/>
    <s v="0002 - COMITE EJECUTOR DE INFRAESTRUCTA EN ZONAS TURISTICAS (CEIZTUR)"/>
    <x v="1"/>
    <x v="17"/>
    <x v="65"/>
    <s v="2.6 - BIENES MUEBLES, INMUEBLES E INTANGIBLES"/>
    <s v="2.6.1 - MOBILIARIO Y EQUIPO"/>
    <s v="S"/>
    <s v="53 - CONSTRUCCIÓN  PLAZA MULTIUSO SEIBANA,  MUNICIPIO DE SANTA CRUZ, PROVINCIA EL SEIBO."/>
    <s v="20 - FONDOS CON DESTINO ESPECÍFICO"/>
    <n v="16326"/>
    <s v="08 - EL SEIBO"/>
    <n v="0"/>
    <n v="0"/>
  </r>
  <r>
    <s v="2024"/>
    <x v="0"/>
    <x v="0"/>
    <x v="1"/>
    <x v="7"/>
    <s v="2 - Poder Ejecutivo"/>
    <s v="0213 - MINISTERIO DE TURISMO"/>
    <s v="0002 - COMITE EJECUTOR DE INFRAESTRUCTA EN ZONAS TURISTICAS (CEIZTUR)"/>
    <x v="1"/>
    <x v="17"/>
    <x v="65"/>
    <s v="2.6 - BIENES MUEBLES, INMUEBLES E INTANGIBLES"/>
    <s v="2.6.1 - MOBILIARIO Y EQUIPO"/>
    <s v="S"/>
    <s v="65 - RECONSTRUCCIÓN PLAZA DE VENDEDORES EN CAYO LEVANTADO, MUNICIPIO SAMANA, PROVINCIA SAMANA"/>
    <s v="20 - FONDOS CON DESTINO ESPECÍFICO"/>
    <n v="16694"/>
    <s v="20 - SAMANA"/>
    <n v="0"/>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1000000"/>
    <n v="62882.2"/>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en blanco)"/>
    <s v="99 - MULTIPROVINCIAL"/>
    <n v="300000"/>
    <n v="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5300000"/>
    <n v="12048.04"/>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2000000"/>
    <n v="12059935.770000001"/>
  </r>
  <r>
    <s v="2024"/>
    <x v="0"/>
    <x v="0"/>
    <x v="1"/>
    <x v="7"/>
    <s v="2 - Poder Ejecutivo"/>
    <s v="0213 - MINISTERIO DE TURISMO"/>
    <s v="0002 - COMITE EJECUTOR DE INFRAESTRUCTA EN ZONAS TURISTICAS (CEIZTUR)"/>
    <x v="1"/>
    <x v="17"/>
    <x v="65"/>
    <s v="2.6 - BIENES MUEBLES, INMUEBLES E INTANGIBLES"/>
    <s v="2.6.6 - EQUIPOS DE DEFENSA Y SEGURIDAD"/>
    <s v="N"/>
    <s v="00 - N/A"/>
    <s v="20 - FONDOS CON DESTINO ESPECÍFICO"/>
    <s v="(en blanco)"/>
    <s v="99 - MULTIPROVINCIAL"/>
    <n v="100000"/>
    <n v="38000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en blanco)"/>
    <s v="99 - MULTIPROVINCIAL"/>
    <n v="3200000"/>
    <n v="216003.72"/>
  </r>
  <r>
    <s v="2024"/>
    <x v="0"/>
    <x v="0"/>
    <x v="1"/>
    <x v="7"/>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450000"/>
    <n v="0"/>
  </r>
  <r>
    <s v="2024"/>
    <x v="0"/>
    <x v="0"/>
    <x v="1"/>
    <x v="7"/>
    <s v="2 - Poder Ejecutivo"/>
    <s v="0213 - MINISTERIO DE TURISMO"/>
    <s v="0002 - COMITE EJECUTOR DE INFRAESTRUCTA EN ZONAS TURISTICAS (CEIZTUR)"/>
    <x v="1"/>
    <x v="17"/>
    <x v="65"/>
    <s v="2.7 - OBRAS"/>
    <s v="2.7.1 - OBRAS EN EDIFICACIONES"/>
    <s v="N"/>
    <s v="00 - N/A"/>
    <s v="20 - FONDOS CON DESTINO ESPECÍFICO"/>
    <s v="(en blanco)"/>
    <s v="99 - MULTIPROVINCIAL"/>
    <n v="0"/>
    <n v="16922658.400000002"/>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95718835"/>
    <n v="26310468.009999998"/>
  </r>
  <r>
    <s v="2024"/>
    <x v="0"/>
    <x v="0"/>
    <x v="1"/>
    <x v="7"/>
    <s v="2 - Poder Ejecutivo"/>
    <s v="0213 - MINISTERIO DE TURISMO"/>
    <s v="0002 - COMITE EJECUTOR DE INFRAESTRUCTA EN ZONAS TURISTICAS (CEIZTUR)"/>
    <x v="1"/>
    <x v="17"/>
    <x v="65"/>
    <s v="2.7 - OBRAS"/>
    <s v="2.7.1 - OBRAS EN EDIFICACIONES"/>
    <s v="S"/>
    <s v="13 - CONSTRUCCIÓN PLAZA DE VENDEDORES PLAYA PALENQUE, MUNICIPIO SABANA GRANDE DE PALENQUE, PROVINCIA SAN CRISTOBAL."/>
    <s v="20 - FONDOS CON DESTINO ESPECÍFICO"/>
    <n v="15452"/>
    <s v="21 - SAN CRISTOBAL"/>
    <n v="53209449"/>
    <n v="0"/>
  </r>
  <r>
    <s v="2024"/>
    <x v="0"/>
    <x v="0"/>
    <x v="1"/>
    <x v="7"/>
    <s v="2 - Poder Ejecutivo"/>
    <s v="0213 - MINISTERIO DE TURISMO"/>
    <s v="0002 - COMITE EJECUTOR DE INFRAESTRUCTA EN ZONAS TURISTICAS (CEIZTUR)"/>
    <x v="1"/>
    <x v="17"/>
    <x v="65"/>
    <s v="2.7 - OBRAS"/>
    <s v="2.7.1 - OBRAS EN EDIFICACIONES"/>
    <s v="S"/>
    <s v="15 - MEJORAMIENTO DEL ENTORNO DE LA LAGUNA GRI GRI, MUNICIPIO RÍO SAN JUAN, PROVINCIA MARÍA TRINIDAD SÁNCHEZ."/>
    <s v="20 - FONDOS CON DESTINO ESPECÍFICO"/>
    <n v="15484"/>
    <s v="14 - MARIA TRINIDAD SANCHEZ"/>
    <n v="1163099"/>
    <n v="0"/>
  </r>
  <r>
    <s v="2024"/>
    <x v="0"/>
    <x v="0"/>
    <x v="1"/>
    <x v="7"/>
    <s v="2 - Poder Ejecutivo"/>
    <s v="0213 - MINISTERIO DE TURISMO"/>
    <s v="0002 - COMITE EJECUTOR DE INFRAESTRUCTA EN ZONAS TURISTICAS (CEIZTUR)"/>
    <x v="1"/>
    <x v="17"/>
    <x v="65"/>
    <s v="2.7 - OBRAS"/>
    <s v="2.7.1 - OBRAS EN EDIFICACIONES"/>
    <s v="S"/>
    <s v="16 - RECONSTRUCCIÓN PLAZA DE VENDEDORES DEL BALNEARIOS LOS PATOS PROVINCIA BARAHONA"/>
    <s v="20 - FONDOS CON DESTINO ESPECÍFICO"/>
    <n v="15493"/>
    <s v="04 - BARAHONA"/>
    <n v="1412457"/>
    <n v="0"/>
  </r>
  <r>
    <s v="2024"/>
    <x v="0"/>
    <x v="0"/>
    <x v="1"/>
    <x v="7"/>
    <s v="2 - Poder Ejecutivo"/>
    <s v="0213 - MINISTERIO DE TURISMO"/>
    <s v="0002 - COMITE EJECUTOR DE INFRAESTRUCTA EN ZONAS TURISTICAS (CEIZTUR)"/>
    <x v="1"/>
    <x v="17"/>
    <x v="65"/>
    <s v="2.7 - OBRAS"/>
    <s v="2.7.1 - OBRAS EN EDIFICACIONES"/>
    <s v="S"/>
    <s v="17 - RECONSTRUCCIÓN DE LA PLAZA DE VENDEDORES DE LA PLAYA DE GUAYACANES, PROVINCIA SAN PEDRO DE MACORÍS"/>
    <s v="20 - FONDOS CON DESTINO ESPECÍFICO"/>
    <n v="15494"/>
    <s v="23 - SAN PEDRO DE MACORIS"/>
    <n v="17063330"/>
    <n v="0"/>
  </r>
  <r>
    <s v="2024"/>
    <x v="0"/>
    <x v="0"/>
    <x v="1"/>
    <x v="7"/>
    <s v="2 - Poder Ejecutivo"/>
    <s v="0213 - MINISTERIO DE TURISMO"/>
    <s v="0002 - COMITE EJECUTOR DE INFRAESTRUCTA EN ZONAS TURISTICAS (CEIZTUR)"/>
    <x v="1"/>
    <x v="17"/>
    <x v="65"/>
    <s v="2.7 - OBRAS"/>
    <s v="2.7.1 - OBRAS EN EDIFICACIONES"/>
    <s v="S"/>
    <s v="20 - RECONSTRUCCIÓN DE LA PLAZA DE VENDEDORES DE LA PLAYITA DE GUAYACANES, PROVINCIA SAN PEDRO DE MACORIS"/>
    <s v="20 - FONDOS CON DESTINO ESPECÍFICO"/>
    <n v="15497"/>
    <s v="23 - SAN PEDRO DE MACORIS"/>
    <n v="11813478"/>
    <n v="0"/>
  </r>
  <r>
    <s v="2024"/>
    <x v="0"/>
    <x v="0"/>
    <x v="1"/>
    <x v="7"/>
    <s v="2 - Poder Ejecutivo"/>
    <s v="0213 - MINISTERIO DE TURISMO"/>
    <s v="0002 - COMITE EJECUTOR DE INFRAESTRUCTA EN ZONAS TURISTICAS (CEIZTUR)"/>
    <x v="1"/>
    <x v="17"/>
    <x v="65"/>
    <s v="2.7 - OBRAS"/>
    <s v="2.7.1 - OBRAS EN EDIFICACIONES"/>
    <s v="S"/>
    <s v="21 - RECONSTRUCCIÓN PLAZA DE VENDEDORES DE LA PLAYA EL QUEMAITO PROVINCIA BARAHONA"/>
    <s v="20 - FONDOS CON DESTINO ESPECÍFICO"/>
    <n v="15498"/>
    <s v="04 - BARAHONA"/>
    <n v="6048230"/>
    <n v="0"/>
  </r>
  <r>
    <s v="2024"/>
    <x v="0"/>
    <x v="0"/>
    <x v="1"/>
    <x v="7"/>
    <s v="2 - Poder Ejecutivo"/>
    <s v="0213 - MINISTERIO DE TURISMO"/>
    <s v="0002 - COMITE EJECUTOR DE INFRAESTRUCTA EN ZONAS TURISTICAS (CEIZTUR)"/>
    <x v="1"/>
    <x v="17"/>
    <x v="65"/>
    <s v="2.7 - OBRAS"/>
    <s v="2.7.1 - OBRAS EN EDIFICACIONES"/>
    <s v="S"/>
    <s v="25 - RECONSTRUCCIÓN DE LA PLAZA DE VENDEDORES PLAYA LAS GALERAS, DISTRITO MUNICIPAL LAS GALERAS, MUNICIPIO SAMANA, PROVINCIA SAMANA"/>
    <s v="20 - FONDOS CON DESTINO ESPECÍFICO"/>
    <n v="15502"/>
    <s v="20 - SAMANA"/>
    <n v="11244853"/>
    <n v="0"/>
  </r>
  <r>
    <s v="2024"/>
    <x v="0"/>
    <x v="0"/>
    <x v="1"/>
    <x v="7"/>
    <s v="2 - Poder Ejecutivo"/>
    <s v="0213 - MINISTERIO DE TURISMO"/>
    <s v="0002 - COMITE EJECUTOR DE INFRAESTRUCTA EN ZONAS TURISTICAS (CEIZTUR)"/>
    <x v="1"/>
    <x v="17"/>
    <x v="65"/>
    <s v="2.7 - OBRAS"/>
    <s v="2.7.1 - OBRAS EN EDIFICACIONES"/>
    <s v="S"/>
    <s v="28 - CONSTRUCCIÓN DE ESTACIONAMIENTO VEHICULAR PARA VISITANTES DE PLAYA BAYAHIBE, PROVINCIA LA ALTAGRACIA"/>
    <s v="20 - FONDOS CON DESTINO ESPECÍFICO"/>
    <n v="16070"/>
    <s v="11 - LA ALTAGRACIA"/>
    <n v="17041441"/>
    <n v="0"/>
  </r>
  <r>
    <s v="2024"/>
    <x v="0"/>
    <x v="0"/>
    <x v="1"/>
    <x v="7"/>
    <s v="2 - Poder Ejecutivo"/>
    <s v="0213 - MINISTERIO DE TURISMO"/>
    <s v="0002 - COMITE EJECUTOR DE INFRAESTRUCTA EN ZONAS TURISTICAS (CEIZTUR)"/>
    <x v="1"/>
    <x v="17"/>
    <x v="65"/>
    <s v="2.7 - OBRAS"/>
    <s v="2.7.1 - OBRAS EN EDIFICACIONES"/>
    <s v="S"/>
    <s v="31 - RECONSTRUCCIÓN PASARELA PEATONAL EN LA ZONA COSTERA DEL MUNICIPIO LAS TERRENAS, PROVINCIA SAMANA"/>
    <s v="20 - FONDOS CON DESTINO ESPECÍFICO"/>
    <n v="16076"/>
    <s v="20 - SAMANA"/>
    <n v="443284"/>
    <n v="88656.8"/>
  </r>
  <r>
    <s v="2024"/>
    <x v="0"/>
    <x v="0"/>
    <x v="1"/>
    <x v="7"/>
    <s v="2 - Poder Ejecutivo"/>
    <s v="0213 - MINISTERIO DE TURISMO"/>
    <s v="0002 - COMITE EJECUTOR DE INFRAESTRUCTA EN ZONAS TURISTICAS (CEIZTUR)"/>
    <x v="1"/>
    <x v="17"/>
    <x v="65"/>
    <s v="2.7 - OBRAS"/>
    <s v="2.7.1 - OBRAS EN EDIFICACIONES"/>
    <s v="S"/>
    <s v="33 - RECONSTRUCCIÓN DEL PARQUE NACIONAL SUBMARINO LA CALETA Y SU ENTORNO, DISTRITO MUNICIPAL LA CALETA, PROVINCIA SANTO DOMINGO"/>
    <s v="20 - FONDOS CON DESTINO ESPECÍFICO"/>
    <n v="16114"/>
    <s v="32 - SANTO DOMINGO"/>
    <n v="19288784"/>
    <n v="0"/>
  </r>
  <r>
    <s v="2024"/>
    <x v="0"/>
    <x v="0"/>
    <x v="1"/>
    <x v="7"/>
    <s v="2 - Poder Ejecutivo"/>
    <s v="0213 - MINISTERIO DE TURISMO"/>
    <s v="0002 - COMITE EJECUTOR DE INFRAESTRUCTA EN ZONAS TURISTICAS (CEIZTUR)"/>
    <x v="1"/>
    <x v="17"/>
    <x v="65"/>
    <s v="2.7 - OBRAS"/>
    <s v="2.7.1 - OBRAS EN EDIFICACIONES"/>
    <s v="S"/>
    <s v="60 - RECONSTRUCCIÓN DE LA PLAZA MARCELINO MARTE (CANITO) Y SU ENTORNO, MUNICIPIO GUAYACANES, PROVINCIA SAN PEDRO DE MACORÍS."/>
    <s v="20 - FONDOS CON DESTINO ESPECÍFICO"/>
    <n v="16415"/>
    <s v="23 - SAN PEDRO DE MACORIS"/>
    <n v="0"/>
    <n v="0"/>
  </r>
  <r>
    <s v="2024"/>
    <x v="0"/>
    <x v="0"/>
    <x v="1"/>
    <x v="7"/>
    <s v="2 - Poder Ejecutivo"/>
    <s v="0213 - MINISTERIO DE TURISMO"/>
    <s v="0002 - COMITE EJECUTOR DE INFRAESTRUCTA EN ZONAS TURISTICAS (CEIZTUR)"/>
    <x v="1"/>
    <x v="17"/>
    <x v="65"/>
    <s v="2.7 - OBRAS"/>
    <s v="2.7.1 - OBRAS EN EDIFICACIONES"/>
    <s v="S"/>
    <s v="54 - CONSTRUCCIÓN  PARQUE URBANO EN EL MUNICIPIO  BAJOS DE HAINA, PROVINCIA SAN CRISTOBAL"/>
    <s v="20 - FONDOS CON DESTINO ESPECÍFICO"/>
    <n v="16327"/>
    <s v="21 - SAN CRISTOBAL"/>
    <n v="0"/>
    <n v="0"/>
  </r>
  <r>
    <s v="2024"/>
    <x v="0"/>
    <x v="0"/>
    <x v="1"/>
    <x v="7"/>
    <s v="2 - Poder Ejecutivo"/>
    <s v="0213 - MINISTERIO DE TURISMO"/>
    <s v="0002 - COMITE EJECUTOR DE INFRAESTRUCTA EN ZONAS TURISTICAS (CEIZTUR)"/>
    <x v="1"/>
    <x v="17"/>
    <x v="65"/>
    <s v="2.7 - OBRAS"/>
    <s v="2.7.1 - OBRAS EN EDIFICACIONES"/>
    <s v="S"/>
    <s v="56 - CONSTRUCCIÓN DE TERMINAL DE CRUCEROS EN EL PUERTO DEL MUNICIPIO SANTA CRUZ DE BARAHONA, PROVINCIA BARAHONA"/>
    <s v="20 - FONDOS CON DESTINO ESPECÍFICO"/>
    <n v="16373"/>
    <s v="04 - BARAHONA"/>
    <n v="0"/>
    <n v="26941424.48"/>
  </r>
  <r>
    <s v="2024"/>
    <x v="0"/>
    <x v="0"/>
    <x v="1"/>
    <x v="7"/>
    <s v="2 - Poder Ejecutivo"/>
    <s v="0213 - MINISTERIO DE TURISMO"/>
    <s v="0002 - COMITE EJECUTOR DE INFRAESTRUCTA EN ZONAS TURISTICAS (CEIZTUR)"/>
    <x v="1"/>
    <x v="17"/>
    <x v="65"/>
    <s v="2.7 - OBRAS"/>
    <s v="2.7.1 - OBRAS EN EDIFICACIONES"/>
    <s v="S"/>
    <s v="59 - RECONSTRUCCIÓN DEL PARQUE CENTRAL JUAN PABLO DUARTE Y SU ENTORNO, MUNICIPIO SANTA BÁRBARA DE SAMANÁ, PROVINCIA SAMANÁ"/>
    <s v="20 - FONDOS CON DESTINO ESPECÍFICO"/>
    <n v="16410"/>
    <s v="20 - SAMANA"/>
    <n v="0"/>
    <n v="0"/>
  </r>
  <r>
    <s v="2024"/>
    <x v="0"/>
    <x v="0"/>
    <x v="1"/>
    <x v="7"/>
    <s v="2 - Poder Ejecutivo"/>
    <s v="0213 - MINISTERIO DE TURISMO"/>
    <s v="0002 - COMITE EJECUTOR DE INFRAESTRUCTA EN ZONAS TURISTICAS (CEIZTUR)"/>
    <x v="1"/>
    <x v="17"/>
    <x v="65"/>
    <s v="2.7 - OBRAS"/>
    <s v="2.7.1 - OBRAS EN EDIFICACIONES"/>
    <s v="S"/>
    <s v="53 - CONSTRUCCIÓN  PLAZA MULTIUSO SEIBANA,  MUNICIPIO DE SANTA CRUZ, PROVINCIA EL SEIBO."/>
    <s v="20 - FONDOS CON DESTINO ESPECÍFICO"/>
    <n v="16326"/>
    <s v="08 - EL SEIBO"/>
    <n v="0"/>
    <n v="0"/>
  </r>
  <r>
    <s v="2024"/>
    <x v="0"/>
    <x v="0"/>
    <x v="1"/>
    <x v="7"/>
    <s v="2 - Poder Ejecutivo"/>
    <s v="0213 - MINISTERIO DE TURISMO"/>
    <s v="0002 - COMITE EJECUTOR DE INFRAESTRUCTA EN ZONAS TURISTICAS (CEIZTUR)"/>
    <x v="1"/>
    <x v="17"/>
    <x v="65"/>
    <s v="2.7 - OBRAS"/>
    <s v="2.7.1 - OBRAS EN EDIFICACIONES"/>
    <s v="S"/>
    <s v="55 - MEJORAMIENTO DEL BALNEARIO BOCA DE CACHON Y SU ENTORNO, MUNICIPIO JIMANI, PROVINCIA INDEPENDENCIA."/>
    <s v="20 - FONDOS CON DESTINO ESPECÍFICO"/>
    <n v="16342"/>
    <s v="10 - INDEPENDENCIA"/>
    <n v="0"/>
    <n v="0"/>
  </r>
  <r>
    <s v="2024"/>
    <x v="0"/>
    <x v="0"/>
    <x v="1"/>
    <x v="7"/>
    <s v="2 - Poder Ejecutivo"/>
    <s v="0213 - MINISTERIO DE TURISMO"/>
    <s v="0002 - COMITE EJECUTOR DE INFRAESTRUCTA EN ZONAS TURISTICAS (CEIZTUR)"/>
    <x v="1"/>
    <x v="17"/>
    <x v="65"/>
    <s v="2.7 - OBRAS"/>
    <s v="2.7.1 - OBRAS EN EDIFICACIONES"/>
    <s v="S"/>
    <s v="65 - RECONSTRUCCIÓN PLAZA DE VENDEDORES EN CAYO LEVANTADO, MUNICIPIO SAMANA, PROVINCIA SAMANA"/>
    <s v="20 - FONDOS CON DESTINO ESPECÍFICO"/>
    <n v="16694"/>
    <s v="20 - SAMANA"/>
    <n v="0"/>
    <n v="0"/>
  </r>
  <r>
    <s v="2024"/>
    <x v="0"/>
    <x v="0"/>
    <x v="1"/>
    <x v="7"/>
    <s v="2 - Poder Ejecutivo"/>
    <s v="0213 - MINISTERIO DE TURISMO"/>
    <s v="0002 - COMITE EJECUTOR DE INFRAESTRUCTA EN ZONAS TURISTICAS (CEIZTUR)"/>
    <x v="3"/>
    <x v="19"/>
    <x v="110"/>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0"/>
  </r>
  <r>
    <s v="2024"/>
    <x v="0"/>
    <x v="0"/>
    <x v="1"/>
    <x v="7"/>
    <s v="2 - Poder Ejecutivo"/>
    <s v="0213 - MINISTERIO DE TURISMO"/>
    <s v="0002 - COMITE EJECUTOR DE INFRAESTRUCTA EN ZONAS TURISTICAS (CEIZTUR)"/>
    <x v="3"/>
    <x v="19"/>
    <x v="110"/>
    <s v="2.7 - OBRAS"/>
    <s v="2.7.1 - OBRAS EN EDIFICACIONES"/>
    <s v="S"/>
    <s v="35 - HABILITACIÓN ESTACION DEPURADORA AGUAS RESIDUALES JUAN DOLIO, MUNICIPIO GUAYACANES, PROVINCIA DE SAN PEDRO DE MACORIS"/>
    <s v="20 - FONDOS CON DESTINO ESPECÍFICO"/>
    <n v="16115"/>
    <s v="23 - SAN PEDRO DE MACORIS"/>
    <n v="192706"/>
    <n v="0"/>
  </r>
  <r>
    <s v="2024"/>
    <x v="0"/>
    <x v="0"/>
    <x v="1"/>
    <x v="7"/>
    <s v="2 - Poder Ejecutivo"/>
    <s v="0213 - MINISTERIO DE TURISMO"/>
    <s v="0002 - COMITE EJECUTOR DE INFRAESTRUCTA EN ZONAS TURISTICAS (CEIZTUR)"/>
    <x v="2"/>
    <x v="14"/>
    <x v="103"/>
    <s v="2.6 - BIENES MUEBLES, INMUEBLES E INTANGIBLES"/>
    <s v="2.6.1 - MOBILIARIO Y EQUIPO"/>
    <s v="S"/>
    <s v="08 - RECONSTRUCCIÓN DEL FRENTE COSTERO DE LA PLAYA SOSUA, MUNICIPIO SOSUA, PROVINCIA PUERTO PLATA"/>
    <s v="20 - FONDOS CON DESTINO ESPECÍFICO"/>
    <n v="15345"/>
    <s v="18 - PUERTO PLATA"/>
    <n v="35194346"/>
    <n v="0"/>
  </r>
  <r>
    <s v="2024"/>
    <x v="0"/>
    <x v="0"/>
    <x v="1"/>
    <x v="7"/>
    <s v="2 - Poder Ejecutivo"/>
    <s v="0213 - MINISTERIO DE TURISMO"/>
    <s v="0002 - COMITE EJECUTOR DE INFRAESTRUCTA EN ZONAS TURISTICAS (CEIZTUR)"/>
    <x v="2"/>
    <x v="14"/>
    <x v="103"/>
    <s v="2.7 - OBRAS"/>
    <s v="2.7.1 - OBRAS EN EDIFICACIONES"/>
    <s v="S"/>
    <s v="08 - RECONSTRUCCIÓN DEL FRENTE COSTERO DE LA PLAYA SOSUA, MUNICIPIO SOSUA, PROVINCIA PUERTO PLATA"/>
    <s v="20 - FONDOS CON DESTINO ESPECÍFICO"/>
    <n v="15345"/>
    <s v="18 - PUERTO PLATA"/>
    <n v="20502010"/>
    <n v="8964766.9700000007"/>
  </r>
  <r>
    <s v="2024"/>
    <x v="0"/>
    <x v="0"/>
    <x v="1"/>
    <x v="7"/>
    <s v="2 - Poder Ejecutivo"/>
    <s v="0213 - MINISTERIO DE TURISMO"/>
    <s v="0002 - COMITE EJECUTOR DE INFRAESTRUCTA EN ZONAS TURISTICAS (CEIZTUR)"/>
    <x v="2"/>
    <x v="8"/>
    <x v="34"/>
    <s v="2.6 - BIENES MUEBLES, INMUEBLES E INTANGIBLES"/>
    <s v="2.6.1 - MOBILIARIO Y EQUIPO"/>
    <s v="S"/>
    <s v="01 - RECONSTRUCCIÓN DEL MALECÓN DEL MUNICIPIO DE SANTA BARBARA DE SAMANÁ, PROVINCIA  SAMANÁ"/>
    <s v="20 - FONDOS CON DESTINO ESPECÍFICO"/>
    <n v="15083"/>
    <s v="20 - SAMANA"/>
    <n v="2000000"/>
    <n v="0"/>
  </r>
  <r>
    <s v="2024"/>
    <x v="0"/>
    <x v="0"/>
    <x v="1"/>
    <x v="7"/>
    <s v="2 - Poder Ejecutivo"/>
    <s v="0213 - MINISTERIO DE TURISMO"/>
    <s v="0002 - COMITE EJECUTOR DE INFRAESTRUCTA EN ZONAS TURISTICAS (CEIZTUR)"/>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0"/>
  </r>
  <r>
    <s v="2024"/>
    <x v="0"/>
    <x v="0"/>
    <x v="1"/>
    <x v="7"/>
    <s v="2 - Poder Ejecutivo"/>
    <s v="0213 - MINISTERIO DE TURISMO"/>
    <s v="0002 - COMITE EJECUTOR DE INFRAESTRUCTA EN ZONAS TURISTICAS (CEIZTUR)"/>
    <x v="2"/>
    <x v="8"/>
    <x v="34"/>
    <s v="2.6 - BIENES MUEBLES, INMUEBLES E INTANGIBLES"/>
    <s v="2.6.1 - MOBILIARIO Y EQUIPO"/>
    <s v="S"/>
    <s v="63 - RECONSTRUCCIÓN DEL FRENTE MARITIMO EN EL MUNICIPIO DE PEDERNALES, PROVINCIA PEDERNALES."/>
    <s v="20 - FONDOS CON DESTINO ESPECÍFICO"/>
    <n v="16588"/>
    <s v="16 - PEDERNALES"/>
    <n v="0"/>
    <n v="0"/>
  </r>
  <r>
    <s v="2024"/>
    <x v="0"/>
    <x v="0"/>
    <x v="1"/>
    <x v="7"/>
    <s v="2 - Poder Ejecutivo"/>
    <s v="0213 - MINISTERIO DE TURISMO"/>
    <s v="0002 - COMITE EJECUTOR DE INFRAESTRUCTA EN ZONAS TURISTICAS (CEIZTUR)"/>
    <x v="2"/>
    <x v="8"/>
    <x v="34"/>
    <s v="2.7 - OBRAS"/>
    <s v="2.7.1 - OBRAS EN EDIFICACIONES"/>
    <s v="S"/>
    <s v="03 - REMODELACIÓN DE LAS INFRAESTRUCTURAS RECREATIVAS EN EL MALECÓN DE SAN PEDRO DE MACORÍS"/>
    <s v="20 - FONDOS CON DESTINO ESPECÍFICO"/>
    <n v="15087"/>
    <s v="23 - SAN PEDRO DE MACORIS"/>
    <n v="0"/>
    <n v="0"/>
  </r>
  <r>
    <s v="2024"/>
    <x v="0"/>
    <x v="0"/>
    <x v="1"/>
    <x v="7"/>
    <s v="2 - Poder Ejecutivo"/>
    <s v="0213 - MINISTERIO DE TURISMO"/>
    <s v="0002 - COMITE EJECUTOR DE INFRAESTRUCTA EN ZONAS TURISTICAS (CEIZTUR)"/>
    <x v="2"/>
    <x v="8"/>
    <x v="34"/>
    <s v="2.7 - OBRAS"/>
    <s v="2.7.1 - OBRAS EN EDIFICACIONES"/>
    <s v="S"/>
    <s v="04 - REMODELACIÓN  MALECON   MUNICIPIO  SANTO DOMINGO ESTE, PROVINCIA SANTO DOMINGO"/>
    <s v="20 - FONDOS CON DESTINO ESPECÍFICO"/>
    <n v="15092"/>
    <s v="32 - SANTO DOMINGO"/>
    <n v="49809776"/>
    <n v="0"/>
  </r>
  <r>
    <s v="2024"/>
    <x v="0"/>
    <x v="0"/>
    <x v="1"/>
    <x v="7"/>
    <s v="2 - Poder Ejecutivo"/>
    <s v="0213 - MINISTERIO DE TURISMO"/>
    <s v="0002 - COMITE EJECUTOR DE INFRAESTRUCTA EN ZONAS TURISTICAS (CEIZTUR)"/>
    <x v="2"/>
    <x v="8"/>
    <x v="34"/>
    <s v="2.7 - OBRAS"/>
    <s v="2.7.1 - OBRAS EN EDIFICACIONES"/>
    <s v="S"/>
    <s v="39 - RECONSTRUCCIÓN MALECON PLAYA GRINGO,MUNICIPIO HAINA, PROVINCIA SAN CRISTOBAL"/>
    <s v="20 - FONDOS CON DESTINO ESPECÍFICO"/>
    <n v="16135"/>
    <s v="21 - SAN CRISTOBAL"/>
    <n v="10751696"/>
    <n v="0"/>
  </r>
  <r>
    <s v="2024"/>
    <x v="0"/>
    <x v="0"/>
    <x v="1"/>
    <x v="7"/>
    <s v="2 - Poder Ejecutivo"/>
    <s v="0213 - MINISTERIO DE TURISMO"/>
    <s v="0002 - COMITE EJECUTOR DE INFRAESTRUCTA EN ZONAS TURISTICAS (CEIZTUR)"/>
    <x v="2"/>
    <x v="8"/>
    <x v="34"/>
    <s v="2.7 - OBRAS"/>
    <s v="2.7.1 - OBRAS EN EDIFICACIONES"/>
    <s v="S"/>
    <s v="62 - RECONSTRUCCIÓN DEL PARQUE GLORIETA A SANTA BÁRBARA Y SU ENTORNO, MUNICIPIO SANTA BÁRBARA DE SAMANÁ, PROVINCIA SAMANÁ."/>
    <s v="20 - FONDOS CON DESTINO ESPECÍFICO"/>
    <n v="16539"/>
    <s v="20 - SAMANA"/>
    <n v="0"/>
    <n v="0"/>
  </r>
  <r>
    <s v="2024"/>
    <x v="0"/>
    <x v="0"/>
    <x v="1"/>
    <x v="7"/>
    <s v="2 - Poder Ejecutivo"/>
    <s v="0213 - MINISTERIO DE TURISMO"/>
    <s v="0002 - COMITE EJECUTOR DE INFRAESTRUCTA EN ZONAS TURISTICAS (CEIZTUR)"/>
    <x v="2"/>
    <x v="8"/>
    <x v="34"/>
    <s v="2.7 - OBRAS"/>
    <s v="2.7.1 - OBRAS EN EDIFICACIONES"/>
    <s v="S"/>
    <s v="63 - RECONSTRUCCIÓN DEL FRENTE MARITIMO EN EL MUNICIPIO DE PEDERNALES, PROVINCIA PEDERNALES."/>
    <s v="20 - FONDOS CON DESTINO ESPECÍFICO"/>
    <n v="16588"/>
    <s v="16 - PEDERNALES"/>
    <n v="0"/>
    <n v="0"/>
  </r>
  <r>
    <s v="2024"/>
    <x v="0"/>
    <x v="0"/>
    <x v="1"/>
    <x v="7"/>
    <s v="2 - Poder Ejecutivo"/>
    <s v="0213 - MINISTERIO DE TURISMO"/>
    <s v="0002 - COMITE EJECUTOR DE INFRAESTRUCTA EN ZONAS TURISTICAS (CEIZTUR)"/>
    <x v="2"/>
    <x v="8"/>
    <x v="94"/>
    <s v="2.6 - BIENES MUEBLES, INMUEBLES E INTANGIBLES"/>
    <s v="2.6.1 - MOBILIARIO Y EQUIPO"/>
    <s v="S"/>
    <s v="12 - CONSTRUCCIÓN DE CENTRO PARROQUIAL ESPÍRITU SANTO, MUNICIPIO DE SAN FRANCISCO DE MACORÍS, PROVINCIA DUARTE."/>
    <s v="20 - FONDOS CON DESTINO ESPECÍFICO"/>
    <n v="15415"/>
    <s v="06 - DUARTE"/>
    <n v="0"/>
    <n v="0"/>
  </r>
  <r>
    <s v="2024"/>
    <x v="0"/>
    <x v="0"/>
    <x v="1"/>
    <x v="7"/>
    <s v="2 - Poder Ejecutivo"/>
    <s v="0213 - MINISTERIO DE TURISMO"/>
    <s v="0002 - COMITE EJECUTOR DE INFRAESTRUCTA EN ZONAS TURISTICAS (CEIZTUR)"/>
    <x v="2"/>
    <x v="8"/>
    <x v="94"/>
    <s v="2.7 - OBRAS"/>
    <s v="2.7.1 - OBRAS EN EDIFICACIONES"/>
    <s v="S"/>
    <s v="12 - CONSTRUCCIÓN DE CENTRO PARROQUIAL ESPÍRITU SANTO, MUNICIPIO DE SAN FRANCISCO DE MACORÍS, PROVINCIA DUARTE."/>
    <s v="20 - FONDOS CON DESTINO ESPECÍFICO"/>
    <n v="15415"/>
    <s v="06 - DUARTE"/>
    <n v="0"/>
    <n v="4180816.66"/>
  </r>
  <r>
    <s v="2024"/>
    <x v="0"/>
    <x v="0"/>
    <x v="1"/>
    <x v="7"/>
    <s v="2 - Poder Ejecutivo"/>
    <s v="0213 - MINISTERIO DE TURISMO"/>
    <s v="0002 - COMITE EJECUTOR DE INFRAESTRUCTA EN ZONAS TURISTICAS (CEIZTUR)"/>
    <x v="2"/>
    <x v="8"/>
    <x v="94"/>
    <s v="2.7 - OBRAS"/>
    <s v="2.7.1 - OBRAS EN EDIFICACIONES"/>
    <s v="S"/>
    <s v="50 - REMODELACIÓN PARROQUIA SANTA BARBARA DE SAMANA, PROVINCIA SAMANA"/>
    <s v="20 - FONDOS CON DESTINO ESPECÍFICO"/>
    <n v="16317"/>
    <s v="20 - SAMANA"/>
    <n v="0"/>
    <n v="6289892.9499999993"/>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13126539"/>
    <n v="2213007.64"/>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en blanco)"/>
    <s v="99 - MULTIPROVINCIAL"/>
    <n v="1560822"/>
    <n v="0"/>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en blanco)"/>
    <s v="99 - MULTIPROVINCIAL"/>
    <n v="350000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en blanco)"/>
    <s v="99 - MULTIPROVINCIAL"/>
    <n v="110000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en blanco)"/>
    <s v="99 - MULTIPROVINCIAL"/>
    <n v="85000"/>
    <n v="28333.32"/>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800000"/>
    <n v="266666.68"/>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1980000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011000"/>
    <n v="670332.15999999992"/>
  </r>
  <r>
    <s v="2024"/>
    <x v="0"/>
    <x v="0"/>
    <x v="1"/>
    <x v="7"/>
    <s v="2 - Poder Ejecutivo"/>
    <s v="0214 - PROCURADURÍA GENERAL DE LA REPÚBLICA"/>
    <s v="0001 - PROCURADURIA GENERAL DE LA REPUBLICA DOMINICANA"/>
    <x v="0"/>
    <x v="1"/>
    <x v="1"/>
    <s v="2.6 - BIENES MUEBLES, INMUEBLES E INTANGIBLES"/>
    <s v="2.6.6 - EQUIPOS DE DEFENSA Y SEGURIDAD"/>
    <s v="N"/>
    <s v="00 - N/A"/>
    <s v="10 - FONDO GENERAL"/>
    <s v="(en blanco)"/>
    <s v="99 - MULTIPROVINCIAL"/>
    <n v="1270000"/>
    <n v="0"/>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2550000"/>
    <n v="614885.62"/>
  </r>
  <r>
    <s v="2024"/>
    <x v="0"/>
    <x v="0"/>
    <x v="1"/>
    <x v="7"/>
    <s v="2 - Poder Ejecutivo"/>
    <s v="0215 - MINISTERIO DE LA MUJER"/>
    <s v="0001 - MINISTERIO DE LA MUJER"/>
    <x v="0"/>
    <x v="0"/>
    <x v="10"/>
    <s v="2.6 - BIENES MUEBLES, INMUEBLES E INTANGIBLES"/>
    <s v="2.6.1 - MOBILIARIO Y EQUIPO"/>
    <s v="N"/>
    <s v="00 - N/A"/>
    <s v="70 - DONACION EXTERNA"/>
    <s v="(en blanco)"/>
    <s v="99 - MULTIPROVINCIAL"/>
    <n v="0"/>
    <n v="355793.6"/>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en blanco)"/>
    <s v="99 - MULTIPROVINCIAL"/>
    <n v="550000"/>
    <n v="0"/>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1100000"/>
    <n v="568271.48"/>
  </r>
  <r>
    <s v="2024"/>
    <x v="0"/>
    <x v="0"/>
    <x v="1"/>
    <x v="7"/>
    <s v="2 - Poder Ejecutivo"/>
    <s v="0215 - MINISTERIO DE LA MUJER"/>
    <s v="0001 - MINISTERIO DE LA MUJER"/>
    <x v="0"/>
    <x v="0"/>
    <x v="10"/>
    <s v="2.6 - BIENES MUEBLES, INMUEBLES E INTANGIBLES"/>
    <s v="2.6.6 - EQUIPOS DE DEFENSA Y SEGURIDAD"/>
    <s v="N"/>
    <s v="00 - N/A"/>
    <s v="10 - FONDO GENERAL"/>
    <s v="(en blanco)"/>
    <s v="99 - MULTIPROVINCIAL"/>
    <n v="0"/>
    <n v="28179.16"/>
  </r>
  <r>
    <s v="2024"/>
    <x v="0"/>
    <x v="0"/>
    <x v="1"/>
    <x v="7"/>
    <s v="2 - Poder Ejecutivo"/>
    <s v="0215 - MINISTERIO DE LA MUJER"/>
    <s v="0001 - MINISTERIO DE LA MUJER"/>
    <x v="0"/>
    <x v="0"/>
    <x v="10"/>
    <s v="2.7 - OBRAS"/>
    <s v="2.7.1 - OBRAS EN EDIFICACIONES"/>
    <s v="N"/>
    <s v="00 - N/A"/>
    <s v="10 - FONDO GENERAL"/>
    <s v="(en blanco)"/>
    <s v="99 - MULTIPROVINCIAL"/>
    <n v="6000000"/>
    <n v="842607.85"/>
  </r>
  <r>
    <s v="2024"/>
    <x v="0"/>
    <x v="0"/>
    <x v="1"/>
    <x v="7"/>
    <s v="2 - Poder Ejecutivo"/>
    <s v="0215 - MINISTERIO DE LA MUJER"/>
    <s v="0001 - MINISTERIO DE LA MUJER"/>
    <x v="0"/>
    <x v="0"/>
    <x v="10"/>
    <s v="2.7 - OBRAS"/>
    <s v="2.7.1 - OBRAS EN EDIFICACIONES"/>
    <s v="N"/>
    <s v="00 - N/A"/>
    <s v="70 - DONACION EXTERNA"/>
    <s v="(en blanco)"/>
    <s v="99 - MULTIPROVINCIAL"/>
    <n v="168632586"/>
    <n v="0"/>
  </r>
  <r>
    <s v="2024"/>
    <x v="0"/>
    <x v="0"/>
    <x v="1"/>
    <x v="7"/>
    <s v="2 - Poder Ejecutivo"/>
    <s v="0215 - MINISTERIO DE LA MUJER"/>
    <s v="0001 - MINISTERIO DE LA MUJER"/>
    <x v="2"/>
    <x v="3"/>
    <x v="4"/>
    <s v="2.6 - BIENES MUEBLES, INMUEBLES E INTANGIBLES"/>
    <s v="2.6.1 - MOBILIARIO Y EQUIPO"/>
    <s v="N"/>
    <s v="00 - N/A"/>
    <s v="10 - FONDO GENERAL"/>
    <s v="(en blanco)"/>
    <s v="99 - MULTIPROVINCIAL"/>
    <n v="762000"/>
    <n v="0"/>
  </r>
  <r>
    <s v="2024"/>
    <x v="0"/>
    <x v="0"/>
    <x v="1"/>
    <x v="7"/>
    <s v="2 - Poder Ejecutivo"/>
    <s v="0215 - MINISTERIO DE LA MUJER"/>
    <s v="0001 - MINISTERIO DE LA MUJER"/>
    <x v="2"/>
    <x v="3"/>
    <x v="4"/>
    <s v="2.6 - BIENES MUEBLES, INMUEBLES E INTANGIBLES"/>
    <s v="2.6.2 - MOBILIARIO Y EQUIPO DE AUDIO, AUDIOVISUAL, RECREATIVO Y EDUCACIONAL"/>
    <s v="N"/>
    <s v="00 - N/A"/>
    <s v="10 - FONDO GENERAL"/>
    <s v="(en blanco)"/>
    <s v="99 - MULTIPROVINCIAL"/>
    <n v="0"/>
    <n v="0"/>
  </r>
  <r>
    <s v="2024"/>
    <x v="0"/>
    <x v="0"/>
    <x v="1"/>
    <x v="7"/>
    <s v="2 - Poder Ejecutivo"/>
    <s v="0215 - MINISTERIO DE LA MUJER"/>
    <s v="0001 - MINISTERIO DE LA MUJER"/>
    <x v="2"/>
    <x v="5"/>
    <x v="8"/>
    <s v="2.6 - BIENES MUEBLES, INMUEBLES E INTANGIBLES"/>
    <s v="2.6.1 - MOBILIARIO Y EQUIPO"/>
    <s v="N"/>
    <s v="00 - N/A"/>
    <s v="10 - FONDO GENERAL"/>
    <s v="(en blanco)"/>
    <s v="99 - MULTIPROVINCIAL"/>
    <n v="71466"/>
    <n v="0"/>
  </r>
  <r>
    <s v="2024"/>
    <x v="0"/>
    <x v="0"/>
    <x v="1"/>
    <x v="7"/>
    <s v="2 - Poder Ejecutivo"/>
    <s v="0215 - MINISTERIO DE LA MUJER"/>
    <s v="0001 - MINISTERIO DE LA MUJER"/>
    <x v="2"/>
    <x v="5"/>
    <x v="8"/>
    <s v="2.7 - OBRAS"/>
    <s v="2.7.1 - OBRAS EN EDIFICACIONES"/>
    <s v="N"/>
    <s v="00 - N/A"/>
    <s v="10 - FONDO GENERAL"/>
    <s v="(en blanco)"/>
    <s v="99 - MULTIPROVINCIAL"/>
    <n v="0"/>
    <n v="0"/>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500000"/>
    <n v="573938.49"/>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4946000.28"/>
  </r>
  <r>
    <s v="2024"/>
    <x v="0"/>
    <x v="0"/>
    <x v="1"/>
    <x v="7"/>
    <s v="2 - Poder Ejecutivo"/>
    <s v="0215 - MINISTERIO DE LA MUJER"/>
    <s v="0001 - MINISTERIO DE LA MUJER"/>
    <x v="2"/>
    <x v="5"/>
    <x v="9"/>
    <s v="2.6 - BIENES MUEBLES, INMUEBLES E INTANGIBLES"/>
    <s v="2.6.2 - MOBILIARIO Y EQUIPO DE AUDIO, AUDIOVISUAL, RECREATIVO Y EDUCACIONAL"/>
    <s v="N"/>
    <s v="00 - N/A"/>
    <s v="10 - FONDO GENERAL"/>
    <s v="(en blanco)"/>
    <s v="99 - MULTIPROVINCIAL"/>
    <n v="300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en blanco)"/>
    <s v="99 - MULTIPROVINCIAL"/>
    <n v="0"/>
    <n v="0"/>
  </r>
  <r>
    <s v="2024"/>
    <x v="0"/>
    <x v="0"/>
    <x v="1"/>
    <x v="7"/>
    <s v="2 - Poder Ejecutivo"/>
    <s v="0215 - MINISTERIO DE LA MUJER"/>
    <s v="0001 - MINISTERIO DE LA MUJER"/>
    <x v="2"/>
    <x v="5"/>
    <x v="9"/>
    <s v="2.6 - BIENES MUEBLES, INMUEBLES E INTANGIBLES"/>
    <s v="2.6.4 - VEHÍCULOS Y EQUIPO DE TRANSPORTE, TRACCIÓN Y ELEVACIÓN"/>
    <s v="N"/>
    <s v="00 - N/A"/>
    <s v="10 - FONDO GENERAL"/>
    <s v="(en blanco)"/>
    <s v="99 - MULTIPROVINCIAL"/>
    <n v="0"/>
    <n v="0"/>
  </r>
  <r>
    <s v="2024"/>
    <x v="0"/>
    <x v="0"/>
    <x v="1"/>
    <x v="7"/>
    <s v="2 - Poder Ejecutivo"/>
    <s v="0215 - MINISTERIO DE LA MUJER"/>
    <s v="0001 - MINISTERIO DE LA MUJER"/>
    <x v="2"/>
    <x v="5"/>
    <x v="9"/>
    <s v="2.6 - BIENES MUEBLES, INMUEBLES E INTANGIBLES"/>
    <s v="2.6.4 - VEHÍCULOS Y EQUIPO DE TRANSPORTE, TRACCIÓN Y ELEVACIÓN"/>
    <s v="N"/>
    <s v="00 - N/A"/>
    <s v="70 - DONACION EXTERNA"/>
    <s v="(en blanco)"/>
    <s v="99 - MULTIPROVINCIAL"/>
    <n v="0"/>
    <n v="0"/>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627000"/>
    <n v="487892.24"/>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0"/>
  </r>
  <r>
    <s v="2024"/>
    <x v="0"/>
    <x v="0"/>
    <x v="1"/>
    <x v="7"/>
    <s v="2 - Poder Ejecutivo"/>
    <s v="0215 - MINISTERIO DE LA MUJER"/>
    <s v="0001 - MINISTERIO DE LA MUJER"/>
    <x v="2"/>
    <x v="5"/>
    <x v="9"/>
    <s v="2.6 - BIENES MUEBLES, INMUEBLES E INTANGIBLES"/>
    <s v="2.6.6 - EQUIPOS DE DEFENSA Y SEGURIDAD"/>
    <s v="N"/>
    <s v="00 - N/A"/>
    <s v="10 - FONDO GENERAL"/>
    <s v="(en blanco)"/>
    <s v="99 - MULTIPROVINCIAL"/>
    <n v="500000"/>
    <n v="525359.6"/>
  </r>
  <r>
    <s v="2024"/>
    <x v="0"/>
    <x v="0"/>
    <x v="1"/>
    <x v="7"/>
    <s v="2 - Poder Ejecutivo"/>
    <s v="0215 - MINISTERIO DE LA MUJER"/>
    <s v="0001 - MINISTERIO DE LA MUJER"/>
    <x v="2"/>
    <x v="5"/>
    <x v="9"/>
    <s v="2.6 - BIENES MUEBLES, INMUEBLES E INTANGIBLES"/>
    <s v="2.6.6 - EQUIPOS DE DEFENSA Y SEGURIDAD"/>
    <s v="N"/>
    <s v="00 - N/A"/>
    <s v="70 - DONACION EXTERNA"/>
    <s v="(en blanco)"/>
    <s v="99 - MULTIPROVINCIAL"/>
    <n v="0"/>
    <n v="0"/>
  </r>
  <r>
    <s v="2024"/>
    <x v="0"/>
    <x v="0"/>
    <x v="1"/>
    <x v="7"/>
    <s v="2 - Poder Ejecutivo"/>
    <s v="0215 - MINISTERIO DE LA MUJER"/>
    <s v="0001 - MINISTERIO DE LA MUJER"/>
    <x v="2"/>
    <x v="5"/>
    <x v="9"/>
    <s v="2.7 - OBRAS"/>
    <s v="2.7.1 - OBRAS EN EDIFICACIONES"/>
    <s v="N"/>
    <s v="00 - N/A"/>
    <s v="10 - FONDO GENERAL"/>
    <s v="(en blanco)"/>
    <s v="99 - MULTIPROVINCIAL"/>
    <n v="1809951"/>
    <n v="636090.79"/>
  </r>
  <r>
    <s v="2024"/>
    <x v="0"/>
    <x v="0"/>
    <x v="1"/>
    <x v="7"/>
    <s v="2 - Poder Ejecutivo"/>
    <s v="0215 - MINISTERIO DE LA MUJER"/>
    <s v="0001 - MINISTERIO DE LA MUJER"/>
    <x v="2"/>
    <x v="5"/>
    <x v="9"/>
    <s v="2.7 - OBRAS"/>
    <s v="2.7.1 - OBRAS EN EDIFICACIONES"/>
    <s v="N"/>
    <s v="00 - N/A"/>
    <s v="70 - DONACION EXTERNA"/>
    <s v="(en blanco)"/>
    <s v="99 - MULTIPROVINCIAL"/>
    <n v="0"/>
    <n v="873621.75"/>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7300000"/>
    <n v="1042777.21"/>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4800000"/>
    <n v="68222.600000000006"/>
  </r>
  <r>
    <s v="2024"/>
    <x v="0"/>
    <x v="0"/>
    <x v="1"/>
    <x v="7"/>
    <s v="2 - Poder Ejecutivo"/>
    <s v="0216 - MINISTERIO DE CULTURA"/>
    <s v="0001 - MINISTERIO DE CULTURA"/>
    <x v="2"/>
    <x v="8"/>
    <x v="20"/>
    <s v="2.6 - BIENES MUEBLES, INMUEBLES E INTANGIBLES"/>
    <s v="2.6.3 - EQUIPO E INSTRUMENTAL, CIENTÍFICO Y LABORATORIO"/>
    <s v="N"/>
    <s v="00 - N/A"/>
    <s v="10 - FONDO GENERAL"/>
    <s v="(en blanco)"/>
    <s v="99 - MULTIPROVINCIAL"/>
    <n v="50000"/>
    <n v="0"/>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en blanco)"/>
    <s v="99 - MULTIPROVINCIAL"/>
    <n v="50000"/>
    <n v="7994.5"/>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800000"/>
    <n v="878530.13"/>
  </r>
  <r>
    <s v="2024"/>
    <x v="0"/>
    <x v="0"/>
    <x v="1"/>
    <x v="7"/>
    <s v="2 - Poder Ejecutivo"/>
    <s v="0216 - MINISTERIO DE CULTURA"/>
    <s v="0001 - MINISTERIO DE CULTURA"/>
    <x v="2"/>
    <x v="8"/>
    <x v="20"/>
    <s v="2.6 - BIENES MUEBLES, INMUEBLES E INTANGIBLES"/>
    <s v="2.6.6 - EQUIPOS DE DEFENSA Y SEGURIDAD"/>
    <s v="N"/>
    <s v="00 - N/A"/>
    <s v="10 - FONDO GENERAL"/>
    <s v="(en blanco)"/>
    <s v="99 - MULTIPROVINCIAL"/>
    <n v="100000"/>
    <n v="0"/>
  </r>
  <r>
    <s v="2024"/>
    <x v="0"/>
    <x v="0"/>
    <x v="1"/>
    <x v="7"/>
    <s v="2 - Poder Ejecutivo"/>
    <s v="0216 - MINISTERIO DE CULTURA"/>
    <s v="0001 - MINISTERIO DE CULTURA"/>
    <x v="2"/>
    <x v="8"/>
    <x v="20"/>
    <s v="2.7 - OBRAS"/>
    <s v="2.7.1 - OBRAS EN EDIFICACIONES"/>
    <s v="N"/>
    <s v="00 - N/A"/>
    <s v="10 - FONDO GENERAL"/>
    <s v="(en blanco)"/>
    <s v="99 - MULTIPROVINCIAL"/>
    <n v="3000000"/>
    <n v="731741.48"/>
  </r>
  <r>
    <s v="2024"/>
    <x v="0"/>
    <x v="0"/>
    <x v="1"/>
    <x v="7"/>
    <s v="2 - Poder Ejecutivo"/>
    <s v="0216 - MINISTERIO DE CULTURA"/>
    <s v="0002 - ORQUESTA SINFÓNICA NACIONAL"/>
    <x v="2"/>
    <x v="8"/>
    <x v="20"/>
    <s v="2.6 - BIENES MUEBLES, INMUEBLES E INTANGIBLES"/>
    <s v="2.6.2 - MOBILIARIO Y EQUIPO DE AUDIO, AUDIOVISUAL, RECREATIVO Y EDUCACIONAL"/>
    <s v="N"/>
    <s v="00 - N/A"/>
    <s v="10 - FONDO GENERAL"/>
    <s v="(en blanco)"/>
    <s v="99 - MULTIPROVINCIAL"/>
    <n v="2800000"/>
    <n v="29500"/>
  </r>
  <r>
    <s v="2024"/>
    <x v="0"/>
    <x v="0"/>
    <x v="1"/>
    <x v="7"/>
    <s v="2 - Poder Ejecutivo"/>
    <s v="0216 - MINISTERIO DE CULTURA"/>
    <s v="0002 - ORQUESTA SINFÓNICA NACIONAL"/>
    <x v="2"/>
    <x v="8"/>
    <x v="20"/>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3260000"/>
    <n v="0"/>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en blanco)"/>
    <s v="99 - MULTIPROVINCIAL"/>
    <n v="1000"/>
    <n v="0"/>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5000"/>
    <n v="0"/>
  </r>
  <r>
    <s v="2024"/>
    <x v="0"/>
    <x v="0"/>
    <x v="1"/>
    <x v="7"/>
    <s v="2 - Poder Ejecutivo"/>
    <s v="0216 - MINISTERIO DE CULTURA"/>
    <s v="0003 - BIBLIOTECA NACIONAL PEDRO HENRÍQUEZ UREÑA"/>
    <x v="2"/>
    <x v="8"/>
    <x v="20"/>
    <s v="2.6 - BIENES MUEBLES, INMUEBLES E INTANGIBLES"/>
    <s v="2.6.6 - EQUIPOS DE DEFENSA Y SEGURIDAD"/>
    <s v="N"/>
    <s v="00 - Dirección y coordinación de servicios bibliotecarios a los productos 02, 06 y 07"/>
    <s v="10 - FONDO GENERAL"/>
    <s v="(en blanco)"/>
    <s v="99 - MULTIPROVINCIAL"/>
    <n v="1500"/>
    <n v="0"/>
  </r>
  <r>
    <s v="2024"/>
    <x v="0"/>
    <x v="0"/>
    <x v="1"/>
    <x v="7"/>
    <s v="2 - Poder Ejecutivo"/>
    <s v="0216 - MINISTERIO DE CULTURA"/>
    <s v="0003 - BIBLIOTECA NACIONAL PEDRO HENRÍQUEZ UREÑA"/>
    <x v="2"/>
    <x v="8"/>
    <x v="20"/>
    <s v="2.6 - BIENES MUEBLES, INMUEBLES E INTANGIBLES"/>
    <s v="2.6.8 - BIENES INTANGIBLES"/>
    <s v="N"/>
    <s v="00 - Dirección y coordinación de servicios bibliotecarios a los productos 02, 06 y 07"/>
    <s v="10 - FONDO GENERAL"/>
    <s v="(en blanco)"/>
    <s v="99 - MULTIPROVINCIAL"/>
    <n v="100"/>
    <n v="0"/>
  </r>
  <r>
    <s v="2024"/>
    <x v="0"/>
    <x v="0"/>
    <x v="1"/>
    <x v="7"/>
    <s v="2 - Poder Ejecutivo"/>
    <s v="0216 - MINISTERIO DE CULTURA"/>
    <s v="0003 - BIBLIOTECA NACIONAL PEDRO HENRÍQUEZ UREÑA"/>
    <x v="2"/>
    <x v="8"/>
    <x v="20"/>
    <s v="2.7 - OBRAS"/>
    <s v="2.7.1 - OBRAS EN EDIFICACIONES"/>
    <s v="N"/>
    <s v="00 - Dirección y coordinación de servicios bibliotecarios a los productos 02, 06 y 07"/>
    <s v="10 - FONDO GENERAL"/>
    <s v="(en blanco)"/>
    <s v="99 - MULTIPROVINCIAL"/>
    <n v="1000"/>
    <n v="5748005.6900000004"/>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1358000"/>
    <n v="672150.41"/>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369300"/>
    <n v="20396.060000000001"/>
  </r>
  <r>
    <s v="2024"/>
    <x v="0"/>
    <x v="0"/>
    <x v="1"/>
    <x v="7"/>
    <s v="2 - Poder Ejecutivo"/>
    <s v="0216 - MINISTERIO DE CULTURA"/>
    <s v="0005 - DIRECCIÓN GENERAL DE BELLAS ARTES"/>
    <x v="2"/>
    <x v="8"/>
    <x v="20"/>
    <s v="2.6 - BIENES MUEBLES, INMUEBLES E INTANGIBLES"/>
    <s v="2.6.3 - EQUIPO E INSTRUMENTAL, CIENTÍFICO Y LABORATORIO"/>
    <s v="N"/>
    <s v="00 - N/A"/>
    <s v="10 - FONDO GENERAL"/>
    <s v="(en blanco)"/>
    <s v="99 - MULTIPROVINCIAL"/>
    <n v="0"/>
    <n v="0"/>
  </r>
  <r>
    <s v="2024"/>
    <x v="0"/>
    <x v="0"/>
    <x v="1"/>
    <x v="7"/>
    <s v="2 - Poder Ejecutivo"/>
    <s v="0216 - MINISTERIO DE CULTURA"/>
    <s v="0005 - DIRECCIÓN GENERAL DE BELLAS ARTES"/>
    <x v="2"/>
    <x v="8"/>
    <x v="20"/>
    <s v="2.6 - BIENES MUEBLES, INMUEBLES E INTANGIBLES"/>
    <s v="2.6.4 - VEHÍCULOS Y EQUIPO DE TRANSPORTE, TRACCIÓN Y ELEVACIÓN"/>
    <s v="N"/>
    <s v="00 - N/A"/>
    <s v="10 - FONDO GENERAL"/>
    <s v="(en blanco)"/>
    <s v="99 - MULTIPROVINCIAL"/>
    <n v="0"/>
    <n v="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201338"/>
    <n v="121540.35"/>
  </r>
  <r>
    <s v="2024"/>
    <x v="0"/>
    <x v="0"/>
    <x v="1"/>
    <x v="7"/>
    <s v="2 - Poder Ejecutivo"/>
    <s v="0216 - MINISTERIO DE CULTURA"/>
    <s v="0005 - DIRECCIÓN GENERAL DE BELLAS ARTES"/>
    <x v="2"/>
    <x v="8"/>
    <x v="20"/>
    <s v="2.6 - BIENES MUEBLES, INMUEBLES E INTANGIBLES"/>
    <s v="2.6.8 - BIENES INTANGIBLES"/>
    <s v="N"/>
    <s v="00 - N/A"/>
    <s v="10 - FONDO GENERAL"/>
    <s v="(en blanco)"/>
    <s v="99 - MULTIPROVINCIAL"/>
    <n v="1575000"/>
    <n v="0"/>
  </r>
  <r>
    <s v="2024"/>
    <x v="0"/>
    <x v="0"/>
    <x v="1"/>
    <x v="7"/>
    <s v="2 - Poder Ejecutivo"/>
    <s v="0216 - MINISTERIO DE CULTURA"/>
    <s v="0006 - DIRECCIÓN GENERAL DE MUSEOS"/>
    <x v="2"/>
    <x v="8"/>
    <x v="20"/>
    <s v="2.6 - BIENES MUEBLES, INMUEBLES E INTANGIBLES"/>
    <s v="2.6.1 - MOBILIARIO Y EQUIPO"/>
    <s v="N"/>
    <s v="00 - N/A"/>
    <s v="10 - FONDO GENERAL"/>
    <s v="(en blanco)"/>
    <s v="99 - MULTIPROVINCIAL"/>
    <n v="2349900"/>
    <n v="0"/>
  </r>
  <r>
    <s v="2024"/>
    <x v="0"/>
    <x v="0"/>
    <x v="1"/>
    <x v="7"/>
    <s v="2 - Poder Ejecutivo"/>
    <s v="0216 - MINISTERIO DE CULTURA"/>
    <s v="0006 - DIRECCIÓN GENERAL DE MUSEOS"/>
    <x v="2"/>
    <x v="8"/>
    <x v="20"/>
    <s v="2.6 - BIENES MUEBLES, INMUEBLES E INTANGIBLES"/>
    <s v="2.6.2 - MOBILIARIO Y EQUIPO DE AUDIO, AUDIOVISUAL, RECREATIVO Y EDUCACIONAL"/>
    <s v="N"/>
    <s v="00 - N/A"/>
    <s v="10 - FONDO GENERAL"/>
    <s v="(en blanco)"/>
    <s v="99 - MULTIPROVINCIAL"/>
    <n v="1000000"/>
    <n v="0"/>
  </r>
  <r>
    <s v="2024"/>
    <x v="0"/>
    <x v="0"/>
    <x v="1"/>
    <x v="7"/>
    <s v="2 - Poder Ejecutivo"/>
    <s v="0216 - MINISTERIO DE CULTURA"/>
    <s v="0006 - DIRECCIÓN GENERAL DE MUSEOS"/>
    <x v="2"/>
    <x v="8"/>
    <x v="20"/>
    <s v="2.6 - BIENES MUEBLES, INMUEBLES E INTANGIBLES"/>
    <s v="2.6.4 - VEHÍCULOS Y EQUIPO DE TRANSPORTE, TRACCIÓN Y ELEVACIÓN"/>
    <s v="N"/>
    <s v="00 - N/A"/>
    <s v="10 - FONDO GENERAL"/>
    <s v="(en blanco)"/>
    <s v="99 - MULTIPROVINCIAL"/>
    <n v="0"/>
    <n v="0"/>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0"/>
  </r>
  <r>
    <s v="2024"/>
    <x v="0"/>
    <x v="0"/>
    <x v="1"/>
    <x v="7"/>
    <s v="2 - Poder Ejecutivo"/>
    <s v="0216 - MINISTERIO DE CULTURA"/>
    <s v="0006 - DIRECCIÓN GENERAL DE MUSEOS"/>
    <x v="2"/>
    <x v="8"/>
    <x v="20"/>
    <s v="2.6 - BIENES MUEBLES, INMUEBLES E INTANGIBLES"/>
    <s v="2.6.6 - EQUIPOS DE DEFENSA Y SEGURIDAD"/>
    <s v="N"/>
    <s v="00 - N/A"/>
    <s v="10 - FONDO GENERAL"/>
    <s v="(en blanco)"/>
    <s v="99 - MULTIPROVINCIAL"/>
    <n v="0"/>
    <n v="0"/>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6536494"/>
    <n v="1114483.47"/>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en blanco)"/>
    <s v="99 - MULTIPROVINCIAL"/>
    <n v="106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590000"/>
    <n v="195461.05"/>
  </r>
  <r>
    <s v="2024"/>
    <x v="0"/>
    <x v="0"/>
    <x v="1"/>
    <x v="7"/>
    <s v="2 - Poder Ejecutivo"/>
    <s v="0217 - MINISTERIO DE LA JUVENTUD"/>
    <s v="0001 - MINISTERIO DE LA JUVENTUD"/>
    <x v="2"/>
    <x v="4"/>
    <x v="5"/>
    <s v="2.6 - BIENES MUEBLES, INMUEBLES E INTANGIBLES"/>
    <s v="2.6.6 - EQUIPOS DE DEFENSA Y SEGURIDAD"/>
    <s v="N"/>
    <s v="00 - N/A"/>
    <s v="10 - FONDO GENERAL"/>
    <s v="(en blanco)"/>
    <s v="99 - MULTIPROVINCIAL"/>
    <n v="220000"/>
    <n v="0"/>
  </r>
  <r>
    <s v="2024"/>
    <x v="0"/>
    <x v="0"/>
    <x v="1"/>
    <x v="7"/>
    <s v="2 - Poder Ejecutivo"/>
    <s v="0217 - MINISTERIO DE LA JUVENTUD"/>
    <s v="0001 - MINISTERIO DE LA JUVENTUD"/>
    <x v="2"/>
    <x v="4"/>
    <x v="5"/>
    <s v="2.6 - BIENES MUEBLES, INMUEBLES E INTANGIBLES"/>
    <s v="2.6.8 - BIENES INTANGIBLES"/>
    <s v="N"/>
    <s v="00 - N/A"/>
    <s v="10 - FONDO GENERAL"/>
    <s v="(en blanco)"/>
    <s v="99 - MULTIPROVINCIAL"/>
    <n v="740000"/>
    <n v="46531"/>
  </r>
  <r>
    <s v="2024"/>
    <x v="0"/>
    <x v="0"/>
    <x v="1"/>
    <x v="7"/>
    <s v="2 - Poder Ejecutivo"/>
    <s v="0217 - MINISTERIO DE LA JUVENTUD"/>
    <s v="0001 - MINISTERIO DE LA JUVENTUD"/>
    <x v="2"/>
    <x v="4"/>
    <x v="5"/>
    <s v="2.6 - BIENES MUEBLES, INMUEBLES E INTANGIBLES"/>
    <s v="2.6.9 - EDIFICIOS, ESTRUCTURAS, TIERRAS, TERRENOS Y OBJETOS DE VALOR"/>
    <s v="N"/>
    <s v="00 - N/A"/>
    <s v="10 - FONDO GENERAL"/>
    <s v="(en blanco)"/>
    <s v="99 - MULTIPROVINCIAL"/>
    <n v="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en blanco)"/>
    <s v="99 - MULTIPROVINCIAL"/>
    <n v="380700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10 - FONDO GENERAL"/>
    <s v="(en blanco)"/>
    <s v="99 - MULTIPROVINCIAL"/>
    <n v="7840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0"/>
    <x v="0"/>
    <x v="10"/>
    <s v="2.6 - BIENES MUEBLES, INMUEBLES E INTANGIBLES"/>
    <s v="2.6.5 - MAQUINARIA, OTROS EQUIPOS Y HERRAMIENTAS"/>
    <s v="N"/>
    <s v="00 - N/A"/>
    <s v="10 - FONDO GENERAL"/>
    <s v="(en blanco)"/>
    <s v="99 - MULTIPROVINCIAL"/>
    <n v="30395"/>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5631809"/>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en blanco)"/>
    <s v="99 - MULTIPROVINCIAL"/>
    <n v="1166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en blanco)"/>
    <s v="99 - MULTIPROVINCIAL"/>
    <n v="55734028"/>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en blanco)"/>
    <s v="99 - MULTIPROVINCIAL"/>
    <n v="1840985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en blanco)"/>
    <s v="99 - MULTIPROVINCIAL"/>
    <n v="49551854"/>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12523365"/>
    <n v="0"/>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en blanco)"/>
    <s v="99 - MULTIPROVINCIAL"/>
    <n v="12091250"/>
    <n v="0"/>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en blanco)"/>
    <s v="99 - MULTIPROVINCIAL"/>
    <n v="7520000"/>
    <n v="0"/>
  </r>
  <r>
    <s v="2024"/>
    <x v="0"/>
    <x v="0"/>
    <x v="1"/>
    <x v="7"/>
    <s v="2 - Poder Ejecutivo"/>
    <s v="0218 - MINISTERIO DE MEDIO AMBIENTE Y RECURSOS NATURALES"/>
    <s v="0001 - MINISTERIO  DE MEDIO AMBIENTE Y RECURSOS NATURALES"/>
    <x v="1"/>
    <x v="12"/>
    <x v="69"/>
    <s v="2.6 - BIENES MUEBLES, INMUEBLES E INTANGIBLES"/>
    <s v="2.6.9 - EDIFICIOS, ESTRUCTURAS, TIERRAS, TERRENOS Y OBJETOS DE VALOR"/>
    <s v="N"/>
    <s v="00 - N/A"/>
    <s v="10 - FONDO GENERAL"/>
    <s v="(en blanco)"/>
    <s v="99 - MULTIPROVINCIAL"/>
    <n v="21100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en blanco)"/>
    <s v="99 - MULTIPROVINCIAL"/>
    <n v="1023293"/>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en blanco)"/>
    <s v="99 - MULTIPROVINCIAL"/>
    <n v="1542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127999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10 - FONDO GENERAL"/>
    <s v="(en blanco)"/>
    <s v="99 - MULTIPROVINCIAL"/>
    <n v="43242"/>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10 - FONDO GENERAL"/>
    <s v="(en blanco)"/>
    <s v="99 - MULTIPROVINCIAL"/>
    <n v="1200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10 - FONDO GENERAL"/>
    <s v="(en blanco)"/>
    <s v="99 - MULTIPROVINCIAL"/>
    <n v="2287968"/>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20 - FONDOS CON DESTINO ESPECÍFICO"/>
    <s v="(en blanco)"/>
    <s v="99 - MULTIPROVINCIAL"/>
    <n v="88600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en blanco)"/>
    <s v="99 - MULTIPROVINCIAL"/>
    <n v="1689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s v="2.6 - BIENES MUEBLES, INMUEBLES E INTANGIBLES"/>
    <s v="2.6.7 - ACTIVOS BIOLÓGICOS"/>
    <s v="N"/>
    <s v="00 - N/A"/>
    <s v="10 - FONDO GENERAL"/>
    <s v="(en blanco)"/>
    <s v="99 - MULTIPROVINCIAL"/>
    <n v="800000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en blanco)"/>
    <s v="99 - MULTIPROVINCIAL"/>
    <n v="2567293"/>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en blanco)"/>
    <s v="99 - MULTIPROVINCIAL"/>
    <n v="216484"/>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2"/>
    <s v="2.6 - BIENES MUEBLES, INMUEBLES E INTANGIBLES"/>
    <s v="2.6.3 - EQUIPO E INSTRUMENTAL, CIENTÍFICO Y LABORATORIO"/>
    <s v="N"/>
    <s v="00 - N/A"/>
    <s v="10 - FONDO GENERAL"/>
    <s v="(en blanco)"/>
    <s v="99 - MULTIPROVINCIAL"/>
    <n v="40000"/>
    <n v="0"/>
  </r>
  <r>
    <s v="2024"/>
    <x v="0"/>
    <x v="0"/>
    <x v="1"/>
    <x v="7"/>
    <s v="2 - Poder Ejecutivo"/>
    <s v="0218 - MINISTERIO DE MEDIO AMBIENTE Y RECURSOS NATURALES"/>
    <s v="0001 - MINISTERIO  DE MEDIO AMBIENTE Y RECURSOS NATURALES"/>
    <x v="3"/>
    <x v="19"/>
    <x v="72"/>
    <s v="2.6 - BIENES MUEBLES, INMUEBLES E INTANGIBLES"/>
    <s v="2.6.4 - VEHÍCULOS Y EQUIPO DE TRANSPORTE, TRACCIÓN Y ELEVACIÓN"/>
    <s v="N"/>
    <s v="00 - N/A"/>
    <s v="20 - FONDOS CON DESTINO ESPECÍFICO"/>
    <s v="(en blanco)"/>
    <s v="99 - MULTIPROVINCIAL"/>
    <n v="8462350"/>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en blanco)"/>
    <s v="99 - MULTIPROVINCIAL"/>
    <n v="654200"/>
    <n v="0"/>
  </r>
  <r>
    <s v="2024"/>
    <x v="0"/>
    <x v="0"/>
    <x v="1"/>
    <x v="7"/>
    <s v="2 - Poder Ejecutivo"/>
    <s v="0218 - MINISTERIO DE MEDIO AMBIENTE Y RECURSOS NATURALES"/>
    <s v="0001 - MINISTERIO  DE MEDIO AMBIENTE Y RECURSOS NATURALES"/>
    <x v="3"/>
    <x v="19"/>
    <x v="72"/>
    <s v="2.6 - BIENES MUEBLES, INMUEBLES E INTANGIBLES"/>
    <s v="2.6.7 - ACTIVOS BIOLÓGICOS"/>
    <s v="N"/>
    <s v="00 - N/A"/>
    <s v="10 - FONDO GENERAL"/>
    <s v="(en blanco)"/>
    <s v="99 - MULTIPROVINCIAL"/>
    <n v="204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725812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47078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en blanco)"/>
    <s v="99 - MULTIPROVINCIAL"/>
    <n v="99267"/>
    <n v="0"/>
  </r>
  <r>
    <s v="2024"/>
    <x v="0"/>
    <x v="0"/>
    <x v="1"/>
    <x v="7"/>
    <s v="2 - Poder Ejecutivo"/>
    <s v="0218 - MINISTERIO DE MEDIO AMBIENTE Y RECURSOS NATURALES"/>
    <s v="0001 - MINISTERIO  DE MEDIO AMBIENTE Y RECURSOS NATURALES"/>
    <x v="3"/>
    <x v="9"/>
    <x v="73"/>
    <s v="2.6 - BIENES MUEBLES, INMUEBLES E INTANGIBLES"/>
    <s v="2.6.4 - VEHÍCULOS Y EQUIPO DE TRANSPORTE, TRACCIÓN Y ELEVACIÓN"/>
    <s v="N"/>
    <s v="00 - N/A"/>
    <s v="20 - FONDOS CON DESTINO ESPECÍFICO"/>
    <s v="(en blanco)"/>
    <s v="99 - MULTIPROVINCIAL"/>
    <n v="724010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810560"/>
    <n v="10776.66"/>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10 - FONDO GENERAL"/>
    <s v="(en blanco)"/>
    <s v="99 - MULTIPROVINCIAL"/>
    <n v="7500"/>
    <n v="0"/>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3"/>
    <s v="2.7 - OBRAS"/>
    <s v="2.7.1 - OBRAS EN EDIFICACIONES"/>
    <s v="N"/>
    <s v="00 - N/A"/>
    <s v="10 - FONDO GENERAL"/>
    <s v="(en blanco)"/>
    <s v="99 - MULTIPROVINCIAL"/>
    <n v="153400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43682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en blanco)"/>
    <s v="99 - MULTIPROVINCIAL"/>
    <n v="0"/>
    <n v="192000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10 - FONDO GENERAL"/>
    <s v="(en blanco)"/>
    <s v="99 - MULTIPROVINCIAL"/>
    <n v="4620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4"/>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5"/>
    <s v="2.6 - BIENES MUEBLES, INMUEBLES E INTANGIBLES"/>
    <s v="2.6.1 - MOBILIARIO Y EQUIPO"/>
    <s v="N"/>
    <s v="00 - N/A"/>
    <s v="10 - FONDO GENERAL"/>
    <s v="(en blanco)"/>
    <s v="99 - MULTIPROVINCIAL"/>
    <n v="90000"/>
    <n v="0"/>
  </r>
  <r>
    <s v="2024"/>
    <x v="0"/>
    <x v="0"/>
    <x v="1"/>
    <x v="7"/>
    <s v="2 - Poder Ejecutivo"/>
    <s v="0218 - MINISTERIO DE MEDIO AMBIENTE Y RECURSOS NATURALES"/>
    <s v="0001 - MINISTERIO  DE MEDIO AMBIENTE Y RECURSOS NATURALES"/>
    <x v="3"/>
    <x v="9"/>
    <x v="75"/>
    <s v="2.6 - BIENES MUEBLES, INMUEBLES E INTANGIBLES"/>
    <s v="2.6.2 - MOBILIARIO Y EQUIPO DE AUDIO, AUDIOVISUAL, RECREATIVO Y EDUCACIONAL"/>
    <s v="N"/>
    <s v="00 - N/A"/>
    <s v="10 - FONDO GENERAL"/>
    <s v="(en blanco)"/>
    <s v="99 - MULTIPROVINCIAL"/>
    <n v="8000"/>
    <n v="0"/>
  </r>
  <r>
    <s v="2024"/>
    <x v="0"/>
    <x v="0"/>
    <x v="1"/>
    <x v="7"/>
    <s v="2 - Poder Ejecutivo"/>
    <s v="0218 - MINISTERIO DE MEDIO AMBIENTE Y RECURSOS NATURALES"/>
    <s v="0001 - MINISTERIO  DE MEDIO AMBIENTE Y RECURSOS NATURALES"/>
    <x v="3"/>
    <x v="9"/>
    <x v="75"/>
    <s v="2.6 - BIENES MUEBLES, INMUEBLES E INTANGIBLES"/>
    <s v="2.6.5 - MAQUINARIA, OTROS EQUIPOS Y HERRAMIENTAS"/>
    <s v="N"/>
    <s v="00 - N/A"/>
    <s v="10 - FONDO GENERAL"/>
    <s v="(en blanco)"/>
    <s v="99 - MULTIPROVINCIAL"/>
    <n v="900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10 - FONDO GENERAL"/>
    <s v="(en blanco)"/>
    <s v="99 - MULTIPROVINCIAL"/>
    <n v="55061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2 - MOBILIARIO Y EQUIPO DE AUDIO, AUDIOVISUAL, RECREATIVO Y EDUCACIONAL"/>
    <s v="N"/>
    <s v="00 - N/A"/>
    <s v="10 - FONDO GENERAL"/>
    <s v="(en blanco)"/>
    <s v="99 - MULTIPROVINCIAL"/>
    <n v="14000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en blanco)"/>
    <s v="99 - MULTIPROVINCIAL"/>
    <n v="329204"/>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10 - FONDO GENERAL"/>
    <s v="(en blanco)"/>
    <s v="99 - MULTIPROVINCIAL"/>
    <n v="4231175"/>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759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6 - EQUIPOS DE DEFENSA Y SEGURIDAD"/>
    <s v="N"/>
    <s v="00 - N/A"/>
    <s v="10 - FONDO GENERAL"/>
    <s v="(en blanco)"/>
    <s v="99 - MULTIPROVINCIAL"/>
    <n v="40638"/>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en blanco)"/>
    <s v="99 - MULTIPROVINCIAL"/>
    <n v="460995"/>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8"/>
    <s v="2.6 - BIENES MUEBLES, INMUEBLES E INTANGIBLES"/>
    <s v="2.6.2 - MOBILIARIO Y EQUIPO DE AUDIO, AUDIOVISUAL, RECREATIVO Y EDUCACIONAL"/>
    <s v="N"/>
    <s v="00 - N/A"/>
    <s v="10 - FONDO GENERAL"/>
    <s v="(en blanco)"/>
    <s v="99 - MULTIPROVINCIAL"/>
    <n v="50000"/>
    <n v="0"/>
  </r>
  <r>
    <s v="2024"/>
    <x v="0"/>
    <x v="0"/>
    <x v="1"/>
    <x v="7"/>
    <s v="2 - Poder Ejecutivo"/>
    <s v="0218 - MINISTERIO DE MEDIO AMBIENTE Y RECURSOS NATURALES"/>
    <s v="0001 - MINISTERIO  DE MEDIO AMBIENTE Y RECURSOS NATURALES"/>
    <x v="3"/>
    <x v="9"/>
    <x v="38"/>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6584972"/>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en blanco)"/>
    <s v="99 - MULTIPROVINCIAL"/>
    <n v="2335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en blanco)"/>
    <s v="99 - MULTIPROVINCIAL"/>
    <n v="16691008"/>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en blanco)"/>
    <s v="99 - MULTIPROVINCIAL"/>
    <n v="0"/>
    <n v="56706.22"/>
  </r>
  <r>
    <s v="2024"/>
    <x v="0"/>
    <x v="0"/>
    <x v="1"/>
    <x v="7"/>
    <s v="2 - Poder Ejecutivo"/>
    <s v="0218 - MINISTERIO DE MEDIO AMBIENTE Y RECURSOS NATURALES"/>
    <s v="0001 - MINISTERIO  DE MEDIO AMBIENTE Y RECURSOS NATURALES"/>
    <x v="3"/>
    <x v="9"/>
    <x v="77"/>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en blanco)"/>
    <s v="99 - MULTIPROVINCIAL"/>
    <n v="188445"/>
    <n v="0"/>
  </r>
  <r>
    <s v="2024"/>
    <x v="0"/>
    <x v="0"/>
    <x v="1"/>
    <x v="7"/>
    <s v="2 - Poder Ejecutivo"/>
    <s v="0218 - MINISTERIO DE MEDIO AMBIENTE Y RECURSOS NATURALES"/>
    <s v="0001 - MINISTERIO  DE MEDIO AMBIENTE Y RECURSOS NATURALES"/>
    <x v="3"/>
    <x v="9"/>
    <x v="77"/>
    <s v="2.6 - BIENES MUEBLES, INMUEBLES E INTANGIBLES"/>
    <s v="2.6.6 - EQUIPOS DE DEFENSA Y SEGURIDAD"/>
    <s v="N"/>
    <s v="00 - N/A"/>
    <s v="10 - FONDO GENERAL"/>
    <s v="(en blanco)"/>
    <s v="99 - MULTIPROVINCIAL"/>
    <n v="75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9542755"/>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2559075"/>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174733"/>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26087042"/>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11286742"/>
    <n v="63177.2"/>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en blanco)"/>
    <s v="99 - MULTIPROVINCIAL"/>
    <n v="103325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9 - EDIFICIOS, ESTRUCTURAS, TIERRAS, TERRENOS Y OBJETOS DE VALOR"/>
    <s v="N"/>
    <s v="00 - N/A"/>
    <s v="10 - FONDO GENERAL"/>
    <s v="(en blanco)"/>
    <s v="99 - MULTIPROVINCIAL"/>
    <n v="21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10 - FONDO GENERAL"/>
    <s v="(en blanco)"/>
    <s v="99 - MULTIPROVINCIAL"/>
    <n v="18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10 - FONDO GENERAL"/>
    <s v="(en blanco)"/>
    <s v="99 - MULTIPROVINCIAL"/>
    <n v="3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s v="0001 - MINISTERIO  DE MEDIO AMBIENTE Y RECURSOS NATURALES"/>
    <x v="3"/>
    <x v="9"/>
    <x v="78"/>
    <s v="2.6 - BIENES MUEBLES, INMUEBLES E INTANGIBLES"/>
    <s v="2.6.7 - ACTIVOS BIOLÓGICO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en blanco)"/>
    <s v="99 - MULTIPROVINCIAL"/>
    <n v="176990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10 - FONDO GENERAL"/>
    <s v="(en blanco)"/>
    <s v="99 - MULTIPROVINCIAL"/>
    <n v="18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en blanco)"/>
    <s v="99 - MULTIPROVINCIAL"/>
    <n v="12200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en blanco)"/>
    <s v="99 - MULTIPROVINCIAL"/>
    <n v="102000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en blanco)"/>
    <s v="99 - MULTIPROVINCIAL"/>
    <n v="5242468"/>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en blanco)"/>
    <s v="99 - MULTIPROVINCIAL"/>
    <n v="0"/>
    <n v="666442"/>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en blanco)"/>
    <s v="99 - MULTIPROVINCIAL"/>
    <n v="137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0"/>
    <s v="2.6 - BIENES MUEBLES, INMUEBLES E INTANGIBLES"/>
    <s v="2.6.4 - VEHÍCULOS Y EQUIPO DE TRANSPORTE, TRACCIÓN Y ELEVACIÓN"/>
    <s v="N"/>
    <s v="00 - N/A"/>
    <s v="20 - FONDOS CON DESTINO ESPECÍFICO"/>
    <s v="(en blanco)"/>
    <s v="99 - MULTIPROVINCIAL"/>
    <n v="8462350"/>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en blanco)"/>
    <s v="99 - MULTIPROVINCIAL"/>
    <n v="136300"/>
    <n v="0"/>
  </r>
  <r>
    <s v="2024"/>
    <x v="0"/>
    <x v="0"/>
    <x v="1"/>
    <x v="7"/>
    <s v="2 - Poder Ejecutivo"/>
    <s v="0218 - MINISTERIO DE MEDIO AMBIENTE Y RECURSOS NATURALES"/>
    <s v="0001 - MINISTERIO  DE MEDIO AMBIENTE Y RECURSOS NATURALES"/>
    <x v="3"/>
    <x v="9"/>
    <x v="80"/>
    <s v="2.6 - BIENES MUEBLES, INMUEBLES E INTANGIBLES"/>
    <s v="2.6.8 - BIENES INTANGIBLES"/>
    <s v="N"/>
    <s v="00 - N/A"/>
    <s v="70 - DONACION EXTERNA"/>
    <s v="(en blanco)"/>
    <s v="99 - MULTIPROVINCIAL"/>
    <n v="43816439"/>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57662125"/>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289339648"/>
    <n v="1045651.1"/>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1171449"/>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483196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1186465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en blanco)"/>
    <s v="99 - MULTIPROVINCIAL"/>
    <n v="8264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35129348"/>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9410820"/>
    <n v="89208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8 - MANEJO DE PAISAJES PRODUCTIVOS INTEGRADOS DE LAS CUENCAS DE LOS RÍOS YAQUE DEL NORTE Y YUNA"/>
    <s v="10 - FONDO GENERAL"/>
    <n v="15003"/>
    <s v="06 - DUARTE"/>
    <n v="6132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2937416"/>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108270.20999999999"/>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609290"/>
    <n v="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10 - FONDO GENERAL"/>
    <s v="(en blanco)"/>
    <s v="99 - MULTIPROVINCIAL"/>
    <n v="900000"/>
    <n v="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10 - FONDO GENERAL"/>
    <s v="(en blanco)"/>
    <s v="99 - MULTIPROVINCIAL"/>
    <n v="1805767"/>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60 - CREDITO EXTERNO"/>
    <s v="(en blanco)"/>
    <s v="99 - MULTIPROVINCIAL"/>
    <n v="662750000"/>
    <n v="0"/>
  </r>
  <r>
    <s v="2024"/>
    <x v="0"/>
    <x v="0"/>
    <x v="1"/>
    <x v="7"/>
    <s v="2 - Poder Ejecutivo"/>
    <s v="0218 - MINISTERIO DE MEDIO AMBIENTE Y RECURSOS NATURALES"/>
    <s v="0001 - MINISTERIO  DE MEDIO AMBIENTE Y RECURSOS NATURALES"/>
    <x v="3"/>
    <x v="9"/>
    <x v="81"/>
    <s v="2.6 - BIENES MUEBLES, INMUEBLES E INTANGIBLES"/>
    <s v="2.6.8 - BIENES INTANGIBLES"/>
    <s v="N"/>
    <s v="00 - N/A"/>
    <s v="20 - FONDOS CON DESTINO ESPECÍFICO"/>
    <s v="(en blanco)"/>
    <s v="99 - MULTIPROVINCIAL"/>
    <n v="0"/>
    <n v="319160.74"/>
  </r>
  <r>
    <s v="2024"/>
    <x v="0"/>
    <x v="0"/>
    <x v="1"/>
    <x v="7"/>
    <s v="2 - Poder Ejecutivo"/>
    <s v="0218 - MINISTERIO DE MEDIO AMBIENTE Y RECURSOS NATURALES"/>
    <s v="0001 - MINISTERIO  DE MEDIO AMBIENTE Y RECURSOS NATURALES"/>
    <x v="3"/>
    <x v="9"/>
    <x v="81"/>
    <s v="2.7 - OBRAS"/>
    <s v="2.7.1 - OBRAS EN EDIFICACIONES"/>
    <s v="N"/>
    <s v="00 - N/A"/>
    <s v="10 - FONDO GENERAL"/>
    <s v="(en blanco)"/>
    <s v="99 - MULTIPROVINCIAL"/>
    <n v="92344682"/>
    <n v="0"/>
  </r>
  <r>
    <s v="2024"/>
    <x v="0"/>
    <x v="0"/>
    <x v="1"/>
    <x v="7"/>
    <s v="2 - Poder Ejecutivo"/>
    <s v="0218 - MINISTERIO DE MEDIO AMBIENTE Y RECURSOS NATURALES"/>
    <s v="0001 - MINISTERIO  DE MEDIO AMBIENTE Y RECURSOS NATURALES"/>
    <x v="3"/>
    <x v="9"/>
    <x v="81"/>
    <s v="2.7 - OBRAS"/>
    <s v="2.7.1 - OBRAS EN EDIFICACIONE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en blanco)"/>
    <s v="99 - MULTIPROVINCIAL"/>
    <n v="413400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en blanco)"/>
    <s v="99 - MULTIPROVINCIAL"/>
    <n v="5350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82"/>
    <s v="2.6 - BIENES MUEBLES, INMUEBLES E INTANGIBLES"/>
    <s v="2.6.4 - VEHÍCULOS Y EQUIPO DE TRANSPORTE, TRACCIÓN Y ELEVACIÓN"/>
    <s v="N"/>
    <s v="00 - N/A"/>
    <s v="10 - FONDO GENERAL"/>
    <s v="(en blanco)"/>
    <s v="99 - MULTIPROVINCIAL"/>
    <n v="1008925"/>
    <n v="0"/>
  </r>
  <r>
    <s v="2024"/>
    <x v="0"/>
    <x v="0"/>
    <x v="1"/>
    <x v="7"/>
    <s v="2 - Poder Ejecutivo"/>
    <s v="0218 - MINISTERIO DE MEDIO AMBIENTE Y RECURSOS NATURALES"/>
    <s v="0001 - MINISTERIO  DE MEDIO AMBIENTE Y RECURSOS NATURALES"/>
    <x v="3"/>
    <x v="6"/>
    <x v="82"/>
    <s v="2.6 - BIENES MUEBLES, INMUEBLES E INTANGIBLES"/>
    <s v="2.6.5 - MAQUINARIA, OTROS EQUIPOS Y HERRAMIENTAS"/>
    <s v="N"/>
    <s v="00 - N/A"/>
    <s v="10 - FONDO GENERAL"/>
    <s v="(en blanco)"/>
    <s v="99 - MULTIPROVINCIAL"/>
    <n v="8000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10 - FONDO GENERAL"/>
    <s v="(en blanco)"/>
    <s v="99 - MULTIPROVINCIAL"/>
    <n v="61400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83"/>
    <s v="2.6 - BIENES MUEBLES, INMUEBLES E INTANGIBLES"/>
    <s v="2.6.2 - MOBILIARIO Y EQUIPO DE AUDIO, AUDIOVISUAL, RECREATIVO Y EDUCACIONAL"/>
    <s v="N"/>
    <s v="00 - N/A"/>
    <s v="10 - FONDO GENERAL"/>
    <s v="(en blanco)"/>
    <s v="99 - MULTIPROVINCIAL"/>
    <n v="23500"/>
    <n v="0"/>
  </r>
  <r>
    <s v="2024"/>
    <x v="0"/>
    <x v="0"/>
    <x v="1"/>
    <x v="7"/>
    <s v="2 - Poder Ejecutivo"/>
    <s v="0218 - MINISTERIO DE MEDIO AMBIENTE Y RECURSOS NATURALES"/>
    <s v="0001 - MINISTERIO  DE MEDIO AMBIENTE Y RECURSOS NATURALES"/>
    <x v="3"/>
    <x v="6"/>
    <x v="83"/>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s v="0001 - MINISTERIO  DE MEDIO AMBIENTE Y RECURSOS NATURALES"/>
    <x v="3"/>
    <x v="6"/>
    <x v="83"/>
    <s v="2.6 - BIENES MUEBLES, INMUEBLES E INTANGIBLES"/>
    <s v="2.6.5 - MAQUINARIA, OTROS EQUIPOS Y HERRAMIENTAS"/>
    <s v="N"/>
    <s v="00 - N/A"/>
    <s v="10 - FONDO GENERAL"/>
    <s v="(en blanco)"/>
    <s v="99 - MULTIPROVINCIAL"/>
    <n v="40000"/>
    <n v="0"/>
  </r>
  <r>
    <s v="2024"/>
    <x v="0"/>
    <x v="0"/>
    <x v="1"/>
    <x v="7"/>
    <s v="2 - Poder Ejecutivo"/>
    <s v="0218 - MINISTERIO DE MEDIO AMBIENTE Y RECURSOS NATURALES"/>
    <s v="0001 - MINISTERIO  DE MEDIO AMBIENTE Y RECURSOS NATURALES"/>
    <x v="3"/>
    <x v="6"/>
    <x v="83"/>
    <s v="2.6 - BIENES MUEBLES, INMUEBLES E INTANGIBLES"/>
    <s v="2.6.8 - BIENES INTANGIBLES"/>
    <s v="N"/>
    <s v="00 - N/A"/>
    <s v="70 - DONACION EXTERNA"/>
    <s v="(en blanco)"/>
    <s v="99 - MULTIPROVINCIAL"/>
    <n v="1442262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en blanco)"/>
    <s v="99 - MULTIPROVINCIAL"/>
    <n v="302299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10 - FONDO GENERAL"/>
    <s v="(en blanco)"/>
    <s v="99 - MULTIPROVINCIAL"/>
    <n v="6000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17"/>
    <s v="2.6 - BIENES MUEBLES, INMUEBLES E INTANGIBLES"/>
    <s v="2.6.4 - VEHÍCULOS Y EQUIPO DE TRANSPORTE, TRACCIÓN Y ELEVACIÓN"/>
    <s v="N"/>
    <s v="00 - N/A"/>
    <s v="20 - FONDOS CON DESTINO ESPECÍFICO"/>
    <s v="(en blanco)"/>
    <s v="99 - MULTIPROVINCIAL"/>
    <n v="200000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en blanco)"/>
    <s v="99 - MULTIPROVINCIAL"/>
    <n v="66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en blanco)"/>
    <s v="99 - MULTIPROVINCIAL"/>
    <n v="2250000"/>
    <n v="224718.5"/>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592857"/>
    <n v="249583.7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321428"/>
    <n v="124791.87"/>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321429"/>
    <n v="124791.87"/>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321429"/>
    <n v="137791.85999999999"/>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321429"/>
    <n v="124791.9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321428"/>
    <n v="124791.8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100101.42"/>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50050.7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50050.7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50050.8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50050.7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50050.71"/>
  </r>
  <r>
    <s v="2024"/>
    <x v="0"/>
    <x v="0"/>
    <x v="1"/>
    <x v="7"/>
    <s v="2 - Poder Ejecutivo"/>
    <s v="0218 - MINISTERIO DE MEDIO AMBIENTE Y RECURSOS NATURALES"/>
    <s v="0007 - UNIDAD TÉCNICA EJECUTORA DE PROYECTOS DE DESARROLLO AGROFORESTAL"/>
    <x v="3"/>
    <x v="9"/>
    <x v="81"/>
    <s v="2.6 - BIENES MUEBLES, INMUEBLES E INTANGIBLES"/>
    <s v="2.6.3 - EQUIPO E INSTRUMENTAL, CIENTÍFICO Y LABORATORIO"/>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149714.57"/>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3 - BAHORUCO"/>
    <n v="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4 - BARAHONA"/>
    <n v="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7 - ELIAS PINA"/>
    <n v="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10 - INDEPENDENCIA"/>
    <n v="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22 - SAN JUAN"/>
    <n v="0"/>
    <n v="0"/>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2 - AZUA"/>
    <n v="49434623"/>
    <n v="17288358.040000003"/>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3 - BAHORUCO"/>
    <n v="25000000"/>
    <n v="7685575.6899999985"/>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4 - BARAHONA"/>
    <n v="25000000"/>
    <n v="7685575.6899999995"/>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7 - ELIAS PINA"/>
    <n v="25000000"/>
    <n v="7685575.6900000004"/>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10 - INDEPENDENCIA"/>
    <n v="25000000"/>
    <n v="8644181.1999999993"/>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22 - SAN JUAN"/>
    <n v="25000000"/>
    <n v="7685575.6899999995"/>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30023157"/>
    <n v="120277.4"/>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3418000"/>
    <n v="0"/>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en blanco)"/>
    <s v="99 - MULTIPROVINCIAL"/>
    <n v="6000000"/>
    <n v="42775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4300000"/>
    <n v="0"/>
  </r>
  <r>
    <s v="2024"/>
    <x v="0"/>
    <x v="0"/>
    <x v="1"/>
    <x v="7"/>
    <s v="2 - Poder Ejecutivo"/>
    <s v="0219 - MINISTERIO DE EDUCACIÓN SUPERIOR CIENCIA Y TECNOLOGÍA"/>
    <s v="0001 - MINISTERIO DE EDUCACION SUPERIOR, CIENCIA Y TECNOLOGIA"/>
    <x v="2"/>
    <x v="10"/>
    <x v="24"/>
    <s v="2.6 - BIENES MUEBLES, INMUEBLES E INTANGIBLES"/>
    <s v="2.6.8 - BIENES INTANGIBLES"/>
    <s v="N"/>
    <s v="00 - N/A"/>
    <s v="10 - FONDO GENERAL"/>
    <s v="(en blanco)"/>
    <s v="99 - MULTIPROVINCIAL"/>
    <n v="210000"/>
    <n v="0"/>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en blanco)"/>
    <s v="99 - MULTIPROVINCIAL"/>
    <n v="10250000"/>
    <n v="0"/>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8786920.9499999993"/>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13326259"/>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en blanco)"/>
    <s v="99 - MULTIPROVINCIAL"/>
    <n v="0"/>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en blanco)"/>
    <s v="99 - MULTIPROVINCIAL"/>
    <n v="330000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en blanco)"/>
    <s v="99 - MULTIPROVINCIAL"/>
    <n v="100000"/>
    <n v="8614"/>
  </r>
  <r>
    <s v="2024"/>
    <x v="0"/>
    <x v="0"/>
    <x v="1"/>
    <x v="7"/>
    <s v="2 - Poder Ejecutivo"/>
    <s v="0219 - MINISTERIO DE EDUCACIÓN SUPERIOR CIENCIA Y TECNOLOGÍA"/>
    <s v="0002 - INSTITUTO TECNOLÓGICO DE LAS AMÉRICAS"/>
    <x v="2"/>
    <x v="10"/>
    <x v="45"/>
    <s v="2.6 - BIENES MUEBLES, INMUEBLES E INTANGIBLES"/>
    <s v="2.6.4 - VEHÍCULOS Y EQUIPO DE TRANSPORTE, TRACCIÓN Y ELEVACIÓN"/>
    <s v="N"/>
    <s v="00 - N/A"/>
    <s v="20 - FONDOS CON DESTINO ESPECÍFICO"/>
    <s v="(en blanco)"/>
    <s v="99 - MULTIPROVINCIAL"/>
    <n v="40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1289508.49"/>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5000000"/>
    <n v="91025.2"/>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10 - FONDO GENERAL"/>
    <s v="(en blanco)"/>
    <s v="99 - MULTIPROVINCIAL"/>
    <n v="0"/>
    <n v="188795.16"/>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20 - FONDOS CON DESTINO ESPECÍFICO"/>
    <s v="(en blanco)"/>
    <s v="99 - MULTIPROVINCIAL"/>
    <n v="1000000"/>
    <n v="187064.86"/>
  </r>
  <r>
    <s v="2024"/>
    <x v="0"/>
    <x v="0"/>
    <x v="1"/>
    <x v="7"/>
    <s v="2 - Poder Ejecutivo"/>
    <s v="0219 - MINISTERIO DE EDUCACIÓN SUPERIOR CIENCIA Y TECNOLOGÍA"/>
    <s v="0002 - INSTITUTO TECNOLÓGICO DE LAS AMÉRICAS"/>
    <x v="2"/>
    <x v="10"/>
    <x v="45"/>
    <s v="2.6 - BIENES MUEBLES, INMUEBLES E INTANGIBLES"/>
    <s v="2.6.8 - BIENES INTANGIBLES"/>
    <s v="N"/>
    <s v="00 - N/A"/>
    <s v="20 - FONDOS CON DESTINO ESPECÍFICO"/>
    <s v="(en blanco)"/>
    <s v="99 - MULTIPROVINCIAL"/>
    <n v="1000000"/>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20 - FONDOS CON DESTINO ESPECÍFICO"/>
    <s v="(en blanco)"/>
    <s v="99 - MULTIPROVINCIAL"/>
    <n v="500000"/>
    <n v="153400"/>
  </r>
  <r>
    <s v="2024"/>
    <x v="0"/>
    <x v="0"/>
    <x v="1"/>
    <x v="7"/>
    <s v="2 - Poder Ejecutivo"/>
    <s v="0219 - MINISTERIO DE EDUCACIÓN SUPERIOR CIENCIA Y TECNOLOGÍA"/>
    <s v="0002 - INSTITUTO TECNOLÓGICO DE LAS AMÉRICAS"/>
    <x v="2"/>
    <x v="10"/>
    <x v="45"/>
    <s v="2.7 - OBRAS"/>
    <s v="2.7.1 - OBRAS EN EDIFICACIONES"/>
    <s v="N"/>
    <s v="00 - N/A"/>
    <s v="10 - FONDO GENERAL"/>
    <s v="(en blanco)"/>
    <s v="99 - MULTIPROVINCIAL"/>
    <n v="169000000"/>
    <n v="676490.42"/>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1200000"/>
    <n v="1050212.27"/>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1200000"/>
    <n v="190325.52"/>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en blanco)"/>
    <s v="99 - MULTIPROVINCIAL"/>
    <n v="8000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3000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1633762"/>
    <n v="0"/>
  </r>
  <r>
    <s v="2024"/>
    <x v="0"/>
    <x v="0"/>
    <x v="1"/>
    <x v="7"/>
    <s v="2 - Poder Ejecutivo"/>
    <s v="0219 - MINISTERIO DE EDUCACIÓN SUPERIOR CIENCIA Y TECNOLOGÍA"/>
    <s v="0003 - INSTITUTO TECNICO SUPERIOR COMUNITARIO"/>
    <x v="2"/>
    <x v="10"/>
    <x v="24"/>
    <s v="2.6 - BIENES MUEBLES, INMUEBLES E INTANGIBLES"/>
    <s v="2.6.6 - EQUIPOS DE DEFENSA Y SEGURIDAD"/>
    <s v="N"/>
    <s v="00 - N/A"/>
    <s v="10 - FONDO GENERAL"/>
    <s v="(en blanco)"/>
    <s v="99 - MULTIPROVINCIAL"/>
    <n v="300000"/>
    <n v="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en blanco)"/>
    <s v="99 - MULTIPROVINCIAL"/>
    <n v="1000000"/>
    <n v="0"/>
  </r>
  <r>
    <s v="2024"/>
    <x v="0"/>
    <x v="0"/>
    <x v="1"/>
    <x v="7"/>
    <s v="2 - Poder Ejecutivo"/>
    <s v="0219 - MINISTERIO DE EDUCACIÓN SUPERIOR CIENCIA Y TECNOLOGÍA"/>
    <s v="0004 - COMISION INTERNACIONAL ASESORA CIENCIA Y TECNOLOGIA"/>
    <x v="2"/>
    <x v="10"/>
    <x v="24"/>
    <s v="2.6 - BIENES MUEBLES, INMUEBLES E INTANGIBLES"/>
    <s v="2.6.1 - MOBILIARIO Y EQUIPO"/>
    <s v="N"/>
    <s v="00 - N/A"/>
    <s v="10 - FONDO GENERAL"/>
    <s v="(en blanco)"/>
    <s v="99 - MULTIPROVINCIAL"/>
    <n v="0"/>
    <n v="0"/>
  </r>
  <r>
    <s v="2024"/>
    <x v="0"/>
    <x v="0"/>
    <x v="1"/>
    <x v="7"/>
    <s v="2 - Poder Ejecutivo"/>
    <s v="0219 - MINISTERIO DE EDUCACIÓN SUPERIOR CIENCIA Y TECNOLOGÍA"/>
    <s v="0004 - COMISION INTERNACIONAL ASESORA CIENCIA Y TECNOLOGIA"/>
    <x v="2"/>
    <x v="10"/>
    <x v="24"/>
    <s v="2.6 - BIENES MUEBLES, INMUEBLES E INTANGIBLES"/>
    <s v="2.6.8 - BIENES INTANGIBLES"/>
    <s v="N"/>
    <s v="00 - N/A"/>
    <s v="10 - FONDO GENERAL"/>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1824437.2999999998"/>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0"/>
    <n v="14393.64"/>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2340450.04"/>
  </r>
  <r>
    <s v="2024"/>
    <x v="0"/>
    <x v="0"/>
    <x v="1"/>
    <x v="7"/>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8 - BIENES INTANGIBLES"/>
    <s v="N"/>
    <s v="00 - N/A"/>
    <s v="10 - FONDO GENERAL"/>
    <s v="(en blanco)"/>
    <s v="99 - MULTIPROVINCIAL"/>
    <n v="0"/>
    <n v="38000"/>
  </r>
  <r>
    <s v="2024"/>
    <x v="0"/>
    <x v="0"/>
    <x v="1"/>
    <x v="7"/>
    <s v="2 - Poder Ejecutivo"/>
    <s v="0220 - MINISTERIO DE ECONOMÍA, PLANIFICACIÓN Y DESARROLLO"/>
    <s v="0001 - MINISTERIO DE ECONOMIA, PLANIFICACION Y DESARROLLO"/>
    <x v="0"/>
    <x v="0"/>
    <x v="2"/>
    <s v="2.7 - OBRAS"/>
    <s v="2.7.1 - OBRAS EN EDIFICACIONES"/>
    <s v="N"/>
    <s v="00 - N/A"/>
    <s v="10 - FONDO GENERAL"/>
    <s v="(en blanco)"/>
    <s v="99 - MULTIPROVINCIAL"/>
    <n v="262035000"/>
    <n v="1944578.71"/>
  </r>
  <r>
    <s v="2024"/>
    <x v="0"/>
    <x v="0"/>
    <x v="1"/>
    <x v="7"/>
    <s v="2 - Poder Ejecutivo"/>
    <s v="0220 - MINISTERIO DE ECONOMÍA, PLANIFICACIÓN Y DESARROLLO"/>
    <s v="0005 - DIRECCION GENERAL DE COOPERACION MULTILATERAL"/>
    <x v="2"/>
    <x v="14"/>
    <x v="103"/>
    <s v="2.6 - BIENES MUEBLES, INMUEBLES E INTANGIBLES"/>
    <s v="2.6.1 - MOBILIARIO Y EQUIPO"/>
    <s v="S"/>
    <s v="00 - N/A"/>
    <s v="10 - FONDO GENERAL"/>
    <s v="(en blanco)"/>
    <s v="99 - MULTIPROVINCIAL"/>
    <n v="171886"/>
    <n v="0"/>
  </r>
  <r>
    <s v="2024"/>
    <x v="0"/>
    <x v="0"/>
    <x v="1"/>
    <x v="7"/>
    <s v="2 - Poder Ejecutivo"/>
    <s v="0220 - MINISTERIO DE ECONOMÍA, PLANIFICACIÓN Y DESARROLLO"/>
    <s v="0005 - DIRECCION GENERAL DE COOPERACION MULTILATERAL"/>
    <x v="2"/>
    <x v="14"/>
    <x v="103"/>
    <s v="2.6 - BIENES MUEBLES, INMUEBLES E INTANGIBLES"/>
    <s v="2.6.2 - MOBILIARIO Y EQUIPO DE AUDIO, AUDIOVISUAL, RECREATIVO Y EDUCACIONAL"/>
    <s v="S"/>
    <s v="00 - N/A"/>
    <s v="10 - FONDO GENERAL"/>
    <s v="(en blanco)"/>
    <s v="99 - MULTIPROVINCIAL"/>
    <n v="2700"/>
    <n v="0"/>
  </r>
  <r>
    <s v="2024"/>
    <x v="0"/>
    <x v="0"/>
    <x v="1"/>
    <x v="7"/>
    <s v="2 - Poder Ejecutivo"/>
    <s v="0220 - MINISTERIO DE ECONOMÍA, PLANIFICACIÓN Y DESARROLLO"/>
    <s v="0005 - DIRECCION GENERAL DE COOPERACION MULTILATERAL"/>
    <x v="2"/>
    <x v="14"/>
    <x v="103"/>
    <s v="2.6 - BIENES MUEBLES, INMUEBLES E INTANGIBLES"/>
    <s v="2.6.2 - MOBILIARIO Y EQUIPO DE AUDIO, AUDIOVISUAL, RECREATIVO Y EDUCACIONAL"/>
    <s v="S"/>
    <s v="00 - N/A"/>
    <s v="60 - CREDITO EXTERNO"/>
    <s v="(en blanco)"/>
    <s v="99 - MULTIPROVINCIAL"/>
    <n v="15000"/>
    <n v="0"/>
  </r>
  <r>
    <s v="2024"/>
    <x v="0"/>
    <x v="0"/>
    <x v="1"/>
    <x v="7"/>
    <s v="2 - Poder Ejecutivo"/>
    <s v="0220 - MINISTERIO DE ECONOMÍA, PLANIFICACIÓN Y DESARROLLO"/>
    <s v="0005 - DIRECCION GENERAL DE COOPERACION MULTILATERAL"/>
    <x v="2"/>
    <x v="14"/>
    <x v="103"/>
    <s v="2.6 - BIENES MUEBLES, INMUEBLES E INTANGIBLES"/>
    <s v="2.6.4 - VEHÍCULOS Y EQUIPO DE TRANSPORTE, TRACCIÓN Y ELEVACIÓN"/>
    <s v="S"/>
    <s v="00 - N/A"/>
    <s v="10 - FONDO GENERAL"/>
    <s v="(en blanco)"/>
    <s v="99 - MULTIPROVINCIAL"/>
    <n v="200000"/>
    <n v="0"/>
  </r>
  <r>
    <s v="2024"/>
    <x v="0"/>
    <x v="0"/>
    <x v="1"/>
    <x v="7"/>
    <s v="2 - Poder Ejecutivo"/>
    <s v="0220 - MINISTERIO DE ECONOMÍA, PLANIFICACIÓN Y DESARROLLO"/>
    <s v="0005 - DIRECCION GENERAL DE COOPERACION MULTILATERAL"/>
    <x v="2"/>
    <x v="14"/>
    <x v="103"/>
    <s v="2.6 - BIENES MUEBLES, INMUEBLES E INTANGIBLES"/>
    <s v="2.6.4 - VEHÍCULOS Y EQUIPO DE TRANSPORTE, TRACCIÓN Y ELEVACIÓN"/>
    <s v="S"/>
    <s v="00 - N/A"/>
    <s v="60 - CREDITO EXTERNO"/>
    <s v="(en blanco)"/>
    <s v="99 - MULTIPROVINCIAL"/>
    <n v="4200000"/>
    <n v="0"/>
  </r>
  <r>
    <s v="2024"/>
    <x v="0"/>
    <x v="0"/>
    <x v="1"/>
    <x v="7"/>
    <s v="2 - Poder Ejecutivo"/>
    <s v="0220 - MINISTERIO DE ECONOMÍA, PLANIFICACIÓN Y DESARROLLO"/>
    <s v="0005 - DIRECCION GENERAL DE COOPERACION MULTILATERAL"/>
    <x v="2"/>
    <x v="14"/>
    <x v="103"/>
    <s v="2.6 - BIENES MUEBLES, INMUEBLES E INTANGIBLES"/>
    <s v="2.6.5 - MAQUINARIA, OTROS EQUIPOS Y HERRAMIENTAS"/>
    <s v="S"/>
    <s v="00 - N/A"/>
    <s v="10 - FONDO GENERAL"/>
    <s v="(en blanco)"/>
    <s v="99 - MULTIPROVINCIAL"/>
    <n v="171601"/>
    <n v="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52500"/>
    <n v="0"/>
  </r>
  <r>
    <s v="2024"/>
    <x v="0"/>
    <x v="0"/>
    <x v="1"/>
    <x v="7"/>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28601"/>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6000"/>
    <n v="48737.49"/>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46299.99"/>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1900000"/>
    <n v="85632.61"/>
  </r>
  <r>
    <s v="2024"/>
    <x v="0"/>
    <x v="0"/>
    <x v="1"/>
    <x v="7"/>
    <s v="2 - Poder Ejecutivo"/>
    <s v="0220 - MINISTERIO DE ECONOMÍA, PLANIFICACIÓN Y DESARROLLO"/>
    <s v="0018 - SISTEMA ÚNICO DE BENEFICIARIOS"/>
    <x v="2"/>
    <x v="4"/>
    <x v="6"/>
    <s v="2.6 - BIENES MUEBLES, INMUEBLES E INTANGIBLES"/>
    <s v="2.6.2 - MOBILIARIO Y EQUIPO DE AUDIO, AUDIOVISUAL, RECREATIVO Y EDUCACIONAL"/>
    <s v="N"/>
    <s v="00 - N/A"/>
    <s v="10 - FONDO GENERAL"/>
    <s v="(en blanco)"/>
    <s v="99 - MULTIPROVINCIAL"/>
    <n v="0"/>
    <n v="8900"/>
  </r>
  <r>
    <s v="2024"/>
    <x v="0"/>
    <x v="0"/>
    <x v="1"/>
    <x v="7"/>
    <s v="2 - Poder Ejecutivo"/>
    <s v="0220 - MINISTERIO DE ECONOMÍA, PLANIFICACIÓN Y DESARROLLO"/>
    <s v="0018 - SISTEMA ÚNICO DE BENEFICIARIOS"/>
    <x v="2"/>
    <x v="4"/>
    <x v="6"/>
    <s v="2.6 - BIENES MUEBLES, INMUEBLES E INTANGIBLES"/>
    <s v="2.6.4 - VEHÍCULOS Y EQUIPO DE TRANSPORTE, TRACCIÓN Y ELEVACIÓN"/>
    <s v="N"/>
    <s v="00 - N/A"/>
    <s v="10 - FONDO GENERAL"/>
    <s v="(en blanco)"/>
    <s v="99 - MULTIPROVINCIAL"/>
    <n v="0"/>
    <n v="0"/>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1100000"/>
    <n v="0"/>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6910000"/>
    <n v="1444514.37"/>
  </r>
  <r>
    <s v="2024"/>
    <x v="0"/>
    <x v="0"/>
    <x v="1"/>
    <x v="7"/>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28119739"/>
    <n v="0"/>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1350000"/>
    <n v="250189.5"/>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300000"/>
    <n v="0"/>
  </r>
  <r>
    <s v="2024"/>
    <x v="0"/>
    <x v="0"/>
    <x v="1"/>
    <x v="7"/>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en blanco)"/>
    <s v="01 - DISTRITO NACIONAL"/>
    <n v="0"/>
    <n v="0"/>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50000"/>
    <n v="74700"/>
  </r>
  <r>
    <s v="2024"/>
    <x v="0"/>
    <x v="0"/>
    <x v="1"/>
    <x v="7"/>
    <s v="2 - Poder Ejecutivo"/>
    <s v="0221 - MINISTERIO DE ADMINISTRACIÓN PÚBLICA"/>
    <s v="0001 - MINISTERIO DE ADMINISTRACION PUBLICA"/>
    <x v="0"/>
    <x v="0"/>
    <x v="2"/>
    <s v="2.6 - BIENES MUEBLES, INMUEBLES E INTANGIBLES"/>
    <s v="2.6.6 - EQUIPOS DE DEFENSA Y SEGURIDAD"/>
    <s v="N"/>
    <s v="00 - N/A"/>
    <s v="10 - FONDO GENERAL"/>
    <s v="(en blanco)"/>
    <s v="01 - DISTRITO NACIONAL"/>
    <n v="4000000"/>
    <n v="0"/>
  </r>
  <r>
    <s v="2024"/>
    <x v="0"/>
    <x v="0"/>
    <x v="1"/>
    <x v="7"/>
    <s v="2 - Poder Ejecutivo"/>
    <s v="0221 - MINISTERIO DE ADMINISTRACIÓN PÚBLICA"/>
    <s v="0001 - MINISTERIO DE ADMINISTRACION PUBLICA"/>
    <x v="0"/>
    <x v="0"/>
    <x v="2"/>
    <s v="2.6 - BIENES MUEBLES, INMUEBLES E INTANGIBLES"/>
    <s v="2.6.8 - BIENES INTANGIBLES"/>
    <s v="N"/>
    <s v="00 - N/A"/>
    <s v="10 - FONDO GENERAL"/>
    <s v="(en blanco)"/>
    <s v="01 - DISTRITO NACIONAL"/>
    <n v="500000"/>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en blanco)"/>
    <s v="01 - DISTRITO NACIONAL"/>
    <n v="15086972"/>
    <n v="115640"/>
  </r>
  <r>
    <s v="2024"/>
    <x v="0"/>
    <x v="0"/>
    <x v="1"/>
    <x v="7"/>
    <s v="2 - Poder Ejecutivo"/>
    <s v="0221 - MINISTERIO DE ADMINISTRACIÓN PÚBLICA"/>
    <s v="0002 - INSTITUTO NACIONAL DE ADMINISTRACION PUBLICA"/>
    <x v="2"/>
    <x v="10"/>
    <x v="39"/>
    <s v="2.6 - BIENES MUEBLES, INMUEBLES E INTANGIBLES"/>
    <s v="2.6.2 - MOBILIARIO Y EQUIPO DE AUDIO, AUDIOVISUAL, RECREATIVO Y EDUCACIONAL"/>
    <s v="N"/>
    <s v="00 - N/A"/>
    <s v="10 - FONDO GENERAL"/>
    <s v="(en blanco)"/>
    <s v="01 - DISTRITO NACIONAL"/>
    <n v="1641966"/>
    <n v="228684"/>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99 - MULTIPROVINCIAL"/>
    <n v="0"/>
    <n v="1097379.1099999999"/>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en blanco)"/>
    <s v="99 - MULTIPROVINCIAL"/>
    <n v="0"/>
    <n v="792253.73"/>
  </r>
  <r>
    <s v="2024"/>
    <x v="0"/>
    <x v="0"/>
    <x v="1"/>
    <x v="7"/>
    <s v="2 - Poder Ejecutivo"/>
    <s v="0221 - MINISTERIO DE ADMINISTRACIÓN PÚBLICA"/>
    <s v="0003 - OFICINA GUBERNAMENTAL DE TECNOLOGIA DE LA INFORMACION Y LA COMUNICACION (OGTIC)"/>
    <x v="1"/>
    <x v="20"/>
    <x v="84"/>
    <s v="2.6 - BIENES MUEBLES, INMUEBLES E INTANGIBLES"/>
    <s v="2.6.4 - VEHÍCULOS Y EQUIPO DE TRANSPORTE, TRACCIÓN Y ELEVACIÓN"/>
    <s v="N"/>
    <s v="00 - N/A"/>
    <s v="10 - FONDO GENERAL"/>
    <s v="(en blanco)"/>
    <s v="99 - MULTIPROVINCIAL"/>
    <n v="0"/>
    <n v="1363440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01 - DISTRITO NACIONAL"/>
    <n v="0"/>
    <n v="52991.96"/>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0"/>
  </r>
  <r>
    <s v="2024"/>
    <x v="0"/>
    <x v="0"/>
    <x v="1"/>
    <x v="7"/>
    <s v="2 - Poder Ejecutivo"/>
    <s v="0221 - MINISTERIO DE ADMINISTRACIÓN PÚBLICA"/>
    <s v="0003 - OFICINA GUBERNAMENTAL DE TECNOLOGIA DE LA INFORMACION Y LA COMUNICACION (OGTIC)"/>
    <x v="1"/>
    <x v="20"/>
    <x v="84"/>
    <s v="2.6 - BIENES MUEBLES, INMUEBLES E INTANGIBLES"/>
    <s v="2.6.6 - EQUIPOS DE DEFENSA Y SEGURIDAD"/>
    <s v="N"/>
    <s v="00 - N/A"/>
    <s v="10 - FONDO GENERAL"/>
    <s v="(en blanco)"/>
    <s v="99 - MULTIPROVINCIAL"/>
    <n v="0"/>
    <n v="0"/>
  </r>
  <r>
    <s v="2024"/>
    <x v="0"/>
    <x v="0"/>
    <x v="1"/>
    <x v="7"/>
    <s v="2 - Poder Ejecutivo"/>
    <s v="0221 - MINISTERIO DE ADMINISTRACIÓN PÚBLICA"/>
    <s v="0003 - OFICINA GUBERNAMENTAL DE TECNOLOGIA DE LA INFORMACION Y LA COMUNICACION (OGTIC)"/>
    <x v="1"/>
    <x v="20"/>
    <x v="84"/>
    <s v="2.6 - BIENES MUEBLES, INMUEBLES E INTANGIBLES"/>
    <s v="2.6.8 - BIENES INTANGIBLES"/>
    <s v="N"/>
    <s v="00 - N/A"/>
    <s v="10 - FONDO GENERAL"/>
    <s v="(en blanco)"/>
    <s v="99 - MULTIPROVINCIAL"/>
    <n v="0"/>
    <n v="0"/>
  </r>
  <r>
    <s v="2024"/>
    <x v="0"/>
    <x v="0"/>
    <x v="1"/>
    <x v="7"/>
    <s v="2 - Poder Ejecutivo"/>
    <s v="0222 - MINISTERIO DE ENERGIA Y MINAS"/>
    <s v="0001 - MINISTERIO DE ENERGIA Y MINAS"/>
    <x v="1"/>
    <x v="16"/>
    <x v="64"/>
    <s v="2.6 - BIENES MUEBLES, INMUEBLES E INTANGIBLES"/>
    <s v="2.6.3 - EQUIPO E INSTRUMENTAL, CIENTÍFICO Y LABORATORIO"/>
    <s v="N"/>
    <s v="00 - N/A"/>
    <s v="10 - FONDO GENERAL"/>
    <s v="(en blanco)"/>
    <s v="99 - MULTIPROVINCIAL"/>
    <n v="0"/>
    <n v="0"/>
  </r>
  <r>
    <s v="2024"/>
    <x v="0"/>
    <x v="0"/>
    <x v="1"/>
    <x v="7"/>
    <s v="2 - Poder Ejecutivo"/>
    <s v="0222 - MINISTERIO DE ENERGIA Y MINAS"/>
    <s v="0001 - MINISTERIO DE ENERGIA Y MINAS"/>
    <x v="1"/>
    <x v="16"/>
    <x v="64"/>
    <s v="2.6 - BIENES MUEBLES, INMUEBLES E INTANGIBLES"/>
    <s v="2.6.5 - MAQUINARIA, OTROS EQUIPOS Y HERRAMIENTAS"/>
    <s v="N"/>
    <s v="00 - N/A"/>
    <s v="10 - FONDO GENERAL"/>
    <s v="(en blanco)"/>
    <s v="99 - MULTIPROVINCIAL"/>
    <n v="0"/>
    <n v="0"/>
  </r>
  <r>
    <s v="2024"/>
    <x v="0"/>
    <x v="0"/>
    <x v="1"/>
    <x v="7"/>
    <s v="2 - Poder Ejecutivo"/>
    <s v="0222 - MINISTERIO DE ENERGIA Y MINAS"/>
    <s v="0001 - MINISTERIO DE ENERGIA Y MINAS"/>
    <x v="1"/>
    <x v="16"/>
    <x v="105"/>
    <s v="2.6 - BIENES MUEBLES, INMUEBLES E INTANGIBLES"/>
    <s v="2.6.5 - MAQUINARIA, OTROS EQUIPOS Y HERRAMIENTAS"/>
    <s v="S"/>
    <s v="01 - MEJORAMIENTO DEL SISTEMA DE DISTRIBUCION ELECTRICA A NIVEL NACIONAL"/>
    <s v="60 - CREDITO EXTERNO"/>
    <n v="13434"/>
    <s v="99 - MULTIPROVINCIAL"/>
    <n v="1205000000"/>
    <n v="0"/>
  </r>
  <r>
    <s v="2024"/>
    <x v="0"/>
    <x v="0"/>
    <x v="1"/>
    <x v="7"/>
    <s v="2 - Poder Ejecutivo"/>
    <s v="0222 - MINISTERIO DE ENERGIA Y MINAS"/>
    <s v="0001 - MINISTERIO DE ENERGIA Y MINAS"/>
    <x v="1"/>
    <x v="16"/>
    <x v="85"/>
    <s v="2.6 - BIENES MUEBLES, INMUEBLES E INTANGIBLES"/>
    <s v="2.6.1 - MOBILIARIO Y EQUIPO"/>
    <s v="N"/>
    <s v="00 - N/A"/>
    <s v="10 - FONDO GENERAL"/>
    <s v="(en blanco)"/>
    <s v="99 - MULTIPROVINCIAL"/>
    <n v="0"/>
    <n v="0"/>
  </r>
  <r>
    <s v="2024"/>
    <x v="0"/>
    <x v="0"/>
    <x v="1"/>
    <x v="7"/>
    <s v="2 - Poder Ejecutivo"/>
    <s v="0222 - MINISTERIO DE ENERGIA Y MINAS"/>
    <s v="0001 - MINISTERIO DE ENERGIA Y MINAS"/>
    <x v="1"/>
    <x v="16"/>
    <x v="85"/>
    <s v="2.7 - OBRAS"/>
    <s v="2.7.1 - OBRAS EN EDIFICACIONES"/>
    <s v="N"/>
    <s v="00 - N/A"/>
    <s v="10 - FONDO GENERAL"/>
    <s v="(en blanco)"/>
    <s v="99 - MULTIPROVINCIAL"/>
    <n v="0"/>
    <n v="0"/>
  </r>
  <r>
    <s v="2024"/>
    <x v="0"/>
    <x v="0"/>
    <x v="1"/>
    <x v="7"/>
    <s v="2 - Poder Ejecutivo"/>
    <s v="0222 - MINISTERIO DE ENERGIA Y MINAS"/>
    <s v="0001 - MINISTERIO DE ENERGIA Y MINAS"/>
    <x v="1"/>
    <x v="16"/>
    <x v="86"/>
    <s v="2.6 - BIENES MUEBLES, INMUEBLES E INTANGIBLES"/>
    <s v="2.6.1 - MOBILIARIO Y EQUIPO"/>
    <s v="N"/>
    <s v="00 - N/A"/>
    <s v="10 - FONDO GENERAL"/>
    <s v="(en blanco)"/>
    <s v="99 - MULTIPROVINCIAL"/>
    <n v="44742478"/>
    <n v="7918033.669999999"/>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1905481"/>
    <n v="0"/>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en blanco)"/>
    <s v="99 - MULTIPROVINCIAL"/>
    <n v="2641148"/>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18562530"/>
    <n v="5915515.5"/>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32817463"/>
    <n v="1474622.72"/>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5000000"/>
    <n v="985500.6"/>
  </r>
  <r>
    <s v="2024"/>
    <x v="0"/>
    <x v="0"/>
    <x v="1"/>
    <x v="7"/>
    <s v="2 - Poder Ejecutivo"/>
    <s v="0222 - MINISTERIO DE ENERGIA Y MINAS"/>
    <s v="0001 - MINISTERIO DE ENERGIA Y MINAS"/>
    <x v="1"/>
    <x v="16"/>
    <x v="86"/>
    <s v="2.6 - BIENES MUEBLES, INMUEBLES E INTANGIBLES"/>
    <s v="2.6.6 - EQUIPOS DE DEFENSA Y SEGURIDAD"/>
    <s v="N"/>
    <s v="00 - N/A"/>
    <s v="20 - FONDOS CON DESTINO ESPECÍFICO"/>
    <s v="(en blanco)"/>
    <s v="99 - MULTIPROVINCIAL"/>
    <n v="0"/>
    <n v="0"/>
  </r>
  <r>
    <s v="2024"/>
    <x v="0"/>
    <x v="0"/>
    <x v="1"/>
    <x v="7"/>
    <s v="2 - Poder Ejecutivo"/>
    <s v="0222 - MINISTERIO DE ENERGIA Y MINAS"/>
    <s v="0001 - MINISTERIO DE ENERGIA Y MINAS"/>
    <x v="1"/>
    <x v="16"/>
    <x v="86"/>
    <s v="2.6 - BIENES MUEBLES, INMUEBLES E INTANGIBLES"/>
    <s v="2.6.8 - BIENES INTANGIBLES"/>
    <s v="N"/>
    <s v="00 - N/A"/>
    <s v="10 - FONDO GENERAL"/>
    <s v="(en blanco)"/>
    <s v="99 - MULTIPROVINCIAL"/>
    <n v="23650000"/>
    <n v="0"/>
  </r>
  <r>
    <s v="2024"/>
    <x v="0"/>
    <x v="0"/>
    <x v="1"/>
    <x v="7"/>
    <s v="2 - Poder Ejecutivo"/>
    <s v="0222 - MINISTERIO DE ENERGIA Y MINAS"/>
    <s v="0001 - MINISTERIO DE ENERGIA Y MINAS"/>
    <x v="1"/>
    <x v="16"/>
    <x v="86"/>
    <s v="2.6 - BIENES MUEBLES, INMUEBLES E INTANGIBLES"/>
    <s v="2.6.9 - EDIFICIOS, ESTRUCTURAS, TIERRAS, TERRENOS Y OBJETOS DE VALOR"/>
    <s v="N"/>
    <s v="00 - N/A"/>
    <s v="10 - FONDO GENERAL"/>
    <s v="(en blanco)"/>
    <s v="99 - MULTIPROVINCIAL"/>
    <n v="0"/>
    <n v="20650"/>
  </r>
  <r>
    <s v="2024"/>
    <x v="0"/>
    <x v="0"/>
    <x v="1"/>
    <x v="7"/>
    <s v="2 - Poder Ejecutivo"/>
    <s v="0222 - MINISTERIO DE ENERGIA Y MINAS"/>
    <s v="0001 - MINISTERIO DE ENERGIA Y MINAS"/>
    <x v="1"/>
    <x v="16"/>
    <x v="86"/>
    <s v="2.7 - OBRAS"/>
    <s v="2.7.1 - OBRAS EN EDIFICACIONES"/>
    <s v="N"/>
    <s v="00 - N/A"/>
    <s v="10 - FONDO GENERAL"/>
    <s v="(en blanco)"/>
    <s v="99 - MULTIPROVINCIAL"/>
    <n v="86115852"/>
    <n v="1530558.02"/>
  </r>
  <r>
    <s v="2024"/>
    <x v="0"/>
    <x v="0"/>
    <x v="1"/>
    <x v="7"/>
    <s v="2 - Poder Ejecutivo"/>
    <s v="0222 - MINISTERIO DE ENERGIA Y MINAS"/>
    <s v="0001 - MINISTERIO DE ENERGIA Y MINAS"/>
    <x v="1"/>
    <x v="18"/>
    <x v="70"/>
    <s v="2.6 - BIENES MUEBLES, INMUEBLES E INTANGIBLES"/>
    <s v="2.6.1 - MOBILIARIO Y EQUIPO"/>
    <s v="N"/>
    <s v="00 - N/A"/>
    <s v="10 - FONDO GENERAL"/>
    <s v="(en blanco)"/>
    <s v="99 - MULTIPROVINCIAL"/>
    <n v="17996"/>
    <n v="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en blanco)"/>
    <s v="99 - MULTIPROVINCIAL"/>
    <n v="174019"/>
    <n v="2687394.42"/>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153799.99"/>
  </r>
  <r>
    <s v="2024"/>
    <x v="0"/>
    <x v="0"/>
    <x v="1"/>
    <x v="7"/>
    <s v="2 - Poder Ejecutivo"/>
    <s v="0222 - MINISTERIO DE ENERGIA Y MINAS"/>
    <s v="0001 - MINISTERIO DE ENERGIA Y MINAS"/>
    <x v="1"/>
    <x v="18"/>
    <x v="70"/>
    <s v="2.7 - OBRAS"/>
    <s v="2.7.1 - OBRAS EN EDIFICACIONES"/>
    <s v="N"/>
    <s v="00 - N/A"/>
    <s v="10 - FONDO GENERAL"/>
    <s v="(en blanco)"/>
    <s v="99 - MULTIPROVINCIAL"/>
    <n v="0"/>
    <n v="6088333.7999999998"/>
  </r>
  <r>
    <s v="2024"/>
    <x v="0"/>
    <x v="0"/>
    <x v="1"/>
    <x v="7"/>
    <s v="2 - Poder Ejecutivo"/>
    <s v="0222 - MINISTERIO DE ENERGIA Y MINAS"/>
    <s v="0001 - MINISTERIO DE ENERGIA Y MINAS"/>
    <x v="3"/>
    <x v="19"/>
    <x v="72"/>
    <s v="2.6 - BIENES MUEBLES, INMUEBLES E INTANGIBLES"/>
    <s v="2.6.1 - MOBILIARIO Y EQUIPO"/>
    <s v="N"/>
    <s v="00 - N/A"/>
    <s v="10 - FONDO GENERAL"/>
    <s v="(en blanco)"/>
    <s v="99 - MULTIPROVINCIAL"/>
    <n v="117230"/>
    <n v="0"/>
  </r>
  <r>
    <s v="2024"/>
    <x v="0"/>
    <x v="0"/>
    <x v="1"/>
    <x v="7"/>
    <s v="2 - Poder Ejecutivo"/>
    <s v="0222 - MINISTERIO DE ENERGIA Y MINAS"/>
    <s v="0001 - MINISTERIO DE ENERGIA Y MINAS"/>
    <x v="3"/>
    <x v="19"/>
    <x v="72"/>
    <s v="2.6 - BIENES MUEBLES, INMUEBLES E INTANGIBLES"/>
    <s v="2.6.3 - EQUIPO E INSTRUMENTAL, CIENTÍFICO Y LABORATORIO"/>
    <s v="N"/>
    <s v="00 - N/A"/>
    <s v="10 - FONDO GENERAL"/>
    <s v="(en blanco)"/>
    <s v="99 - MULTIPROVINCIAL"/>
    <n v="155564"/>
    <n v="0"/>
  </r>
  <r>
    <s v="2024"/>
    <x v="0"/>
    <x v="0"/>
    <x v="1"/>
    <x v="7"/>
    <s v="2 - Poder Ejecutivo"/>
    <s v="0222 - MINISTERIO DE ENERGIA Y MINAS"/>
    <s v="0001 - MINISTERIO DE ENERGIA Y MINAS"/>
    <x v="3"/>
    <x v="19"/>
    <x v="72"/>
    <s v="2.6 - BIENES MUEBLES, INMUEBLES E INTANGIBLES"/>
    <s v="2.6.4 - VEHÍCULOS Y EQUIPO DE TRANSPORTE, TRACCIÓN Y ELEVACIÓN"/>
    <s v="N"/>
    <s v="00 - N/A"/>
    <s v="10 - FONDO GENERAL"/>
    <s v="(en blanco)"/>
    <s v="99 - MULTIPROVINCIAL"/>
    <n v="4000000"/>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en blanco)"/>
    <s v="99 - MULTIPROVINCIAL"/>
    <n v="8579464"/>
    <n v="1093200"/>
  </r>
  <r>
    <s v="2024"/>
    <x v="0"/>
    <x v="0"/>
    <x v="1"/>
    <x v="7"/>
    <s v="2 - Poder Ejecutivo"/>
    <s v="0222 - MINISTERIO DE ENERGIA Y MINAS"/>
    <s v="0001 - MINISTERIO DE ENERGIA Y MINAS"/>
    <x v="3"/>
    <x v="19"/>
    <x v="72"/>
    <s v="2.7 - OBRAS"/>
    <s v="2.7.1 - OBRAS EN EDIFICACIONES"/>
    <s v="N"/>
    <s v="00 - N/A"/>
    <s v="10 - FONDO GENERAL"/>
    <s v="(en blanco)"/>
    <s v="99 - MULTIPROVINCIAL"/>
    <n v="0"/>
    <n v="3811391.01"/>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1250000"/>
    <n v="318706.55"/>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en blanco)"/>
    <s v="99 - MULTIPROVINCIAL"/>
    <n v="150000"/>
    <n v="0"/>
  </r>
  <r>
    <s v="2024"/>
    <x v="0"/>
    <x v="0"/>
    <x v="1"/>
    <x v="7"/>
    <s v="2 - Poder Ejecutivo"/>
    <s v="0222 - MINISTERIO DE ENERGIA Y MINAS"/>
    <s v="0002 - DIRECCION GENERAL DE MINERIA"/>
    <x v="1"/>
    <x v="18"/>
    <x v="70"/>
    <s v="2.6 - BIENES MUEBLES, INMUEBLES E INTANGIBLES"/>
    <s v="2.6.3 - EQUIPO E INSTRUMENTAL, CIENTÍFICO Y LABORATORIO"/>
    <s v="N"/>
    <s v="00 - N/A"/>
    <s v="10 - FONDO GENERAL"/>
    <s v="(en blanco)"/>
    <s v="99 - MULTIPROVINCIAL"/>
    <n v="4000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en blanco)"/>
    <s v="99 - MULTIPROVINCIAL"/>
    <n v="1609077"/>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450000"/>
    <n v="21696"/>
  </r>
  <r>
    <s v="2024"/>
    <x v="0"/>
    <x v="0"/>
    <x v="1"/>
    <x v="7"/>
    <s v="2 - Poder Ejecutivo"/>
    <s v="0222 - MINISTERIO DE ENERGIA Y MINAS"/>
    <s v="0002 - DIRECCION GENERAL DE MINERIA"/>
    <x v="1"/>
    <x v="18"/>
    <x v="70"/>
    <s v="2.6 - BIENES MUEBLES, INMUEBLES E INTANGIBLES"/>
    <s v="2.6.8 - BIENES INTANGIBLES"/>
    <s v="N"/>
    <s v="00 - N/A"/>
    <s v="20 - FONDOS CON DESTINO ESPECÍFICO"/>
    <s v="(en blanco)"/>
    <s v="99 - MULTIPROVINCIAL"/>
    <n v="1050000"/>
    <n v="0"/>
  </r>
  <r>
    <s v="2024"/>
    <x v="0"/>
    <x v="0"/>
    <x v="1"/>
    <x v="7"/>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r>
  <r>
    <s v="2024"/>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0000000"/>
    <n v="22135237.609999999"/>
  </r>
  <r>
    <s v="2024"/>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10000000"/>
    <n v="0"/>
  </r>
  <r>
    <s v="2024"/>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735283"/>
    <n v="17312886.449999999"/>
  </r>
  <r>
    <s v="2024"/>
    <x v="0"/>
    <x v="0"/>
    <x v="1"/>
    <x v="7"/>
    <s v="2 - Poder Ejecutivo"/>
    <s v="0223 - MINISTERIO DE LA VIVIENDA, HABITAT Y EDIFICACIONES (MIVHED)"/>
    <s v="0001 - MINISTERIO DE LA VIVIENDA, HABITAT Y EDIFICACIONES (MIVHED)"/>
    <x v="0"/>
    <x v="1"/>
    <x v="22"/>
    <s v="2.6 - BIENES MUEBLES, INMUEBLES E INTANGIBLES"/>
    <s v="2.6.1 - MOBILIARIO Y EQUIPO"/>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81961307"/>
    <n v="57129203.359999999"/>
  </r>
  <r>
    <s v="2024"/>
    <x v="0"/>
    <x v="0"/>
    <x v="1"/>
    <x v="7"/>
    <s v="2 - Poder Ejecutivo"/>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13299938"/>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100000000"/>
    <n v="0"/>
  </r>
  <r>
    <s v="2024"/>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0"/>
    <n v="114983543.81"/>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10 - FONDO GENERAL"/>
    <n v="14063"/>
    <s v="99 - MULTIPROVINCIAL"/>
    <n v="118946174"/>
    <n v="0"/>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50 - CRÉDITO INTERNO"/>
    <n v="14063"/>
    <s v="99 - MULTIPROVINCIAL"/>
    <n v="0"/>
    <n v="70471241.459999993"/>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52582665.819999993"/>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5400135.1600000001"/>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10 - FONDO GENERAL"/>
    <n v="14649"/>
    <s v="32 - SANTO DOMINGO"/>
    <n v="0"/>
    <n v="963403.07"/>
  </r>
  <r>
    <s v="2024"/>
    <x v="0"/>
    <x v="0"/>
    <x v="1"/>
    <x v="7"/>
    <s v="2 - Poder Ejecutivo"/>
    <s v="0223 - MINISTERIO DE LA VIVIENDA, HABITAT Y EDIFICACIONES (MIVHED)"/>
    <s v="0001 - MINISTERIO DE LA VIVIENDA, HABITAT Y EDIFICACIONES (MIVHED)"/>
    <x v="2"/>
    <x v="14"/>
    <x v="58"/>
    <s v="2.7 - OBRAS"/>
    <s v="2.7.1 - OBRAS EN EDIFICACIONES"/>
    <s v="S"/>
    <s v="01 - MEJORAMIENTO DE 100,000 VIVIENDAS EN LA REPÚBLICA DOMINICANA"/>
    <s v="10 - FONDO GENERAL"/>
    <n v="14649"/>
    <s v="32 - SANTO DOMINGO"/>
    <n v="718629256"/>
    <n v="478750978.20000011"/>
  </r>
  <r>
    <s v="2024"/>
    <x v="0"/>
    <x v="0"/>
    <x v="1"/>
    <x v="7"/>
    <s v="2 - Poder Ejecutivo"/>
    <s v="0223 - MINISTERIO DE LA VIVIENDA, HABITAT Y EDIFICACIONES (MIVHED)"/>
    <s v="0001 - MINISTERIO DE LA VIVIENDA, HABITAT Y EDIFICACIONES (MIVHED)"/>
    <x v="2"/>
    <x v="14"/>
    <x v="58"/>
    <s v="2.7 - OBRAS"/>
    <s v="2.7.1 - OBRAS EN EDIFICACIONES"/>
    <s v="S"/>
    <s v="04 - CONSTRUCCIÓN DE 250 VIVIENDAS EN LA PROVINCIA SAN CRISTOBAL"/>
    <s v="10 - FONDO GENERAL"/>
    <n v="13890"/>
    <s v="21 - SAN CRISTOBAL"/>
    <n v="23910828"/>
    <n v="5116276.9800000004"/>
  </r>
  <r>
    <s v="2024"/>
    <x v="0"/>
    <x v="0"/>
    <x v="1"/>
    <x v="7"/>
    <s v="2 - Poder Ejecutivo"/>
    <s v="0223 - MINISTERIO DE LA VIVIENDA, HABITAT Y EDIFICACIONES (MIVHED)"/>
    <s v="0001 - MINISTERIO DE LA VIVIENDA, HABITAT Y EDIFICACIONES (MIVHED)"/>
    <x v="2"/>
    <x v="14"/>
    <x v="58"/>
    <s v="2.7 - OBRAS"/>
    <s v="2.7.1 - OBRAS EN EDIFICACIONES"/>
    <s v="S"/>
    <s v="06 - CONSTRUCCIÓN DE 250 VIVIENDAS EN LA PROVINCIA SAN PEDRO DE MACORÍS"/>
    <s v="10 - FONDO GENERAL"/>
    <n v="13892"/>
    <s v="23 - SAN PEDRO DE MACORIS"/>
    <n v="15096247"/>
    <n v="0"/>
  </r>
  <r>
    <s v="2024"/>
    <x v="0"/>
    <x v="0"/>
    <x v="1"/>
    <x v="7"/>
    <s v="2 - Poder Ejecutivo"/>
    <s v="0223 - MINISTERIO DE LA VIVIENDA, HABITAT Y EDIFICACIONES (MIVHED)"/>
    <s v="0001 - MINISTERIO DE LA VIVIENDA, HABITAT Y EDIFICACIONES (MIVHED)"/>
    <x v="2"/>
    <x v="14"/>
    <x v="58"/>
    <s v="2.7 - OBRAS"/>
    <s v="2.7.1 - OBRAS EN EDIFICACIONES"/>
    <s v="S"/>
    <s v="07 - CONSTRUCCIÓN DE 48 VIVIENDAS EN EL MUNICIPIO LAS MATAS DE FARFAN, PROVINCIA SAN JUAN"/>
    <s v="10 - FONDO GENERAL"/>
    <n v="14996"/>
    <s v="22 - SAN JUAN"/>
    <n v="12351078"/>
    <n v="4951665.07"/>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4"/>
    <x v="0"/>
    <x v="0"/>
    <x v="1"/>
    <x v="7"/>
    <s v="2 - Poder Ejecutivo"/>
    <s v="0223 - MINISTERIO DE LA VIVIENDA, HABITAT Y EDIFICACIONES (MIVHED)"/>
    <s v="0001 - MINISTERIO DE LA VIVIENDA, HABITAT Y EDIFICACIONES (MIVHED)"/>
    <x v="2"/>
    <x v="14"/>
    <x v="58"/>
    <s v="2.7 - OBRAS"/>
    <s v="2.7.1 - OBRAS EN EDIFICACIONES"/>
    <s v="S"/>
    <s v="12 - CONSTRUCCIÓN DE 200  VIVIENDAS EN EL MUNICIPIO SAN FERNANDO DE MONTECRISTI, PROVINCIA MONTECRISTI"/>
    <s v="10 - FONDO GENERAL"/>
    <n v="13880"/>
    <s v="15 - MONTE CRISTI"/>
    <n v="11969498"/>
    <n v="0"/>
  </r>
  <r>
    <s v="2024"/>
    <x v="0"/>
    <x v="0"/>
    <x v="1"/>
    <x v="7"/>
    <s v="2 - Poder Ejecutivo"/>
    <s v="0223 - MINISTERIO DE LA VIVIENDA, HABITAT Y EDIFICACIONES (MIVHED)"/>
    <s v="0001 - MINISTERIO DE LA VIVIENDA, HABITAT Y EDIFICACIONES (MIVHED)"/>
    <x v="2"/>
    <x v="14"/>
    <x v="58"/>
    <s v="2.7 - OBRAS"/>
    <s v="2.7.1 - OBRAS EN EDIFICACIONES"/>
    <s v="S"/>
    <s v="13 - CONSTRUCCIÓN  DE 200 VIVIENDAS EN LA PROVINCIA SANTIAGO RODRÍGUEZ"/>
    <s v="10 - FONDO GENERAL"/>
    <n v="13894"/>
    <s v="26 - SANTIAGO RODRIGUEZ"/>
    <n v="5149544"/>
    <n v="0"/>
  </r>
  <r>
    <s v="2024"/>
    <x v="0"/>
    <x v="0"/>
    <x v="1"/>
    <x v="7"/>
    <s v="2 - Poder Ejecutivo"/>
    <s v="0223 - MINISTERIO DE LA VIVIENDA, HABITAT Y EDIFICACIONES (MIVHED)"/>
    <s v="0001 - MINISTERIO DE LA VIVIENDA, HABITAT Y EDIFICACIONES (MIVHED)"/>
    <x v="2"/>
    <x v="14"/>
    <x v="58"/>
    <s v="2.7 - OBRAS"/>
    <s v="2.7.1 - OBRAS EN EDIFICACIONES"/>
    <s v="S"/>
    <s v="14 - REHABILITACIÓN EDIFICIOS DE VIVIENDAS LOS NOVA, SAN CRISTÓBAL   PROVINCIA SAN CRISTÓBAL"/>
    <s v="10 - FONDO GENERAL"/>
    <n v="14731"/>
    <s v="21 - SAN CRISTOBAL"/>
    <n v="8638298"/>
    <n v="0"/>
  </r>
  <r>
    <s v="2024"/>
    <x v="0"/>
    <x v="0"/>
    <x v="1"/>
    <x v="7"/>
    <s v="2 - Poder Ejecutivo"/>
    <s v="0223 - MINISTERIO DE LA VIVIENDA, HABITAT Y EDIFICACIONES (MIVHED)"/>
    <s v="0001 - MINISTERIO DE LA VIVIENDA, HABITAT Y EDIFICACIONES (MIVHED)"/>
    <x v="2"/>
    <x v="14"/>
    <x v="58"/>
    <s v="2.7 - OBRAS"/>
    <s v="2.7.1 - OBRAS EN EDIFICACIONES"/>
    <s v="S"/>
    <s v="15 - CONSTRUCCIÓN DE 12 VIVIENDAS EN EL DISTRITO MUNICIPAL LAS LAGUNAS, PROVINCIA ESPAILLAT"/>
    <s v="10 - FONDO GENERAL"/>
    <n v="14771"/>
    <s v="09 - ESPAILLAT"/>
    <n v="567772"/>
    <n v="0"/>
  </r>
  <r>
    <s v="2024"/>
    <x v="0"/>
    <x v="0"/>
    <x v="1"/>
    <x v="7"/>
    <s v="2 - Poder Ejecutivo"/>
    <s v="0223 - MINISTERIO DE LA VIVIENDA, HABITAT Y EDIFICACIONES (MIVHED)"/>
    <s v="0001 - MINISTERIO DE LA VIVIENDA, HABITAT Y EDIFICACIONES (MIVHED)"/>
    <x v="2"/>
    <x v="14"/>
    <x v="58"/>
    <s v="2.7 - OBRAS"/>
    <s v="2.7.1 - OBRAS EN EDIFICACIONES"/>
    <s v="S"/>
    <s v="17 - CONSTRUCCIÓN DE 80 VIVIENDAS EN EL SECTOR LOS RIOS, DISTRITO NACIONAL"/>
    <s v="10 - FONDO GENERAL"/>
    <n v="14641"/>
    <s v="01 - DISTRITO NACIONAL"/>
    <n v="19673675"/>
    <n v="0"/>
  </r>
  <r>
    <s v="2024"/>
    <x v="0"/>
    <x v="0"/>
    <x v="1"/>
    <x v="7"/>
    <s v="2 - Poder Ejecutivo"/>
    <s v="0223 - MINISTERIO DE LA VIVIENDA, HABITAT Y EDIFICACIONES (MIVHED)"/>
    <s v="0001 - MINISTERIO DE LA VIVIENDA, HABITAT Y EDIFICACIONES (MIVHED)"/>
    <x v="2"/>
    <x v="14"/>
    <x v="58"/>
    <s v="2.7 - OBRAS"/>
    <s v="2.7.1 - OBRAS EN EDIFICACIONES"/>
    <s v="S"/>
    <s v="21 - MEJORAMIENTO  EN CAMBIO DE 25,000 PISOS DE TIERRA POR PISO DE CEMENTO A NIVEL NACIONAL"/>
    <s v="10 - FONDO GENERAL"/>
    <n v="14025"/>
    <s v="99 - MULTIPROVINCIAL"/>
    <n v="21668804"/>
    <n v="13118550.01"/>
  </r>
  <r>
    <s v="2024"/>
    <x v="0"/>
    <x v="0"/>
    <x v="1"/>
    <x v="7"/>
    <s v="2 - Poder Ejecutivo"/>
    <s v="0223 - MINISTERIO DE LA VIVIENDA, HABITAT Y EDIFICACIONES (MIVHED)"/>
    <s v="0001 - MINISTERIO DE LA VIVIENDA, HABITAT Y EDIFICACIONES (MIVHED)"/>
    <x v="2"/>
    <x v="14"/>
    <x v="58"/>
    <s v="2.7 - OBRAS"/>
    <s v="2.7.1 - OBRAS EN EDIFICACIONES"/>
    <s v="S"/>
    <s v="23 - REPARACIÓN DE 8 LOTES DE VIVIENDAS EN EL SECTOR INVIVIENDA, MUNICIPIO SANTO DOMINGO ESTE, PROVINCIA SANTO DOMINGO"/>
    <s v="10 - FONDO GENERAL"/>
    <n v="16130"/>
    <s v="32 - SANTO DOMINGO"/>
    <n v="74857109"/>
    <n v="0"/>
  </r>
  <r>
    <s v="2024"/>
    <x v="0"/>
    <x v="0"/>
    <x v="1"/>
    <x v="7"/>
    <s v="2 - Poder Ejecutivo"/>
    <s v="0223 - MINISTERIO DE LA VIVIENDA, HABITAT Y EDIFICACIONES (MIVHED)"/>
    <s v="0001 - MINISTERIO DE LA VIVIENDA, HABITAT Y EDIFICACIONES (MIVHED)"/>
    <x v="2"/>
    <x v="14"/>
    <x v="58"/>
    <s v="2.7 - OBRAS"/>
    <s v="2.7.1 - OBRAS EN EDIFICACIONES"/>
    <s v="S"/>
    <s v="62 - MEJORAMIENTO DE OBRAS PUBLICAS RESILIENTES PARA REDUCIR RIESGOS DE DESASTRES EN EL CONTEXTO DEL CAMBIO  CLIMÁTICO A NIVEL NACIONAL"/>
    <s v="10 - FONDO GENERAL"/>
    <n v="14415"/>
    <s v="09 - ESPAILLAT"/>
    <n v="79140127"/>
    <n v="0"/>
  </r>
  <r>
    <s v="2024"/>
    <x v="0"/>
    <x v="0"/>
    <x v="1"/>
    <x v="7"/>
    <s v="2 - Poder Ejecutivo"/>
    <s v="0223 - MINISTERIO DE LA VIVIENDA, HABITAT Y EDIFICACIONES (MIVHED)"/>
    <s v="0001 - MINISTERIO DE LA VIVIENDA, HABITAT Y EDIFICACIONES (MIVHED)"/>
    <x v="2"/>
    <x v="14"/>
    <x v="103"/>
    <s v="2.7 - OBRAS"/>
    <s v="2.7.1 - OBRAS EN EDIFICACIONES"/>
    <s v="S"/>
    <s v="04 - CONSTRUCCIÓN OBRAS COMPLEMENTARIAS PARA EL DESARROLLO COMUNITARIO DEL CENTRO POBLADO MONTEGRANDE, PROVINCIA BARAHONA"/>
    <s v="10 - FONDO GENERAL"/>
    <n v="14670"/>
    <s v="04 - BARAHONA"/>
    <n v="11834423"/>
    <n v="7919047.0300000003"/>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7 - CONSTRUCCIÓN DEL HOSPITAL MUNICIPAL DE PUNTA CANA EN LA PROVINCIA DE LA ALTAGRACIA"/>
    <s v="10 - FONDO GENERAL"/>
    <n v="14124"/>
    <s v="11 - LA ALTAGRACIA"/>
    <n v="4166092"/>
    <n v="319959.71999999997"/>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8 - CONSTRUCCIÓN DEL HOSPITAL DE VILLA HERMOSA EN LA PROVINCIA DE LA ROMANA"/>
    <s v="10 - FONDO GENERAL"/>
    <n v="14125"/>
    <s v="12 - LA ROMANA"/>
    <n v="4046326"/>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30 - REMODELACIÓN HOSPITAL MUNICIPAL DE SAN JOSÉ DE LAS MATAS EN LA PROVINCIA DE SANTIAGO"/>
    <s v="10 - FONDO GENERAL"/>
    <n v="14127"/>
    <s v="25 - SANTIAGO"/>
    <n v="3631091"/>
    <n v="8758729.1099999994"/>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98 - CONSTRUCCIÓN HOSPITAL MUNICIPAL DE DAJABÓN PROVINCIA DAJABÓN, REPÚBLICA DOMINICANA"/>
    <s v="10 - FONDO GENERAL"/>
    <n v="14178"/>
    <s v="05 - DAJABON"/>
    <n v="5910215"/>
    <n v="2777277.26"/>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3 - CONSTRUCCIÓN CENTRO PERIFERICO LA JOYA, PROVINCIA SANTIAGO"/>
    <s v="10 - FONDO GENERAL"/>
    <n v="14690"/>
    <s v="25 - SANTIAGO"/>
    <n v="5121784"/>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000000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8 - CONSTRUCCIÓN DEL HOSPITAL DE VILLA HERMOSA EN LA PROVINCIA DE LA ROMANA"/>
    <s v="10 - FONDO GENERAL"/>
    <n v="14125"/>
    <s v="12 - LA ROMANA"/>
    <n v="20646679"/>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30 - REMODELACIÓN HOSPITAL MUNICIPAL DE SAN JOSÉ DE LAS MATAS EN LA PROVINCIA DE SANTIAGO"/>
    <s v="10 - FONDO GENERAL"/>
    <n v="14127"/>
    <s v="25 - SANTIAGO"/>
    <n v="98517084"/>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98 - CONSTRUCCIÓN HOSPITAL MUNICIPAL DE DAJABÓN PROVINCIA DAJABÓN, REPÚBLICA DOMINICANA"/>
    <s v="10 - FONDO GENERAL"/>
    <n v="14178"/>
    <s v="05 - DAJABON"/>
    <n v="98381387"/>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7 - CONSTRUCCIÓN DEL HOSPITAL MUNICIPAL DE PUNTA CANA EN LA PROVINCIA DE LA ALTAGRACIA"/>
    <s v="10 - FONDO GENERAL"/>
    <n v="14124"/>
    <s v="11 - LA ALTAGRACIA"/>
    <n v="5973578"/>
    <n v="4484489.59"/>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8 - CONSTRUCCIÓN DEL HOSPITAL DE VILLA HERMOSA EN LA PROVINCIA DE LA ROMANA"/>
    <s v="10 - FONDO GENERAL"/>
    <n v="14125"/>
    <s v="12 - LA ROMANA"/>
    <n v="5825754"/>
    <n v="3568607.85"/>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30 - REMODELACIÓN HOSPITAL MUNICIPAL DE SAN JOSÉ DE LAS MATAS EN LA PROVINCIA DE SANTIAGO"/>
    <s v="10 - FONDO GENERAL"/>
    <n v="14127"/>
    <s v="25 - SANTIAGO"/>
    <n v="6858925"/>
    <n v="2286242.4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98 - CONSTRUCCIÓN HOSPITAL MUNICIPAL DE DAJABÓN PROVINCIA DAJABÓN, REPÚBLICA DOMINICANA"/>
    <s v="10 - FONDO GENERAL"/>
    <n v="14178"/>
    <s v="05 - DAJABON"/>
    <n v="16241533"/>
    <n v="13770037.029999999"/>
  </r>
  <r>
    <s v="2024"/>
    <x v="0"/>
    <x v="0"/>
    <x v="1"/>
    <x v="7"/>
    <s v="2 - Poder Ejecutivo"/>
    <s v="0223 - MINISTERIO DE LA VIVIENDA, HABITAT Y EDIFICACIONES (MIVHED)"/>
    <s v="0001 - MINISTERIO DE LA VIVIENDA, HABITAT Y EDIFICACIONES (MIVHED)"/>
    <x v="2"/>
    <x v="3"/>
    <x v="28"/>
    <s v="2.7 - OBRAS"/>
    <s v="2.7.1 - OBRAS EN EDIFICACIONES"/>
    <s v="S"/>
    <s v="11 - CONSTRUCCIÓN Y EQUIPAMIENTO CIUDAD SANITARIA SAN CRISTÓBAL"/>
    <s v="10 - FONDO GENERAL"/>
    <n v="14692"/>
    <s v="21 - SAN CRISTOBAL"/>
    <n v="250000000"/>
    <n v="486544072.49000001"/>
  </r>
  <r>
    <s v="2024"/>
    <x v="0"/>
    <x v="0"/>
    <x v="1"/>
    <x v="7"/>
    <s v="2 - Poder Ejecutivo"/>
    <s v="0223 - MINISTERIO DE LA VIVIENDA, HABITAT Y EDIFICACIONES (MIVHED)"/>
    <s v="0001 - MINISTERIO DE LA VIVIENDA, HABITAT Y EDIFICACIONES (MIVHED)"/>
    <x v="2"/>
    <x v="3"/>
    <x v="28"/>
    <s v="2.7 - OBRAS"/>
    <s v="2.7.1 - OBRAS EN EDIFICACIONES"/>
    <s v="S"/>
    <s v="12 - AMPLIACIÓN INSTITUTO NACIONAL DEL CÁNCER ROSA EMILIA SÁNCHEZ PÉREZ DE TAVARES, DISTRITO NACIONAL."/>
    <s v="10 - FONDO GENERAL"/>
    <n v="14693"/>
    <s v="01 - DISTRITO NACIONAL"/>
    <n v="46287347"/>
    <n v="16243693.880000001"/>
  </r>
  <r>
    <s v="2024"/>
    <x v="0"/>
    <x v="0"/>
    <x v="1"/>
    <x v="7"/>
    <s v="2 - Poder Ejecutivo"/>
    <s v="0223 - MINISTERIO DE LA VIVIENDA, HABITAT Y EDIFICACIONES (MIVHED)"/>
    <s v="0001 - MINISTERIO DE LA VIVIENDA, HABITAT Y EDIFICACIONES (MIVHED)"/>
    <x v="2"/>
    <x v="3"/>
    <x v="28"/>
    <s v="2.7 - OBRAS"/>
    <s v="2.7.1 - OBRAS EN EDIFICACIONES"/>
    <s v="S"/>
    <s v="13 - CONSTRUCCIÓN CENTRO PERIFERICO LA JOYA, PROVINCIA SANTIAGO"/>
    <s v="10 - FONDO GENERAL"/>
    <n v="14690"/>
    <s v="25 - SANTIAGO"/>
    <n v="8464000"/>
    <n v="0"/>
  </r>
  <r>
    <s v="2024"/>
    <x v="0"/>
    <x v="0"/>
    <x v="1"/>
    <x v="7"/>
    <s v="2 - Poder Ejecutivo"/>
    <s v="0223 - MINISTERIO DE LA VIVIENDA, HABITAT Y EDIFICACIONES (MIVHED)"/>
    <s v="0001 - MINISTERIO DE LA VIVIENDA, HABITAT Y EDIFICACIONES (MIVHED)"/>
    <x v="2"/>
    <x v="3"/>
    <x v="28"/>
    <s v="2.7 - OBRAS"/>
    <s v="2.7.1 - OBRAS EN EDIFICACIONES"/>
    <s v="S"/>
    <s v="27 - CONSTRUCCIÓN DEL HOSPITAL MUNICIPAL DE PUNTA CANA EN LA PROVINCIA DE LA ALTAGRACIA"/>
    <s v="10 - FONDO GENERAL"/>
    <n v="14124"/>
    <s v="11 - LA ALTAGRACIA"/>
    <n v="36092884"/>
    <n v="0"/>
  </r>
  <r>
    <s v="2024"/>
    <x v="0"/>
    <x v="0"/>
    <x v="1"/>
    <x v="7"/>
    <s v="2 - Poder Ejecutivo"/>
    <s v="0223 - MINISTERIO DE LA VIVIENDA, HABITAT Y EDIFICACIONES (MIVHED)"/>
    <s v="0001 - MINISTERIO DE LA VIVIENDA, HABITAT Y EDIFICACIONES (MIVHED)"/>
    <x v="2"/>
    <x v="3"/>
    <x v="28"/>
    <s v="2.7 - OBRAS"/>
    <s v="2.7.1 - OBRAS EN EDIFICACIONES"/>
    <s v="S"/>
    <s v="28 - CONSTRUCCIÓN DEL HOSPITAL DE VILLA HERMOSA EN LA PROVINCIA DE LA ROMANA"/>
    <s v="10 - FONDO GENERAL"/>
    <n v="14125"/>
    <s v="12 - LA ROMANA"/>
    <n v="94392520"/>
    <n v="46077895.5"/>
  </r>
  <r>
    <s v="2024"/>
    <x v="0"/>
    <x v="0"/>
    <x v="1"/>
    <x v="7"/>
    <s v="2 - Poder Ejecutivo"/>
    <s v="0223 - MINISTERIO DE LA VIVIENDA, HABITAT Y EDIFICACIONES (MIVHED)"/>
    <s v="0001 - MINISTERIO DE LA VIVIENDA, HABITAT Y EDIFICACIONES (MIVHED)"/>
    <x v="2"/>
    <x v="3"/>
    <x v="28"/>
    <s v="2.7 - OBRAS"/>
    <s v="2.7.1 - OBRAS EN EDIFICACIONES"/>
    <s v="S"/>
    <s v="30 - REMODELACIÓN HOSPITAL MUNICIPAL DE SAN JOSÉ DE LAS MATAS EN LA PROVINCIA DE SANTIAGO"/>
    <s v="10 - FONDO GENERAL"/>
    <n v="14127"/>
    <s v="25 - SANTIAGO"/>
    <n v="81086958"/>
    <n v="41963117.079999998"/>
  </r>
  <r>
    <s v="2024"/>
    <x v="0"/>
    <x v="0"/>
    <x v="1"/>
    <x v="7"/>
    <s v="2 - Poder Ejecutivo"/>
    <s v="0223 - MINISTERIO DE LA VIVIENDA, HABITAT Y EDIFICACIONES (MIVHED)"/>
    <s v="0001 - MINISTERIO DE LA VIVIENDA, HABITAT Y EDIFICACIONES (MIVHED)"/>
    <x v="2"/>
    <x v="3"/>
    <x v="28"/>
    <s v="2.7 - OBRAS"/>
    <s v="2.7.1 - OBRAS EN EDIFICACIONES"/>
    <s v="S"/>
    <s v="51 - CONSTRUCCIÓN DE UNIDAD TRAUMATOLOGICA Y DE EMERGENCIA EN EL HOSPITAL GENERAL NUESTRA SENORA DE LA ALTAGRACIA PROVINCIA LA ALTAGRACIA"/>
    <s v="10 - FONDO GENERAL"/>
    <n v="14911"/>
    <s v="11 - LA ALTAGRACIA"/>
    <n v="45000000"/>
    <n v="0"/>
  </r>
  <r>
    <s v="2024"/>
    <x v="0"/>
    <x v="0"/>
    <x v="1"/>
    <x v="7"/>
    <s v="2 - Poder Ejecutivo"/>
    <s v="0223 - MINISTERIO DE LA VIVIENDA, HABITAT Y EDIFICACIONES (MIVHED)"/>
    <s v="0001 - MINISTERIO DE LA VIVIENDA, HABITAT Y EDIFICACIONES (MIVHED)"/>
    <x v="2"/>
    <x v="3"/>
    <x v="28"/>
    <s v="2.7 - OBRAS"/>
    <s v="2.7.1 - OBRAS EN EDIFICACIONES"/>
    <s v="S"/>
    <s v="52 - CONSTRUCCIÓN UNIDAD TRAUMATOLOGICA Y DE EMERGENCIA EN HOSPITAL LUIS BOGAERT PROVINCIA VALVERDE"/>
    <s v="10 - FONDO GENERAL"/>
    <n v="14912"/>
    <s v="27 - VALVERDE"/>
    <n v="45000000"/>
    <n v="93277146.950000003"/>
  </r>
  <r>
    <s v="2024"/>
    <x v="0"/>
    <x v="0"/>
    <x v="1"/>
    <x v="7"/>
    <s v="2 - Poder Ejecutivo"/>
    <s v="0223 - MINISTERIO DE LA VIVIENDA, HABITAT Y EDIFICACIONES (MIVHED)"/>
    <s v="0001 - MINISTERIO DE LA VIVIENDA, HABITAT Y EDIFICACIONES (MIVHED)"/>
    <x v="2"/>
    <x v="3"/>
    <x v="28"/>
    <s v="2.7 - OBRAS"/>
    <s v="2.7.1 - OBRAS EN EDIFICACIONES"/>
    <s v="S"/>
    <s v="88 - RECONSTRUCCIÓN ZONA DE FACTURACIÓN HOSPITAL DR. ROBERT REID CABRAL, DISTRITO NACIONAL"/>
    <s v="10 - FONDO GENERAL"/>
    <n v="15348"/>
    <s v="01 - DISTRITO NACIONAL"/>
    <n v="12286357"/>
    <n v="0"/>
  </r>
  <r>
    <s v="2024"/>
    <x v="0"/>
    <x v="0"/>
    <x v="1"/>
    <x v="7"/>
    <s v="2 - Poder Ejecutivo"/>
    <s v="0223 - MINISTERIO DE LA VIVIENDA, HABITAT Y EDIFICACIONES (MIVHED)"/>
    <s v="0001 - MINISTERIO DE LA VIVIENDA, HABITAT Y EDIFICACIONES (MIVHED)"/>
    <x v="2"/>
    <x v="3"/>
    <x v="28"/>
    <s v="2.7 - OBRAS"/>
    <s v="2.7.1 - OBRAS EN EDIFICACIONES"/>
    <s v="S"/>
    <s v="98 - CONSTRUCCIÓN HOSPITAL MUNICIPAL DE DAJABÓN PROVINCIA DAJABÓN, REPÚBLICA DOMINICANA"/>
    <s v="10 - FONDO GENERAL"/>
    <n v="14178"/>
    <s v="05 - DAJABON"/>
    <n v="275521419"/>
    <n v="78740730.299999997"/>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34 - REPARACIÓN HOSPITAL DOCENTE PADRE BILLINI, DISTRITO NACIONAL,  PROV SANTO DOMINGO, REPÚBLICA DOMINICANA"/>
    <s v="10 - FONDO GENERAL"/>
    <n v="14234"/>
    <s v="01 - DISTRITO NACIONAL"/>
    <n v="1230098"/>
    <n v="0"/>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85 - REMODELACIÓN HOSPITALES DE LA PROVINCIA PUERTO PLATA"/>
    <s v="10 - FONDO GENERAL"/>
    <n v="13532"/>
    <s v="18 - PUERTO PLATA"/>
    <n v="10335864"/>
    <n v="1370114.69"/>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86 - REPARACIÓN DE HOSPITALES EN LA PROVINCIA VALVERDE"/>
    <s v="10 - FONDO GENERAL"/>
    <n v="13537"/>
    <s v="27 - VALVERDE"/>
    <n v="1222000"/>
    <n v="1074136.79"/>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88 - REPARACIÓN HOSPITALES DE LA PROVINCIA LA VEGA"/>
    <s v="10 - FONDO GENERAL"/>
    <n v="13530"/>
    <s v="13 - LA VEGA"/>
    <n v="3906459"/>
    <n v="1513049.0899999999"/>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90 - REPARACIÓN HOSPITALES DE LA PROVINCIA LA ALTAGRACIA"/>
    <s v="10 - FONDO GENERAL"/>
    <n v="13523"/>
    <s v="11 - LA ALTAGRACIA"/>
    <n v="4387280"/>
    <n v="424485.28"/>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93 - RECONSTRUCCIÓN HOSPITAL TEOFILO HERNANDEZ, EL SEIBO"/>
    <s v="10 - FONDO GENERAL"/>
    <n v="13747"/>
    <s v="08 - EL SEIBO"/>
    <n v="2458241"/>
    <n v="310802.40999999997"/>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0000000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39 - Construcción Hospital Municipal Villa Vásquez, Provincia de Monte Cristi."/>
    <s v="10 - FONDO GENERAL"/>
    <n v="14488"/>
    <s v="15 - MONTE CRISTI"/>
    <n v="243336587"/>
    <n v="273342545.11000001"/>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79 - REPARACIÓN HOSPITAL EN LA PROVINCIA SAN PEDRO DE MACORÍS"/>
    <s v="10 - FONDO GENERAL"/>
    <n v="13518"/>
    <s v="23 - SAN PEDRO DE MACORIS"/>
    <n v="200615327"/>
    <n v="194214798.09999999"/>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85 - REMODELACIÓN HOSPITALES DE LA PROVINCIA PUERTO PLATA"/>
    <s v="10 - FONDO GENERAL"/>
    <n v="13532"/>
    <s v="18 - PUERTO PLATA"/>
    <n v="5284479"/>
    <n v="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86 - REPARACIÓN DE HOSPITALES EN LA PROVINCIA VALVERDE"/>
    <s v="10 - FONDO GENERAL"/>
    <n v="13537"/>
    <s v="27 - VALVERDE"/>
    <n v="13174735"/>
    <n v="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88 - REPARACIÓN HOSPITALES DE LA PROVINCIA LA VEGA"/>
    <s v="10 - FONDO GENERAL"/>
    <n v="13530"/>
    <s v="13 - LA VEGA"/>
    <n v="38785595"/>
    <n v="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90 - CONSTRUCCIÓN DE LA CIUDAD SANITARIA DR. LUIS E. AYBAR, DISTRITO NACIONAL"/>
    <s v="10 - FONDO GENERAL"/>
    <n v="13302"/>
    <s v="01 - DISTRITO NACIONAL"/>
    <n v="0"/>
    <n v="7377522.5700000003"/>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90 - REPARACIÓN HOSPITALES DE LA PROVINCIA LA ALTAGRACIA"/>
    <s v="10 - FONDO GENERAL"/>
    <n v="13523"/>
    <s v="11 - LA ALTAGRACIA"/>
    <n v="92141341"/>
    <n v="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93 - RECONSTRUCCIÓN HOSPITAL TEOFILO HERNANDEZ, EL SEIBO"/>
    <s v="10 - FONDO GENERAL"/>
    <n v="13747"/>
    <s v="08 - EL SEIBO"/>
    <n v="17580018"/>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34 - REPARACIÓN HOSPITAL DOCENTE PADRE BILLINI, DISTRITO NACIONAL,  PROV SANTO DOMINGO, REPÚBLICA DOMINICANA"/>
    <s v="10 - FONDO GENERAL"/>
    <n v="14234"/>
    <s v="01 - DISTRITO NACIONAL"/>
    <n v="2915364"/>
    <n v="74907.59"/>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39 - Construcción Hospital Municipal Villa Vásquez, Provincia de Monte Cristi."/>
    <s v="10 - FONDO GENERAL"/>
    <n v="14488"/>
    <s v="15 - MONTE CRISTI"/>
    <n v="0"/>
    <n v="15593477.6"/>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86 - REPARACIÓN DE HOSPITALES EN LA PROVINCIA VALVERDE"/>
    <s v="10 - FONDO GENERAL"/>
    <n v="13537"/>
    <s v="27 - VALVERDE"/>
    <n v="2956598"/>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88 - REPARACIÓN HOSPITALES DE LA PROVINCIA LA VEGA"/>
    <s v="10 - FONDO GENERAL"/>
    <n v="13530"/>
    <s v="13 - LA VEGA"/>
    <n v="19237622"/>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90 - REPARACIÓN HOSPITALES DE LA PROVINCIA LA ALTAGRACIA"/>
    <s v="10 - FONDO GENERAL"/>
    <n v="13523"/>
    <s v="11 - LA ALTAGRACIA"/>
    <n v="11062042"/>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93 - RECONSTRUCCIÓN HOSPITAL TEOFILO HERNANDEZ, EL SEIBO"/>
    <s v="10 - FONDO GENERAL"/>
    <n v="13747"/>
    <s v="08 - EL SEIBO"/>
    <n v="3057849"/>
    <n v="0"/>
  </r>
  <r>
    <s v="2024"/>
    <x v="0"/>
    <x v="0"/>
    <x v="1"/>
    <x v="7"/>
    <s v="2 - Poder Ejecutivo"/>
    <s v="0223 - MINISTERIO DE LA VIVIENDA, HABITAT Y EDIFICACIONES (MIVHED)"/>
    <s v="0001 - MINISTERIO DE LA VIVIENDA, HABITAT Y EDIFICACIONES (MIVHED)"/>
    <x v="2"/>
    <x v="3"/>
    <x v="47"/>
    <s v="2.7 - OBRAS"/>
    <s v="2.7.1 - OBRAS EN EDIFICACIONES"/>
    <s v="S"/>
    <s v="14 - CONSTRUCCIÓN Y EQUIPAMIENTO DEL CENTRO DE DIAGNÓSTICO Y ATENCIÓN PRIMARIA EN MANOGUAYABO,  MUNICIPIO SANTO DOMINGO OESTE, PROVINCIA SANTO DOMINGO"/>
    <s v="10 - FONDO GENERAL"/>
    <n v="13278"/>
    <s v="32 - SANTO DOMINGO"/>
    <n v="22462683"/>
    <n v="1127173.32"/>
  </r>
  <r>
    <s v="2024"/>
    <x v="0"/>
    <x v="0"/>
    <x v="1"/>
    <x v="7"/>
    <s v="2 - Poder Ejecutivo"/>
    <s v="0223 - MINISTERIO DE LA VIVIENDA, HABITAT Y EDIFICACIONES (MIVHED)"/>
    <s v="0001 - MINISTERIO DE LA VIVIENDA, HABITAT Y EDIFICACIONES (MIVHED)"/>
    <x v="2"/>
    <x v="3"/>
    <x v="47"/>
    <s v="2.7 - OBRAS"/>
    <s v="2.7.1 - OBRAS EN EDIFICACIONES"/>
    <s v="S"/>
    <s v="33 - REHABILITACIÓN HOSPITAL GENERAL Y ESPECIALIDADES DR. NELSON ASTACIO, SANTO DOMINGO NORTE, PROV. SANTO DOMINGO,"/>
    <s v="10 - FONDO GENERAL"/>
    <n v="14233"/>
    <s v="99 - MULTIPROVINCIAL"/>
    <n v="521017995"/>
    <n v="0"/>
  </r>
  <r>
    <s v="2024"/>
    <x v="0"/>
    <x v="0"/>
    <x v="1"/>
    <x v="7"/>
    <s v="2 - Poder Ejecutivo"/>
    <s v="0223 - MINISTERIO DE LA VIVIENDA, HABITAT Y EDIFICACIONES (MIVHED)"/>
    <s v="0001 - MINISTERIO DE LA VIVIENDA, HABITAT Y EDIFICACIONES (MIVHED)"/>
    <x v="2"/>
    <x v="3"/>
    <x v="47"/>
    <s v="2.7 - OBRAS"/>
    <s v="2.7.1 - OBRAS EN EDIFICACIONES"/>
    <s v="S"/>
    <s v="34 - REPARACIÓN HOSPITAL DOCENTE PADRE BILLINI, DISTRITO NACIONAL,  PROV SANTO DOMINGO, REPÚBLICA DOMINICANA"/>
    <s v="10 - FONDO GENERAL"/>
    <n v="14234"/>
    <s v="01 - DISTRITO NACIONAL"/>
    <n v="129986395"/>
    <n v="30134118.91"/>
  </r>
  <r>
    <s v="2024"/>
    <x v="0"/>
    <x v="0"/>
    <x v="1"/>
    <x v="7"/>
    <s v="2 - Poder Ejecutivo"/>
    <s v="0223 - MINISTERIO DE LA VIVIENDA, HABITAT Y EDIFICACIONES (MIVHED)"/>
    <s v="0001 - MINISTERIO DE LA VIVIENDA, HABITAT Y EDIFICACIONES (MIVHED)"/>
    <x v="2"/>
    <x v="3"/>
    <x v="47"/>
    <s v="2.7 - OBRAS"/>
    <s v="2.7.1 - OBRAS EN EDIFICACIONES"/>
    <s v="S"/>
    <s v="36 - RECONSTRUCCIÓN HOSPITAL JOSE MARIA CABRAL Y BAEZ, SANTIAGO, PROVINCIA SANTIAGO"/>
    <s v="10 - FONDO GENERAL"/>
    <n v="12897"/>
    <s v="25 - SANTIAGO"/>
    <n v="47673958"/>
    <n v="12873452.57"/>
  </r>
  <r>
    <s v="2024"/>
    <x v="0"/>
    <x v="0"/>
    <x v="1"/>
    <x v="7"/>
    <s v="2 - Poder Ejecutivo"/>
    <s v="0223 - MINISTERIO DE LA VIVIENDA, HABITAT Y EDIFICACIONES (MIVHED)"/>
    <s v="0001 - MINISTERIO DE LA VIVIENDA, HABITAT Y EDIFICACIONES (MIVHED)"/>
    <x v="2"/>
    <x v="3"/>
    <x v="47"/>
    <s v="2.7 - OBRAS"/>
    <s v="2.7.1 - OBRAS EN EDIFICACIONES"/>
    <s v="S"/>
    <s v="39 - Construcción Hospital Municipal Villa Vásquez, Provincia de Monte Cristi."/>
    <s v="10 - FONDO GENERAL"/>
    <n v="14488"/>
    <s v="15 - MONTE CRISTI"/>
    <n v="281505361"/>
    <n v="101764606.43000001"/>
  </r>
  <r>
    <s v="2024"/>
    <x v="0"/>
    <x v="0"/>
    <x v="1"/>
    <x v="7"/>
    <s v="2 - Poder Ejecutivo"/>
    <s v="0223 - MINISTERIO DE LA VIVIENDA, HABITAT Y EDIFICACIONES (MIVHED)"/>
    <s v="0001 - MINISTERIO DE LA VIVIENDA, HABITAT Y EDIFICACIONES (MIVHED)"/>
    <x v="2"/>
    <x v="3"/>
    <x v="47"/>
    <s v="2.7 - OBRAS"/>
    <s v="2.7.1 - OBRAS EN EDIFICACIONES"/>
    <s v="S"/>
    <s v="73 - REPARACIÓN HOSPITAL EN LA PROVINCIA SAN PEDRO DE MACORÍS"/>
    <s v="10 - FONDO GENERAL"/>
    <n v="13518"/>
    <s v="23 - SAN PEDRO DE MACORIS"/>
    <n v="256993362"/>
    <n v="126991750.2"/>
  </r>
  <r>
    <s v="2024"/>
    <x v="0"/>
    <x v="0"/>
    <x v="1"/>
    <x v="7"/>
    <s v="2 - Poder Ejecutivo"/>
    <s v="0223 - MINISTERIO DE LA VIVIENDA, HABITAT Y EDIFICACIONES (MIVHED)"/>
    <s v="0001 - MINISTERIO DE LA VIVIENDA, HABITAT Y EDIFICACIONES (MIVHED)"/>
    <x v="2"/>
    <x v="3"/>
    <x v="47"/>
    <s v="2.7 - OBRAS"/>
    <s v="2.7.1 - OBRAS EN EDIFICACIONES"/>
    <s v="S"/>
    <s v="85 - REMODELACIÓN HOSPITALES DE LA PROVINCIA PUERTO PLATA"/>
    <s v="10 - FONDO GENERAL"/>
    <n v="13532"/>
    <s v="18 - PUERTO PLATA"/>
    <n v="21379657"/>
    <n v="57245569.990000002"/>
  </r>
  <r>
    <s v="2024"/>
    <x v="0"/>
    <x v="0"/>
    <x v="1"/>
    <x v="7"/>
    <s v="2 - Poder Ejecutivo"/>
    <s v="0223 - MINISTERIO DE LA VIVIENDA, HABITAT Y EDIFICACIONES (MIVHED)"/>
    <s v="0001 - MINISTERIO DE LA VIVIENDA, HABITAT Y EDIFICACIONES (MIVHED)"/>
    <x v="2"/>
    <x v="3"/>
    <x v="47"/>
    <s v="2.7 - OBRAS"/>
    <s v="2.7.1 - OBRAS EN EDIFICACIONES"/>
    <s v="S"/>
    <s v="86 - REPARACIÓN DE HOSPITALES EN LA PROVINCIA VALVERDE"/>
    <s v="10 - FONDO GENERAL"/>
    <n v="13537"/>
    <s v="27 - VALVERDE"/>
    <n v="12012315"/>
    <n v="0"/>
  </r>
  <r>
    <s v="2024"/>
    <x v="0"/>
    <x v="0"/>
    <x v="1"/>
    <x v="7"/>
    <s v="2 - Poder Ejecutivo"/>
    <s v="0223 - MINISTERIO DE LA VIVIENDA, HABITAT Y EDIFICACIONES (MIVHED)"/>
    <s v="0001 - MINISTERIO DE LA VIVIENDA, HABITAT Y EDIFICACIONES (MIVHED)"/>
    <x v="2"/>
    <x v="3"/>
    <x v="47"/>
    <s v="2.7 - OBRAS"/>
    <s v="2.7.1 - OBRAS EN EDIFICACIONES"/>
    <s v="S"/>
    <s v="88 - REPARACIÓN HOSPITALES DE LA PROVINCIA LA VEGA"/>
    <s v="10 - FONDO GENERAL"/>
    <n v="13530"/>
    <s v="13 - LA VEGA"/>
    <n v="58600426"/>
    <n v="24221185.399999999"/>
  </r>
  <r>
    <s v="2024"/>
    <x v="0"/>
    <x v="0"/>
    <x v="1"/>
    <x v="7"/>
    <s v="2 - Poder Ejecutivo"/>
    <s v="0223 - MINISTERIO DE LA VIVIENDA, HABITAT Y EDIFICACIONES (MIVHED)"/>
    <s v="0001 - MINISTERIO DE LA VIVIENDA, HABITAT Y EDIFICACIONES (MIVHED)"/>
    <x v="2"/>
    <x v="3"/>
    <x v="47"/>
    <s v="2.7 - OBRAS"/>
    <s v="2.7.1 - OBRAS EN EDIFICACIONES"/>
    <s v="S"/>
    <s v="90 - CONSTRUCCIÓN DE LA CIUDAD SANITARIA DR. LUIS E. AYBAR, DISTRITO NACIONAL"/>
    <s v="10 - FONDO GENERAL"/>
    <n v="13302"/>
    <s v="01 - DISTRITO NACIONAL"/>
    <n v="322518567"/>
    <n v="259247383.30000001"/>
  </r>
  <r>
    <s v="2024"/>
    <x v="0"/>
    <x v="0"/>
    <x v="1"/>
    <x v="7"/>
    <s v="2 - Poder Ejecutivo"/>
    <s v="0223 - MINISTERIO DE LA VIVIENDA, HABITAT Y EDIFICACIONES (MIVHED)"/>
    <s v="0001 - MINISTERIO DE LA VIVIENDA, HABITAT Y EDIFICACIONES (MIVHED)"/>
    <x v="2"/>
    <x v="3"/>
    <x v="47"/>
    <s v="2.7 - OBRAS"/>
    <s v="2.7.1 - OBRAS EN EDIFICACIONES"/>
    <s v="S"/>
    <s v="90 - REPARACIÓN HOSPITALES DE LA PROVINCIA LA ALTAGRACIA"/>
    <s v="10 - FONDO GENERAL"/>
    <n v="13523"/>
    <s v="11 - LA ALTAGRACIA"/>
    <n v="60011148"/>
    <n v="0"/>
  </r>
  <r>
    <s v="2024"/>
    <x v="0"/>
    <x v="0"/>
    <x v="1"/>
    <x v="7"/>
    <s v="2 - Poder Ejecutivo"/>
    <s v="0223 - MINISTERIO DE LA VIVIENDA, HABITAT Y EDIFICACIONES (MIVHED)"/>
    <s v="0001 - MINISTERIO DE LA VIVIENDA, HABITAT Y EDIFICACIONES (MIVHED)"/>
    <x v="2"/>
    <x v="3"/>
    <x v="47"/>
    <s v="2.7 - OBRAS"/>
    <s v="2.7.1 - OBRAS EN EDIFICACIONES"/>
    <s v="S"/>
    <s v="93 - RECONSTRUCCIÓN HOSPITAL TEOFILO HERNANDEZ, EL SEIBO"/>
    <s v="10 - FONDO GENERAL"/>
    <n v="13747"/>
    <s v="08 - EL SEIBO"/>
    <n v="46400670"/>
    <n v="0"/>
  </r>
  <r>
    <s v="2024"/>
    <x v="0"/>
    <x v="0"/>
    <x v="1"/>
    <x v="7"/>
    <s v="2 - Poder Ejecutivo"/>
    <s v="0223 - MINISTERIO DE LA VIVIENDA, HABITAT Y EDIFICACIONES (MIVHED)"/>
    <s v="0001 - MINISTERIO DE LA VIVIENDA, HABITAT Y EDIFICACIONES (MIVHED)"/>
    <x v="2"/>
    <x v="3"/>
    <x v="47"/>
    <s v="2.7 - OBRAS"/>
    <s v="2.7.1 - OBRAS EN EDIFICACIONES"/>
    <s v="S"/>
    <s v="13 - CONSTRUCCIÓN DE CENTRO DIAGNÓSTICO Y ATENCIÓN PRIMARIA EN CIUDAD MODELO, SANTO DOMINGO NORTE , PROVINCIA SANTO DOMINGO"/>
    <s v="10 - FONDO GENERAL"/>
    <n v="16656"/>
    <s v="32 - SANTO DOMINGO"/>
    <n v="0"/>
    <n v="0"/>
  </r>
  <r>
    <s v="2024"/>
    <x v="0"/>
    <x v="0"/>
    <x v="1"/>
    <x v="7"/>
    <s v="2 - Poder Ejecutivo"/>
    <s v="0223 - MINISTERIO DE LA VIVIENDA, HABITAT Y EDIFICACIONES (MIVHED)"/>
    <s v="0001 - MINISTERIO DE LA VIVIENDA, HABITAT Y EDIFICACIONES (MIVHED)"/>
    <x v="2"/>
    <x v="3"/>
    <x v="4"/>
    <s v="2.7 - OBRAS"/>
    <s v="2.7.1 - OBRAS EN EDIFICACIONES"/>
    <s v="S"/>
    <s v="87 - REHABILITACIÓN DEL CENTRO PSICOSOCIAL MOCA, MUNICIPIO MOCA, PROVINCIA ESPAILLAT"/>
    <s v="10 - FONDO GENERAL"/>
    <n v="15343"/>
    <s v="11 - LA ALTAGRACIA"/>
    <n v="0"/>
    <n v="14437650.359999999"/>
  </r>
  <r>
    <s v="2024"/>
    <x v="0"/>
    <x v="0"/>
    <x v="1"/>
    <x v="7"/>
    <s v="2 - Poder Ejecutivo"/>
    <s v="0223 - MINISTERIO DE LA VIVIENDA, HABITAT Y EDIFICACIONES (MIVHED)"/>
    <s v="0001 - MINISTERIO DE LA VIVIENDA, HABITAT Y EDIFICACIONES (MIVHED)"/>
    <x v="2"/>
    <x v="3"/>
    <x v="4"/>
    <s v="2.7 - OBRAS"/>
    <s v="2.7.1 - OBRAS EN EDIFICACIONES"/>
    <s v="S"/>
    <s v="86 - RECONSTRUCCIÓN DEL CENTRO PSICOSOCIAL EMAUS, MUNICIPIO HIGÜEY, PROVINCIA LA ALTAGRACIA"/>
    <s v="10 - FONDO GENERAL"/>
    <n v="15342"/>
    <s v="11 - LA ALTAGRACIA"/>
    <n v="0"/>
    <n v="11914874.85"/>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70 - CONSTRUCCIÓN  HOSPITAL REGIONAL EN SAN FRANCISCO DE MACORIS, PROV. DUARTE"/>
    <s v="10 - FONDO GENERAL"/>
    <n v="13656"/>
    <s v="06 - DUARTE"/>
    <n v="13242284"/>
    <n v="8298572.6399999997"/>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70 - CONSTRUCCIÓN  HOSPITAL REGIONAL EN SAN FRANCISCO DE MACORIS, PROV. DUARTE"/>
    <s v="10 - FONDO GENERAL"/>
    <n v="13656"/>
    <s v="06 - DUARTE"/>
    <n v="317136301"/>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70 - CONSTRUCCIÓN  HOSPITAL REGIONAL EN SAN FRANCISCO DE MACORIS, PROV. DUARTE"/>
    <s v="10 - FONDO GENERAL"/>
    <n v="13656"/>
    <s v="06 - DUARTE"/>
    <n v="211014534"/>
    <n v="74066316.620000005"/>
  </r>
  <r>
    <s v="2024"/>
    <x v="0"/>
    <x v="0"/>
    <x v="1"/>
    <x v="7"/>
    <s v="2 - Poder Ejecutivo"/>
    <s v="0223 - MINISTERIO DE LA VIVIENDA, HABITAT Y EDIFICACIONES (MIVHED)"/>
    <s v="0001 - MINISTERIO DE LA VIVIENDA, HABITAT Y EDIFICACIONES (MIVHED)"/>
    <x v="2"/>
    <x v="3"/>
    <x v="48"/>
    <s v="2.7 - OBRAS"/>
    <s v="2.7.1 - OBRAS EN EDIFICACIONES"/>
    <s v="S"/>
    <s v="70 - CONSTRUCCIÓN  HOSPITAL REGIONAL EN SAN FRANCISCO DE MACORIS, PROV. DUARTE"/>
    <s v="10 - FONDO GENERAL"/>
    <n v="13656"/>
    <s v="06 - DUARTE"/>
    <n v="524142828"/>
    <n v="648032885.26999998"/>
  </r>
  <r>
    <s v="2024"/>
    <x v="0"/>
    <x v="0"/>
    <x v="1"/>
    <x v="7"/>
    <s v="2 - Poder Ejecutivo"/>
    <s v="0223 - MINISTERIO DE LA VIVIENDA, HABITAT Y EDIFICACIONES (MIVHED)"/>
    <s v="0001 - MINISTERIO DE LA VIVIENDA, HABITAT Y EDIFICACIONES (MIVHED)"/>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r>
  <r>
    <s v="2024"/>
    <x v="0"/>
    <x v="0"/>
    <x v="1"/>
    <x v="7"/>
    <s v="2 - Poder Ejecutivo"/>
    <s v="0223 - MINISTERIO DE LA VIVIENDA, HABITAT Y EDIFICACIONES (MIVHED)"/>
    <s v="0001 - MINISTERIO DE LA VIVIENDA, HABITAT Y EDIFICACIONES (MIVHED)"/>
    <x v="2"/>
    <x v="8"/>
    <x v="34"/>
    <s v="2.7 - OBRAS"/>
    <s v="2.7.1 - OBRAS EN EDIFICACIONES"/>
    <s v="S"/>
    <s v="59 - CONSTRUCCIÓN ESTADIO DE BASEBALL BEBECITO DEL VILLAR, BONAO, PROV. MONSEÑOR NOUEL"/>
    <s v="10 - FONDO GENERAL"/>
    <n v="14349"/>
    <s v="28 - MONSENOR NOUEL"/>
    <n v="6223248"/>
    <n v="0"/>
  </r>
  <r>
    <s v="2024"/>
    <x v="0"/>
    <x v="0"/>
    <x v="1"/>
    <x v="7"/>
    <s v="2 - Poder Ejecutivo"/>
    <s v="0223 - MINISTERIO DE LA VIVIENDA, HABITAT Y EDIFICACIONES (MIVHED)"/>
    <s v="0001 - MINISTERIO DE LA VIVIENDA, HABITAT Y EDIFICACIONES (MIVHED)"/>
    <x v="2"/>
    <x v="8"/>
    <x v="34"/>
    <s v="2.7 - OBRAS"/>
    <s v="2.7.1 - OBRAS EN EDIFICACIONES"/>
    <s v="S"/>
    <s v="80 - REPARACIÓN TECHO HIPODROMO V CENTENARIO, MUNICIPIO SANTO DOMINGO ESTE, PROVINCIA SANTO DOMINGO"/>
    <s v="10 - FONDO GENERAL"/>
    <n v="15145"/>
    <s v="32 - SANTO DOMINGO"/>
    <n v="10346096"/>
    <n v="0"/>
  </r>
  <r>
    <s v="2024"/>
    <x v="0"/>
    <x v="0"/>
    <x v="1"/>
    <x v="7"/>
    <s v="2 - Poder Ejecutivo"/>
    <s v="0223 - MINISTERIO DE LA VIVIENDA, HABITAT Y EDIFICACIONES (MIVHED)"/>
    <s v="0001 - MINISTERIO DE LA VIVIENDA, HABITAT Y EDIFICACIONES (MIVHED)"/>
    <x v="2"/>
    <x v="8"/>
    <x v="34"/>
    <s v="2.7 - OBRAS"/>
    <s v="2.7.1 - OBRAS EN EDIFICACIONES"/>
    <s v="S"/>
    <s v="82 - CONSTRUCCIÓN DEL CLUB DEPORTIVO LOS JARDINES DEL NORTE, DISTRITO NACIONAL"/>
    <s v="10 - FONDO GENERAL"/>
    <n v="15200"/>
    <s v="01 - DISTRITO NACIONAL"/>
    <n v="0"/>
    <n v="0"/>
  </r>
  <r>
    <s v="2024"/>
    <x v="0"/>
    <x v="0"/>
    <x v="1"/>
    <x v="7"/>
    <s v="2 - Poder Ejecutivo"/>
    <s v="0223 - MINISTERIO DE LA VIVIENDA, HABITAT Y EDIFICACIONES (MIVHED)"/>
    <s v="0001 - MINISTERIO DE LA VIVIENDA, HABITAT Y EDIFICACIONES (MIVHED)"/>
    <x v="2"/>
    <x v="8"/>
    <x v="20"/>
    <s v="2.7 - OBRAS"/>
    <s v="2.7.1 - OBRAS EN EDIFICACIONES"/>
    <s v="S"/>
    <s v="21 - RESTAURACIÓN DEL MONUMENTO FARO A COLÓN, MUNICIPIO SANTO DOMINGO ESTE, PROVINCIA SANTO DOMINGO."/>
    <s v="10 - FONDO GENERAL"/>
    <n v="14707"/>
    <s v="99 - MULTIPROVINCIAL"/>
    <n v="3495166"/>
    <n v="2223494.96"/>
  </r>
  <r>
    <s v="2024"/>
    <x v="0"/>
    <x v="0"/>
    <x v="1"/>
    <x v="7"/>
    <s v="2 - Poder Ejecutivo"/>
    <s v="0223 - MINISTERIO DE LA VIVIENDA, HABITAT Y EDIFICACIONES (MIVHED)"/>
    <s v="0001 - MINISTERIO DE LA VIVIENDA, HABITAT Y EDIFICACIONES (MIVHED)"/>
    <x v="2"/>
    <x v="8"/>
    <x v="20"/>
    <s v="2.7 - OBRAS"/>
    <s v="2.7.1 - OBRAS EN EDIFICACIONES"/>
    <s v="S"/>
    <s v="22 - REMODELACIÓN CENTRO DE CONVENCIONES Y EVANGELIZACIÓN MONSEÑOR REYNALDO CONNORS, MUNICIPIO SAN JUAN DE LA MAGUANA, PROVINCIA SAN JUAN"/>
    <s v="10 - FONDO GENERAL"/>
    <n v="14711"/>
    <s v="22 - SAN JUAN"/>
    <n v="8000000"/>
    <n v="3600031.86"/>
  </r>
  <r>
    <s v="2024"/>
    <x v="0"/>
    <x v="0"/>
    <x v="1"/>
    <x v="7"/>
    <s v="2 - Poder Ejecutivo"/>
    <s v="0223 - MINISTERIO DE LA VIVIENDA, HABITAT Y EDIFICACIONES (MIVHED)"/>
    <s v="0001 - MINISTERIO DE LA VIVIENDA, HABITAT Y EDIFICACIONES (MIVHED)"/>
    <x v="2"/>
    <x v="8"/>
    <x v="20"/>
    <s v="2.7 - OBRAS"/>
    <s v="2.7.1 - OBRAS EN EDIFICACIONES"/>
    <s v="S"/>
    <s v="50 - RESTAURACIÓN DE LOS TECHOS DE SIETE  EDIFICACIONES COLONIALES EN LA CIUDAD COLONIAL, DISTRITO NACIONAL"/>
    <s v="10 - FONDO GENERAL"/>
    <n v="14773"/>
    <s v="01 - DISTRITO NACIONAL"/>
    <n v="26655240"/>
    <n v="5416234.9500000002"/>
  </r>
  <r>
    <s v="2024"/>
    <x v="0"/>
    <x v="0"/>
    <x v="1"/>
    <x v="7"/>
    <s v="2 - Poder Ejecutivo"/>
    <s v="0223 - MINISTERIO DE LA VIVIENDA, HABITAT Y EDIFICACIONES (MIVHED)"/>
    <s v="0001 - MINISTERIO DE LA VIVIENDA, HABITAT Y EDIFICACIONES (MIVHED)"/>
    <x v="2"/>
    <x v="8"/>
    <x v="20"/>
    <s v="2.7 - OBRAS"/>
    <s v="2.7.1 - OBRAS EN EDIFICACIONES"/>
    <s v="S"/>
    <s v="63 - REHABILITACIÓN CASA DE LA CULTURA DE EL SEIBO, MUNICIPIO EL SEIBO, PROVINCIA EL SEIBO"/>
    <s v="10 - FONDO GENERAL"/>
    <n v="15016"/>
    <s v="08 - EL SEIBO"/>
    <n v="6500000"/>
    <n v="0"/>
  </r>
  <r>
    <s v="2024"/>
    <x v="0"/>
    <x v="0"/>
    <x v="1"/>
    <x v="7"/>
    <s v="2 - Poder Ejecutivo"/>
    <s v="0223 - MINISTERIO DE LA VIVIENDA, HABITAT Y EDIFICACIONES (MIVHED)"/>
    <s v="0001 - MINISTERIO DE LA VIVIENDA, HABITAT Y EDIFICACIONES (MIVHED)"/>
    <x v="2"/>
    <x v="8"/>
    <x v="20"/>
    <s v="2.7 - OBRAS"/>
    <s v="2.7.1 - OBRAS EN EDIFICACIONES"/>
    <s v="S"/>
    <s v="10 - REMODELACIÓN DE LA CINEMATECA DOMINICANA, PLAZA DE LA CULTURA JUAN PABLO DUARTE, DISTRITO NACIONAL"/>
    <s v="10 - FONDO GENERAL"/>
    <n v="16423"/>
    <s v="01 - DISTRITO NACIONAL"/>
    <n v="0"/>
    <n v="10477370.99"/>
  </r>
  <r>
    <s v="2024"/>
    <x v="0"/>
    <x v="0"/>
    <x v="1"/>
    <x v="7"/>
    <s v="2 - Poder Ejecutivo"/>
    <s v="0223 - MINISTERIO DE LA VIVIENDA, HABITAT Y EDIFICACIONES (MIVHED)"/>
    <s v="0001 - MINISTERIO DE LA VIVIENDA, HABITAT Y EDIFICACIONES (MIVHED)"/>
    <x v="2"/>
    <x v="8"/>
    <x v="94"/>
    <s v="2.7 - OBRAS"/>
    <s v="2.7.1 - OBRAS EN EDIFICACIONES"/>
    <s v="S"/>
    <s v="01 - CONSTRUCCIÓN RESIDENCIA DE LA ARQUIDIOCESIS, PROVINCIA SANTIAGO"/>
    <s v="10 - FONDO GENERAL"/>
    <n v="14604"/>
    <s v="25 - SANTIAGO"/>
    <n v="2642267"/>
    <n v="0"/>
  </r>
  <r>
    <s v="2024"/>
    <x v="0"/>
    <x v="0"/>
    <x v="1"/>
    <x v="7"/>
    <s v="2 - Poder Ejecutivo"/>
    <s v="0223 - MINISTERIO DE LA VIVIENDA, HABITAT Y EDIFICACIONES (MIVHED)"/>
    <s v="0001 - MINISTERIO DE LA VIVIENDA, HABITAT Y EDIFICACIONES (MIVHED)"/>
    <x v="2"/>
    <x v="8"/>
    <x v="94"/>
    <s v="2.7 - OBRAS"/>
    <s v="2.7.1 - OBRAS EN EDIFICACIONES"/>
    <s v="S"/>
    <s v="07 - CONSTRUCCIÓN EDIFICIO PARA SALONES PARROQUIALES, PARROQUIA STELLA MARIS, MUNICIPIO SANTO DOMINGO ESTE."/>
    <s v="10 - FONDO GENERAL"/>
    <n v="14508"/>
    <s v="32 - SANTO DOMINGO"/>
    <n v="3485185"/>
    <n v="1590121.19"/>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10000000"/>
    <n v="4007159.38"/>
  </r>
  <r>
    <s v="2024"/>
    <x v="0"/>
    <x v="0"/>
    <x v="1"/>
    <x v="7"/>
    <s v="2 - Poder Ejecutivo"/>
    <s v="0223 - MINISTERIO DE LA VIVIENDA, HABITAT Y EDIFICACIONES (MIVHED)"/>
    <s v="0001 - MINISTERIO DE LA VIVIENDA, HABITAT Y EDIFICACIONES (MIVHED)"/>
    <x v="2"/>
    <x v="8"/>
    <x v="94"/>
    <s v="2.7 - OBRAS"/>
    <s v="2.7.1 - OBRAS EN EDIFICACIONES"/>
    <s v="S"/>
    <s v="32 - CONSTRUCCIÓN EDIFICIO PARA HABITACIONES Y ESTRUCTURA DEL TECHO DE LA CANCHA DEL CEFIJUFA, MUNICIPIO SANTO DOMINGO ESTE."/>
    <s v="10 - FONDO GENERAL"/>
    <n v="14506"/>
    <s v="32 - SANTO DOMINGO"/>
    <n v="13190276"/>
    <n v="13535873.42"/>
  </r>
  <r>
    <s v="2024"/>
    <x v="0"/>
    <x v="0"/>
    <x v="1"/>
    <x v="7"/>
    <s v="2 - Poder Ejecutivo"/>
    <s v="0223 - MINISTERIO DE LA VIVIENDA, HABITAT Y EDIFICACIONES (MIVHED)"/>
    <s v="0001 - MINISTERIO DE LA VIVIENDA, HABITAT Y EDIFICACIONES (MIVHED)"/>
    <x v="2"/>
    <x v="8"/>
    <x v="94"/>
    <s v="2.7 - OBRAS"/>
    <s v="2.7.1 - OBRAS EN EDIFICACIONES"/>
    <s v="S"/>
    <s v="40 - CONSTRUCCIÓN DE TEMPLOS, CASAS CURIALES Y OFICINAS PARROQUIALES, PROVINCIA SANTO DOMINGO"/>
    <s v="10 - FONDO GENERAL"/>
    <n v="14616"/>
    <s v="32 - SANTO DOMINGO"/>
    <n v="67635236"/>
    <n v="8021512.0200000005"/>
  </r>
  <r>
    <s v="2024"/>
    <x v="0"/>
    <x v="0"/>
    <x v="1"/>
    <x v="7"/>
    <s v="2 - Poder Ejecutivo"/>
    <s v="0223 - MINISTERIO DE LA VIVIENDA, HABITAT Y EDIFICACIONES (MIVHED)"/>
    <s v="0001 - MINISTERIO DE LA VIVIENDA, HABITAT Y EDIFICACIONES (MIVHED)"/>
    <x v="2"/>
    <x v="8"/>
    <x v="94"/>
    <s v="2.7 - OBRAS"/>
    <s v="2.7.1 - OBRAS EN EDIFICACIONES"/>
    <s v="S"/>
    <s v="48 - CONSTRUCCIÓN TEMPLOS, CASAS CURIALES Y OFICINAS PARROQUIALES,  PROVINCIA MONTE PLATA"/>
    <s v="10 - FONDO GENERAL"/>
    <n v="14618"/>
    <s v="29 - MONTE PLATA"/>
    <n v="18159739"/>
    <n v="0"/>
  </r>
  <r>
    <s v="2024"/>
    <x v="0"/>
    <x v="0"/>
    <x v="1"/>
    <x v="7"/>
    <s v="2 - Poder Ejecutivo"/>
    <s v="0223 - MINISTERIO DE LA VIVIENDA, HABITAT Y EDIFICACIONES (MIVHED)"/>
    <s v="0001 - MINISTERIO DE LA VIVIENDA, HABITAT Y EDIFICACIONES (MIVHED)"/>
    <x v="2"/>
    <x v="8"/>
    <x v="94"/>
    <s v="2.7 - OBRAS"/>
    <s v="2.7.1 - OBRAS EN EDIFICACIONES"/>
    <s v="S"/>
    <s v="09 - CONSTRUCCIÓN DE LA IGLESIA MANADA PEQUEÑA, MUNICIPIO CABRAL, PROVINCIA BARAHONA"/>
    <s v="10 - FONDO GENERAL"/>
    <n v="16419"/>
    <s v="04 - BARAHONA"/>
    <n v="0"/>
    <n v="4542875.3099999996"/>
  </r>
  <r>
    <s v="2024"/>
    <x v="0"/>
    <x v="0"/>
    <x v="1"/>
    <x v="7"/>
    <s v="2 - Poder Ejecutivo"/>
    <s v="0223 - MINISTERIO DE LA VIVIENDA, HABITAT Y EDIFICACIONES (MIVHED)"/>
    <s v="0001 - MINISTERIO DE LA VIVIENDA, HABITAT Y EDIFICACIONES (MIVHED)"/>
    <x v="2"/>
    <x v="10"/>
    <x v="24"/>
    <s v="2.6 - BIENES MUEBLES, INMUEBLES E INTANGIBLES"/>
    <s v="2.6.1 - MOBILIARIO Y EQUIPO"/>
    <s v="S"/>
    <s v="38 - CONSTRUCCIÓN EXTENSION UASD HATO MAYOR"/>
    <s v="10 - FONDO GENERAL"/>
    <n v="14278"/>
    <s v="30 - HATO MAYOR"/>
    <n v="0"/>
    <n v="23214579.579999998"/>
  </r>
  <r>
    <s v="2024"/>
    <x v="0"/>
    <x v="0"/>
    <x v="1"/>
    <x v="7"/>
    <s v="2 - Poder Ejecutivo"/>
    <s v="0223 - MINISTERIO DE LA VIVIENDA, HABITAT Y EDIFICACIONES (MIVHED)"/>
    <s v="0001 - MINISTERIO DE LA VIVIENDA, HABITAT Y EDIFICACIONES (MIVHED)"/>
    <x v="2"/>
    <x v="10"/>
    <x v="24"/>
    <s v="2.7 - OBRAS"/>
    <s v="2.7.1 - OBRAS EN EDIFICACIONES"/>
    <s v="S"/>
    <s v="15 - AMPLIACIÓN  EDIFICIO ROGELIO LAMARCHE UASD, DISTRITO NACIONAL."/>
    <s v="10 - FONDO GENERAL"/>
    <n v="14663"/>
    <s v="01 - DISTRITO NACIONAL"/>
    <n v="218112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50 - CRÉDITO INTERNO"/>
    <n v="14720"/>
    <s v="24 - SANCHEZ RAMIREZ"/>
    <n v="307832383"/>
    <n v="143842418.58000001"/>
  </r>
  <r>
    <s v="2024"/>
    <x v="0"/>
    <x v="0"/>
    <x v="1"/>
    <x v="7"/>
    <s v="2 - Poder Ejecutivo"/>
    <s v="0223 - MINISTERIO DE LA VIVIENDA, HABITAT Y EDIFICACIONES (MIVHED)"/>
    <s v="0001 - MINISTERIO DE LA VIVIENDA, HABITAT Y EDIFICACIONES (MIVHED)"/>
    <x v="2"/>
    <x v="10"/>
    <x v="24"/>
    <s v="2.7 - OBRAS"/>
    <s v="2.7.1 - OBRAS EN EDIFICACIONES"/>
    <s v="S"/>
    <s v="38 - CONSTRUCCIÓN EXTENSION UASD HATO MAYOR"/>
    <s v="10 - FONDO GENERAL"/>
    <n v="14278"/>
    <s v="30 - HATO MAYOR"/>
    <n v="166366052"/>
    <n v="82564527.430000007"/>
  </r>
  <r>
    <s v="2024"/>
    <x v="0"/>
    <x v="0"/>
    <x v="1"/>
    <x v="7"/>
    <s v="2 - Poder Ejecutivo"/>
    <s v="0223 - MINISTERIO DE LA VIVIENDA, HABITAT Y EDIFICACIONES (MIVHED)"/>
    <s v="0001 - MINISTERIO DE LA VIVIENDA, HABITAT Y EDIFICACIONES (MIVHED)"/>
    <x v="2"/>
    <x v="10"/>
    <x v="24"/>
    <s v="2.7 - OBRAS"/>
    <s v="2.7.1 - OBRAS EN EDIFICACIONES"/>
    <s v="S"/>
    <s v="42 - CONSTRUCCIÓN CENTRO UNIVERSITARIO REGIONAL UASD BANI, PROVINCIA PERAVIA"/>
    <s v="10 - FONDO GENERAL"/>
    <n v="14635"/>
    <s v="17 - PERAVIA"/>
    <n v="201040000"/>
    <n v="179939649.21000001"/>
  </r>
  <r>
    <s v="2024"/>
    <x v="0"/>
    <x v="0"/>
    <x v="1"/>
    <x v="7"/>
    <s v="2 - Poder Ejecutivo"/>
    <s v="0223 - MINISTERIO DE LA VIVIENDA, HABITAT Y EDIFICACIONES (MIVHED)"/>
    <s v="0001 - MINISTERIO DE LA VIVIENDA, HABITAT Y EDIFICACIONES (MIVHED)"/>
    <x v="2"/>
    <x v="10"/>
    <x v="24"/>
    <s v="2.7 - OBRAS"/>
    <s v="2.7.1 - OBRAS EN EDIFICACIONES"/>
    <s v="S"/>
    <s v="43 - CONSTRUCCIÓN CENTRO UNIVERSITARIO REGIONAL UASD NEYBA, PROVINCIA BAHORUCO"/>
    <s v="10 - FONDO GENERAL"/>
    <n v="14636"/>
    <s v="03 - BAHORUCO"/>
    <n v="142958695"/>
    <n v="98052409.989999995"/>
  </r>
  <r>
    <s v="2024"/>
    <x v="0"/>
    <x v="0"/>
    <x v="1"/>
    <x v="7"/>
    <s v="2 - Poder Ejecutivo"/>
    <s v="0223 - MINISTERIO DE LA VIVIENDA, HABITAT Y EDIFICACIONES (MIVHED)"/>
    <s v="0001 - MINISTERIO DE LA VIVIENDA, HABITAT Y EDIFICACIONES (MIVHED)"/>
    <x v="2"/>
    <x v="10"/>
    <x v="24"/>
    <s v="2.7 - OBRAS"/>
    <s v="2.7.1 - OBRAS EN EDIFICACIONES"/>
    <s v="S"/>
    <s v="44 - CONSTRUCCIÓN CENTRO UNIVESITARIO REGIONAL UASD PROVINCIA SANTIAGO RODRIGUEZ"/>
    <s v="10 - FONDO GENERAL"/>
    <n v="14637"/>
    <s v="26 - SANTIAGO RODRIGUEZ"/>
    <n v="91030632"/>
    <n v="74509052.400000006"/>
  </r>
  <r>
    <s v="2024"/>
    <x v="0"/>
    <x v="0"/>
    <x v="1"/>
    <x v="7"/>
    <s v="2 - Poder Ejecutivo"/>
    <s v="0223 - MINISTERIO DE LA VIVIENDA, HABITAT Y EDIFICACIONES (MIVHED)"/>
    <s v="0001 - MINISTERIO DE LA VIVIENDA, HABITAT Y EDIFICACIONES (MIVHED)"/>
    <x v="2"/>
    <x v="10"/>
    <x v="24"/>
    <s v="2.7 - OBRAS"/>
    <s v="2.7.1 - OBRAS EN EDIFICACIONES"/>
    <s v="S"/>
    <s v="45 - CONSTRUCCIÓN CENTRO UNIVERSITARIO REGIONAL UASD AZUA, PROVINCIA AZUA"/>
    <s v="10 - FONDO GENERAL"/>
    <n v="14639"/>
    <s v="02 - AZUA"/>
    <n v="176434313"/>
    <n v="249946081.78999996"/>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10621229"/>
    <n v="2970525.56"/>
  </r>
  <r>
    <s v="2024"/>
    <x v="0"/>
    <x v="0"/>
    <x v="1"/>
    <x v="7"/>
    <s v="2 - Poder Ejecutivo"/>
    <s v="0223 - MINISTERIO DE LA VIVIENDA, HABITAT Y EDIFICACIONES (MIVHED)"/>
    <s v="0001 - MINISTERIO DE LA VIVIENDA, HABITAT Y EDIFICACIONES (MIVHED)"/>
    <x v="2"/>
    <x v="10"/>
    <x v="24"/>
    <s v="2.7 - OBRAS"/>
    <s v="2.7.1 - OBRAS EN EDIFICACIONES"/>
    <s v="S"/>
    <s v="14 - CONSTRUCCIÓN EDIFICIO DE AULAS PARA EL INSTITUTO POLICIAL DE EDUCACIÓN SUPERIOR, SECTOR LA FERIA, DISTRITO NACIONAL"/>
    <s v="10 - FONDO GENERAL"/>
    <n v="16671"/>
    <s v="01 - DISTRITO NACIONAL"/>
    <n v="0"/>
    <n v="0"/>
  </r>
  <r>
    <s v="2024"/>
    <x v="0"/>
    <x v="0"/>
    <x v="1"/>
    <x v="7"/>
    <s v="2 - Poder Ejecutivo"/>
    <s v="0223 - MINISTERIO DE LA VIVIENDA, HABITAT Y EDIFICACIONES (MIVHED)"/>
    <s v="0001 - MINISTERIO DE LA VIVIENDA, HABITAT Y EDIFICACIONES (MIVHED)"/>
    <x v="2"/>
    <x v="10"/>
    <x v="45"/>
    <s v="2.7 - OBRAS"/>
    <s v="2.7.1 - OBRAS EN EDIFICACIONES"/>
    <s v="S"/>
    <s v="26 - REHABILITACIÓN CENTRO TECNOLOGICO COMUNITARIO LOS LLANOS, PROVINCIA SAN PEDRO DE MACORIS"/>
    <s v="10 - FONDO GENERAL"/>
    <n v="14739"/>
    <s v="23 - SAN PEDRO DE MACORIS"/>
    <n v="963350"/>
    <n v="0"/>
  </r>
  <r>
    <s v="2024"/>
    <x v="0"/>
    <x v="0"/>
    <x v="1"/>
    <x v="7"/>
    <s v="2 - Poder Ejecutivo"/>
    <s v="0223 - MINISTERIO DE LA VIVIENDA, HABITAT Y EDIFICACIONES (MIVHED)"/>
    <s v="0001 - MINISTERIO DE LA VIVIENDA, HABITAT Y EDIFICACIONES (MIVHED)"/>
    <x v="2"/>
    <x v="10"/>
    <x v="45"/>
    <s v="2.7 - OBRAS"/>
    <s v="2.7.1 - OBRAS EN EDIFICACIONES"/>
    <s v="S"/>
    <s v="29 - REHABILITACIÓN CENTRO TECNOLOGICO COMUNITARIO DE SAN RAFAEL DEL YUMA, PROVINCIA LA ALTAGRACIA"/>
    <s v="10 - FONDO GENERAL"/>
    <n v="14740"/>
    <s v="11 - LA ALTAGRACIA"/>
    <n v="3442388"/>
    <n v="5412313.7699999996"/>
  </r>
  <r>
    <s v="2024"/>
    <x v="0"/>
    <x v="0"/>
    <x v="1"/>
    <x v="7"/>
    <s v="2 - Poder Ejecutivo"/>
    <s v="0223 - MINISTERIO DE LA VIVIENDA, HABITAT Y EDIFICACIONES (MIVHED)"/>
    <s v="0001 - MINISTERIO DE LA VIVIENDA, HABITAT Y EDIFICACIONES (MIVHED)"/>
    <x v="2"/>
    <x v="4"/>
    <x v="27"/>
    <s v="2.7 - OBRAS"/>
    <s v="2.7.1 - OBRAS EN EDIFICACIONES"/>
    <s v="S"/>
    <s v="25 - REPARACIÓN DEL HOGAR DE ANCIANOS SAN FRANCISCO DE ASÍS, DISTRITO NACIONAL"/>
    <s v="10 - FONDO GENERAL"/>
    <n v="14724"/>
    <s v="01 - DISTRITO NACIONAL"/>
    <n v="550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9060000"/>
    <n v="16040634.220000003"/>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42450000"/>
    <n v="1421737.2799999998"/>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en blanco)"/>
    <s v="99 - MULTIPROVINCIAL"/>
    <n v="205000"/>
    <n v="131605.4"/>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en blanco)"/>
    <s v="99 - MULTIPROVINCIAL"/>
    <n v="2005000"/>
    <n v="2525326.1800000002"/>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en blanco)"/>
    <s v="99 - MULTIPROVINCIAL"/>
    <n v="100000"/>
    <n v="0"/>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en blanco)"/>
    <s v="99 - MULTIPROVINCIAL"/>
    <n v="700000"/>
    <n v="106418.52"/>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21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151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1205000"/>
    <n v="273931.01"/>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2030000"/>
    <n v="9468875.4700000007"/>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20 - FONDOS CON DESTINO ESPECÍFICO"/>
    <s v="(en blanco)"/>
    <s v="99 - MULTIPROVINCIAL"/>
    <n v="0"/>
    <n v="0"/>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10 - FONDO GENERAL"/>
    <s v="(en blanco)"/>
    <s v="99 - MULTIPROVINCIAL"/>
    <n v="50000000"/>
    <n v="39772.04"/>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20 - FONDOS CON DESTINO ESPECÍFICO"/>
    <s v="(en blanco)"/>
    <s v="99 - MULTIPROVINCIAL"/>
    <n v="10000"/>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en blanco)"/>
    <s v="99 - MULTIPROVINCIAL"/>
    <n v="805050000"/>
    <n v="0"/>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en blanco)"/>
    <s v="99 - MULTIPROVINCIAL"/>
    <n v="15050000"/>
    <n v="8161323.7800000003"/>
  </r>
  <r>
    <s v="2024"/>
    <x v="0"/>
    <x v="0"/>
    <x v="1"/>
    <x v="7"/>
    <s v="3 - Poder Judicial"/>
    <s v="0301 - PODER JUDICIAL"/>
    <s v="0001 - CONSEJO DEL PODER JUDICIAL"/>
    <x v="0"/>
    <x v="1"/>
    <x v="1"/>
    <s v="2.6 - BIENES MUEBLES, INMUEBLES E INTANGIBLES"/>
    <s v="2.6.1 - MOBILIARIO Y EQUIPO"/>
    <s v="N"/>
    <s v="00 - N/A"/>
    <s v="10 - FONDO GENERAL"/>
    <s v="(en blanco)"/>
    <s v="99 - MULTIPROVINCIAL"/>
    <n v="24626688"/>
    <n v="69908216.680000007"/>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3993197"/>
    <n v="195785"/>
  </r>
  <r>
    <s v="2024"/>
    <x v="0"/>
    <x v="0"/>
    <x v="1"/>
    <x v="7"/>
    <s v="3 - Poder Judicial"/>
    <s v="0301 - PODER JUDICIAL"/>
    <s v="0001 - CONSEJO DEL PODER JUDICIAL"/>
    <x v="0"/>
    <x v="1"/>
    <x v="1"/>
    <s v="2.6 - BIENES MUEBLES, INMUEBLES E INTANGIBLES"/>
    <s v="2.6.4 - VEHÍCULOS Y EQUIPO DE TRANSPORTE, TRACCIÓN Y ELEVACIÓN"/>
    <s v="N"/>
    <s v="00 - N/A"/>
    <s v="10 - FONDO GENERAL"/>
    <s v="(en blanco)"/>
    <s v="99 - MULTIPROVINCIAL"/>
    <n v="3124640"/>
    <n v="1692513"/>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20917196"/>
    <n v="9269027"/>
  </r>
  <r>
    <s v="2024"/>
    <x v="0"/>
    <x v="0"/>
    <x v="1"/>
    <x v="7"/>
    <s v="3 - Poder Judicial"/>
    <s v="0301 - PODER JUDICIAL"/>
    <s v="0001 - CONSEJO DEL PODER JUDICIAL"/>
    <x v="0"/>
    <x v="1"/>
    <x v="1"/>
    <s v="2.6 - BIENES MUEBLES, INMUEBLES E INTANGIBLES"/>
    <s v="2.6.6 - EQUIPOS DE DEFENSA Y SEGURIDAD"/>
    <s v="N"/>
    <s v="00 - N/A"/>
    <s v="10 - FONDO GENERAL"/>
    <s v="(en blanco)"/>
    <s v="99 - MULTIPROVINCIAL"/>
    <n v="3255875"/>
    <n v="497733"/>
  </r>
  <r>
    <s v="2024"/>
    <x v="0"/>
    <x v="0"/>
    <x v="1"/>
    <x v="7"/>
    <s v="3 - Poder Judicial"/>
    <s v="0301 - PODER JUDICIAL"/>
    <s v="0001 - CONSEJO DEL PODER JUDICIAL"/>
    <x v="0"/>
    <x v="1"/>
    <x v="1"/>
    <s v="2.6 - BIENES MUEBLES, INMUEBLES E INTANGIBLES"/>
    <s v="2.6.8 - BIENES INTANGIBLES"/>
    <s v="N"/>
    <s v="00 - N/A"/>
    <s v="10 - FONDO GENERAL"/>
    <s v="(en blanco)"/>
    <s v="99 - MULTIPROVINCIAL"/>
    <n v="4277005"/>
    <n v="2394084"/>
  </r>
  <r>
    <s v="2024"/>
    <x v="0"/>
    <x v="0"/>
    <x v="1"/>
    <x v="7"/>
    <s v="4 - Junta Central Electoral"/>
    <s v="0401 - JUNTA CENTRAL ELECTORAL"/>
    <s v="0001 - JUNTA CENTRAL ELECTORAL"/>
    <x v="0"/>
    <x v="0"/>
    <x v="89"/>
    <s v="2.6 - BIENES MUEBLES, INMUEBLES E INTANGIBLES"/>
    <s v="2.6.1 - MOBILIARIO Y EQUIPO"/>
    <s v="N"/>
    <s v="00 - N/A"/>
    <s v="10 - FONDO GENERAL"/>
    <s v="(en blanco)"/>
    <s v="99 - MULTIPROVINCIAL"/>
    <n v="163064100"/>
    <n v="144906141"/>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33162701"/>
    <n v="19464026"/>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263440"/>
    <n v="263440"/>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435003"/>
    <n v="435003"/>
  </r>
  <r>
    <s v="2024"/>
    <x v="0"/>
    <x v="0"/>
    <x v="1"/>
    <x v="7"/>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2130000"/>
    <n v="4260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4218947"/>
    <n v="2997189"/>
  </r>
  <r>
    <s v="2024"/>
    <x v="0"/>
    <x v="0"/>
    <x v="1"/>
    <x v="7"/>
    <s v="5 - Cámara de Cuentas de la República Dominicana"/>
    <s v="0402 - CÁMARA DE CUENTAS"/>
    <s v="0001 - CAMARA DE CUENTAS DE LA REPUBLICA DOMINICANA"/>
    <x v="0"/>
    <x v="0"/>
    <x v="2"/>
    <s v="2.6 - BIENES MUEBLES, INMUEBLES E INTANGIBLES"/>
    <s v="2.6.6 - EQUIPOS DE DEFENSA Y SEGURIDAD"/>
    <s v="N"/>
    <s v="00 - N/A"/>
    <s v="10 - FONDO GENERAL"/>
    <s v="(en blanco)"/>
    <s v="99 - MULTIPROVINCIAL"/>
    <n v="3152418"/>
    <n v="1075000"/>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36646638"/>
    <n v="22556945"/>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26699362"/>
    <n v="7141291.6300000008"/>
  </r>
  <r>
    <s v="2024"/>
    <x v="0"/>
    <x v="0"/>
    <x v="1"/>
    <x v="7"/>
    <s v="6 - Tribunal Constitucional"/>
    <s v="0403 - TRIBUNAL CONSTITUCIONAL"/>
    <s v="0001 - TRIBUNAL CONSTITUCIONAL"/>
    <x v="0"/>
    <x v="1"/>
    <x v="1"/>
    <s v="2.6 - BIENES MUEBLES, INMUEBLES E INTANGIBLES"/>
    <s v="2.6.2 - MOBILIARIO Y EQUIPO DE AUDIO, AUDIOVISUAL, RECREATIVO Y EDUCACIONAL"/>
    <s v="N"/>
    <s v="00 - N/A"/>
    <s v="10 - FONDO GENERAL"/>
    <s v="(en blanco)"/>
    <s v="99 - MULTIPROVINCIAL"/>
    <n v="1000000"/>
    <n v="850106.34"/>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2750000"/>
    <n v="2444335.5199999996"/>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1100000"/>
    <n v="473505.77"/>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en blanco)"/>
    <s v="99 - MULTIPROVINCIAL"/>
    <n v="5000000"/>
    <n v="9676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300000"/>
    <n v="204158.88"/>
  </r>
  <r>
    <s v="2024"/>
    <x v="0"/>
    <x v="0"/>
    <x v="1"/>
    <x v="7"/>
    <s v="7 - Defensor del Pueblo"/>
    <s v="0404 - DEFENSOR DEL PUEBLO"/>
    <s v="0001 - DEFENSOR DEL PUEBLO"/>
    <x v="0"/>
    <x v="1"/>
    <x v="1"/>
    <s v="2.6 - BIENES MUEBLES, INMUEBLES E INTANGIBLES"/>
    <s v="2.6.6 - EQUIPOS DE DEFENSA Y SEGURIDAD"/>
    <s v="N"/>
    <s v="00 - N/A"/>
    <s v="10 - FONDO GENERAL"/>
    <s v="(en blanco)"/>
    <s v="99 - MULTIPROVINCIAL"/>
    <n v="100000"/>
    <n v="0"/>
  </r>
  <r>
    <s v="2024"/>
    <x v="0"/>
    <x v="0"/>
    <x v="1"/>
    <x v="7"/>
    <s v="7 - Defensor del Pueblo"/>
    <s v="0404 - DEFENSOR DEL PUEBLO"/>
    <s v="0001 - DEFENSOR DEL PUEBLO"/>
    <x v="0"/>
    <x v="1"/>
    <x v="1"/>
    <s v="2.6 - BIENES MUEBLES, INMUEBLES E INTANGIBLES"/>
    <s v="2.6.8 - BIENES INTANGIBLES"/>
    <s v="N"/>
    <s v="00 - N/A"/>
    <s v="10 - FONDO GENERAL"/>
    <s v="(en blanco)"/>
    <s v="99 - MULTIPROVINCIAL"/>
    <n v="1050000"/>
    <n v="0"/>
  </r>
  <r>
    <s v="2024"/>
    <x v="0"/>
    <x v="0"/>
    <x v="1"/>
    <x v="7"/>
    <s v="7 - Defensor del Pueblo"/>
    <s v="0404 - DEFENSOR DEL PUEBLO"/>
    <s v="0001 - DEFENSOR DEL PUEBLO"/>
    <x v="0"/>
    <x v="1"/>
    <x v="1"/>
    <s v="2.7 - OBRAS"/>
    <s v="2.7.1 - OBRAS EN EDIFICACIONES"/>
    <s v="N"/>
    <s v="00 - N/A"/>
    <s v="10 - FONDO GENERAL"/>
    <s v="(en blanco)"/>
    <s v="99 - MULTIPROVINCIAL"/>
    <n v="1000000"/>
    <n v="0"/>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220125275"/>
    <n v="66037582.5"/>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7207067"/>
    <n v="2751766"/>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en blanco)"/>
    <s v="99 - MULTIPROVINCIAL"/>
    <n v="100000"/>
    <n v="100000"/>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en blanco)"/>
    <s v="99 - MULTIPROVINCIAL"/>
    <n v="3500000"/>
    <n v="50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en blanco)"/>
    <s v="99 - MULTIPROVINCIAL"/>
    <n v="2000000"/>
    <n v="1650000"/>
  </r>
  <r>
    <s v="2024"/>
    <x v="0"/>
    <x v="0"/>
    <x v="1"/>
    <x v="7"/>
    <s v="8 - Tribunal Superior Electoral (TSE)"/>
    <s v="0405 - TRIBUNAL SUPERIOR  ELECTORAL ( TSE)"/>
    <s v="0001 - TRIBUNAL SUPERIOR  ELECTORAL TSE"/>
    <x v="0"/>
    <x v="1"/>
    <x v="1"/>
    <s v="2.6 - BIENES MUEBLES, INMUEBLES E INTANGIBLES"/>
    <s v="2.6.8 - BIENES INTANGIBLES"/>
    <s v="N"/>
    <s v="00 - N/A"/>
    <s v="10 - FONDO GENERAL"/>
    <s v="(en blanco)"/>
    <s v="99 - MULTIPROVINCIAL"/>
    <n v="5000000"/>
    <n v="2417842"/>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600"/>
    <n v="0"/>
  </r>
  <r>
    <s v="2024"/>
    <x v="0"/>
    <x v="0"/>
    <x v="1"/>
    <x v="8"/>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561201"/>
    <n v="0"/>
  </r>
  <r>
    <s v="2024"/>
    <x v="0"/>
    <x v="0"/>
    <x v="1"/>
    <x v="8"/>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0"/>
    <n v="0"/>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50000"/>
    <n v="0"/>
  </r>
  <r>
    <s v="2024"/>
    <x v="0"/>
    <x v="0"/>
    <x v="1"/>
    <x v="8"/>
    <s v="2 - Poder Ejecutivo"/>
    <s v="0201 - PRESIDENCIA DE LA REPÚBLICA"/>
    <s v="0008 - DIRECCION GENERAL DE ETICA E INTEGRIDAD GUBERNAMENTAL"/>
    <x v="0"/>
    <x v="0"/>
    <x v="2"/>
    <s v="2.6 - BIENES MUEBLES, INMUEBLES E INTANGIBLES"/>
    <s v="2.6.9 - EDIFICIOS, ESTRUCTURAS, TIERRAS, TERRENOS Y OBJETOS DE VALOR"/>
    <s v="N"/>
    <s v="00 - N/A"/>
    <s v="10 - FONDO GENERAL"/>
    <s v="(en blanco)"/>
    <s v="99 - MULTIPROVINCIAL"/>
    <n v="0"/>
    <n v="0"/>
  </r>
  <r>
    <s v="2024"/>
    <x v="0"/>
    <x v="0"/>
    <x v="1"/>
    <x v="8"/>
    <s v="2 - Poder Ejecutivo"/>
    <s v="0201 - PRESIDENCIA DE LA REPÚBLICA"/>
    <s v="0012 - CONSEJO NACIONAL DE DROGAS"/>
    <x v="0"/>
    <x v="1"/>
    <x v="18"/>
    <s v="2.6 - BIENES MUEBLES, INMUEBLES E INTANGIBLES"/>
    <s v="2.6.9 - EDIFICIOS, ESTRUCTURAS, TIERRAS, TERRENOS Y OBJETOS DE VALOR"/>
    <s v="N"/>
    <s v="00 - N/A"/>
    <s v="20 - FONDOS CON DESTINO ESPECÍFICO"/>
    <s v="(en blanco)"/>
    <s v="99 - MULTIPROVINCIAL"/>
    <n v="0"/>
    <n v="0"/>
  </r>
  <r>
    <s v="2024"/>
    <x v="0"/>
    <x v="0"/>
    <x v="1"/>
    <x v="8"/>
    <s v="2 - Poder Ejecutivo"/>
    <s v="0201 - PRESIDENCIA DE LA REPÚBLICA"/>
    <s v="0016 - DIRECCION GENERAL DE DESARROLLO FRONTERIZO"/>
    <x v="2"/>
    <x v="4"/>
    <x v="6"/>
    <s v="2.6 - BIENES MUEBLES, INMUEBLES E INTANGIBLES"/>
    <s v="2.6.9 - EDIFICIOS, ESTRUCTURAS, TIERRAS, TERRENOS Y OBJETOS DE VALOR"/>
    <s v="N"/>
    <s v="00 - N/A"/>
    <s v="10 - FONDO GENERAL"/>
    <s v="(en blanco)"/>
    <s v="99 - MULTIPROVINCIAL"/>
    <n v="28000"/>
    <n v="0"/>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en blanco)"/>
    <s v="99 - MULTIPROVINCIAL"/>
    <n v="1205000"/>
    <n v="0"/>
  </r>
  <r>
    <s v="2024"/>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en blanco)"/>
    <s v="99 - MULTIPROVINCIAL"/>
    <n v="500000"/>
    <n v="0"/>
  </r>
  <r>
    <s v="2024"/>
    <x v="0"/>
    <x v="0"/>
    <x v="1"/>
    <x v="8"/>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713606"/>
    <n v="0"/>
  </r>
  <r>
    <s v="2024"/>
    <x v="0"/>
    <x v="0"/>
    <x v="1"/>
    <x v="8"/>
    <s v="2 - Poder Ejecutivo"/>
    <s v="0203 - MINISTERIO DE DEFENSA"/>
    <s v="0001 - ARMADA DE LA REPUBLICA DOMINICANA"/>
    <x v="0"/>
    <x v="7"/>
    <x v="29"/>
    <s v="2.6 - BIENES MUEBLES, INMUEBLES E INTANGIBLES"/>
    <s v="2.6.9 - EDIFICIOS, ESTRUCTURAS, TIERRAS, TERRENOS Y OBJETOS DE VALOR"/>
    <s v="N"/>
    <s v="00 - N/A"/>
    <s v="10 - FONDO GENERAL"/>
    <s v="(en blanco)"/>
    <s v="99 - MULTIPROVINCIAL"/>
    <n v="0"/>
    <n v="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0"/>
    <n v="2205420"/>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0"/>
    <n v="175070.7"/>
  </r>
  <r>
    <s v="2024"/>
    <x v="0"/>
    <x v="0"/>
    <x v="1"/>
    <x v="8"/>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0"/>
  </r>
  <r>
    <s v="2024"/>
    <x v="0"/>
    <x v="0"/>
    <x v="1"/>
    <x v="8"/>
    <s v="2 - Poder Ejecutivo"/>
    <s v="0203 - MINISTERIO DE DEFENSA"/>
    <s v="0002 - DIRECCION GENERAL DE ESCUELAS VOCACIONALES"/>
    <x v="2"/>
    <x v="10"/>
    <x v="31"/>
    <s v="2.6 - BIENES MUEBLES, INMUEBLES E INTANGIBLES"/>
    <s v="2.6.9 - EDIFICIOS, ESTRUCTURAS, TIERRAS, TERRENOS Y OBJETOS DE VALOR"/>
    <s v="N"/>
    <s v="00 - N/A"/>
    <s v="10 - FONDO GENERAL"/>
    <s v="(en blanco)"/>
    <s v="99 - MULTIPROVINCIAL"/>
    <n v="0"/>
    <n v="1652"/>
  </r>
  <r>
    <s v="2024"/>
    <x v="0"/>
    <x v="0"/>
    <x v="1"/>
    <x v="8"/>
    <s v="2 - Poder Ejecutivo"/>
    <s v="0203 - MINISTERIO DE DEFENSA"/>
    <s v="0009 - ESCUELA DE GRADUADOS EN DERECHOS HUMANOS Y DERECHO INTERNACIONAL HUMANITARIO"/>
    <x v="2"/>
    <x v="10"/>
    <x v="30"/>
    <s v="2.6 - BIENES MUEBLES, INMUEBLES E INTANGIBLES"/>
    <s v="2.6.9 - EDIFICIOS, ESTRUCTURAS, TIERRAS, TERRENOS Y OBJETOS DE VALOR"/>
    <s v="N"/>
    <s v="00 - N/A"/>
    <s v="10 - FONDO GENERAL"/>
    <s v="(en blanco)"/>
    <s v="99 - MULTIPROVINCIAL"/>
    <n v="0"/>
    <n v="163838.28"/>
  </r>
  <r>
    <s v="2024"/>
    <x v="0"/>
    <x v="0"/>
    <x v="1"/>
    <x v="8"/>
    <s v="2 - Poder Ejecutivo"/>
    <s v="0203 - MINISTERIO DE DEFENSA"/>
    <s v="0020 - CUERPO ESPECIALIZADO PARA LA SEGURIDAD DEL METRO DE SANTO DOMINGO"/>
    <x v="0"/>
    <x v="7"/>
    <x v="29"/>
    <s v="2.6 - BIENES MUEBLES, INMUEBLES E INTANGIBLES"/>
    <s v="2.6.9 - EDIFICIOS, ESTRUCTURAS, TIERRAS, TERRENOS Y OBJETOS DE VALOR"/>
    <s v="N"/>
    <s v="00 - N/A"/>
    <s v="10 - FONDO GENERAL"/>
    <s v="(en blanco)"/>
    <s v="99 - MULTIPROVINCIAL"/>
    <n v="0"/>
    <n v="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58725.8"/>
  </r>
  <r>
    <s v="2024"/>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r>
  <r>
    <s v="2024"/>
    <x v="0"/>
    <x v="0"/>
    <x v="1"/>
    <x v="8"/>
    <s v="2 - Poder Ejecutivo"/>
    <s v="0205 - MINISTERIO DE HACIENDA"/>
    <s v="0009 - DIRECCIÓN GENERAL DE CONTABILIDAD GUBERNAMENTAL"/>
    <x v="0"/>
    <x v="0"/>
    <x v="2"/>
    <s v="2.6 - BIENES MUEBLES, INMUEBLES E INTANGIBLES"/>
    <s v="2.6.9 - EDIFICIOS, ESTRUCTURAS, TIERRAS, TERRENOS Y OBJETOS DE VALOR"/>
    <s v="N"/>
    <s v="00 - N/A"/>
    <s v="10 - FONDO GENERAL"/>
    <s v="(en blanco)"/>
    <s v="99 - MULTIPROVINCIAL"/>
    <n v="15600"/>
    <n v="0"/>
  </r>
  <r>
    <s v="2024"/>
    <x v="0"/>
    <x v="0"/>
    <x v="1"/>
    <x v="8"/>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3000000"/>
    <n v="0"/>
  </r>
  <r>
    <s v="2024"/>
    <x v="0"/>
    <x v="0"/>
    <x v="1"/>
    <x v="8"/>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0"/>
  </r>
  <r>
    <s v="2024"/>
    <x v="0"/>
    <x v="0"/>
    <x v="1"/>
    <x v="8"/>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0"/>
    <n v="0"/>
  </r>
  <r>
    <s v="2024"/>
    <x v="0"/>
    <x v="0"/>
    <x v="1"/>
    <x v="8"/>
    <s v="2 - Poder Ejecutivo"/>
    <s v="0207 - MINISTERIO DE SALUD PÚBLICA Y ASISTENCIA SOCIAL"/>
    <s v="0001 - MINISTERIO DE SALUD PUBLICA Y ASISTENCIA SOCIAL"/>
    <x v="2"/>
    <x v="3"/>
    <x v="48"/>
    <s v="2.6 - BIENES MUEBLES, INMUEBLES E INTANGIBLES"/>
    <s v="2.6.9 - EDIFICIOS, ESTRUCTURAS, TIERRAS, TERRENOS Y OBJETOS DE VALOR"/>
    <s v="N"/>
    <s v="00 - N/A"/>
    <s v="10 - FONDO GENERAL"/>
    <s v="(en blanco)"/>
    <s v="99 - MULTIPROVINCIAL"/>
    <n v="448000"/>
    <n v="0"/>
  </r>
  <r>
    <s v="2024"/>
    <x v="0"/>
    <x v="0"/>
    <x v="1"/>
    <x v="8"/>
    <s v="2 - Poder Ejecutivo"/>
    <s v="0207 - MINISTERIO DE SALUD PÚBLICA Y ASISTENCIA SOCIAL"/>
    <s v="0032 - DIRECCIÓN GENERAL DE MEDICAMENTOS, ALIMENTOS Y PRODUCTOS SANITARIOS (DIGEMAPS)"/>
    <x v="2"/>
    <x v="3"/>
    <x v="48"/>
    <s v="2.6 - BIENES MUEBLES, INMUEBLES E INTANGIBLES"/>
    <s v="2.6.9 - EDIFICIOS, ESTRUCTURAS, TIERRAS, TERRENOS Y OBJETOS DE VALOR"/>
    <s v="N"/>
    <s v="00 - N/A"/>
    <s v="20 - FONDOS CON DESTINO ESPECÍFICO"/>
    <s v="(en blanco)"/>
    <s v="99 - MULTIPROVINCIAL"/>
    <n v="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600000"/>
    <n v="1360000.03"/>
  </r>
  <r>
    <s v="2024"/>
    <x v="0"/>
    <x v="0"/>
    <x v="1"/>
    <x v="8"/>
    <s v="2 - Poder Ejecutivo"/>
    <s v="0211 - MINISTERIO DE OBRAS PÚBLICAS Y COMUNICACIONES"/>
    <s v="0002 - DIRECCION GENERAL DE EMBELLECIMIENTO DE CARRETERAS Y AVENIDAS DE CIRCUNV."/>
    <x v="1"/>
    <x v="11"/>
    <x v="26"/>
    <s v="2.6 - BIENES MUEBLES, INMUEBLES E INTANGIBLES"/>
    <s v="2.6.9 - EDIFICIOS, ESTRUCTURAS, TIERRAS, TERRENOS Y OBJETOS DE VALOR"/>
    <s v="N"/>
    <s v="00 - N/A"/>
    <s v="10 - FONDO GENERAL"/>
    <s v="(en blanco)"/>
    <s v="99 - MULTIPROVINCIAL"/>
    <n v="100000"/>
    <n v="0"/>
  </r>
  <r>
    <s v="2024"/>
    <x v="0"/>
    <x v="0"/>
    <x v="1"/>
    <x v="8"/>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0"/>
  </r>
  <r>
    <s v="2024"/>
    <x v="0"/>
    <x v="0"/>
    <x v="1"/>
    <x v="8"/>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0"/>
    <n v="0"/>
  </r>
  <r>
    <s v="2024"/>
    <x v="0"/>
    <x v="0"/>
    <x v="1"/>
    <x v="8"/>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159300"/>
  </r>
  <r>
    <s v="2024"/>
    <x v="0"/>
    <x v="0"/>
    <x v="1"/>
    <x v="8"/>
    <s v="2 - Poder Ejecutivo"/>
    <s v="0216 - MINISTERIO DE CULTURA"/>
    <s v="0001 - MINISTERIO DE CULTURA"/>
    <x v="2"/>
    <x v="8"/>
    <x v="20"/>
    <s v="2.6 - BIENES MUEBLES, INMUEBLES E INTANGIBLES"/>
    <s v="2.6.9 - EDIFICIOS, ESTRUCTURAS, TIERRAS, TERRENOS Y OBJETOS DE VALOR"/>
    <s v="N"/>
    <s v="00 - N/A"/>
    <s v="10 - FONDO GENERAL"/>
    <s v="(en blanco)"/>
    <s v="99 - MULTIPROVINCIAL"/>
    <n v="100000"/>
    <n v="0"/>
  </r>
  <r>
    <s v="2024"/>
    <x v="0"/>
    <x v="0"/>
    <x v="1"/>
    <x v="8"/>
    <s v="2 - Poder Ejecutivo"/>
    <s v="0222 - MINISTERIO DE ENERGIA Y MINAS"/>
    <s v="0001 - MINISTERIO DE ENERGIA Y MINAS"/>
    <x v="1"/>
    <x v="18"/>
    <x v="70"/>
    <s v="2.6 - BIENES MUEBLES, INMUEBLES E INTANGIBLES"/>
    <s v="2.6.9 - EDIFICIOS, ESTRUCTURAS, TIERRAS, TERRENOS Y OBJETOS DE VALOR"/>
    <s v="N"/>
    <s v="00 - N/A"/>
    <s v="10 - FONDO GENERAL"/>
    <s v="(en blanco)"/>
    <s v="99 - MULTIPROVINCIAL"/>
    <n v="0"/>
    <n v="1118489.8999999999"/>
  </r>
  <r>
    <s v="2024"/>
    <x v="0"/>
    <x v="0"/>
    <x v="1"/>
    <x v="8"/>
    <s v="2 - Poder Ejecutivo"/>
    <s v="0222 - MINISTERIO DE ENERGIA Y MINAS"/>
    <s v="0001 - MINISTERIO DE ENERGIA Y MINAS"/>
    <x v="3"/>
    <x v="19"/>
    <x v="72"/>
    <s v="2.6 - BIENES MUEBLES, INMUEBLES E INTANGIBLES"/>
    <s v="2.6.9 - EDIFICIOS, ESTRUCTURAS, TIERRAS, TERRENOS Y OBJETOS DE VALOR"/>
    <s v="N"/>
    <s v="00 - N/A"/>
    <s v="10 - FONDO GENERAL"/>
    <s v="(en blanco)"/>
    <s v="99 - MULTIPROVINCIAL"/>
    <n v="120596"/>
    <n v="0"/>
  </r>
  <r>
    <s v="2024"/>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en blanco)"/>
    <s v="99 - MULTIPROVINCIAL"/>
    <n v="0"/>
    <n v="41666665"/>
  </r>
  <r>
    <s v="2024"/>
    <x v="0"/>
    <x v="0"/>
    <x v="1"/>
    <x v="9"/>
    <s v="1 - Poder Legislativo"/>
    <s v="0102 - CÁMARA DE DIPUTADOS"/>
    <s v="0001 - CÁMARA DE DIPUTADOS"/>
    <x v="0"/>
    <x v="0"/>
    <x v="0"/>
    <s v="2.6 - BIENES MUEBLES, INMUEBLES E INTANGIBLES"/>
    <s v="2.6.9 - EDIFICIOS, ESTRUCTURAS, TIERRAS, TERRENOS Y OBJETOS DE VALOR"/>
    <s v="N"/>
    <s v="00 - N/A"/>
    <s v="10 - FONDO GENERAL"/>
    <s v="(en blanco)"/>
    <s v="99 - MULTIPROVINCIAL"/>
    <n v="0"/>
    <n v="21541400"/>
  </r>
  <r>
    <s v="2024"/>
    <x v="0"/>
    <x v="0"/>
    <x v="1"/>
    <x v="9"/>
    <s v="2 - Poder Ejecutivo"/>
    <s v="0201 - PRESIDENCIA DE LA REPÚBLICA"/>
    <s v="0001 - CONTRALORIA GENERAL DE LA REPUBLICA"/>
    <x v="0"/>
    <x v="0"/>
    <x v="2"/>
    <s v="2.6 - BIENES MUEBLES, INMUEBLES E INTANGIBLES"/>
    <s v="2.6.8 - BIENES INTANGIBLES"/>
    <s v="N"/>
    <s v="00 - N/A"/>
    <s v="10 - FONDO GENERAL"/>
    <s v="(en blanco)"/>
    <s v="99 - MULTIPROVINCIAL"/>
    <n v="0"/>
    <n v="0"/>
  </r>
  <r>
    <s v="2024"/>
    <x v="0"/>
    <x v="0"/>
    <x v="1"/>
    <x v="9"/>
    <s v="2 - Poder Ejecutivo"/>
    <s v="0201 - PRESIDENCIA DE LA REPÚBLICA"/>
    <s v="0010 - CONSEJO NACIONAL DE LA PERSONA ENVEJECIENTE"/>
    <x v="2"/>
    <x v="4"/>
    <x v="6"/>
    <s v="2.6 - BIENES MUEBLES, INMUEBLES E INTANGIBLES"/>
    <s v="2.6.8 - BIENES INTANGIBLES"/>
    <s v="N"/>
    <s v="00 - N/A"/>
    <s v="10 - FONDO GENERAL"/>
    <s v="(en blanco)"/>
    <s v="99 - MULTIPROVINCIAL"/>
    <n v="100000"/>
    <n v="0"/>
  </r>
  <r>
    <s v="2024"/>
    <x v="0"/>
    <x v="0"/>
    <x v="1"/>
    <x v="9"/>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0"/>
    <n v="0"/>
  </r>
  <r>
    <s v="2024"/>
    <x v="0"/>
    <x v="0"/>
    <x v="1"/>
    <x v="9"/>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51710587.079999998"/>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10 - FONDO GENERAL"/>
    <s v="(en blanco)"/>
    <s v="99 - MULTIPROVINCIAL"/>
    <n v="1500000000"/>
    <n v="0"/>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en blanco)"/>
    <s v="99 - MULTIPROVINCIAL"/>
    <n v="10000000"/>
    <n v="0"/>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48362960.049999997"/>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en blanco)"/>
    <s v="99 - MULTIPROVINCIAL"/>
    <n v="0"/>
    <n v="71359264.109999999"/>
  </r>
  <r>
    <s v="2024"/>
    <x v="0"/>
    <x v="0"/>
    <x v="1"/>
    <x v="9"/>
    <s v="2 - Poder Ejecutivo"/>
    <s v="0206 - MINISTERIO DE EDUCACIÓN"/>
    <s v="0001 - MINISTERIO DE EDUCACION"/>
    <x v="2"/>
    <x v="10"/>
    <x v="40"/>
    <s v="2.6 - BIENES MUEBLES, INMUEBLES E INTANGIBLES"/>
    <s v="2.6.8 - BIENES INTANGIBLES"/>
    <s v="N"/>
    <s v="00 - N/A"/>
    <s v="10 - FONDO GENERAL"/>
    <s v="(en blanco)"/>
    <s v="99 - MULTIPROVINCIAL"/>
    <n v="3600000"/>
    <n v="0"/>
  </r>
  <r>
    <s v="2024"/>
    <x v="0"/>
    <x v="0"/>
    <x v="1"/>
    <x v="9"/>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81807335"/>
    <n v="0"/>
  </r>
  <r>
    <s v="2024"/>
    <x v="0"/>
    <x v="0"/>
    <x v="1"/>
    <x v="9"/>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000000"/>
    <n v="0"/>
  </r>
  <r>
    <s v="2024"/>
    <x v="0"/>
    <x v="0"/>
    <x v="1"/>
    <x v="9"/>
    <s v="2 - Poder Ejecutivo"/>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n v="13637"/>
    <s v="32 - SANTO DOMINGO"/>
    <n v="0"/>
    <n v="21622587.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2927643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11584946"/>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2080991"/>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602210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3682386.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2147400.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4 - CONSTRUCCIÓN AVENIDA DEL NUEVO CAMINO"/>
    <s v="10 - FONDO GENERAL"/>
    <n v="14109"/>
    <s v="32 - SANTO DOMINGO"/>
    <n v="3112837"/>
    <n v="143117005.66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13795208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67653114.75999999"/>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2 - AMPLIACIÓN DEL SERVICIO DE LA LINEA 1 DEL METRO DE SANTO DOMINGO"/>
    <s v="10 - FONDO GENERAL"/>
    <n v="14054"/>
    <s v="32 - SANTO DOMINGO"/>
    <n v="50000000"/>
    <n v="4180322"/>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3 - CONSTRUCCIÓN LÍNEA 2C DEL METRO DE SANTO DOMINGO TRAMOS:  ALCARRIZOS- LUPERÓN"/>
    <s v="10 - FONDO GENERAL"/>
    <n v="14558"/>
    <s v="32 - SANTO DOMINGO"/>
    <n v="0"/>
    <n v="261015059.18000004"/>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15000000"/>
    <n v="0"/>
  </r>
  <r>
    <s v="2024"/>
    <x v="0"/>
    <x v="0"/>
    <x v="1"/>
    <x v="9"/>
    <s v="2 - Poder Ejecutivo"/>
    <s v="0216 - MINISTERIO DE CULTURA"/>
    <s v="0006 - DIRECCIÓN GENERAL DE MUSEOS"/>
    <x v="2"/>
    <x v="8"/>
    <x v="20"/>
    <s v="2.6 - BIENES MUEBLES, INMUEBLES E INTANGIBLES"/>
    <s v="2.6.8 - BIENES INTANGIBLES"/>
    <s v="N"/>
    <s v="00 - N/A"/>
    <s v="10 - FONDO GENERAL"/>
    <s v="(en blanco)"/>
    <s v="99 - MULTIPROVINCIAL"/>
    <n v="670000"/>
    <n v="0"/>
  </r>
  <r>
    <s v="2024"/>
    <x v="0"/>
    <x v="0"/>
    <x v="1"/>
    <x v="9"/>
    <s v="2 - Poder Ejecutivo"/>
    <s v="0223 - MINISTERIO DE LA VIVIENDA, HABITAT Y EDIFICACIONES (MIVHED)"/>
    <s v="0001 - MINISTERIO DE LA VIVIENDA, HABITAT Y EDIFICACIONES (MIVHED)"/>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r>
  <r>
    <s v="2024"/>
    <x v="0"/>
    <x v="0"/>
    <x v="1"/>
    <x v="9"/>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5164117"/>
  </r>
  <r>
    <s v="2024"/>
    <x v="0"/>
    <x v="0"/>
    <x v="1"/>
    <x v="9"/>
    <s v="7 - Defensor del Pueblo"/>
    <s v="0404 - DEFENSOR DEL PUEBLO"/>
    <s v="0001 - DEFENSOR DEL PUEBLO"/>
    <x v="0"/>
    <x v="1"/>
    <x v="1"/>
    <s v="2.6 - BIENES MUEBLES, INMUEBLES E INTANGIBLES"/>
    <s v="2.6.8 - BIENES INTANGIBLES"/>
    <s v="N"/>
    <s v="00 - N/A"/>
    <s v="10 - FONDO GENERAL"/>
    <s v="(en blanco)"/>
    <s v="99 - MULTIPROVINCIAL"/>
    <n v="10000"/>
    <n v="0"/>
  </r>
  <r>
    <s v="2024"/>
    <x v="0"/>
    <x v="0"/>
    <x v="1"/>
    <x v="10"/>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30000000"/>
    <n v="12218750"/>
  </r>
  <r>
    <s v="2024"/>
    <x v="0"/>
    <x v="0"/>
    <x v="1"/>
    <x v="10"/>
    <s v="2 - Poder Ejecutivo"/>
    <s v="0201 - PRESIDENCIA DE LA REPÚBLICA"/>
    <s v="0001 - MINISTERIO DE LA PRESIDENCIA"/>
    <x v="1"/>
    <x v="11"/>
    <x v="59"/>
    <s v="2.5 - TRANSFERENCIAS DE CAPITAL"/>
    <s v="2.5.4 - TRANSFERENCIAS DE CAPITAL  A EMPRESAS PÚBLICAS NO FINANCIERAS"/>
    <s v="N"/>
    <s v="00 - N/A"/>
    <s v="10 - FONDO GENERAL"/>
    <s v="(en blanco)"/>
    <s v="99 - MULTIPROVINCIAL"/>
    <n v="13000749992"/>
    <n v="8000000000"/>
  </r>
  <r>
    <s v="2024"/>
    <x v="0"/>
    <x v="0"/>
    <x v="1"/>
    <x v="10"/>
    <s v="2 - Poder Ejecutivo"/>
    <s v="0201 - PRESIDENCIA DE LA REPÚBLICA"/>
    <s v="0001 - MINISTERIO DE LA PRESIDENCIA"/>
    <x v="1"/>
    <x v="11"/>
    <x v="59"/>
    <s v="2.5 - TRANSFERENCIAS DE CAPITAL"/>
    <s v="2.5.4 - TRANSFERENCIAS DE CAPITAL  A EMPRESAS PÚBLICAS NO FINANCIERAS"/>
    <s v="N"/>
    <s v="00 - N/A"/>
    <s v="60 - CREDITO EXTERNO"/>
    <s v="(en blanco)"/>
    <s v="99 - MULTIPROVINCIAL"/>
    <n v="16026500008"/>
    <n v="0"/>
  </r>
  <r>
    <s v="2024"/>
    <x v="0"/>
    <x v="0"/>
    <x v="1"/>
    <x v="10"/>
    <s v="2 - Poder Ejecutivo"/>
    <s v="0201 - PRESIDENCIA DE LA REPÚBLICA"/>
    <s v="0001 - MINISTERIO DE LA PRESIDENCIA"/>
    <x v="1"/>
    <x v="11"/>
    <x v="60"/>
    <s v="2.5 - TRANSFERENCIAS DE CAPITAL"/>
    <s v="2.5.2 - TRANSFERENCIAS DE CAPITAL AL GOBIERNO GENERAL  NACIONAL"/>
    <s v="N"/>
    <s v="00 - N/A"/>
    <s v="10 - FONDO GENERAL"/>
    <s v="(en blanco)"/>
    <s v="99 - MULTIPROVINCIAL"/>
    <n v="0"/>
    <n v="800000000"/>
  </r>
  <r>
    <s v="2024"/>
    <x v="0"/>
    <x v="0"/>
    <x v="1"/>
    <x v="10"/>
    <s v="2 - Poder Ejecutivo"/>
    <s v="0201 - PRESIDENCIA DE LA REPÚBLICA"/>
    <s v="0001 - SECRETARIADO ADMINISTRATIVO DE LA PRESIDENCIA"/>
    <x v="0"/>
    <x v="0"/>
    <x v="2"/>
    <s v="2.5 - TRANSFERENCIAS DE CAPITAL"/>
    <s v="2.5.1 - TRANSFERENCIAS DE CAPITAL AL SECTOR PRIVADO"/>
    <s v="N"/>
    <s v="00 - N/A"/>
    <s v="10 - FONDO GENERAL"/>
    <s v="(en blanco)"/>
    <s v="99 - MULTIPROVINCIAL"/>
    <n v="0"/>
    <n v="10170000"/>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en blanco)"/>
    <s v="99 - MULTIPROVINCIAL"/>
    <n v="0"/>
    <n v="421491273.68000013"/>
  </r>
  <r>
    <s v="2024"/>
    <x v="0"/>
    <x v="0"/>
    <x v="1"/>
    <x v="10"/>
    <s v="2 - Poder Ejecutivo"/>
    <s v="0201 - PRESIDENCIA DE LA REPÚBLICA"/>
    <s v="0001 - SECRETARIADO ADMINISTRATIVO DE LA PRESIDENCIA"/>
    <x v="0"/>
    <x v="1"/>
    <x v="25"/>
    <s v="2.5 - TRANSFERENCIAS DE CAPITAL"/>
    <s v="2.5.3 - TRANSFERENCIAS DE CAPITAL A GOBIERNOS GENERALES LOCALES"/>
    <s v="N"/>
    <s v="00 - N/A"/>
    <s v="10 - FONDO GENERAL"/>
    <s v="(en blanco)"/>
    <s v="99 - MULTIPROVINCIAL"/>
    <n v="0"/>
    <n v="13027901"/>
  </r>
  <r>
    <s v="2024"/>
    <x v="0"/>
    <x v="0"/>
    <x v="1"/>
    <x v="10"/>
    <s v="2 - Poder Ejecutivo"/>
    <s v="0201 - PRESIDENCIA DE LA REPÚBLICA"/>
    <s v="0001 - SECRETARIADO ADMINISTRATIVO DE LA PRESIDENCIA"/>
    <x v="0"/>
    <x v="1"/>
    <x v="18"/>
    <s v="2.5 - TRANSFERENCIAS DE CAPITAL"/>
    <s v="2.5.9 - TRANSFERENCIAS DE CAPITAL A OTRAS INSTITUCIONES PÚBLICAS"/>
    <s v="N"/>
    <s v="00 - N/A"/>
    <s v="10 - FONDO GENERAL"/>
    <s v="(en blanco)"/>
    <s v="99 - MULTIPROVINCIAL"/>
    <n v="0"/>
    <n v="43000000"/>
  </r>
  <r>
    <s v="2024"/>
    <x v="0"/>
    <x v="0"/>
    <x v="1"/>
    <x v="10"/>
    <s v="2 - Poder Ejecutivo"/>
    <s v="0201 - PRESIDENCIA DE LA REPÚBLICA"/>
    <s v="0001 - SECRETARIADO ADMINISTRATIVO DE LA PRESIDENCIA"/>
    <x v="1"/>
    <x v="12"/>
    <x v="32"/>
    <s v="2.5 - TRANSFERENCIAS DE CAPITAL"/>
    <s v="2.5.1 - TRANSFERENCIAS DE CAPITAL AL SECTOR PRIVADO"/>
    <s v="N"/>
    <s v="00 - N/A"/>
    <s v="10 - FONDO GENERAL"/>
    <s v="(en blanco)"/>
    <s v="99 - MULTIPROVINCIAL"/>
    <n v="0"/>
    <n v="8206492.1399999997"/>
  </r>
  <r>
    <s v="2024"/>
    <x v="0"/>
    <x v="0"/>
    <x v="1"/>
    <x v="10"/>
    <s v="2 - Poder Ejecutivo"/>
    <s v="0201 - PRESIDENCIA DE LA REPÚBLICA"/>
    <s v="0001 - SECRETARIADO ADMINISTRATIVO DE LA PRESIDENCIA"/>
    <x v="3"/>
    <x v="6"/>
    <x v="82"/>
    <s v="2.5 - TRANSFERENCIAS DE CAPITAL"/>
    <s v="2.5.2 - TRANSFERENCIAS DE CAPITAL AL GOBIERNO GENERAL  NACIONAL"/>
    <s v="N"/>
    <s v="00 - N/A"/>
    <s v="10 - FONDO GENERAL"/>
    <s v="(en blanco)"/>
    <s v="99 - MULTIPROVINCIAL"/>
    <n v="0"/>
    <n v="15213507.5"/>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en blanco)"/>
    <s v="99 - MULTIPROVINCIAL"/>
    <n v="0"/>
    <n v="46433012.859999999"/>
  </r>
  <r>
    <s v="2024"/>
    <x v="0"/>
    <x v="0"/>
    <x v="1"/>
    <x v="10"/>
    <s v="2 - Poder Ejecutivo"/>
    <s v="0201 - PRESIDENCIA DE LA REPÚBLICA"/>
    <s v="0001 - SECRETARIADO ADMINISTRATIVO DE LA PRESIDENCIA"/>
    <x v="2"/>
    <x v="8"/>
    <x v="20"/>
    <s v="2.5 - TRANSFERENCIAS DE CAPITAL"/>
    <s v="2.5.1 - TRANSFERENCIAS DE CAPITAL AL SECTOR PRIVADO"/>
    <s v="N"/>
    <s v="00 - N/A"/>
    <s v="10 - FONDO GENERAL"/>
    <s v="(en blanco)"/>
    <s v="99 - MULTIPROVINCIAL"/>
    <n v="0"/>
    <n v="4815548"/>
  </r>
  <r>
    <s v="2024"/>
    <x v="0"/>
    <x v="0"/>
    <x v="1"/>
    <x v="10"/>
    <s v="2 - Poder Ejecutivo"/>
    <s v="0201 - PRESIDENCIA DE LA REPÚBLICA"/>
    <s v="0001 - SECRETARIADO ADMINISTRATIVO DE LA PRESIDENCIA"/>
    <x v="2"/>
    <x v="8"/>
    <x v="94"/>
    <s v="2.5 - TRANSFERENCIAS DE CAPITAL"/>
    <s v="2.5.1 - TRANSFERENCIAS DE CAPITAL AL SECTOR PRIVADO"/>
    <s v="N"/>
    <s v="00 - N/A"/>
    <s v="10 - FONDO GENERAL"/>
    <s v="(en blanco)"/>
    <s v="99 - MULTIPROVINCIAL"/>
    <n v="0"/>
    <n v="209380989.16999999"/>
  </r>
  <r>
    <s v="2024"/>
    <x v="0"/>
    <x v="0"/>
    <x v="1"/>
    <x v="10"/>
    <s v="2 - Poder Ejecutivo"/>
    <s v="0201 - PRESIDENCIA DE LA REPÚBLICA"/>
    <s v="0001 - SECRETARIADO ADMINISTRATIVO DE LA PRESIDENCIA"/>
    <x v="2"/>
    <x v="10"/>
    <x v="24"/>
    <s v="2.5 - TRANSFERENCIAS DE CAPITAL"/>
    <s v="2.5.1 - TRANSFERENCIAS DE CAPITAL AL SECTOR PRIVADO"/>
    <s v="N"/>
    <s v="00 - N/A"/>
    <s v="10 - FONDO GENERAL"/>
    <s v="(en blanco)"/>
    <s v="99 - MULTIPROVINCIAL"/>
    <n v="0"/>
    <n v="58428749.530000001"/>
  </r>
  <r>
    <s v="2024"/>
    <x v="0"/>
    <x v="0"/>
    <x v="1"/>
    <x v="10"/>
    <s v="2 - Poder Ejecutivo"/>
    <s v="0201 - PRESIDENCIA DE LA REPÚBLICA"/>
    <s v="0001 - SECRETARIADO ADMINISTRATIVO DE LA PRESIDENCIA"/>
    <x v="2"/>
    <x v="4"/>
    <x v="6"/>
    <s v="2.5 - TRANSFERENCIAS DE CAPITAL"/>
    <s v="2.5.1 - TRANSFERENCIAS DE CAPITAL AL SECTOR PRIVADO"/>
    <s v="N"/>
    <s v="00 - N/A"/>
    <s v="10 - FONDO GENERAL"/>
    <s v="(en blanco)"/>
    <s v="99 - MULTIPROVINCIAL"/>
    <n v="0"/>
    <n v="8930674.5299999993"/>
  </r>
  <r>
    <s v="2024"/>
    <x v="0"/>
    <x v="0"/>
    <x v="1"/>
    <x v="10"/>
    <s v="2 - Poder Ejecutivo"/>
    <s v="0201 - PRESIDENCIA DE LA REPÚBLICA"/>
    <s v="0010 - CONSEJO NACIONAL DE LA PERSONA ENVEJECIENTE"/>
    <x v="2"/>
    <x v="4"/>
    <x v="6"/>
    <s v="2.5 - TRANSFERENCIAS DE CAPITAL"/>
    <s v="2.5.1 - TRANSFERENCIAS DE CAPITAL AL SECTOR PRIVADO"/>
    <s v="N"/>
    <s v="00 - N/A"/>
    <s v="10 - FONDO GENERAL"/>
    <s v="(en blanco)"/>
    <s v="99 - MULTIPROVINCIAL"/>
    <n v="0"/>
    <n v="0"/>
  </r>
  <r>
    <s v="2024"/>
    <x v="0"/>
    <x v="0"/>
    <x v="1"/>
    <x v="10"/>
    <s v="2 - Poder Ejecutivo"/>
    <s v="0202 - MINISTERIO DE  INTERIOR Y POLICÍA"/>
    <s v="0001 - MINISTERIO DE INTERIOR Y POLICIA"/>
    <x v="0"/>
    <x v="0"/>
    <x v="2"/>
    <s v="2.5 - TRANSFERENCIAS DE CAPITAL"/>
    <s v="2.5.3 - TRANSFERENCIAS DE CAPITAL A GOBIERNOS GENERALES LOCALES"/>
    <s v="N"/>
    <s v="00 - N/A"/>
    <s v="10 - FONDO GENERAL"/>
    <s v="(en blanco)"/>
    <s v="99 - MULTIPROVINCIAL"/>
    <n v="0"/>
    <n v="3000000"/>
  </r>
  <r>
    <s v="2024"/>
    <x v="0"/>
    <x v="0"/>
    <x v="1"/>
    <x v="10"/>
    <s v="2 - Poder Ejecutivo"/>
    <s v="0202 - MINISTERIO DE  INTERIOR Y POLICÍA"/>
    <s v="0001 - MINISTERIO DE INTERIOR Y POLICIA"/>
    <x v="0"/>
    <x v="0"/>
    <x v="93"/>
    <s v="2.5 - TRANSFERENCIAS DE CAPITAL"/>
    <s v="2.5.3 - TRANSFERENCIAS DE CAPITAL A GOBIERNOS GENERALES LOCALES"/>
    <s v="N"/>
    <s v="00 - N/A"/>
    <s v="20 - FONDOS CON DESTINO ESPECÍFICO"/>
    <s v="(en blanco)"/>
    <s v="99 - MULTIPROVINCIAL"/>
    <n v="8986100354"/>
    <n v="3744202590"/>
  </r>
  <r>
    <s v="2024"/>
    <x v="0"/>
    <x v="0"/>
    <x v="1"/>
    <x v="10"/>
    <s v="2 - Poder Ejecutivo"/>
    <s v="0202 - MINISTERIO DE  INTERIOR Y POLICÍA"/>
    <s v="0001 - POLICIA NACIONAL"/>
    <x v="0"/>
    <x v="1"/>
    <x v="22"/>
    <s v="2.5 - TRANSFERENCIAS DE CAPITAL"/>
    <s v="2.5.4 - TRANSFERENCIAS DE CAPITAL  A EMPRESAS PÚBLICAS NO FINANCIERAS"/>
    <s v="N"/>
    <s v="00 - N/A"/>
    <s v="10 - FONDO GENERAL"/>
    <s v="(en blanco)"/>
    <s v="99 - MULTIPROVINCIAL"/>
    <n v="100000000"/>
    <n v="70000000"/>
  </r>
  <r>
    <s v="2024"/>
    <x v="0"/>
    <x v="0"/>
    <x v="1"/>
    <x v="10"/>
    <s v="2 - Poder Ejecutivo"/>
    <s v="0204 - MINISTERIO DE RELACIONES EXTERIORES"/>
    <s v="0001 - MINISTERIO DE RELACIONES EXTERIORES"/>
    <x v="0"/>
    <x v="13"/>
    <x v="37"/>
    <s v="2.5 - TRANSFERENCIAS DE CAPITAL"/>
    <s v="2.5.9 - TRANSFERENCIAS DE CAPITAL A OTRAS INSTITUCIONES PÚBLICAS"/>
    <s v="N"/>
    <s v="00 - N/A"/>
    <s v="10 - FONDO GENERAL"/>
    <s v="(en blanco)"/>
    <s v="99 - MULTIPROVINCIAL"/>
    <n v="0"/>
    <n v="17430697.829999998"/>
  </r>
  <r>
    <s v="2024"/>
    <x v="0"/>
    <x v="0"/>
    <x v="1"/>
    <x v="10"/>
    <s v="2 - Poder Ejecutivo"/>
    <s v="0205 - MINISTERIO DE HACIENDA"/>
    <s v="0001 - MINISTERIO DE HACIENDA"/>
    <x v="0"/>
    <x v="0"/>
    <x v="2"/>
    <s v="2.5 - TRANSFERENCIAS DE CAPITAL"/>
    <s v="2.5.2 - TRANSFERENCIAS DE CAPITAL AL GOBIERNO GENERAL  NACIONAL"/>
    <s v="N"/>
    <s v="00 - N/A"/>
    <s v="60 - CREDITO EXTERNO"/>
    <s v="(en blanco)"/>
    <s v="99 - MULTIPROVINCIAL"/>
    <n v="530422760"/>
    <n v="0"/>
  </r>
  <r>
    <s v="2024"/>
    <x v="0"/>
    <x v="0"/>
    <x v="1"/>
    <x v="10"/>
    <s v="2 - Poder Ejecutivo"/>
    <s v="0206 - MINISTERIO DE EDUCACIÓN"/>
    <s v="0001 - MINISTERIO DE EDUCACION"/>
    <x v="2"/>
    <x v="10"/>
    <x v="41"/>
    <s v="2.5 - TRANSFERENCIAS DE CAPITAL"/>
    <s v="2.5.2 - TRANSFERENCIAS DE CAPITAL AL GOBIERNO GENERAL  NACIONAL"/>
    <s v="N"/>
    <s v="00 - N/A"/>
    <s v="10 - FONDO GENERAL"/>
    <s v="(en blanco)"/>
    <s v="99 - MULTIPROVINCIAL"/>
    <n v="412049068"/>
    <n v="117785658.31"/>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10 - FONDO GENERAL"/>
    <s v="(en blanco)"/>
    <s v="99 - MULTIPROVINCIAL"/>
    <n v="7505310000"/>
    <n v="4825591390.6099997"/>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50 - CRÉDITO INTERNO"/>
    <s v="(en blanco)"/>
    <s v="99 - MULTIPROVINCIAL"/>
    <n v="2500000000"/>
    <n v="1750000000"/>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60 - CREDITO EXTERNO"/>
    <s v="(en blanco)"/>
    <s v="99 - MULTIPROVINCIAL"/>
    <n v="3397182877"/>
    <n v="35069810.399999999"/>
  </r>
  <r>
    <s v="2024"/>
    <x v="0"/>
    <x v="0"/>
    <x v="1"/>
    <x v="10"/>
    <s v="2 - Poder Ejecutivo"/>
    <s v="0207 - MINISTERIO DE SALUD PÚBLICA Y ASISTENCIA SOCIAL"/>
    <s v="0001 - MINISTERIO DE SALUD PUBLICA Y ASISTENCIA SOCIAL"/>
    <x v="2"/>
    <x v="3"/>
    <x v="97"/>
    <s v="2.5 - TRANSFERENCIAS DE CAPITAL"/>
    <s v="2.5.2 - TRANSFERENCIAS DE CAPITAL AL GOBIERNO GENERAL  NACIONAL"/>
    <s v="N"/>
    <s v="00 - N/A"/>
    <s v="10 - FONDO GENERAL"/>
    <s v="(en blanco)"/>
    <s v="99 - MULTIPROVINCIAL"/>
    <n v="17550000"/>
    <n v="0"/>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32 - SANTO DOMINGO"/>
    <n v="44834386"/>
    <n v="17886933.350000001"/>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99 - MULTIPROVINCIAL"/>
    <n v="81252358"/>
    <n v="3000000"/>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en blanco)"/>
    <s v="99 - MULTIPROVINCIAL"/>
    <n v="673579969"/>
    <n v="112263328.16"/>
  </r>
  <r>
    <s v="2024"/>
    <x v="0"/>
    <x v="0"/>
    <x v="1"/>
    <x v="10"/>
    <s v="2 - Poder Ejecutivo"/>
    <s v="0207 - MINISTERIO DE SALUD PÚBLICA Y ASISTENCIA SOCIAL"/>
    <s v="0001 - MINISTERIO DE SALUD PUBLICA Y ASISTENCIA SOCIAL"/>
    <x v="2"/>
    <x v="3"/>
    <x v="48"/>
    <s v="2.5 - TRANSFERENCIAS DE CAPITAL"/>
    <s v="2.5.2 - TRANSFERENCIAS DE CAPITAL AL GOBIERNO GENERAL  NACIONAL"/>
    <s v="N"/>
    <s v="00 - N/A"/>
    <s v="10 - FONDO GENERAL"/>
    <s v="(en blanco)"/>
    <s v="99 - MULTIPROVINCIAL"/>
    <n v="1590619991"/>
    <n v="1006521855.4699999"/>
  </r>
  <r>
    <s v="2024"/>
    <x v="0"/>
    <x v="0"/>
    <x v="1"/>
    <x v="10"/>
    <s v="2 - Poder Ejecutivo"/>
    <s v="0208 - MINISTERIO DE DEPORTES Y RECREACIÓN"/>
    <s v="0001 - MINISTERIO DE DEPORTES Y RECREACIÓN"/>
    <x v="2"/>
    <x v="8"/>
    <x v="49"/>
    <s v="2.5 - TRANSFERENCIAS DE CAPITAL"/>
    <s v="2.5.4 - TRANSFERENCIAS DE CAPITAL  A EMPRESAS PÚBLICAS NO FINANCIERAS"/>
    <s v="N"/>
    <s v="00 - N/A"/>
    <s v="10 - FONDO GENERAL"/>
    <s v="(en blanco)"/>
    <s v="99 - MULTIPROVINCIAL"/>
    <n v="97621988"/>
    <n v="97621988"/>
  </r>
  <r>
    <s v="2024"/>
    <x v="0"/>
    <x v="0"/>
    <x v="1"/>
    <x v="10"/>
    <s v="2 - Poder Ejecutivo"/>
    <s v="0209 - MINISTERIO DE TRABAJO"/>
    <s v="0001 - MINISTERIO DE TRABAJO"/>
    <x v="2"/>
    <x v="10"/>
    <x v="45"/>
    <s v="2.5 - TRANSFERENCIAS DE CAPITAL"/>
    <s v="2.5.2 - TRANSFERENCIAS DE CAPITAL AL GOBIERNO GENERAL  NACIONAL"/>
    <s v="N"/>
    <s v="00 - N/A"/>
    <s v="10 - FONDO GENERAL"/>
    <s v="(en blanco)"/>
    <s v="99 - MULTIPROVINCIAL"/>
    <n v="0"/>
    <n v="80000000"/>
  </r>
  <r>
    <s v="2024"/>
    <x v="0"/>
    <x v="0"/>
    <x v="1"/>
    <x v="10"/>
    <s v="2 - Poder Ejecutivo"/>
    <s v="0209 - MINISTERIO DE TRABAJO"/>
    <s v="0001 - MINISTERIO DE TRABAJO"/>
    <x v="2"/>
    <x v="4"/>
    <x v="95"/>
    <s v="2.5 - TRANSFERENCIAS DE CAPITAL"/>
    <s v="2.5.2 - TRANSFERENCIAS DE CAPITAL AL GOBIERNO GENERAL  NACIONAL"/>
    <s v="N"/>
    <s v="00 - N/A"/>
    <s v="10 - FONDO GENERAL"/>
    <s v="(en blanco)"/>
    <s v="99 - MULTIPROVINCIAL"/>
    <n v="39578460"/>
    <n v="13192820"/>
  </r>
  <r>
    <s v="2024"/>
    <x v="0"/>
    <x v="0"/>
    <x v="1"/>
    <x v="10"/>
    <s v="2 - Poder Ejecutivo"/>
    <s v="0210 - MINISTERIO DE AGRICULTURA"/>
    <s v="0001 - MINISTERIO DE AGRICULTURA"/>
    <x v="1"/>
    <x v="12"/>
    <x v="32"/>
    <s v="2.5 - TRANSFERENCIAS DE CAPITAL"/>
    <s v="2.5.2 - TRANSFERENCIAS DE CAPITAL AL GOBIERNO GENERAL  NACIONAL"/>
    <s v="N"/>
    <s v="00 - N/A"/>
    <s v="10 - FONDO GENERAL"/>
    <s v="(en blanco)"/>
    <s v="99 - MULTIPROVINCIAL"/>
    <n v="134633805"/>
    <n v="56097418.530000009"/>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10 - FONDO GENERAL"/>
    <s v="(en blanco)"/>
    <s v="99 - MULTIPROVINCIAL"/>
    <n v="69000000"/>
    <n v="1725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20 - FONDOS CON DESTINO ESPECÍFICO"/>
    <s v="(en blanco)"/>
    <s v="99 - MULTIPROVINCIAL"/>
    <n v="500000000"/>
    <n v="250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60 - CREDITO EXTERNO"/>
    <s v="(en blanco)"/>
    <s v="99 - MULTIPROVINCIAL"/>
    <n v="1100261746"/>
    <n v="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70 - DONACION EXTERNA"/>
    <s v="(en blanco)"/>
    <s v="99 - MULTIPROVINCIAL"/>
    <n v="419570008"/>
    <n v="0"/>
  </r>
  <r>
    <s v="2024"/>
    <x v="0"/>
    <x v="0"/>
    <x v="1"/>
    <x v="10"/>
    <s v="2 - Poder Ejecutivo"/>
    <s v="0211 - MINISTERIO DE OBRAS PÚBLICAS Y COMUNICACIONES"/>
    <s v="0001 - MINISTERIO DE OBRAS PUBLICAS Y COMUNICACIONES"/>
    <x v="1"/>
    <x v="11"/>
    <x v="57"/>
    <s v="2.5 - TRANSFERENCIAS DE CAPITAL"/>
    <s v="2.5.1 - TRANSFERENCIAS DE CAPITAL AL SECTOR PRIVADO"/>
    <s v="N"/>
    <s v="00 - N/A"/>
    <s v="20 - FONDOS CON DESTINO ESPECÍFICO"/>
    <s v="(en blanco)"/>
    <s v="99 - MULTIPROVINCIAL"/>
    <n v="50000000"/>
    <n v="0"/>
  </r>
  <r>
    <s v="2024"/>
    <x v="0"/>
    <x v="0"/>
    <x v="1"/>
    <x v="10"/>
    <s v="2 - Poder Ejecutivo"/>
    <s v="0211 - MINISTERIO DE OBRAS PÚBLICAS Y COMUNICACIONES"/>
    <s v="0001 - MINISTERIO DE OBRAS PUBLICAS Y COMUNICACIONES"/>
    <x v="2"/>
    <x v="3"/>
    <x v="47"/>
    <s v="2.5 - TRANSFERENCIAS DE CAPITAL"/>
    <s v="2.5.1 - TRANSFERENCIAS DE CAPITAL AL SECTOR PRIVADO"/>
    <s v="N"/>
    <s v="00 - N/A"/>
    <s v="20 - FONDOS CON DESTINO ESPECÍFICO"/>
    <s v="(en blanco)"/>
    <s v="99 - MULTIPROVINCIAL"/>
    <n v="0"/>
    <n v="1742478.76"/>
  </r>
  <r>
    <s v="2024"/>
    <x v="0"/>
    <x v="0"/>
    <x v="1"/>
    <x v="10"/>
    <s v="2 - Poder Ejecutivo"/>
    <s v="0212 - MINISTERIO DE INDUSTRIA, COMERCIO Y MIPYMES (MICM)"/>
    <s v="0001 - MINISTERIO DE INDUSTRIA, COMERCIO y MIPYMES (MICM)"/>
    <x v="1"/>
    <x v="2"/>
    <x v="55"/>
    <s v="2.5 - TRANSFERENCIAS DE CAPITAL"/>
    <s v="2.5.2 - TRANSFERENCIAS DE CAPITAL AL GOBIERNO GENERAL  NACIONAL"/>
    <s v="N"/>
    <s v="00 - N/A"/>
    <s v="10 - FONDO GENERAL"/>
    <s v="(en blanco)"/>
    <s v="99 - MULTIPROVINCIAL"/>
    <n v="35000000"/>
    <n v="14583331.689999999"/>
  </r>
  <r>
    <s v="2024"/>
    <x v="0"/>
    <x v="0"/>
    <x v="1"/>
    <x v="10"/>
    <s v="2 - Poder Ejecutivo"/>
    <s v="0212 - MINISTERIO DE INDUSTRIA, COMERCIO Y MIPYMES (MICM)"/>
    <s v="0001 - MINISTERIO DE INDUSTRIA, COMERCIO y MIPYMES (MICM)"/>
    <x v="1"/>
    <x v="2"/>
    <x v="55"/>
    <s v="2.5 - TRANSFERENCIAS DE CAPITAL"/>
    <s v="2.5.5 - TRANSFERENCIAS DE CAPITAL A INSTITUCIONES PÚBLICAS FINANCIERAS"/>
    <s v="N"/>
    <s v="00 - N/A"/>
    <s v="10 - FONDO GENERAL"/>
    <s v="(en blanco)"/>
    <s v="99 - MULTIPROVINCIAL"/>
    <n v="500000000"/>
    <n v="250000000"/>
  </r>
  <r>
    <s v="2024"/>
    <x v="0"/>
    <x v="0"/>
    <x v="1"/>
    <x v="10"/>
    <s v="2 - Poder Ejecutivo"/>
    <s v="0213 - MINISTERIO DE TURISMO"/>
    <s v="0001 - MINISTERIO DE TURISMO"/>
    <x v="1"/>
    <x v="17"/>
    <x v="65"/>
    <s v="2.5 - TRANSFERENCIAS DE CAPITAL"/>
    <s v="2.5.1 - TRANSFERENCIAS DE CAPITAL AL SECTOR PRIVADO"/>
    <s v="N"/>
    <s v="00 - N/A"/>
    <s v="10 - FONDO GENERAL"/>
    <s v="(en blanco)"/>
    <s v="99 - MULTIPROVINCIAL"/>
    <n v="178378260"/>
    <n v="178378260"/>
  </r>
  <r>
    <s v="2024"/>
    <x v="0"/>
    <x v="0"/>
    <x v="1"/>
    <x v="10"/>
    <s v="2 - Poder Ejecutivo"/>
    <s v="0215 - MINISTERIO DE LA MUJER"/>
    <s v="0001 - MINISTERIO DE LA MUJER"/>
    <x v="2"/>
    <x v="5"/>
    <x v="7"/>
    <s v="2.5 - TRANSFERENCIAS DE CAPITAL"/>
    <s v="2.5.4 - TRANSFERENCIAS DE CAPITAL  A EMPRESAS PÚBLICAS NO FINANCIERAS"/>
    <s v="N"/>
    <s v="00 - N/A"/>
    <s v="10 - FONDO GENERAL"/>
    <s v="(en blanco)"/>
    <s v="99 - MULTIPROVINCIAL"/>
    <n v="26000000"/>
    <n v="13000000"/>
  </r>
  <r>
    <s v="2024"/>
    <x v="0"/>
    <x v="0"/>
    <x v="1"/>
    <x v="10"/>
    <s v="2 - Poder Ejecutivo"/>
    <s v="0216 - MINISTERIO DE CULTURA"/>
    <s v="0001 - MINISTERIO DE CULTURA"/>
    <x v="2"/>
    <x v="8"/>
    <x v="20"/>
    <s v="2.5 - TRANSFERENCIAS DE CAPITAL"/>
    <s v="2.5.2 - TRANSFERENCIAS DE CAPITAL AL GOBIERNO GENERAL  NACIONAL"/>
    <s v="N"/>
    <s v="00 - N/A"/>
    <s v="10 - FONDO GENERAL"/>
    <s v="(en blanco)"/>
    <s v="99 - MULTIPROVINCIAL"/>
    <n v="55250000"/>
    <n v="35000000"/>
  </r>
  <r>
    <s v="2024"/>
    <x v="0"/>
    <x v="0"/>
    <x v="1"/>
    <x v="10"/>
    <s v="2 - Poder Ejecutivo"/>
    <s v="0216 - MINISTERIO DE CULTURA"/>
    <s v="0001 - MINISTERIO DE CULTURA"/>
    <x v="2"/>
    <x v="8"/>
    <x v="20"/>
    <s v="2.5 - TRANSFERENCIAS DE CAPITAL"/>
    <s v="2.5.2 - TRANSFERENCIAS DE CAPITAL AL GOBIERNO GENERAL  NACIONAL"/>
    <s v="N"/>
    <s v="00 - N/A"/>
    <s v="70 - DONACION EXTERNA"/>
    <s v="(en blanco)"/>
    <s v="99 - MULTIPROVINCIAL"/>
    <n v="2391337"/>
    <n v="3935599"/>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en blanco)"/>
    <s v="99 - MULTIPROVINCIAL"/>
    <n v="2968000000"/>
    <n v="2037137955.2700002"/>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60 - CREDITO EXTERNO"/>
    <s v="(en blanco)"/>
    <s v="99 - MULTIPROVINCIAL"/>
    <n v="1343575000"/>
    <n v="0"/>
  </r>
  <r>
    <s v="2024"/>
    <x v="0"/>
    <x v="0"/>
    <x v="1"/>
    <x v="10"/>
    <s v="2 - Poder Ejecutivo"/>
    <s v="0218 - MINISTERIO DE MEDIO AMBIENTE Y RECURSOS NATURALES"/>
    <s v="0001 - MINISTERIO  DE MEDIO AMBIENTE Y RECURSOS NATURALES"/>
    <x v="3"/>
    <x v="9"/>
    <x v="75"/>
    <s v="2.5 - TRANSFERENCIAS DE CAPITAL"/>
    <s v="2.5.2 - TRANSFERENCIAS DE CAPITAL AL GOBIERNO GENERAL  NACIONAL"/>
    <s v="N"/>
    <s v="00 - N/A"/>
    <s v="10 - FONDO GENERAL"/>
    <s v="(en blanco)"/>
    <s v="99 - MULTIPROVINCIAL"/>
    <n v="7000000"/>
    <n v="2916666.6499999994"/>
  </r>
  <r>
    <s v="2024"/>
    <x v="0"/>
    <x v="0"/>
    <x v="1"/>
    <x v="10"/>
    <s v="2 - Poder Ejecutivo"/>
    <s v="0218 - MINISTERIO DE MEDIO AMBIENTE Y RECURSOS NATURALES"/>
    <s v="0001 - MINISTERIO  DE MEDIO AMBIENTE Y RECURSOS NATURALES"/>
    <x v="3"/>
    <x v="9"/>
    <x v="100"/>
    <s v="2.5 - TRANSFERENCIAS DE CAPITAL"/>
    <s v="2.5.2 - TRANSFERENCIAS DE CAPITAL AL GOBIERNO GENERAL  NACIONAL"/>
    <s v="N"/>
    <s v="00 - N/A"/>
    <s v="10 - FONDO GENERAL"/>
    <s v="(en blanco)"/>
    <s v="99 - MULTIPROVINCIAL"/>
    <n v="8000000"/>
    <n v="3333333.3400000003"/>
  </r>
  <r>
    <s v="2024"/>
    <x v="0"/>
    <x v="0"/>
    <x v="1"/>
    <x v="10"/>
    <s v="2 - Poder Ejecutivo"/>
    <s v="0218 - MINISTERIO DE MEDIO AMBIENTE Y RECURSOS NATURALES"/>
    <s v="0001 - MINISTERIO  DE MEDIO AMBIENTE Y RECURSOS NATURALES"/>
    <x v="3"/>
    <x v="9"/>
    <x v="81"/>
    <s v="2.5 - TRANSFERENCIAS DE CAPITAL"/>
    <s v="2.5.1 - TRANSFERENCIAS DE CAPITAL AL SECTOR PRIVADO"/>
    <s v="N"/>
    <s v="00 - N/A"/>
    <s v="10 - FONDO GENERAL"/>
    <s v="(en blanco)"/>
    <s v="99 - MULTIPROVINCIAL"/>
    <n v="0"/>
    <n v="25437015.390000004"/>
  </r>
  <r>
    <s v="2024"/>
    <x v="0"/>
    <x v="0"/>
    <x v="1"/>
    <x v="10"/>
    <s v="2 - Poder Ejecutivo"/>
    <s v="0218 - MINISTERIO DE MEDIO AMBIENTE Y RECURSOS NATURALES"/>
    <s v="0001 - MINISTERIO  DE MEDIO AMBIENTE Y RECURSOS NATURALES"/>
    <x v="3"/>
    <x v="9"/>
    <x v="81"/>
    <s v="2.5 - TRANSFERENCIAS DE CAPITAL"/>
    <s v="2.5.2 - TRANSFERENCIAS DE CAPITAL AL GOBIERNO GENERAL  NACIONAL"/>
    <s v="N"/>
    <s v="00 - N/A"/>
    <s v="10 - FONDO GENERAL"/>
    <s v="(en blanco)"/>
    <s v="99 - MULTIPROVINCIAL"/>
    <n v="10000000"/>
    <n v="4166665.99"/>
  </r>
  <r>
    <s v="2024"/>
    <x v="0"/>
    <x v="0"/>
    <x v="1"/>
    <x v="10"/>
    <s v="2 - Poder Ejecutivo"/>
    <s v="0218 - MINISTERIO DE MEDIO AMBIENTE Y RECURSOS NATURALES"/>
    <s v="0001 - MINISTERIO  DE MEDIO AMBIENTE Y RECURSOS NATURALES"/>
    <x v="3"/>
    <x v="9"/>
    <x v="81"/>
    <s v="2.5 - TRANSFERENCIAS DE CAPITAL"/>
    <s v="2.5.4 - TRANSFERENCIAS DE CAPITAL  A EMPRESAS PÚBLICAS NO FINANCIERAS"/>
    <s v="N"/>
    <s v="00 - N/A"/>
    <s v="10 - FONDO GENERAL"/>
    <s v="(en blanco)"/>
    <s v="99 - MULTIPROVINCIAL"/>
    <n v="0"/>
    <n v="100000000"/>
  </r>
  <r>
    <s v="2024"/>
    <x v="0"/>
    <x v="0"/>
    <x v="1"/>
    <x v="10"/>
    <s v="2 - Poder Ejecutivo"/>
    <s v="0218 - MINISTERIO DE MEDIO AMBIENTE Y RECURSOS NATURALES"/>
    <s v="0001 - MINISTERIO  DE MEDIO AMBIENTE Y RECURSOS NATURALES"/>
    <x v="3"/>
    <x v="9"/>
    <x v="81"/>
    <s v="2.5 - TRANSFERENCIAS DE CAPITAL"/>
    <s v="2.5.9 - TRANSFERENCIAS DE CAPITAL A OTRAS INSTITUCIONES PÚBLICAS"/>
    <s v="N"/>
    <s v="00 - N/A"/>
    <s v="10 - FONDO GENERAL"/>
    <s v="(en blanco)"/>
    <s v="99 - MULTIPROVINCIAL"/>
    <n v="48000000"/>
    <n v="0"/>
  </r>
  <r>
    <s v="2024"/>
    <x v="0"/>
    <x v="0"/>
    <x v="1"/>
    <x v="10"/>
    <s v="2 - Poder Ejecutivo"/>
    <s v="0219 - MINISTERIO DE EDUCACIÓN SUPERIOR CIENCIA Y TECNOLOGÍA"/>
    <s v="0001 - MINISTERIO DE EDUCACION SUPERIOR, CIENCIA Y TECNOLOGIA"/>
    <x v="2"/>
    <x v="10"/>
    <x v="24"/>
    <s v="2.5 - TRANSFERENCIAS DE CAPITAL"/>
    <s v="2.5.2 - TRANSFERENCIAS DE CAPITAL AL GOBIERNO GENERAL  NACIONAL"/>
    <s v="N"/>
    <s v="00 - N/A"/>
    <s v="10 - FONDO GENERAL"/>
    <s v="(en blanco)"/>
    <s v="99 - MULTIPROVINCIAL"/>
    <n v="0"/>
    <n v="0"/>
  </r>
  <r>
    <s v="2024"/>
    <x v="0"/>
    <x v="0"/>
    <x v="1"/>
    <x v="10"/>
    <s v="2 - Poder Ejecutivo"/>
    <s v="0220 - MINISTERIO DE ECONOMÍA, PLANIFICACIÓN Y DESARROLLO"/>
    <s v="0001 - MINISTERIO DE ECONOMIA, PLANIFICACION Y DESARROLLO"/>
    <x v="0"/>
    <x v="0"/>
    <x v="2"/>
    <s v="2.5 - TRANSFERENCIAS DE CAPITAL"/>
    <s v="2.5.4 - TRANSFERENCIAS DE CAPITAL  A EMPRESAS PÚBLICAS NO FINANCIERAS"/>
    <s v="N"/>
    <s v="00 - N/A"/>
    <s v="10 - FONDO GENERAL"/>
    <s v="(en blanco)"/>
    <s v="99 - MULTIPROVINCIAL"/>
    <n v="0"/>
    <n v="2500000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25000000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159706213"/>
  </r>
  <r>
    <s v="2024"/>
    <x v="0"/>
    <x v="0"/>
    <x v="1"/>
    <x v="10"/>
    <s v="2 - Poder Ejecutivo"/>
    <s v="0999 - ADMINISTRACION DE OBLIGACIONES DEL TESORO NACIONAL"/>
    <s v="0001 - MINISTERIO DE HACIENDA (OBLIGACIONES DEL TESORO)"/>
    <x v="1"/>
    <x v="16"/>
    <x v="105"/>
    <s v="2.5 - TRANSFERENCIAS DE CAPITAL"/>
    <s v="2.5.4 - TRANSFERENCIAS DE CAPITAL  A EMPRESAS PÚBLICAS NO FINANCIERAS"/>
    <s v="N"/>
    <s v="00 - N/A"/>
    <s v="60 - CREDITO EXTERNO"/>
    <s v="(en blanco)"/>
    <s v="99 - MULTIPROVINCIAL"/>
    <n v="451875000"/>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446284275"/>
    <n v="0"/>
  </r>
  <r>
    <s v="2024"/>
    <x v="0"/>
    <x v="1"/>
    <x v="2"/>
    <x v="12"/>
    <s v="2 - Poder Ejecutivo"/>
    <s v="0220 - MINISTERIO DE ECONOMÍA, PLANIFICACIÓN Y DESARROLLO"/>
    <s v="0001 - MINISTERIO DE ECONOMIA, PLANIFICACION Y DESARROLLO"/>
    <x v="5"/>
    <x v="23"/>
    <x v="112"/>
    <s v="4.1 - Incremento de activos financieros"/>
    <s v="4.1.2 - Incremento de activos financieros no corrientes"/>
    <s v="N"/>
    <s v="00 - N/A"/>
    <s v="10 - FONDO GENERAL"/>
    <s v="(en blanco)"/>
    <s v="00 - NO CLASIFICADO"/>
    <n v="835789266"/>
    <n v="0"/>
  </r>
  <r>
    <s v="2024"/>
    <x v="0"/>
    <x v="1"/>
    <x v="2"/>
    <x v="12"/>
    <s v="2 - Poder Ejecutivo"/>
    <s v="0998 - ADMINISTRACION DE DEUDA PUBLICA Y ACTIVOS FINANCIEROS"/>
    <s v="0001 - MINISTERIO  DE HACIENDA (DEUDA PUBLICA)"/>
    <x v="5"/>
    <x v="23"/>
    <x v="112"/>
    <s v="4.1 - Incremento de activos financieros"/>
    <s v="4.1.2 - Incremento de activos financieros no corrientes"/>
    <s v="N"/>
    <s v="00 - N/A"/>
    <s v="10 - FONDO GENERAL"/>
    <s v="(en blanco)"/>
    <s v="00 - NO CLASIFICADO"/>
    <n v="3446143350"/>
    <n v="225517410"/>
  </r>
  <r>
    <s v="2024"/>
    <x v="0"/>
    <x v="1"/>
    <x v="2"/>
    <x v="13"/>
    <s v="2 - Poder Ejecutivo"/>
    <s v="0209 - MINISTERIO DE TRABAJO"/>
    <s v="0001 - MINISTERIO DE TRABAJO"/>
    <x v="5"/>
    <x v="23"/>
    <x v="112"/>
    <s v="4.2 - Disminución de pasivos"/>
    <s v="4.2.1 - Disminución de pasivos corrientes"/>
    <s v="N"/>
    <s v="00 - N/A"/>
    <s v="90 - FONDOS DE TERCEROS"/>
    <s v="(en blanco)"/>
    <s v="99 - MULTIPROVINCIAL"/>
    <n v="0"/>
    <n v="0"/>
  </r>
  <r>
    <s v="2024"/>
    <x v="0"/>
    <x v="1"/>
    <x v="2"/>
    <x v="13"/>
    <s v="2 - Poder Ejecutivo"/>
    <s v="0214 - PROCURADURÍA GENERAL DE LA REPÚBLICA"/>
    <s v="0001 - PROCURADURIA GENERAL DE LA REPUBLICA DOMINICANA"/>
    <x v="5"/>
    <x v="23"/>
    <x v="112"/>
    <s v="4.2 - Disminución de pasivos"/>
    <s v="4.2.1 - Disminución de pasivos corrientes"/>
    <s v="N"/>
    <s v="00 - N/A"/>
    <s v="20 - FONDOS CON DESTINO ESPECÍFICO"/>
    <s v="(en blanco)"/>
    <s v="99 - MULTIPROVINCIAL"/>
    <n v="0"/>
    <n v="0"/>
  </r>
  <r>
    <s v="2024"/>
    <x v="0"/>
    <x v="1"/>
    <x v="2"/>
    <x v="13"/>
    <s v="2 - Poder Ejecutivo"/>
    <s v="0998 - ADMINISTRACION DE DEUDA PUBLICA Y ACTIVOS FINANCIEROS"/>
    <s v="0001 - MINISTERIO  DE HACIENDA (DEUDA PUBLICA)"/>
    <x v="5"/>
    <x v="23"/>
    <x v="112"/>
    <s v="4.2 - Disminución de pasivos"/>
    <s v="4.2.1 - Disminución de pasivos corrientes"/>
    <s v="N"/>
    <s v="00 - N/A"/>
    <s v="10 - FONDO GENERAL"/>
    <s v="(en blanco)"/>
    <s v="00 - NO CLASIFICADO"/>
    <n v="11207730147"/>
    <n v="1170651711.54"/>
  </r>
  <r>
    <s v="2024"/>
    <x v="0"/>
    <x v="1"/>
    <x v="2"/>
    <x v="13"/>
    <s v="2 - Poder Ejecutivo"/>
    <s v="0998 - ADMINISTRACION DE DEUDA PUBLICA Y ACTIVOS FINANCIEROS"/>
    <s v="0001 - MINISTERIO  DE HACIENDA (DEUDA PUBLICA)"/>
    <x v="5"/>
    <x v="23"/>
    <x v="112"/>
    <s v="4.2 - Disminución de pasivos"/>
    <s v="4.2.1 - Disminución de pasivos corrientes"/>
    <s v="N"/>
    <s v="00 - N/A"/>
    <s v="50 - CRÉDITO INTERNO"/>
    <s v="(en blanco)"/>
    <s v="00 - NO CLASIFICADO"/>
    <n v="2075043163"/>
    <n v="2047562803.8599999"/>
  </r>
  <r>
    <s v="2024"/>
    <x v="0"/>
    <x v="1"/>
    <x v="2"/>
    <x v="13"/>
    <s v="2 - Poder Ejecutivo"/>
    <s v="0998 - ADMINISTRACION DE DEUDA PUBLICA Y ACTIVOS FINANCIEROS"/>
    <s v="0001 - MINISTERIO  DE HACIENDA (DEUDA PUBLICA)"/>
    <x v="5"/>
    <x v="23"/>
    <x v="112"/>
    <s v="4.2 - Disminución de pasivos"/>
    <s v="4.2.1 - Disminución de pasivos corrientes"/>
    <s v="N"/>
    <s v="00 - N/A"/>
    <s v="60 - CREDITO EXTERNO"/>
    <s v="(en blanco)"/>
    <s v="00 - NO CLASIFICADO"/>
    <n v="74821769515"/>
    <n v="45950843031.93"/>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10 - FONDO GENERAL"/>
    <s v="(en blanco)"/>
    <s v="00 - NO CLASIFICADO"/>
    <n v="7407984508"/>
    <n v="2579118170.5100002"/>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60 - CREDITO EXTERNO"/>
    <s v="(en blanco)"/>
    <s v="00 - NO CLASIFICADO"/>
    <n v="13873639655"/>
    <n v="0"/>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90 - FONDOS DE TERCEROS"/>
    <s v="(en blanco)"/>
    <s v="99 - MULTIPROVINCIAL"/>
    <n v="0"/>
    <n v="0"/>
  </r>
  <r>
    <s v="2024"/>
    <x v="0"/>
    <x v="1"/>
    <x v="2"/>
    <x v="14"/>
    <s v="2 - Poder Ejecutivo"/>
    <s v="0999 - ADMINISTRACION DE OBLIGACIONES DEL TESORO NACIONAL"/>
    <s v="0001 - MINISTERIO DE HACIENDA (OBLIGACIONES DEL TESORO)"/>
    <x v="5"/>
    <x v="23"/>
    <x v="112"/>
    <s v="4.3 - Disminución de fondos de terceros"/>
    <s v="4.3.6 - Contribución especial para la gestión integral de residuos"/>
    <s v="N"/>
    <s v="00 - N/A"/>
    <s v="90 - FONDOS DE TERCEROS"/>
    <s v="(en blanco)"/>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041B309-75CD-4E2E-8655-A8E018999767}" name="TablaDinámica3" cacheId="0"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C37"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6">
        <item x="0"/>
        <item x="1"/>
        <item x="2"/>
        <item x="3"/>
        <item x="4"/>
        <item x="5"/>
        <item x="6"/>
        <item x="7"/>
        <item x="8"/>
        <item x="9"/>
        <item x="10"/>
        <item x="11"/>
        <item x="12"/>
        <item x="13"/>
        <item x="14"/>
        <item t="default"/>
      </items>
    </pivotField>
    <pivotField showAll="0"/>
    <pivotField showAll="0"/>
    <pivotField showAll="0"/>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4">
        <item x="112"/>
        <item x="0"/>
        <item x="2"/>
        <item x="93"/>
        <item x="89"/>
        <item x="10"/>
        <item x="36"/>
        <item x="37"/>
        <item x="29"/>
        <item x="12"/>
        <item x="63"/>
        <item x="61"/>
        <item x="33"/>
        <item x="22"/>
        <item x="25"/>
        <item x="1"/>
        <item x="66"/>
        <item x="23"/>
        <item x="67"/>
        <item x="18"/>
        <item x="55"/>
        <item x="51"/>
        <item x="3"/>
        <item x="32"/>
        <item x="98"/>
        <item x="52"/>
        <item x="69"/>
        <item x="53"/>
        <item x="56"/>
        <item x="64"/>
        <item x="105"/>
        <item x="85"/>
        <item x="86"/>
        <item x="70"/>
        <item x="107"/>
        <item x="26"/>
        <item x="62"/>
        <item x="59"/>
        <item x="60"/>
        <item x="57"/>
        <item x="84"/>
        <item x="96"/>
        <item x="108"/>
        <item x="111"/>
        <item x="65"/>
        <item x="102"/>
        <item x="99"/>
        <item x="71"/>
        <item x="110"/>
        <item x="72"/>
        <item x="73"/>
        <item x="74"/>
        <item x="75"/>
        <item x="76"/>
        <item x="38"/>
        <item x="100"/>
        <item x="77"/>
        <item x="35"/>
        <item x="78"/>
        <item x="21"/>
        <item x="79"/>
        <item x="80"/>
        <item x="101"/>
        <item x="81"/>
        <item x="82"/>
        <item x="15"/>
        <item x="13"/>
        <item x="11"/>
        <item x="83"/>
        <item x="87"/>
        <item x="16"/>
        <item x="17"/>
        <item x="58"/>
        <item x="103"/>
        <item x="54"/>
        <item x="104"/>
        <item x="97"/>
        <item x="28"/>
        <item x="47"/>
        <item x="4"/>
        <item x="19"/>
        <item x="48"/>
        <item x="49"/>
        <item x="34"/>
        <item x="20"/>
        <item x="109"/>
        <item x="94"/>
        <item x="50"/>
        <item x="41"/>
        <item x="42"/>
        <item x="43"/>
        <item x="24"/>
        <item x="44"/>
        <item x="45"/>
        <item x="31"/>
        <item x="30"/>
        <item x="39"/>
        <item x="46"/>
        <item x="40"/>
        <item x="27"/>
        <item x="91"/>
        <item x="92"/>
        <item x="106"/>
        <item x="88"/>
        <item x="5"/>
        <item x="6"/>
        <item x="68"/>
        <item x="95"/>
        <item x="7"/>
        <item x="14"/>
        <item x="8"/>
        <item x="9"/>
        <item x="90"/>
        <item t="default"/>
      </items>
    </pivotField>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Suma de Suma de INICIAL" fld="18" baseField="0" baseItem="0"/>
    <dataField name="Suma de Suma de DEVENGADO" fld="19"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F36"/>
  <sheetViews>
    <sheetView showGridLines="0" tabSelected="1" zoomScaleNormal="100" workbookViewId="0">
      <selection activeCell="K14" sqref="K14"/>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20.140625" customWidth="1"/>
    <col min="6" max="6" width="27" customWidth="1"/>
  </cols>
  <sheetData>
    <row r="1" spans="1:6" ht="28.5" customHeight="1">
      <c r="A1" s="215" t="s">
        <v>0</v>
      </c>
      <c r="B1" s="215"/>
      <c r="C1" s="215"/>
      <c r="D1" s="215"/>
      <c r="E1" s="215"/>
      <c r="F1" s="215"/>
    </row>
    <row r="2" spans="1:6" ht="21" customHeight="1">
      <c r="A2" s="216" t="s">
        <v>1</v>
      </c>
      <c r="B2" s="216"/>
      <c r="C2" s="216"/>
      <c r="D2" s="216"/>
      <c r="E2" s="216"/>
      <c r="F2" s="216"/>
    </row>
    <row r="3" spans="1:6" s="56" customFormat="1" ht="28.5" customHeight="1">
      <c r="A3" s="217" t="s">
        <v>2</v>
      </c>
      <c r="B3" s="217"/>
      <c r="C3" s="217"/>
      <c r="D3" s="217"/>
      <c r="E3" s="217"/>
      <c r="F3" s="217"/>
    </row>
    <row r="4" spans="1:6" ht="18.75" customHeight="1">
      <c r="A4" s="218" t="s">
        <v>3</v>
      </c>
      <c r="B4" s="218"/>
      <c r="C4" s="218"/>
      <c r="D4" s="218"/>
      <c r="E4" s="218"/>
      <c r="F4" s="218"/>
    </row>
    <row r="5" spans="1:6" ht="18.75" customHeight="1">
      <c r="A5" s="218" t="s">
        <v>4</v>
      </c>
      <c r="B5" s="218"/>
      <c r="C5" s="218"/>
      <c r="D5" s="218"/>
      <c r="E5" s="218"/>
      <c r="F5" s="218"/>
    </row>
    <row r="6" spans="1:6" ht="18.75">
      <c r="A6" s="219" t="s">
        <v>4050</v>
      </c>
      <c r="B6" s="219"/>
      <c r="C6" s="219"/>
      <c r="D6" s="219"/>
      <c r="E6" s="219"/>
      <c r="F6" s="219"/>
    </row>
    <row r="7" spans="1:6" ht="15.75">
      <c r="A7" s="220" t="s">
        <v>5</v>
      </c>
      <c r="B7" s="220"/>
      <c r="C7" s="220"/>
      <c r="D7" s="220"/>
      <c r="E7" s="220"/>
      <c r="F7" s="220"/>
    </row>
    <row r="8" spans="1:6" ht="15.75">
      <c r="A8" s="55"/>
      <c r="B8" s="55"/>
      <c r="C8" s="55"/>
      <c r="D8" s="55"/>
      <c r="E8" s="55"/>
      <c r="F8" s="55"/>
    </row>
    <row r="9" spans="1:6" ht="15" customHeight="1">
      <c r="C9" s="221" t="s">
        <v>6</v>
      </c>
      <c r="D9" s="50" t="s">
        <v>7</v>
      </c>
      <c r="E9" s="222" t="s">
        <v>8</v>
      </c>
    </row>
    <row r="10" spans="1:6">
      <c r="C10" s="221"/>
      <c r="D10" s="50" t="s">
        <v>3067</v>
      </c>
      <c r="E10" s="222"/>
    </row>
    <row r="12" spans="1:6">
      <c r="C12" s="57" t="s">
        <v>9</v>
      </c>
      <c r="D12" s="58">
        <f>SUM(D13:D16)</f>
        <v>1187374.4024359998</v>
      </c>
      <c r="E12" s="120">
        <f>SUM(E13:E16)</f>
        <v>494684.3</v>
      </c>
    </row>
    <row r="13" spans="1:6">
      <c r="C13" s="59" t="s">
        <v>10</v>
      </c>
      <c r="D13" s="60">
        <v>1173750.340817</v>
      </c>
      <c r="E13" s="60">
        <v>491765.7</v>
      </c>
      <c r="F13" s="85"/>
    </row>
    <row r="14" spans="1:6">
      <c r="C14" s="17" t="s">
        <v>11</v>
      </c>
      <c r="D14" s="60">
        <v>793.93865800000003</v>
      </c>
      <c r="E14" s="60">
        <v>185.7</v>
      </c>
      <c r="F14" s="11"/>
    </row>
    <row r="15" spans="1:6">
      <c r="C15" s="59" t="s">
        <v>12</v>
      </c>
      <c r="D15" s="60">
        <v>11875.275</v>
      </c>
      <c r="E15" s="60">
        <v>2660.3</v>
      </c>
      <c r="F15" s="62"/>
    </row>
    <row r="16" spans="1:6">
      <c r="C16" s="17" t="s">
        <v>13</v>
      </c>
      <c r="D16" s="60">
        <v>954.84796100000005</v>
      </c>
      <c r="E16" s="60">
        <v>72.599999999999994</v>
      </c>
      <c r="F16" s="61" t="s">
        <v>3712</v>
      </c>
    </row>
    <row r="17" spans="3:6">
      <c r="C17" s="57" t="s">
        <v>14</v>
      </c>
      <c r="D17" s="58">
        <f>D18+D20</f>
        <v>1418686.51495</v>
      </c>
      <c r="E17" s="120">
        <f>E18+E20</f>
        <v>539723.85774410982</v>
      </c>
      <c r="F17" s="12"/>
    </row>
    <row r="18" spans="3:6">
      <c r="C18" s="59" t="s">
        <v>15</v>
      </c>
      <c r="D18" s="60">
        <v>1217765.8743179999</v>
      </c>
      <c r="E18" s="60">
        <v>480763.71003867977</v>
      </c>
    </row>
    <row r="19" spans="3:6">
      <c r="C19" s="17" t="s">
        <v>16</v>
      </c>
      <c r="D19" s="60">
        <v>263816.79430499999</v>
      </c>
      <c r="E19" s="60">
        <v>108442.38167772</v>
      </c>
    </row>
    <row r="20" spans="3:6">
      <c r="C20" s="59" t="s">
        <v>17</v>
      </c>
      <c r="D20" s="60">
        <v>200920.640632</v>
      </c>
      <c r="E20" s="60">
        <v>58960.14770542999</v>
      </c>
      <c r="F20" s="63"/>
    </row>
    <row r="21" spans="3:6">
      <c r="C21" s="64" t="s">
        <v>18</v>
      </c>
      <c r="D21" s="64"/>
      <c r="E21" s="132"/>
    </row>
    <row r="22" spans="3:6">
      <c r="C22" s="65" t="s">
        <v>19</v>
      </c>
      <c r="D22" s="66">
        <f>(D13+D14)-D18</f>
        <v>-43221.594842999941</v>
      </c>
      <c r="E22" s="108">
        <f>(E13+E14)-E18</f>
        <v>11187.689961320255</v>
      </c>
    </row>
    <row r="23" spans="3:6">
      <c r="C23" s="65" t="s">
        <v>20</v>
      </c>
      <c r="D23" s="66">
        <f>(D15+D16)-D20</f>
        <v>-188090.51767100001</v>
      </c>
      <c r="E23" s="108">
        <f>(E15+E16)-E20</f>
        <v>-56227.247705429989</v>
      </c>
      <c r="F23" s="62"/>
    </row>
    <row r="24" spans="3:6">
      <c r="C24" s="65" t="s">
        <v>21</v>
      </c>
      <c r="D24" s="66">
        <f>(D12-(D17-D19))</f>
        <v>32504.681790999835</v>
      </c>
      <c r="E24" s="108">
        <f>(E12-(E17-E19))</f>
        <v>63402.823933610169</v>
      </c>
      <c r="F24" s="11"/>
    </row>
    <row r="25" spans="3:6">
      <c r="C25" s="65" t="s">
        <v>22</v>
      </c>
      <c r="D25" s="66">
        <f>D12-D17</f>
        <v>-231312.11251400015</v>
      </c>
      <c r="E25" s="108">
        <f>E12-E17</f>
        <v>-45039.557744109828</v>
      </c>
    </row>
    <row r="26" spans="3:6">
      <c r="C26" s="64" t="s">
        <v>23</v>
      </c>
      <c r="D26" s="67">
        <f>D28-D30</f>
        <v>231312.11251400004</v>
      </c>
      <c r="E26" s="67">
        <f>E28-E30</f>
        <v>78410.906872160005</v>
      </c>
      <c r="F26" s="12"/>
    </row>
    <row r="27" spans="3:6">
      <c r="C27" s="68"/>
      <c r="D27" s="68"/>
      <c r="E27" s="133"/>
    </row>
    <row r="28" spans="3:6" ht="17.25" customHeight="1">
      <c r="C28" s="99" t="s">
        <v>24</v>
      </c>
      <c r="D28" s="19">
        <v>344980.21211800002</v>
      </c>
      <c r="E28" s="134">
        <v>130384.6</v>
      </c>
    </row>
    <row r="29" spans="3:6">
      <c r="C29" s="69"/>
      <c r="D29" s="70"/>
      <c r="E29" s="71"/>
      <c r="F29" s="12"/>
    </row>
    <row r="30" spans="3:6">
      <c r="C30" s="57" t="s">
        <v>25</v>
      </c>
      <c r="D30" s="19">
        <v>113668.099604</v>
      </c>
      <c r="E30" s="134">
        <v>51973.693127840001</v>
      </c>
    </row>
    <row r="31" spans="3:6">
      <c r="C31" s="72" t="s">
        <v>26</v>
      </c>
      <c r="D31" s="73"/>
      <c r="E31" s="73"/>
      <c r="F31" s="7"/>
    </row>
    <row r="32" spans="3:6" ht="34.9" customHeight="1">
      <c r="C32" s="213" t="s">
        <v>4051</v>
      </c>
      <c r="D32" s="213"/>
      <c r="E32" s="213"/>
      <c r="F32" s="7"/>
    </row>
    <row r="33" spans="3:6" ht="19.149999999999999" customHeight="1">
      <c r="C33" s="213" t="s">
        <v>27</v>
      </c>
      <c r="D33" s="213"/>
      <c r="E33" s="213"/>
      <c r="F33" s="7"/>
    </row>
    <row r="34" spans="3:6">
      <c r="C34" s="214" t="s">
        <v>28</v>
      </c>
      <c r="D34" s="214"/>
      <c r="E34" s="214"/>
      <c r="F34" s="7"/>
    </row>
    <row r="35" spans="3:6" ht="25.5" customHeight="1">
      <c r="C35" s="213"/>
      <c r="D35" s="213"/>
      <c r="E35" s="213"/>
    </row>
    <row r="36" spans="3:6" ht="25.5" customHeight="1">
      <c r="C36" s="213"/>
      <c r="D36" s="213"/>
      <c r="E36" s="213"/>
    </row>
  </sheetData>
  <mergeCells count="13">
    <mergeCell ref="C35:E36"/>
    <mergeCell ref="C34:E34"/>
    <mergeCell ref="A1:F1"/>
    <mergeCell ref="A2:F2"/>
    <mergeCell ref="A3:F3"/>
    <mergeCell ref="A4:F4"/>
    <mergeCell ref="A5:F5"/>
    <mergeCell ref="A6:F6"/>
    <mergeCell ref="A7:F7"/>
    <mergeCell ref="C9:C10"/>
    <mergeCell ref="E9:E10"/>
    <mergeCell ref="C32:E32"/>
    <mergeCell ref="C33:E33"/>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7D7A-6E66-48CB-BB98-771B2494BA3B}">
  <dimension ref="A1:F164"/>
  <sheetViews>
    <sheetView showGridLines="0" zoomScale="90" zoomScaleNormal="90" workbookViewId="0">
      <selection activeCell="B27" sqref="B27"/>
    </sheetView>
  </sheetViews>
  <sheetFormatPr baseColWidth="10" defaultColWidth="11.42578125" defaultRowHeight="15"/>
  <cols>
    <col min="1" max="1" width="17.140625" customWidth="1"/>
    <col min="2" max="2" width="185.140625" customWidth="1"/>
    <col min="3" max="3" width="17.85546875" customWidth="1"/>
    <col min="4" max="4" width="16.5703125" customWidth="1"/>
    <col min="5" max="5" width="16.7109375" customWidth="1"/>
    <col min="6" max="6" width="190.140625" bestFit="1" customWidth="1"/>
    <col min="7" max="8" width="18.28515625" bestFit="1" customWidth="1"/>
  </cols>
  <sheetData>
    <row r="1" spans="1:6" ht="28.5" customHeight="1">
      <c r="A1" s="215" t="s">
        <v>0</v>
      </c>
      <c r="B1" s="215"/>
      <c r="C1" s="215"/>
      <c r="D1" s="215"/>
      <c r="E1" s="215"/>
    </row>
    <row r="2" spans="1:6" ht="21" customHeight="1">
      <c r="A2" s="216" t="s">
        <v>1</v>
      </c>
      <c r="B2" s="216"/>
      <c r="C2" s="216"/>
      <c r="D2" s="216"/>
      <c r="E2" s="216"/>
    </row>
    <row r="3" spans="1:6" ht="15" customHeight="1">
      <c r="A3" s="223" t="s">
        <v>2</v>
      </c>
      <c r="B3" s="223"/>
      <c r="C3" s="223"/>
      <c r="D3" s="223"/>
      <c r="E3" s="223"/>
    </row>
    <row r="5" spans="1:6" ht="18.75" customHeight="1">
      <c r="A5" s="225" t="s">
        <v>29</v>
      </c>
      <c r="B5" s="225"/>
      <c r="C5" s="225"/>
      <c r="D5" s="225"/>
      <c r="E5" s="225"/>
      <c r="F5" s="4"/>
    </row>
    <row r="6" spans="1:6" ht="39" customHeight="1">
      <c r="A6" s="225" t="s">
        <v>4043</v>
      </c>
      <c r="B6" s="224"/>
      <c r="C6" s="224"/>
      <c r="D6" s="224"/>
      <c r="E6" s="224"/>
    </row>
    <row r="7" spans="1:6" ht="18.75">
      <c r="A7" s="219" t="s">
        <v>4050</v>
      </c>
      <c r="B7" s="219"/>
      <c r="C7" s="219"/>
      <c r="D7" s="219"/>
      <c r="E7" s="219"/>
    </row>
    <row r="8" spans="1:6" ht="15.75">
      <c r="A8" s="227" t="s">
        <v>5</v>
      </c>
      <c r="B8" s="227"/>
      <c r="C8" s="227"/>
      <c r="D8" s="227"/>
      <c r="E8" s="227"/>
    </row>
    <row r="11" spans="1:6" ht="15" customHeight="1">
      <c r="B11" s="226" t="s">
        <v>6</v>
      </c>
      <c r="C11" s="226" t="s">
        <v>4025</v>
      </c>
      <c r="D11" s="228" t="s">
        <v>8</v>
      </c>
    </row>
    <row r="12" spans="1:6" ht="15.75" customHeight="1">
      <c r="B12" s="226"/>
      <c r="C12" s="226"/>
      <c r="D12" s="228"/>
    </row>
    <row r="13" spans="1:6">
      <c r="B13" s="22" t="s">
        <v>278</v>
      </c>
      <c r="C13" s="209">
        <v>25700573821</v>
      </c>
      <c r="D13" s="209">
        <v>10517035017.570002</v>
      </c>
    </row>
    <row r="14" spans="1:6">
      <c r="B14" s="84" t="s">
        <v>4026</v>
      </c>
      <c r="C14" s="210">
        <v>1869853125</v>
      </c>
      <c r="D14" s="210">
        <v>308683997.44</v>
      </c>
      <c r="E14" s="96"/>
    </row>
    <row r="15" spans="1:6">
      <c r="B15" s="101" t="s">
        <v>55</v>
      </c>
      <c r="C15" s="205">
        <v>600000000</v>
      </c>
      <c r="D15" s="205">
        <v>308683997.44</v>
      </c>
      <c r="E15" s="96"/>
    </row>
    <row r="16" spans="1:6">
      <c r="B16" s="206" t="s">
        <v>4027</v>
      </c>
      <c r="C16" s="204">
        <v>600000000</v>
      </c>
      <c r="D16" s="204">
        <v>308683997.44</v>
      </c>
      <c r="E16" s="96"/>
    </row>
    <row r="17" spans="2:5">
      <c r="B17" s="101" t="s">
        <v>58</v>
      </c>
      <c r="C17" s="205">
        <v>1000000000</v>
      </c>
      <c r="D17" s="205">
        <v>0</v>
      </c>
      <c r="E17" s="96"/>
    </row>
    <row r="18" spans="2:5">
      <c r="B18" s="206" t="s">
        <v>4028</v>
      </c>
      <c r="C18" s="204">
        <v>1000000000</v>
      </c>
      <c r="D18" s="204">
        <v>0</v>
      </c>
      <c r="E18" s="96"/>
    </row>
    <row r="19" spans="2:5">
      <c r="B19" s="101" t="s">
        <v>63</v>
      </c>
      <c r="C19" s="205">
        <v>24000000</v>
      </c>
      <c r="D19" s="205">
        <v>0</v>
      </c>
      <c r="E19" s="96"/>
    </row>
    <row r="20" spans="2:5">
      <c r="B20" s="206" t="s">
        <v>4029</v>
      </c>
      <c r="C20" s="204">
        <v>24000000</v>
      </c>
      <c r="D20" s="204">
        <v>0</v>
      </c>
      <c r="E20" s="96"/>
    </row>
    <row r="21" spans="2:5">
      <c r="B21" s="101" t="s">
        <v>76</v>
      </c>
      <c r="C21" s="205">
        <v>245853125</v>
      </c>
      <c r="D21" s="205">
        <v>0</v>
      </c>
      <c r="E21" s="203"/>
    </row>
    <row r="22" spans="2:5">
      <c r="B22" s="206" t="s">
        <v>4028</v>
      </c>
      <c r="C22" s="204">
        <v>245853125</v>
      </c>
      <c r="D22" s="204">
        <v>0</v>
      </c>
      <c r="E22" s="96"/>
    </row>
    <row r="23" spans="2:5">
      <c r="B23" s="84" t="s">
        <v>4030</v>
      </c>
      <c r="C23" s="210">
        <v>23830720696</v>
      </c>
      <c r="D23" s="210">
        <v>10208351020.130001</v>
      </c>
      <c r="E23" s="96"/>
    </row>
    <row r="24" spans="2:5">
      <c r="B24" s="101" t="s">
        <v>52</v>
      </c>
      <c r="C24" s="205">
        <v>8000000000</v>
      </c>
      <c r="D24" s="205">
        <v>8000000000</v>
      </c>
      <c r="E24" s="96"/>
    </row>
    <row r="25" spans="2:5">
      <c r="B25" s="206" t="s">
        <v>4028</v>
      </c>
      <c r="C25" s="204">
        <v>8000000000</v>
      </c>
      <c r="D25" s="204">
        <v>8000000000</v>
      </c>
      <c r="E25" s="96"/>
    </row>
    <row r="26" spans="2:5">
      <c r="B26" s="101" t="s">
        <v>61</v>
      </c>
      <c r="C26" s="205">
        <v>200000000</v>
      </c>
      <c r="D26" s="205">
        <v>0</v>
      </c>
      <c r="E26" s="96"/>
    </row>
    <row r="27" spans="2:5">
      <c r="B27" s="206" t="s">
        <v>4031</v>
      </c>
      <c r="C27" s="204">
        <v>200000000</v>
      </c>
      <c r="D27" s="204">
        <v>0</v>
      </c>
      <c r="E27" s="96"/>
    </row>
    <row r="28" spans="2:5">
      <c r="B28" s="101" t="s">
        <v>62</v>
      </c>
      <c r="C28" s="205">
        <v>15130720696.000002</v>
      </c>
      <c r="D28" s="205">
        <v>1708351020.1299999</v>
      </c>
      <c r="E28" s="96"/>
    </row>
    <row r="29" spans="2:5">
      <c r="B29" s="206" t="s">
        <v>4032</v>
      </c>
      <c r="C29" s="204">
        <v>11511415392</v>
      </c>
      <c r="D29" s="204">
        <v>0</v>
      </c>
      <c r="E29" s="96"/>
    </row>
    <row r="30" spans="2:5">
      <c r="B30" s="207" t="s">
        <v>1050</v>
      </c>
      <c r="C30" s="205">
        <v>1</v>
      </c>
      <c r="D30" s="205">
        <v>0</v>
      </c>
      <c r="E30" s="96"/>
    </row>
    <row r="31" spans="2:5">
      <c r="B31" s="207" t="s">
        <v>710</v>
      </c>
      <c r="C31" s="205">
        <v>1</v>
      </c>
      <c r="D31" s="205">
        <v>0</v>
      </c>
      <c r="E31" s="96"/>
    </row>
    <row r="32" spans="2:5">
      <c r="B32" s="207" t="s">
        <v>3365</v>
      </c>
      <c r="C32" s="205">
        <v>1</v>
      </c>
      <c r="D32" s="205">
        <v>0</v>
      </c>
      <c r="E32" s="96"/>
    </row>
    <row r="33" spans="2:5">
      <c r="B33" s="207" t="s">
        <v>4044</v>
      </c>
      <c r="C33" s="205">
        <v>11511415389</v>
      </c>
      <c r="D33" s="205">
        <v>0</v>
      </c>
      <c r="E33" s="96"/>
    </row>
    <row r="34" spans="2:5">
      <c r="B34" s="206" t="s">
        <v>4033</v>
      </c>
      <c r="C34" s="204">
        <v>1411145900</v>
      </c>
      <c r="D34" s="204">
        <v>1027368257.8199999</v>
      </c>
      <c r="E34" s="96"/>
    </row>
    <row r="35" spans="2:5">
      <c r="B35" s="207" t="s">
        <v>858</v>
      </c>
      <c r="C35" s="205">
        <v>1</v>
      </c>
      <c r="D35" s="205">
        <v>0</v>
      </c>
      <c r="E35" s="96"/>
    </row>
    <row r="36" spans="2:5">
      <c r="B36" s="207" t="s">
        <v>641</v>
      </c>
      <c r="C36" s="205">
        <v>46512740</v>
      </c>
      <c r="D36" s="205">
        <v>30581879.950000003</v>
      </c>
      <c r="E36" s="96"/>
    </row>
    <row r="37" spans="2:5">
      <c r="B37" s="207" t="s">
        <v>1102</v>
      </c>
      <c r="C37" s="205">
        <v>1677973</v>
      </c>
      <c r="D37" s="205">
        <v>0</v>
      </c>
      <c r="E37" s="96"/>
    </row>
    <row r="38" spans="2:5">
      <c r="B38" s="207" t="s">
        <v>1121</v>
      </c>
      <c r="C38" s="205">
        <v>155605312</v>
      </c>
      <c r="D38" s="205">
        <v>19658260.100000001</v>
      </c>
      <c r="E38" s="96"/>
    </row>
    <row r="39" spans="2:5">
      <c r="B39" s="207" t="s">
        <v>1068</v>
      </c>
      <c r="C39" s="205">
        <v>226933156</v>
      </c>
      <c r="D39" s="205">
        <v>107952860.94</v>
      </c>
      <c r="E39" s="96"/>
    </row>
    <row r="40" spans="2:5">
      <c r="B40" s="207" t="s">
        <v>1124</v>
      </c>
      <c r="C40" s="205">
        <v>1</v>
      </c>
      <c r="D40" s="205">
        <v>0</v>
      </c>
      <c r="E40" s="96"/>
    </row>
    <row r="41" spans="2:5">
      <c r="B41" s="207" t="s">
        <v>1126</v>
      </c>
      <c r="C41" s="205">
        <v>1</v>
      </c>
      <c r="D41" s="205">
        <v>0</v>
      </c>
      <c r="E41" s="96"/>
    </row>
    <row r="42" spans="2:5">
      <c r="B42" s="207" t="s">
        <v>1129</v>
      </c>
      <c r="C42" s="205">
        <v>1</v>
      </c>
      <c r="D42" s="205">
        <v>0</v>
      </c>
      <c r="E42" s="96"/>
    </row>
    <row r="43" spans="2:5">
      <c r="B43" s="207" t="s">
        <v>1120</v>
      </c>
      <c r="C43" s="205">
        <v>180300094.06</v>
      </c>
      <c r="D43" s="205">
        <v>87090599.890000001</v>
      </c>
      <c r="E43" s="96"/>
    </row>
    <row r="44" spans="2:5">
      <c r="B44" s="207" t="s">
        <v>2688</v>
      </c>
      <c r="C44" s="205">
        <v>2703568</v>
      </c>
      <c r="D44" s="205">
        <v>0</v>
      </c>
      <c r="E44" s="96"/>
    </row>
    <row r="45" spans="2:5">
      <c r="B45" s="207" t="s">
        <v>2682</v>
      </c>
      <c r="C45" s="205">
        <v>4701857</v>
      </c>
      <c r="D45" s="205">
        <v>0</v>
      </c>
      <c r="E45" s="96"/>
    </row>
    <row r="46" spans="2:5">
      <c r="B46" s="207" t="s">
        <v>2673</v>
      </c>
      <c r="C46" s="205">
        <v>10226539</v>
      </c>
      <c r="D46" s="205">
        <v>0</v>
      </c>
      <c r="E46" s="96"/>
    </row>
    <row r="47" spans="2:5">
      <c r="B47" s="207" t="s">
        <v>3441</v>
      </c>
      <c r="C47" s="205">
        <v>782484656.93999994</v>
      </c>
      <c r="D47" s="205">
        <v>782084656.93999994</v>
      </c>
      <c r="E47" s="96"/>
    </row>
    <row r="48" spans="2:5">
      <c r="B48" s="206" t="s">
        <v>4034</v>
      </c>
      <c r="C48" s="204">
        <v>1099610644.1500001</v>
      </c>
      <c r="D48" s="204">
        <v>446562725.15000004</v>
      </c>
      <c r="E48" s="96"/>
    </row>
    <row r="49" spans="2:5">
      <c r="B49" s="207" t="s">
        <v>707</v>
      </c>
      <c r="C49" s="205">
        <v>1</v>
      </c>
      <c r="D49" s="205">
        <v>0</v>
      </c>
      <c r="E49" s="96"/>
    </row>
    <row r="50" spans="2:5">
      <c r="B50" s="207" t="s">
        <v>941</v>
      </c>
      <c r="C50" s="205">
        <v>1</v>
      </c>
      <c r="D50" s="205">
        <v>0</v>
      </c>
      <c r="E50" s="96"/>
    </row>
    <row r="51" spans="2:5">
      <c r="B51" s="207" t="s">
        <v>708</v>
      </c>
      <c r="C51" s="205">
        <v>1</v>
      </c>
      <c r="D51" s="205">
        <v>0</v>
      </c>
      <c r="E51" s="96"/>
    </row>
    <row r="52" spans="2:5">
      <c r="B52" s="207" t="s">
        <v>771</v>
      </c>
      <c r="C52" s="205">
        <v>1</v>
      </c>
      <c r="D52" s="205">
        <v>0</v>
      </c>
      <c r="E52" s="96"/>
    </row>
    <row r="53" spans="2:5">
      <c r="B53" s="207" t="s">
        <v>1117</v>
      </c>
      <c r="C53" s="205">
        <v>1</v>
      </c>
      <c r="D53" s="205">
        <v>0</v>
      </c>
      <c r="E53" s="96"/>
    </row>
    <row r="54" spans="2:5">
      <c r="B54" s="207" t="s">
        <v>2583</v>
      </c>
      <c r="C54" s="205">
        <v>250000000</v>
      </c>
      <c r="D54" s="205">
        <v>0</v>
      </c>
      <c r="E54" s="96"/>
    </row>
    <row r="55" spans="2:5">
      <c r="B55" s="207" t="s">
        <v>3435</v>
      </c>
      <c r="C55" s="205">
        <v>62951107.869999997</v>
      </c>
      <c r="D55" s="205">
        <v>62951107.869999997</v>
      </c>
      <c r="E55" s="96"/>
    </row>
    <row r="56" spans="2:5">
      <c r="B56" s="207" t="s">
        <v>3439</v>
      </c>
      <c r="C56" s="205">
        <v>231236955.62</v>
      </c>
      <c r="D56" s="205">
        <v>231236955.62</v>
      </c>
      <c r="E56" s="96"/>
    </row>
    <row r="57" spans="2:5">
      <c r="B57" s="207" t="s">
        <v>3433</v>
      </c>
      <c r="C57" s="205">
        <v>541000000</v>
      </c>
      <c r="D57" s="205">
        <v>137952087</v>
      </c>
      <c r="E57" s="96"/>
    </row>
    <row r="58" spans="2:5">
      <c r="B58" s="207" t="s">
        <v>3428</v>
      </c>
      <c r="C58" s="205">
        <v>14422574.66</v>
      </c>
      <c r="D58" s="205">
        <v>14422574.66</v>
      </c>
      <c r="E58" s="96"/>
    </row>
    <row r="59" spans="2:5">
      <c r="B59" s="207" t="s">
        <v>1049</v>
      </c>
      <c r="C59" s="205">
        <v>1</v>
      </c>
      <c r="D59" s="205">
        <v>0</v>
      </c>
      <c r="E59" s="96"/>
    </row>
    <row r="60" spans="2:5">
      <c r="B60" s="206" t="s">
        <v>4035</v>
      </c>
      <c r="C60" s="204">
        <v>121588271.84</v>
      </c>
      <c r="D60" s="204">
        <v>0</v>
      </c>
      <c r="E60" s="96"/>
    </row>
    <row r="61" spans="2:5">
      <c r="B61" s="207" t="s">
        <v>3430</v>
      </c>
      <c r="C61" s="205">
        <v>121588271.84</v>
      </c>
      <c r="D61" s="205">
        <v>0</v>
      </c>
      <c r="E61" s="96"/>
    </row>
    <row r="62" spans="2:5">
      <c r="B62" s="206" t="s">
        <v>4036</v>
      </c>
      <c r="C62" s="204">
        <v>593879731.01999998</v>
      </c>
      <c r="D62" s="204">
        <v>180304749.38</v>
      </c>
      <c r="E62" s="96"/>
    </row>
    <row r="63" spans="2:5">
      <c r="B63" s="207" t="s">
        <v>1054</v>
      </c>
      <c r="C63" s="205">
        <v>1</v>
      </c>
      <c r="D63" s="205">
        <v>0</v>
      </c>
    </row>
    <row r="64" spans="2:5">
      <c r="B64" s="207" t="s">
        <v>3207</v>
      </c>
      <c r="C64" s="205">
        <v>1</v>
      </c>
      <c r="D64" s="205">
        <v>0</v>
      </c>
    </row>
    <row r="65" spans="2:4" ht="13.15" customHeight="1">
      <c r="B65" s="207" t="s">
        <v>3430</v>
      </c>
      <c r="C65" s="205">
        <v>23879729.020000003</v>
      </c>
      <c r="D65" s="205">
        <v>0</v>
      </c>
    </row>
    <row r="66" spans="2:4" ht="15" customHeight="1">
      <c r="B66" s="207" t="s">
        <v>3455</v>
      </c>
      <c r="C66" s="205">
        <v>270000000</v>
      </c>
      <c r="D66" s="205">
        <v>180304749.38</v>
      </c>
    </row>
    <row r="67" spans="2:4" ht="16.149999999999999" customHeight="1">
      <c r="B67" s="207" t="s">
        <v>3437</v>
      </c>
      <c r="C67" s="205">
        <v>300000000</v>
      </c>
      <c r="D67" s="205">
        <v>0</v>
      </c>
    </row>
    <row r="68" spans="2:4" ht="14.45" customHeight="1">
      <c r="B68" s="206" t="s">
        <v>4037</v>
      </c>
      <c r="C68" s="204">
        <v>393080756.99000001</v>
      </c>
      <c r="D68" s="204">
        <v>54115287.780000001</v>
      </c>
    </row>
    <row r="69" spans="2:4">
      <c r="B69" s="207" t="s">
        <v>635</v>
      </c>
      <c r="C69" s="205">
        <v>50861077</v>
      </c>
      <c r="D69" s="205">
        <v>11152396.65</v>
      </c>
    </row>
    <row r="70" spans="2:4">
      <c r="B70" s="207" t="s">
        <v>674</v>
      </c>
      <c r="C70" s="205">
        <v>100000000</v>
      </c>
      <c r="D70" s="205">
        <v>0</v>
      </c>
    </row>
    <row r="71" spans="2:4">
      <c r="B71" s="207" t="s">
        <v>1923</v>
      </c>
      <c r="C71" s="205">
        <v>37249052</v>
      </c>
      <c r="D71" s="205">
        <v>0</v>
      </c>
    </row>
    <row r="72" spans="2:4">
      <c r="B72" s="207" t="s">
        <v>2143</v>
      </c>
      <c r="C72" s="205">
        <v>7000000</v>
      </c>
      <c r="D72" s="205">
        <v>0</v>
      </c>
    </row>
    <row r="73" spans="2:4">
      <c r="B73" s="207" t="s">
        <v>1919</v>
      </c>
      <c r="C73" s="205">
        <v>39321294</v>
      </c>
      <c r="D73" s="205">
        <v>27200390.75</v>
      </c>
    </row>
    <row r="74" spans="2:4">
      <c r="B74" s="207" t="s">
        <v>996</v>
      </c>
      <c r="C74" s="205">
        <v>8607582</v>
      </c>
      <c r="D74" s="205">
        <v>8607582</v>
      </c>
    </row>
    <row r="75" spans="2:4">
      <c r="B75" s="207" t="s">
        <v>2582</v>
      </c>
      <c r="C75" s="205">
        <v>2676046</v>
      </c>
      <c r="D75" s="205">
        <v>0</v>
      </c>
    </row>
    <row r="76" spans="2:4">
      <c r="B76" s="207" t="s">
        <v>3445</v>
      </c>
      <c r="C76" s="205">
        <v>3153003.25</v>
      </c>
      <c r="D76" s="205">
        <v>2522402.6</v>
      </c>
    </row>
    <row r="77" spans="2:4">
      <c r="B77" s="207" t="s">
        <v>3453</v>
      </c>
      <c r="C77" s="205">
        <v>5790644.7199999997</v>
      </c>
      <c r="D77" s="205">
        <v>4632515.78</v>
      </c>
    </row>
    <row r="78" spans="2:4">
      <c r="B78" s="207" t="s">
        <v>3420</v>
      </c>
      <c r="C78" s="205">
        <v>20000000</v>
      </c>
      <c r="D78" s="205">
        <v>0</v>
      </c>
    </row>
    <row r="79" spans="2:4">
      <c r="B79" s="207" t="s">
        <v>3457</v>
      </c>
      <c r="C79" s="205">
        <v>9462000</v>
      </c>
      <c r="D79" s="205">
        <v>0</v>
      </c>
    </row>
    <row r="80" spans="2:4">
      <c r="B80" s="207" t="s">
        <v>3459</v>
      </c>
      <c r="C80" s="205">
        <v>9462000</v>
      </c>
      <c r="D80" s="205">
        <v>0</v>
      </c>
    </row>
    <row r="81" spans="2:4">
      <c r="B81" s="207" t="s">
        <v>3415</v>
      </c>
      <c r="C81" s="205">
        <v>9462000</v>
      </c>
      <c r="D81" s="205">
        <v>0</v>
      </c>
    </row>
    <row r="82" spans="2:4">
      <c r="B82" s="207" t="s">
        <v>3461</v>
      </c>
      <c r="C82" s="205">
        <v>9462000</v>
      </c>
      <c r="D82" s="205">
        <v>0</v>
      </c>
    </row>
    <row r="83" spans="2:4">
      <c r="B83" s="207" t="s">
        <v>3443</v>
      </c>
      <c r="C83" s="205">
        <v>9462000</v>
      </c>
      <c r="D83" s="205">
        <v>0</v>
      </c>
    </row>
    <row r="84" spans="2:4">
      <c r="B84" s="207" t="s">
        <v>3422</v>
      </c>
      <c r="C84" s="205">
        <v>9462000</v>
      </c>
      <c r="D84" s="205">
        <v>0</v>
      </c>
    </row>
    <row r="85" spans="2:4">
      <c r="B85" s="207" t="s">
        <v>3447</v>
      </c>
      <c r="C85" s="205">
        <v>9462000</v>
      </c>
      <c r="D85" s="205">
        <v>0</v>
      </c>
    </row>
    <row r="86" spans="2:4">
      <c r="B86" s="207" t="s">
        <v>3449</v>
      </c>
      <c r="C86" s="205">
        <v>9462000</v>
      </c>
      <c r="D86" s="205">
        <v>0</v>
      </c>
    </row>
    <row r="87" spans="2:4">
      <c r="B87" s="207" t="s">
        <v>3451</v>
      </c>
      <c r="C87" s="205">
        <v>9462000</v>
      </c>
      <c r="D87" s="205">
        <v>0</v>
      </c>
    </row>
    <row r="88" spans="2:4">
      <c r="B88" s="207" t="s">
        <v>3424</v>
      </c>
      <c r="C88" s="205">
        <v>9462000</v>
      </c>
      <c r="D88" s="205">
        <v>0</v>
      </c>
    </row>
    <row r="89" spans="2:4">
      <c r="B89" s="207" t="s">
        <v>3417</v>
      </c>
      <c r="C89" s="205">
        <v>9462000</v>
      </c>
      <c r="D89" s="205">
        <v>0</v>
      </c>
    </row>
    <row r="90" spans="2:4">
      <c r="B90" s="207" t="s">
        <v>3426</v>
      </c>
      <c r="C90" s="205">
        <v>14340058.02</v>
      </c>
      <c r="D90" s="205">
        <v>0</v>
      </c>
    </row>
    <row r="91" spans="2:4">
      <c r="B91" s="101" t="s">
        <v>74</v>
      </c>
      <c r="C91" s="205">
        <v>500000000</v>
      </c>
      <c r="D91" s="205">
        <v>500000000</v>
      </c>
    </row>
    <row r="92" spans="2:4">
      <c r="B92" s="206" t="s">
        <v>4038</v>
      </c>
      <c r="C92" s="204">
        <v>500000000</v>
      </c>
      <c r="D92" s="204">
        <v>500000000</v>
      </c>
    </row>
    <row r="93" spans="2:4">
      <c r="B93" s="207" t="s">
        <v>2534</v>
      </c>
      <c r="C93" s="205">
        <v>250000000</v>
      </c>
      <c r="D93" s="205">
        <v>250000000</v>
      </c>
    </row>
    <row r="94" spans="2:4">
      <c r="B94" s="207" t="s">
        <v>817</v>
      </c>
      <c r="C94" s="205">
        <v>250000000</v>
      </c>
      <c r="D94" s="205">
        <v>250000000</v>
      </c>
    </row>
    <row r="95" spans="2:4">
      <c r="B95" s="34" t="s">
        <v>614</v>
      </c>
      <c r="C95" s="208">
        <v>25700573821</v>
      </c>
      <c r="D95" s="208">
        <v>10517035017.570002</v>
      </c>
    </row>
    <row r="96" spans="2:4">
      <c r="B96" s="15" t="s">
        <v>26</v>
      </c>
      <c r="C96" s="16"/>
      <c r="D96" s="16"/>
    </row>
    <row r="97" spans="2:4" ht="28.5" customHeight="1">
      <c r="B97" s="213" t="s">
        <v>4051</v>
      </c>
      <c r="C97" s="213"/>
      <c r="D97" s="213"/>
    </row>
    <row r="98" spans="2:4">
      <c r="B98" s="45" t="s">
        <v>4039</v>
      </c>
      <c r="C98" s="45"/>
      <c r="D98" s="45"/>
    </row>
    <row r="99" spans="2:4" ht="19.899999999999999" customHeight="1">
      <c r="B99" s="15" t="s">
        <v>46</v>
      </c>
      <c r="C99" s="45"/>
      <c r="D99" s="45"/>
    </row>
    <row r="157" ht="14.45" customHeight="1"/>
    <row r="164" ht="39" customHeight="1"/>
  </sheetData>
  <mergeCells count="11">
    <mergeCell ref="B97:D97"/>
    <mergeCell ref="A7:E7"/>
    <mergeCell ref="C11:C12"/>
    <mergeCell ref="A1:E1"/>
    <mergeCell ref="A2:E2"/>
    <mergeCell ref="A3:E3"/>
    <mergeCell ref="A6:E6"/>
    <mergeCell ref="A8:E8"/>
    <mergeCell ref="B11:B12"/>
    <mergeCell ref="D11:D12"/>
    <mergeCell ref="A5:E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EC3FA-18E2-4FF8-AD0C-CAE425D6CC04}">
  <dimension ref="A1:F37"/>
  <sheetViews>
    <sheetView showGridLines="0" zoomScale="80" zoomScaleNormal="80" workbookViewId="0">
      <selection activeCell="B28" sqref="B28"/>
    </sheetView>
  </sheetViews>
  <sheetFormatPr baseColWidth="10" defaultColWidth="11.42578125" defaultRowHeight="15"/>
  <cols>
    <col min="1" max="1" width="58.85546875" bestFit="1" customWidth="1"/>
    <col min="2" max="2" width="23.5703125" bestFit="1" customWidth="1"/>
    <col min="3" max="4" width="29.140625" bestFit="1" customWidth="1"/>
    <col min="5" max="5" width="22.5703125" customWidth="1"/>
    <col min="6" max="6" width="21" bestFit="1" customWidth="1"/>
    <col min="7" max="7" width="28" bestFit="1" customWidth="1"/>
    <col min="8" max="8" width="12.28515625" bestFit="1" customWidth="1"/>
    <col min="9" max="9" width="30.42578125" customWidth="1"/>
  </cols>
  <sheetData>
    <row r="1" spans="1:6" ht="28.5" customHeight="1">
      <c r="A1" s="215" t="s">
        <v>0</v>
      </c>
      <c r="B1" s="215"/>
      <c r="C1" s="215"/>
      <c r="D1" s="215"/>
      <c r="E1" s="215"/>
      <c r="F1" s="215"/>
    </row>
    <row r="2" spans="1:6" ht="21" customHeight="1">
      <c r="A2" s="216" t="s">
        <v>1</v>
      </c>
      <c r="B2" s="216"/>
      <c r="C2" s="216"/>
      <c r="D2" s="216"/>
      <c r="E2" s="216"/>
      <c r="F2" s="216"/>
    </row>
    <row r="3" spans="1:6" ht="15" customHeight="1">
      <c r="A3" s="223" t="s">
        <v>2</v>
      </c>
      <c r="B3" s="223"/>
      <c r="C3" s="223"/>
      <c r="D3" s="223"/>
      <c r="E3" s="223"/>
      <c r="F3" s="223"/>
    </row>
    <row r="5" spans="1:6" ht="18.75" customHeight="1">
      <c r="A5" s="225" t="s">
        <v>29</v>
      </c>
      <c r="B5" s="225"/>
      <c r="C5" s="225"/>
      <c r="D5" s="225"/>
      <c r="E5" s="225"/>
      <c r="F5" s="225"/>
    </row>
    <row r="6" spans="1:6" ht="18.75">
      <c r="A6" s="225" t="s">
        <v>3407</v>
      </c>
      <c r="B6" s="225"/>
      <c r="C6" s="225"/>
      <c r="D6" s="225"/>
      <c r="E6" s="225"/>
      <c r="F6" s="225"/>
    </row>
    <row r="7" spans="1:6" ht="18.75" customHeight="1">
      <c r="A7" s="233" t="s">
        <v>4052</v>
      </c>
      <c r="B7" s="233"/>
      <c r="C7" s="233"/>
      <c r="D7" s="233"/>
      <c r="E7" s="233"/>
      <c r="F7" s="233"/>
    </row>
    <row r="8" spans="1:6" ht="18.75" customHeight="1">
      <c r="A8" s="233" t="s">
        <v>4053</v>
      </c>
      <c r="B8" s="233"/>
      <c r="C8" s="233"/>
      <c r="D8" s="233"/>
      <c r="E8" s="233"/>
      <c r="F8" s="233"/>
    </row>
    <row r="9" spans="1:6" ht="15.75">
      <c r="A9" s="227" t="s">
        <v>3408</v>
      </c>
      <c r="B9" s="227"/>
      <c r="C9" s="227"/>
      <c r="D9" s="227"/>
      <c r="E9" s="227"/>
      <c r="F9" s="227"/>
    </row>
    <row r="12" spans="1:6">
      <c r="D12" s="114"/>
    </row>
    <row r="15" spans="1:6">
      <c r="A15" s="212" t="s">
        <v>3409</v>
      </c>
      <c r="B15" t="s">
        <v>3539</v>
      </c>
      <c r="C15" t="s">
        <v>3540</v>
      </c>
    </row>
    <row r="16" spans="1:6">
      <c r="A16" s="115" t="s">
        <v>3541</v>
      </c>
      <c r="B16" s="46">
        <v>1532354614554</v>
      </c>
      <c r="C16" s="46">
        <v>591697550871.94958</v>
      </c>
    </row>
    <row r="17" spans="1:3">
      <c r="A17" s="116" t="s">
        <v>14</v>
      </c>
      <c r="B17" s="46">
        <v>1418686514950</v>
      </c>
      <c r="C17" s="46">
        <v>539723857744.10962</v>
      </c>
    </row>
    <row r="18" spans="1:3">
      <c r="A18" s="117" t="s">
        <v>15</v>
      </c>
      <c r="B18" s="46">
        <v>1217765874318</v>
      </c>
      <c r="C18" s="46">
        <v>480763710038.67969</v>
      </c>
    </row>
    <row r="19" spans="1:3">
      <c r="A19" s="118" t="s">
        <v>31</v>
      </c>
      <c r="B19" s="46">
        <v>486795809749</v>
      </c>
      <c r="C19" s="46">
        <v>173714657359.04968</v>
      </c>
    </row>
    <row r="20" spans="1:3">
      <c r="A20" s="118" t="s">
        <v>32</v>
      </c>
      <c r="B20" s="46">
        <v>73535970561</v>
      </c>
      <c r="C20" s="46">
        <v>29167675622.290001</v>
      </c>
    </row>
    <row r="21" spans="1:3">
      <c r="A21" s="118" t="s">
        <v>16</v>
      </c>
      <c r="B21" s="46">
        <v>263816794305</v>
      </c>
      <c r="C21" s="46">
        <v>108442381677.72</v>
      </c>
    </row>
    <row r="22" spans="1:3">
      <c r="A22" s="118" t="s">
        <v>33</v>
      </c>
      <c r="B22" s="46">
        <v>14201850000</v>
      </c>
      <c r="C22" s="46">
        <v>9960069394.9500008</v>
      </c>
    </row>
    <row r="23" spans="1:3">
      <c r="A23" s="118" t="s">
        <v>34</v>
      </c>
      <c r="B23" s="46">
        <v>379413090403</v>
      </c>
      <c r="C23" s="46">
        <v>159435013900.82001</v>
      </c>
    </row>
    <row r="24" spans="1:3">
      <c r="A24" s="118" t="s">
        <v>35</v>
      </c>
      <c r="B24" s="46">
        <v>2359300</v>
      </c>
      <c r="C24" s="46">
        <v>43912083.850000001</v>
      </c>
    </row>
    <row r="25" spans="1:3">
      <c r="A25" s="117" t="s">
        <v>17</v>
      </c>
      <c r="B25" s="46">
        <v>200920640632</v>
      </c>
      <c r="C25" s="46">
        <v>58960147705.430008</v>
      </c>
    </row>
    <row r="26" spans="1:3">
      <c r="A26" s="118" t="s">
        <v>36</v>
      </c>
      <c r="B26" s="46">
        <v>75124304565</v>
      </c>
      <c r="C26" s="46">
        <v>17350409333.91</v>
      </c>
    </row>
    <row r="27" spans="1:3">
      <c r="A27" s="118" t="s">
        <v>37</v>
      </c>
      <c r="B27" s="46">
        <v>57840512900</v>
      </c>
      <c r="C27" s="46">
        <v>14849064274.550009</v>
      </c>
    </row>
    <row r="28" spans="1:3">
      <c r="A28" s="118" t="s">
        <v>38</v>
      </c>
      <c r="B28" s="46">
        <v>9142603</v>
      </c>
      <c r="C28" s="46">
        <v>5242496.709999999</v>
      </c>
    </row>
    <row r="29" spans="1:3">
      <c r="A29" s="118" t="s">
        <v>39</v>
      </c>
      <c r="B29" s="46">
        <v>2087679447</v>
      </c>
      <c r="C29" s="46">
        <v>1070139430.1</v>
      </c>
    </row>
    <row r="30" spans="1:3">
      <c r="A30" s="118" t="s">
        <v>40</v>
      </c>
      <c r="B30" s="46">
        <v>64412716842</v>
      </c>
      <c r="C30" s="46">
        <v>25685292170.16</v>
      </c>
    </row>
    <row r="31" spans="1:3">
      <c r="A31" s="118" t="s">
        <v>41</v>
      </c>
      <c r="B31" s="46">
        <v>1446284275</v>
      </c>
      <c r="C31" s="46">
        <v>0</v>
      </c>
    </row>
    <row r="32" spans="1:3">
      <c r="A32" s="116" t="s">
        <v>3542</v>
      </c>
      <c r="B32" s="46">
        <v>113668099604</v>
      </c>
      <c r="C32" s="46">
        <v>51973693127.840004</v>
      </c>
    </row>
    <row r="33" spans="1:3">
      <c r="A33" s="117" t="s">
        <v>25</v>
      </c>
      <c r="B33" s="46">
        <v>113668099604</v>
      </c>
      <c r="C33" s="46">
        <v>51973693127.840004</v>
      </c>
    </row>
    <row r="34" spans="1:3">
      <c r="A34" s="118" t="s">
        <v>43</v>
      </c>
      <c r="B34" s="46">
        <v>4281932616</v>
      </c>
      <c r="C34" s="46">
        <v>225517410</v>
      </c>
    </row>
    <row r="35" spans="1:3">
      <c r="A35" s="118" t="s">
        <v>44</v>
      </c>
      <c r="B35" s="46">
        <v>109386166988</v>
      </c>
      <c r="C35" s="46">
        <v>51748175717.840004</v>
      </c>
    </row>
    <row r="36" spans="1:3">
      <c r="A36" s="118" t="s">
        <v>3543</v>
      </c>
      <c r="B36" s="46">
        <v>0</v>
      </c>
      <c r="C36" s="46">
        <v>0</v>
      </c>
    </row>
    <row r="37" spans="1:3">
      <c r="A37" s="115" t="s">
        <v>614</v>
      </c>
      <c r="B37" s="46">
        <v>1532354614554</v>
      </c>
      <c r="C37" s="46">
        <v>591697550871.94958</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6"/>
  <sheetViews>
    <sheetView showGridLines="0" topLeftCell="A5" zoomScale="110" zoomScaleNormal="110" workbookViewId="0">
      <selection activeCell="E24" sqref="E24"/>
    </sheetView>
  </sheetViews>
  <sheetFormatPr baseColWidth="10" defaultColWidth="11.42578125" defaultRowHeight="15"/>
  <cols>
    <col min="1" max="1" width="17.42578125" customWidth="1"/>
    <col min="2" max="2" width="66" customWidth="1"/>
    <col min="3" max="3" width="17.42578125" customWidth="1"/>
    <col min="4" max="4" width="20" customWidth="1"/>
    <col min="5" max="5" width="37.5703125" customWidth="1"/>
    <col min="6" max="6" width="18.85546875" customWidth="1"/>
    <col min="7" max="7" width="25.42578125" bestFit="1" customWidth="1"/>
    <col min="8" max="8" width="14.140625" bestFit="1" customWidth="1"/>
    <col min="9" max="9" width="21.85546875" bestFit="1" customWidth="1"/>
    <col min="10" max="11" width="20.42578125" bestFit="1" customWidth="1"/>
  </cols>
  <sheetData>
    <row r="1" spans="1:8" ht="28.5" customHeight="1">
      <c r="A1" s="215" t="s">
        <v>0</v>
      </c>
      <c r="B1" s="215"/>
      <c r="C1" s="215"/>
      <c r="D1" s="215"/>
      <c r="E1" s="215"/>
      <c r="F1" s="3"/>
      <c r="G1" s="3"/>
    </row>
    <row r="2" spans="1:8" ht="21" customHeight="1">
      <c r="A2" s="216" t="s">
        <v>1</v>
      </c>
      <c r="B2" s="216"/>
      <c r="C2" s="216"/>
      <c r="D2" s="216"/>
      <c r="E2" s="216"/>
      <c r="F2" s="2"/>
      <c r="G2" s="2"/>
    </row>
    <row r="3" spans="1:8" ht="15" customHeight="1">
      <c r="A3" s="223" t="s">
        <v>2</v>
      </c>
      <c r="B3" s="223"/>
      <c r="C3" s="223"/>
      <c r="D3" s="223"/>
      <c r="E3" s="223"/>
      <c r="F3" s="1"/>
      <c r="G3" s="76"/>
    </row>
    <row r="5" spans="1:8" ht="18.75">
      <c r="A5" s="224" t="s">
        <v>29</v>
      </c>
      <c r="B5" s="224"/>
      <c r="C5" s="224"/>
      <c r="D5" s="224"/>
      <c r="E5" s="224"/>
      <c r="F5" s="4"/>
      <c r="G5" s="52"/>
    </row>
    <row r="6" spans="1:8" ht="18.75" customHeight="1">
      <c r="A6" s="225" t="s">
        <v>30</v>
      </c>
      <c r="B6" s="225"/>
      <c r="C6" s="225"/>
      <c r="D6" s="225"/>
      <c r="E6" s="225"/>
      <c r="F6" s="4"/>
      <c r="G6" s="4"/>
    </row>
    <row r="7" spans="1:8" ht="18.75">
      <c r="A7" s="219" t="s">
        <v>4050</v>
      </c>
      <c r="B7" s="219"/>
      <c r="C7" s="219"/>
      <c r="D7" s="219"/>
      <c r="E7" s="219"/>
      <c r="F7" s="12"/>
      <c r="G7" s="53"/>
    </row>
    <row r="8" spans="1:8" ht="15.75">
      <c r="A8" s="227" t="s">
        <v>5</v>
      </c>
      <c r="B8" s="227"/>
      <c r="C8" s="227"/>
      <c r="D8" s="227"/>
      <c r="E8" s="227"/>
      <c r="F8" s="51"/>
      <c r="G8" s="6"/>
    </row>
    <row r="9" spans="1:8">
      <c r="F9" s="12"/>
    </row>
    <row r="10" spans="1:8">
      <c r="F10" s="12"/>
      <c r="G10" s="12"/>
    </row>
    <row r="11" spans="1:8" ht="15" customHeight="1">
      <c r="B11" s="226" t="s">
        <v>6</v>
      </c>
      <c r="C11" s="48" t="s">
        <v>7</v>
      </c>
      <c r="D11" s="222" t="s">
        <v>8</v>
      </c>
    </row>
    <row r="12" spans="1:8" ht="15" customHeight="1">
      <c r="B12" s="226"/>
      <c r="C12" s="50" t="s">
        <v>3067</v>
      </c>
      <c r="D12" s="222"/>
      <c r="E12" s="12"/>
      <c r="F12" s="12"/>
      <c r="G12" s="12"/>
      <c r="H12" s="12"/>
    </row>
    <row r="13" spans="1:8">
      <c r="B13" s="22" t="s">
        <v>14</v>
      </c>
      <c r="C13" s="20">
        <f>+C14+C21</f>
        <v>1418686.51495</v>
      </c>
      <c r="D13" s="120">
        <f>D14+D21</f>
        <v>539723.85774410982</v>
      </c>
      <c r="F13" s="12"/>
      <c r="G13" s="12"/>
      <c r="H13" s="12"/>
    </row>
    <row r="14" spans="1:8">
      <c r="B14" s="23" t="s">
        <v>15</v>
      </c>
      <c r="C14" s="88">
        <f>SUM(C15:C20)</f>
        <v>1217765.8743179999</v>
      </c>
      <c r="D14" s="121">
        <f>SUM(D15:D20)</f>
        <v>480763.71003867977</v>
      </c>
      <c r="F14" s="12"/>
      <c r="G14" s="12"/>
      <c r="H14" s="12"/>
    </row>
    <row r="15" spans="1:8" ht="12.75" customHeight="1">
      <c r="B15" s="24" t="s">
        <v>31</v>
      </c>
      <c r="C15" s="86">
        <v>486795.80974900001</v>
      </c>
      <c r="D15" s="119">
        <v>173714.65735904968</v>
      </c>
      <c r="E15" s="21"/>
      <c r="F15" s="12"/>
      <c r="G15" s="12"/>
      <c r="H15" s="12"/>
    </row>
    <row r="16" spans="1:8">
      <c r="B16" s="24" t="s">
        <v>32</v>
      </c>
      <c r="C16" s="86">
        <v>73535.970560999995</v>
      </c>
      <c r="D16" s="119">
        <v>29167.67562229</v>
      </c>
      <c r="E16" s="143"/>
      <c r="F16" s="12"/>
      <c r="G16" s="12"/>
    </row>
    <row r="17" spans="2:14">
      <c r="B17" s="24" t="s">
        <v>16</v>
      </c>
      <c r="C17" s="86">
        <v>263816.79430499999</v>
      </c>
      <c r="D17" s="119">
        <v>108442.38167772</v>
      </c>
      <c r="E17" s="21"/>
      <c r="F17" s="12"/>
      <c r="G17" s="12"/>
    </row>
    <row r="18" spans="2:14">
      <c r="B18" s="24" t="s">
        <v>33</v>
      </c>
      <c r="C18" s="77">
        <v>14201.85</v>
      </c>
      <c r="D18" s="119">
        <v>9960.0693949500001</v>
      </c>
      <c r="E18" s="74"/>
      <c r="F18" s="12"/>
      <c r="G18" s="12"/>
    </row>
    <row r="19" spans="2:14">
      <c r="B19" s="24" t="s">
        <v>34</v>
      </c>
      <c r="C19" s="86">
        <v>379413.09040300001</v>
      </c>
      <c r="D19" s="119">
        <v>159435.01390082008</v>
      </c>
      <c r="E19" s="21"/>
      <c r="F19" s="12"/>
      <c r="G19" s="12"/>
    </row>
    <row r="20" spans="2:14">
      <c r="B20" s="24" t="s">
        <v>35</v>
      </c>
      <c r="C20" s="86">
        <v>2.3593000000000002</v>
      </c>
      <c r="D20" s="119">
        <v>43.912083850000002</v>
      </c>
      <c r="E20" s="21"/>
      <c r="F20" s="12"/>
      <c r="G20" s="12"/>
      <c r="I20" s="12"/>
    </row>
    <row r="21" spans="2:14">
      <c r="B21" s="23" t="s">
        <v>17</v>
      </c>
      <c r="C21" s="88">
        <f>SUM(C22:C27)</f>
        <v>200920.640632</v>
      </c>
      <c r="D21" s="121">
        <f>SUM(D22:D27)</f>
        <v>58960.14770542999</v>
      </c>
      <c r="E21" s="21"/>
      <c r="F21" s="12"/>
      <c r="G21" s="12"/>
      <c r="H21" s="12"/>
    </row>
    <row r="22" spans="2:14">
      <c r="B22" s="24" t="s">
        <v>36</v>
      </c>
      <c r="C22" s="86">
        <v>75124.304564999999</v>
      </c>
      <c r="D22" s="119">
        <v>17350.409333909985</v>
      </c>
      <c r="E22" s="21"/>
      <c r="F22" s="12"/>
      <c r="G22" s="12"/>
      <c r="H22" s="44"/>
    </row>
    <row r="23" spans="2:14">
      <c r="B23" s="24" t="s">
        <v>37</v>
      </c>
      <c r="C23" s="86">
        <v>57840.512900000002</v>
      </c>
      <c r="D23" s="119">
        <v>14849.064274550006</v>
      </c>
      <c r="E23" s="21"/>
      <c r="F23" s="12"/>
      <c r="G23" s="12"/>
    </row>
    <row r="24" spans="2:14">
      <c r="B24" s="24" t="s">
        <v>38</v>
      </c>
      <c r="C24" s="86">
        <v>9.1426029999999994</v>
      </c>
      <c r="D24" s="119">
        <v>5.2424967099999993</v>
      </c>
      <c r="E24" s="21"/>
      <c r="F24" s="12"/>
      <c r="G24" s="12"/>
    </row>
    <row r="25" spans="2:14">
      <c r="B25" s="24" t="s">
        <v>39</v>
      </c>
      <c r="C25" s="86">
        <v>2087.679447</v>
      </c>
      <c r="D25" s="119">
        <v>1070.1394300999998</v>
      </c>
      <c r="E25" s="21"/>
      <c r="F25" s="12"/>
      <c r="G25" s="12"/>
    </row>
    <row r="26" spans="2:14">
      <c r="B26" s="24" t="s">
        <v>40</v>
      </c>
      <c r="C26" s="86">
        <v>64412.716842000002</v>
      </c>
      <c r="D26" s="119">
        <v>25685.292170159999</v>
      </c>
      <c r="E26" s="21"/>
      <c r="F26" s="12"/>
      <c r="G26" s="12"/>
    </row>
    <row r="27" spans="2:14">
      <c r="B27" s="24" t="s">
        <v>41</v>
      </c>
      <c r="C27" s="86">
        <v>1446.284275</v>
      </c>
      <c r="D27" s="119">
        <v>0</v>
      </c>
      <c r="E27" s="21"/>
      <c r="F27" s="12"/>
      <c r="G27" s="12"/>
    </row>
    <row r="28" spans="2:14">
      <c r="B28" s="22" t="s">
        <v>42</v>
      </c>
      <c r="C28" s="20">
        <f>C29</f>
        <v>113668.099604</v>
      </c>
      <c r="D28" s="120">
        <f>D29</f>
        <v>51973.693127840008</v>
      </c>
      <c r="E28" s="21"/>
      <c r="F28" s="12"/>
      <c r="G28" s="12"/>
    </row>
    <row r="29" spans="2:14">
      <c r="B29" s="23" t="s">
        <v>25</v>
      </c>
      <c r="C29" s="40">
        <f>SUM(C30:C31)</f>
        <v>113668.099604</v>
      </c>
      <c r="D29" s="121">
        <f>SUM(D30:D31)</f>
        <v>51973.693127840008</v>
      </c>
      <c r="E29" s="21"/>
      <c r="F29" s="12"/>
      <c r="G29" s="12"/>
    </row>
    <row r="30" spans="2:14">
      <c r="B30" s="24" t="s">
        <v>43</v>
      </c>
      <c r="C30" s="21">
        <v>4281.9326160000001</v>
      </c>
      <c r="D30" s="119">
        <v>225.51741000000001</v>
      </c>
      <c r="E30" s="21"/>
      <c r="F30" s="12"/>
      <c r="G30" s="12"/>
    </row>
    <row r="31" spans="2:14">
      <c r="B31" s="18" t="s">
        <v>44</v>
      </c>
      <c r="C31" s="21">
        <v>109386.166988</v>
      </c>
      <c r="D31" s="119">
        <v>51748.175717840008</v>
      </c>
      <c r="E31" s="21"/>
      <c r="F31" s="12"/>
      <c r="G31" s="12"/>
    </row>
    <row r="32" spans="2:14" ht="15" customHeight="1">
      <c r="B32" s="34" t="s">
        <v>45</v>
      </c>
      <c r="C32" s="30">
        <f>C13+C28</f>
        <v>1532354.6145540001</v>
      </c>
      <c r="D32" s="124">
        <f>D13+D28</f>
        <v>591697.55087194988</v>
      </c>
      <c r="G32" s="12"/>
      <c r="H32" s="8"/>
      <c r="I32" s="8"/>
      <c r="J32" s="8"/>
      <c r="K32" s="8"/>
      <c r="L32" s="8"/>
      <c r="M32" s="8"/>
      <c r="N32" s="8"/>
    </row>
    <row r="33" spans="2:19" ht="15" customHeight="1">
      <c r="B33" s="15" t="s">
        <v>26</v>
      </c>
      <c r="C33" s="15"/>
      <c r="D33" s="75"/>
      <c r="E33" s="8"/>
      <c r="H33" s="8"/>
      <c r="I33" s="8"/>
      <c r="J33" s="8"/>
      <c r="K33" s="8"/>
      <c r="L33" s="8"/>
      <c r="M33" s="8"/>
      <c r="N33" s="8"/>
      <c r="O33" s="8"/>
      <c r="P33" s="8"/>
      <c r="Q33" s="8"/>
      <c r="R33" s="8"/>
    </row>
    <row r="34" spans="2:19" ht="20.45" customHeight="1">
      <c r="B34" s="213" t="s">
        <v>4051</v>
      </c>
      <c r="C34" s="213"/>
      <c r="D34" s="213"/>
      <c r="E34" s="8"/>
      <c r="H34" s="8"/>
      <c r="I34" s="8"/>
      <c r="J34" s="8"/>
      <c r="K34" s="8"/>
      <c r="L34" s="8"/>
      <c r="M34" s="8"/>
      <c r="N34" s="8"/>
      <c r="O34" s="8"/>
      <c r="P34" s="8"/>
      <c r="Q34" s="8"/>
      <c r="R34" s="8"/>
      <c r="S34" s="8"/>
    </row>
    <row r="35" spans="2:19" ht="19.149999999999999" customHeight="1">
      <c r="B35" s="213" t="s">
        <v>46</v>
      </c>
      <c r="C35" s="213"/>
      <c r="D35" s="213"/>
      <c r="E35" s="8"/>
      <c r="G35" s="8"/>
      <c r="H35" s="8"/>
      <c r="I35" s="8"/>
      <c r="J35" s="8"/>
      <c r="K35" s="8"/>
      <c r="L35" s="8"/>
      <c r="M35" s="8"/>
      <c r="N35" s="8"/>
      <c r="O35" s="8"/>
      <c r="P35" s="8"/>
      <c r="Q35" s="8"/>
      <c r="R35" s="8"/>
      <c r="S35" s="8"/>
    </row>
    <row r="36" spans="2:19" ht="30.75" customHeight="1">
      <c r="B36" s="213"/>
      <c r="C36" s="213"/>
      <c r="D36" s="213"/>
      <c r="E36" s="8" t="s">
        <v>3712</v>
      </c>
      <c r="F36" s="8"/>
      <c r="G36" s="8"/>
      <c r="H36" s="8"/>
      <c r="I36" s="8"/>
      <c r="J36" s="8"/>
      <c r="K36" s="8"/>
      <c r="L36" s="8"/>
      <c r="M36" s="8"/>
      <c r="N36" s="8"/>
      <c r="O36" s="8"/>
      <c r="P36" s="8"/>
      <c r="Q36" s="8"/>
      <c r="R36" s="8"/>
      <c r="S36" s="8"/>
    </row>
    <row r="37" spans="2:19" ht="30.75" customHeight="1">
      <c r="B37" s="213"/>
      <c r="C37" s="213"/>
      <c r="D37" s="213"/>
      <c r="E37" s="8"/>
    </row>
    <row r="40" spans="2:19">
      <c r="D40" s="12"/>
    </row>
    <row r="46" spans="2:19">
      <c r="B46" s="12"/>
    </row>
  </sheetData>
  <mergeCells count="12">
    <mergeCell ref="B36:D37"/>
    <mergeCell ref="A7:E7"/>
    <mergeCell ref="A1:E1"/>
    <mergeCell ref="A2:E2"/>
    <mergeCell ref="A3:E3"/>
    <mergeCell ref="A5:E5"/>
    <mergeCell ref="A6:E6"/>
    <mergeCell ref="B35:D35"/>
    <mergeCell ref="B11:B12"/>
    <mergeCell ref="B34:D34"/>
    <mergeCell ref="D11:D12"/>
    <mergeCell ref="A8:E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4"/>
  <sheetViews>
    <sheetView showGridLines="0" zoomScale="90" zoomScaleNormal="90" workbookViewId="0">
      <selection activeCell="B66" sqref="B66:D67"/>
    </sheetView>
  </sheetViews>
  <sheetFormatPr baseColWidth="10" defaultColWidth="11.42578125" defaultRowHeight="15"/>
  <cols>
    <col min="1" max="1" width="29.42578125" customWidth="1"/>
    <col min="2" max="2" width="59.140625" customWidth="1"/>
    <col min="3" max="3" width="19" customWidth="1"/>
    <col min="4" max="4" width="20.85546875" customWidth="1"/>
    <col min="5" max="5" width="14.140625" bestFit="1" customWidth="1"/>
    <col min="6" max="6" width="13.42578125" bestFit="1" customWidth="1"/>
    <col min="7" max="7" width="14.140625" bestFit="1" customWidth="1"/>
  </cols>
  <sheetData>
    <row r="1" spans="1:8" ht="28.5" customHeight="1">
      <c r="A1" s="215" t="s">
        <v>0</v>
      </c>
      <c r="B1" s="215"/>
      <c r="C1" s="215"/>
      <c r="D1" s="215"/>
      <c r="E1" s="215"/>
    </row>
    <row r="2" spans="1:8" ht="21" customHeight="1">
      <c r="A2" s="216" t="s">
        <v>1</v>
      </c>
      <c r="B2" s="216"/>
      <c r="C2" s="216"/>
      <c r="D2" s="216"/>
      <c r="E2" s="216"/>
    </row>
    <row r="3" spans="1:8" ht="15" customHeight="1">
      <c r="A3" s="223" t="s">
        <v>2</v>
      </c>
      <c r="B3" s="223"/>
      <c r="C3" s="223"/>
      <c r="D3" s="223"/>
      <c r="E3" s="223"/>
    </row>
    <row r="5" spans="1:8" ht="18.75" customHeight="1">
      <c r="A5" s="225" t="s">
        <v>29</v>
      </c>
      <c r="B5" s="225"/>
      <c r="C5" s="225"/>
      <c r="D5" s="225"/>
      <c r="E5" s="225"/>
    </row>
    <row r="6" spans="1:8" ht="18.75" customHeight="1">
      <c r="A6" s="225" t="s">
        <v>47</v>
      </c>
      <c r="B6" s="225"/>
      <c r="C6" s="225"/>
      <c r="D6" s="225"/>
      <c r="E6" s="225"/>
    </row>
    <row r="7" spans="1:8" ht="18.75">
      <c r="A7" s="219" t="s">
        <v>4050</v>
      </c>
      <c r="B7" s="219"/>
      <c r="C7" s="219"/>
      <c r="D7" s="219"/>
      <c r="E7" s="219"/>
    </row>
    <row r="8" spans="1:8" ht="15.75">
      <c r="A8" s="227" t="s">
        <v>5</v>
      </c>
      <c r="B8" s="227"/>
      <c r="C8" s="227"/>
      <c r="D8" s="227"/>
      <c r="E8" s="227"/>
    </row>
    <row r="10" spans="1:8">
      <c r="G10" s="44"/>
    </row>
    <row r="11" spans="1:8" ht="15" customHeight="1">
      <c r="B11" s="226" t="s">
        <v>6</v>
      </c>
      <c r="C11" s="49" t="s">
        <v>7</v>
      </c>
      <c r="D11" s="228" t="s">
        <v>8</v>
      </c>
    </row>
    <row r="12" spans="1:8">
      <c r="B12" s="226"/>
      <c r="C12" s="50" t="s">
        <v>3067</v>
      </c>
      <c r="D12" s="228"/>
    </row>
    <row r="13" spans="1:8">
      <c r="B13" s="25" t="s">
        <v>14</v>
      </c>
      <c r="C13" s="26">
        <f>C14+C17+C43+C45+C47+C49+C51+C53+C55</f>
        <v>1418686.5149499997</v>
      </c>
      <c r="D13" s="122">
        <f t="shared" ref="D13" si="0">D14+D17+D43+D45+D47+D49+D51+D53+D55</f>
        <v>539723.85774410993</v>
      </c>
      <c r="G13" s="12"/>
      <c r="H13" s="47"/>
    </row>
    <row r="14" spans="1:8">
      <c r="B14" s="31" t="s">
        <v>48</v>
      </c>
      <c r="C14" s="28">
        <f>SUM(C15:C16)</f>
        <v>8903.7198360000002</v>
      </c>
      <c r="D14" s="120">
        <f>SUM(D15:D16)</f>
        <v>3909.8826346700007</v>
      </c>
      <c r="G14" s="12"/>
    </row>
    <row r="15" spans="1:8">
      <c r="B15" s="32" t="s">
        <v>49</v>
      </c>
      <c r="C15" s="77">
        <v>3010.7791240000001</v>
      </c>
      <c r="D15" s="119">
        <v>1354.4912440000001</v>
      </c>
      <c r="E15" s="29"/>
      <c r="G15" s="12"/>
    </row>
    <row r="16" spans="1:8">
      <c r="B16" s="32" t="s">
        <v>50</v>
      </c>
      <c r="C16" s="77">
        <v>5892.9407119999996</v>
      </c>
      <c r="D16" s="119">
        <v>2555.3913906700004</v>
      </c>
      <c r="E16" s="29"/>
      <c r="G16" s="12"/>
    </row>
    <row r="17" spans="2:9">
      <c r="B17" s="31" t="s">
        <v>51</v>
      </c>
      <c r="C17" s="28">
        <f>SUM(C18:C42)</f>
        <v>1383831.7541819999</v>
      </c>
      <c r="D17" s="120">
        <f>SUM(D18:D42)</f>
        <v>518173.64277710998</v>
      </c>
      <c r="E17" s="29"/>
    </row>
    <row r="18" spans="2:9">
      <c r="B18" s="32" t="s">
        <v>52</v>
      </c>
      <c r="C18" s="77">
        <v>134574.460999</v>
      </c>
      <c r="D18" s="119">
        <v>46853.149863109989</v>
      </c>
      <c r="E18" s="91"/>
    </row>
    <row r="19" spans="2:9">
      <c r="B19" s="32" t="s">
        <v>53</v>
      </c>
      <c r="C19" s="77">
        <v>63356.076866000003</v>
      </c>
      <c r="D19" s="119">
        <v>23320.527156939996</v>
      </c>
      <c r="E19" s="91"/>
      <c r="F19" s="91"/>
    </row>
    <row r="20" spans="2:9">
      <c r="B20" s="32" t="s">
        <v>54</v>
      </c>
      <c r="C20" s="77">
        <v>58313.394674000003</v>
      </c>
      <c r="D20" s="119">
        <v>21953.450960369992</v>
      </c>
      <c r="E20" s="91"/>
      <c r="F20" s="91"/>
    </row>
    <row r="21" spans="2:9">
      <c r="B21" s="32" t="s">
        <v>55</v>
      </c>
      <c r="C21" s="77">
        <v>13587.977681</v>
      </c>
      <c r="D21" s="119">
        <v>4763.4200167899999</v>
      </c>
      <c r="E21" s="91"/>
      <c r="F21" s="91"/>
    </row>
    <row r="22" spans="2:9">
      <c r="B22" s="32" t="s">
        <v>56</v>
      </c>
      <c r="C22" s="77">
        <v>23351.049641000001</v>
      </c>
      <c r="D22" s="119">
        <v>8561.9223491100001</v>
      </c>
      <c r="E22" s="91"/>
      <c r="F22" s="91"/>
    </row>
    <row r="23" spans="2:9">
      <c r="B23" s="32" t="s">
        <v>57</v>
      </c>
      <c r="C23" s="77">
        <v>297041.5</v>
      </c>
      <c r="D23" s="119">
        <v>104125.59302919998</v>
      </c>
      <c r="E23" s="91"/>
      <c r="F23" s="91"/>
    </row>
    <row r="24" spans="2:9">
      <c r="B24" s="32" t="s">
        <v>58</v>
      </c>
      <c r="C24" s="77">
        <v>146276.98367799999</v>
      </c>
      <c r="D24" s="119">
        <v>53712.215376649983</v>
      </c>
      <c r="E24" s="91"/>
      <c r="F24" s="91"/>
    </row>
    <row r="25" spans="2:9">
      <c r="B25" s="33" t="s">
        <v>59</v>
      </c>
      <c r="C25" s="77">
        <v>3827.8653890000001</v>
      </c>
      <c r="D25" s="119">
        <v>1553.7320449499996</v>
      </c>
      <c r="E25" s="91"/>
      <c r="F25" s="91"/>
    </row>
    <row r="26" spans="2:9">
      <c r="B26" s="33" t="s">
        <v>60</v>
      </c>
      <c r="C26" s="77">
        <v>2838.7624080000001</v>
      </c>
      <c r="D26" s="119">
        <v>997.7401251</v>
      </c>
      <c r="E26" s="91"/>
      <c r="F26" s="91"/>
      <c r="I26" s="77"/>
    </row>
    <row r="27" spans="2:9">
      <c r="B27" s="33" t="s">
        <v>61</v>
      </c>
      <c r="C27" s="77">
        <v>18541.650695</v>
      </c>
      <c r="D27" s="119">
        <v>6670.3069196399956</v>
      </c>
      <c r="E27" s="91"/>
      <c r="F27" s="91"/>
    </row>
    <row r="28" spans="2:9">
      <c r="B28" s="33" t="s">
        <v>62</v>
      </c>
      <c r="C28" s="77">
        <v>85145.723815999998</v>
      </c>
      <c r="D28" s="119">
        <v>24000.721209300049</v>
      </c>
      <c r="E28" s="91"/>
      <c r="F28" s="91"/>
    </row>
    <row r="29" spans="2:9">
      <c r="B29" s="33" t="s">
        <v>63</v>
      </c>
      <c r="C29" s="77">
        <v>22483.984637000001</v>
      </c>
      <c r="D29" s="119">
        <v>12141.138672410001</v>
      </c>
      <c r="E29" s="91"/>
      <c r="F29" s="91"/>
    </row>
    <row r="30" spans="2:9">
      <c r="B30" s="33" t="s">
        <v>64</v>
      </c>
      <c r="C30" s="77">
        <v>10076.578352</v>
      </c>
      <c r="D30" s="119">
        <v>2146.8575109399999</v>
      </c>
      <c r="E30" s="91"/>
      <c r="F30" s="91"/>
    </row>
    <row r="31" spans="2:9">
      <c r="B31" s="33" t="s">
        <v>65</v>
      </c>
      <c r="C31" s="77">
        <v>9648.5359410000001</v>
      </c>
      <c r="D31" s="119">
        <v>4169.9094699900006</v>
      </c>
      <c r="E31" s="91"/>
      <c r="F31" s="91"/>
    </row>
    <row r="32" spans="2:9">
      <c r="B32" s="33" t="s">
        <v>66</v>
      </c>
      <c r="C32" s="77">
        <v>1360.2491910000001</v>
      </c>
      <c r="D32" s="119">
        <v>415.18564615000003</v>
      </c>
      <c r="E32" s="91"/>
      <c r="F32" s="91"/>
    </row>
    <row r="33" spans="2:7">
      <c r="B33" s="33" t="s">
        <v>67</v>
      </c>
      <c r="C33" s="77">
        <v>4168.0412980000001</v>
      </c>
      <c r="D33" s="119">
        <v>1393.27386314</v>
      </c>
      <c r="E33" s="91"/>
      <c r="F33" s="91"/>
    </row>
    <row r="34" spans="2:7">
      <c r="B34" s="33" t="s">
        <v>68</v>
      </c>
      <c r="C34" s="77">
        <v>681.24267599999996</v>
      </c>
      <c r="D34" s="119">
        <v>266.74965226999996</v>
      </c>
      <c r="E34" s="91"/>
      <c r="F34" s="91"/>
    </row>
    <row r="35" spans="2:7">
      <c r="B35" s="33" t="s">
        <v>69</v>
      </c>
      <c r="C35" s="77">
        <v>15623.942767</v>
      </c>
      <c r="D35" s="119">
        <v>5659.1660808100005</v>
      </c>
      <c r="E35" s="91"/>
      <c r="F35" s="91"/>
    </row>
    <row r="36" spans="2:7">
      <c r="B36" s="33" t="s">
        <v>70</v>
      </c>
      <c r="C36" s="77">
        <v>20784.213876999998</v>
      </c>
      <c r="D36" s="119">
        <v>7209.9039530399987</v>
      </c>
      <c r="E36" s="91"/>
      <c r="F36" s="91"/>
    </row>
    <row r="37" spans="2:7">
      <c r="B37" s="33" t="s">
        <v>71</v>
      </c>
      <c r="C37" s="77">
        <v>3702.7130470000002</v>
      </c>
      <c r="D37" s="119">
        <v>982.66199195999968</v>
      </c>
      <c r="E37" s="91"/>
      <c r="F37" s="91"/>
    </row>
    <row r="38" spans="2:7">
      <c r="B38" s="33" t="s">
        <v>72</v>
      </c>
      <c r="C38" s="77">
        <v>2541.4112580000001</v>
      </c>
      <c r="D38" s="119">
        <v>791.73019522000038</v>
      </c>
      <c r="E38" s="91"/>
      <c r="F38" s="91"/>
    </row>
    <row r="39" spans="2:7">
      <c r="B39" s="33" t="s">
        <v>73</v>
      </c>
      <c r="C39" s="77">
        <v>5610.5907100000004</v>
      </c>
      <c r="D39" s="119">
        <v>926.41082432999997</v>
      </c>
      <c r="E39" s="91"/>
      <c r="F39" s="91"/>
    </row>
    <row r="40" spans="2:7">
      <c r="B40" s="33" t="s">
        <v>74</v>
      </c>
      <c r="C40" s="77">
        <v>13772.254962000001</v>
      </c>
      <c r="D40" s="119">
        <v>7409.0897960399998</v>
      </c>
      <c r="E40" s="91"/>
      <c r="F40" s="91"/>
    </row>
    <row r="41" spans="2:7">
      <c r="B41" s="33" t="s">
        <v>75</v>
      </c>
      <c r="C41" s="77">
        <v>294634.03054200002</v>
      </c>
      <c r="D41" s="119">
        <v>123417.08041172</v>
      </c>
      <c r="E41" s="91"/>
    </row>
    <row r="42" spans="2:7">
      <c r="B42" s="33" t="s">
        <v>76</v>
      </c>
      <c r="C42" s="77">
        <v>131888.519077</v>
      </c>
      <c r="D42" s="119">
        <v>54731.705657929997</v>
      </c>
      <c r="E42" s="91"/>
    </row>
    <row r="43" spans="2:7">
      <c r="B43" s="31" t="s">
        <v>77</v>
      </c>
      <c r="C43" s="28">
        <f>C44</f>
        <v>8623.3245779999997</v>
      </c>
      <c r="D43" s="120">
        <f t="shared" ref="D43" si="1">D44</f>
        <v>4113.3307729099997</v>
      </c>
      <c r="E43" s="91"/>
    </row>
    <row r="44" spans="2:7">
      <c r="B44" s="32" t="s">
        <v>78</v>
      </c>
      <c r="C44" s="77">
        <v>8623.3245779999997</v>
      </c>
      <c r="D44" s="119">
        <v>4113.3307729099997</v>
      </c>
      <c r="E44" s="91"/>
    </row>
    <row r="45" spans="2:7">
      <c r="B45" s="31" t="s">
        <v>79</v>
      </c>
      <c r="C45" s="28">
        <f>C46</f>
        <v>11771.691736999999</v>
      </c>
      <c r="D45" s="120">
        <f>D46</f>
        <v>11284.094037999999</v>
      </c>
      <c r="E45" s="91"/>
    </row>
    <row r="46" spans="2:7">
      <c r="B46" s="32" t="s">
        <v>80</v>
      </c>
      <c r="C46" s="77">
        <v>11771.691736999999</v>
      </c>
      <c r="D46" s="119">
        <v>11284.094037999999</v>
      </c>
      <c r="E46" s="91"/>
      <c r="G46" s="77"/>
    </row>
    <row r="47" spans="2:7">
      <c r="B47" s="31" t="s">
        <v>81</v>
      </c>
      <c r="C47" s="28">
        <f>C48</f>
        <v>1524.2480869999999</v>
      </c>
      <c r="D47" s="120">
        <f>D48</f>
        <v>635.09049428999992</v>
      </c>
      <c r="E47" s="91"/>
    </row>
    <row r="48" spans="2:7">
      <c r="B48" s="32" t="s">
        <v>82</v>
      </c>
      <c r="C48" s="77">
        <v>1524.2480869999999</v>
      </c>
      <c r="D48" s="119">
        <v>635.09049428999992</v>
      </c>
      <c r="E48" s="91"/>
    </row>
    <row r="49" spans="2:7">
      <c r="B49" s="31" t="s">
        <v>83</v>
      </c>
      <c r="C49" s="28">
        <f>C50</f>
        <v>1825.371875</v>
      </c>
      <c r="D49" s="120">
        <f>D50</f>
        <v>760.57160466999994</v>
      </c>
      <c r="E49" s="91"/>
      <c r="F49" s="77"/>
      <c r="G49" s="77"/>
    </row>
    <row r="50" spans="2:7">
      <c r="B50" s="32" t="s">
        <v>84</v>
      </c>
      <c r="C50" s="77">
        <v>1825.371875</v>
      </c>
      <c r="D50" s="119">
        <v>760.57160466999994</v>
      </c>
      <c r="E50" s="91"/>
      <c r="F50" s="77"/>
    </row>
    <row r="51" spans="2:7">
      <c r="B51" s="31" t="s">
        <v>85</v>
      </c>
      <c r="C51" s="28">
        <f>C52</f>
        <v>337.728228</v>
      </c>
      <c r="D51" s="120">
        <f>D52</f>
        <v>127.97175182999999</v>
      </c>
      <c r="E51" s="91"/>
    </row>
    <row r="52" spans="2:7">
      <c r="B52" s="32" t="s">
        <v>86</v>
      </c>
      <c r="C52" s="77">
        <v>337.728228</v>
      </c>
      <c r="D52" s="119">
        <v>127.97175182999999</v>
      </c>
      <c r="E52" s="91"/>
    </row>
    <row r="53" spans="2:7">
      <c r="B53" s="31" t="s">
        <v>87</v>
      </c>
      <c r="C53" s="28">
        <f>C54</f>
        <v>1172.006944</v>
      </c>
      <c r="D53" s="120">
        <f t="shared" ref="D53" si="2">D54</f>
        <v>462.65494093999996</v>
      </c>
      <c r="E53" s="91"/>
    </row>
    <row r="54" spans="2:7">
      <c r="B54" s="32" t="s">
        <v>88</v>
      </c>
      <c r="C54" s="77">
        <v>1172.006944</v>
      </c>
      <c r="D54" s="119">
        <v>462.65494093999996</v>
      </c>
      <c r="E54" s="91"/>
      <c r="G54" s="77"/>
    </row>
    <row r="55" spans="2:7">
      <c r="B55" s="97" t="s">
        <v>89</v>
      </c>
      <c r="C55" s="28">
        <f>C56</f>
        <v>696.66948300000001</v>
      </c>
      <c r="D55" s="120">
        <f>D56</f>
        <v>256.61872968999995</v>
      </c>
      <c r="E55" s="91"/>
    </row>
    <row r="56" spans="2:7">
      <c r="B56" s="32" t="s">
        <v>3411</v>
      </c>
      <c r="C56" s="77">
        <v>696.66948300000001</v>
      </c>
      <c r="D56" s="119">
        <v>256.61872968999995</v>
      </c>
      <c r="E56" s="91"/>
    </row>
    <row r="57" spans="2:7">
      <c r="B57" s="98" t="s">
        <v>42</v>
      </c>
      <c r="C57" s="27">
        <f>C58</f>
        <v>113668.099604</v>
      </c>
      <c r="D57" s="122">
        <f>D58</f>
        <v>51973.693127840008</v>
      </c>
      <c r="E57" s="91"/>
    </row>
    <row r="58" spans="2:7">
      <c r="B58" s="31" t="s">
        <v>51</v>
      </c>
      <c r="C58" s="28">
        <f>SUM(C59:C61)</f>
        <v>113668.099604</v>
      </c>
      <c r="D58" s="120">
        <f>SUM(D59:D61)</f>
        <v>51973.693127840008</v>
      </c>
      <c r="E58" s="91"/>
      <c r="G58" s="77"/>
    </row>
    <row r="59" spans="2:7">
      <c r="B59" s="32" t="s">
        <v>71</v>
      </c>
      <c r="C59" s="29">
        <v>835.789266</v>
      </c>
      <c r="D59" s="119">
        <v>0</v>
      </c>
      <c r="E59" s="91"/>
      <c r="G59" s="77"/>
    </row>
    <row r="60" spans="2:7">
      <c r="B60" s="32" t="s">
        <v>75</v>
      </c>
      <c r="C60" s="29">
        <v>91550.686174999995</v>
      </c>
      <c r="D60" s="119">
        <v>49394.574957330005</v>
      </c>
      <c r="E60" s="91"/>
    </row>
    <row r="61" spans="2:7">
      <c r="B61" s="32" t="s">
        <v>76</v>
      </c>
      <c r="C61" s="29">
        <v>21281.624163</v>
      </c>
      <c r="D61" s="119">
        <v>2579.1181705100003</v>
      </c>
      <c r="E61" s="91"/>
    </row>
    <row r="62" spans="2:7">
      <c r="B62" s="34" t="s">
        <v>90</v>
      </c>
      <c r="C62" s="30">
        <f>C13+C57</f>
        <v>1532354.6145539999</v>
      </c>
      <c r="D62" s="124">
        <f>(D13+D57)</f>
        <v>591697.55087194999</v>
      </c>
    </row>
    <row r="63" spans="2:7">
      <c r="B63" s="15" t="s">
        <v>26</v>
      </c>
      <c r="C63" s="15"/>
      <c r="D63" s="16"/>
      <c r="E63" s="91"/>
    </row>
    <row r="64" spans="2:7" ht="35.25" customHeight="1">
      <c r="B64" s="213" t="s">
        <v>4051</v>
      </c>
      <c r="C64" s="213"/>
      <c r="D64" s="213"/>
      <c r="E64" s="91"/>
    </row>
    <row r="65" spans="2:5">
      <c r="B65" s="15" t="s">
        <v>46</v>
      </c>
      <c r="C65" s="45"/>
      <c r="D65" s="45"/>
      <c r="E65" s="91"/>
    </row>
    <row r="66" spans="2:5" ht="15.6" customHeight="1">
      <c r="B66" s="213"/>
      <c r="C66" s="213"/>
      <c r="D66" s="213"/>
      <c r="E66" s="91"/>
    </row>
    <row r="67" spans="2:5" ht="36" customHeight="1">
      <c r="B67" s="213"/>
      <c r="C67" s="213"/>
      <c r="D67" s="213"/>
      <c r="E67" s="91"/>
    </row>
    <row r="68" spans="2:5">
      <c r="B68" s="41"/>
      <c r="C68" s="41"/>
      <c r="D68" s="41"/>
    </row>
    <row r="69" spans="2:5">
      <c r="B69" s="41"/>
      <c r="C69" s="41"/>
      <c r="D69" s="41"/>
    </row>
    <row r="70" spans="2:5">
      <c r="B70" s="41"/>
      <c r="C70" s="41"/>
      <c r="D70" s="41"/>
    </row>
    <row r="72" spans="2:5">
      <c r="C72" s="11"/>
      <c r="D72" s="11"/>
    </row>
    <row r="73" spans="2:5">
      <c r="C73" s="11"/>
      <c r="D73" s="11"/>
    </row>
    <row r="74" spans="2:5">
      <c r="C74" s="11"/>
      <c r="D74" s="11"/>
    </row>
  </sheetData>
  <mergeCells count="11">
    <mergeCell ref="B66:D67"/>
    <mergeCell ref="A1:E1"/>
    <mergeCell ref="A2:E2"/>
    <mergeCell ref="A3:E3"/>
    <mergeCell ref="A5:E5"/>
    <mergeCell ref="A6:E6"/>
    <mergeCell ref="A8:E8"/>
    <mergeCell ref="B64:D64"/>
    <mergeCell ref="B11:B12"/>
    <mergeCell ref="D11:D12"/>
    <mergeCell ref="A7:E7"/>
  </mergeCells>
  <pageMargins left="0.7" right="0.7" top="0.75" bottom="0.75" header="0.3" footer="0.3"/>
  <pageSetup orientation="portrait" r:id="rId1"/>
  <ignoredErrors>
    <ignoredError sqref="D43 D53 D49 D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F168"/>
  <sheetViews>
    <sheetView showGridLines="0" zoomScale="90" zoomScaleNormal="90" workbookViewId="0">
      <selection activeCell="I59" sqref="I59"/>
    </sheetView>
  </sheetViews>
  <sheetFormatPr baseColWidth="10" defaultColWidth="11.42578125" defaultRowHeight="15"/>
  <cols>
    <col min="1" max="1" width="15.5703125" customWidth="1"/>
    <col min="2" max="2" width="78.42578125" customWidth="1"/>
    <col min="3" max="3" width="17.140625" customWidth="1"/>
    <col min="4" max="4" width="19.28515625" customWidth="1"/>
    <col min="5" max="5" width="12.28515625" bestFit="1" customWidth="1"/>
    <col min="6" max="7" width="12.7109375" bestFit="1" customWidth="1"/>
  </cols>
  <sheetData>
    <row r="1" spans="1:4" ht="28.5" customHeight="1">
      <c r="A1" s="215" t="s">
        <v>0</v>
      </c>
      <c r="B1" s="215"/>
      <c r="C1" s="215"/>
      <c r="D1" s="215"/>
    </row>
    <row r="2" spans="1:4" ht="21" customHeight="1">
      <c r="A2" s="216" t="s">
        <v>1</v>
      </c>
      <c r="B2" s="216"/>
      <c r="C2" s="216"/>
      <c r="D2" s="216"/>
    </row>
    <row r="3" spans="1:4" ht="15" customHeight="1">
      <c r="A3" s="223" t="s">
        <v>2</v>
      </c>
      <c r="B3" s="223"/>
      <c r="C3" s="223"/>
      <c r="D3" s="223"/>
    </row>
    <row r="5" spans="1:4" ht="18.75" customHeight="1">
      <c r="A5" s="225" t="s">
        <v>29</v>
      </c>
      <c r="B5" s="225"/>
      <c r="C5" s="225"/>
      <c r="D5" s="225"/>
    </row>
    <row r="6" spans="1:4" ht="18.75" customHeight="1">
      <c r="A6" s="225" t="s">
        <v>91</v>
      </c>
      <c r="B6" s="225"/>
      <c r="C6" s="225"/>
      <c r="D6" s="225"/>
    </row>
    <row r="7" spans="1:4" ht="18.75">
      <c r="A7" s="219" t="s">
        <v>4050</v>
      </c>
      <c r="B7" s="219"/>
      <c r="C7" s="219"/>
      <c r="D7" s="219"/>
    </row>
    <row r="8" spans="1:4" ht="15.75">
      <c r="A8" s="227" t="s">
        <v>5</v>
      </c>
      <c r="B8" s="227"/>
      <c r="C8" s="227"/>
      <c r="D8" s="227"/>
    </row>
    <row r="11" spans="1:4" ht="15" customHeight="1">
      <c r="B11" s="226" t="s">
        <v>6</v>
      </c>
      <c r="C11" s="49" t="s">
        <v>7</v>
      </c>
      <c r="D11" s="228" t="s">
        <v>8</v>
      </c>
    </row>
    <row r="12" spans="1:4">
      <c r="B12" s="226"/>
      <c r="C12" s="50" t="s">
        <v>3067</v>
      </c>
      <c r="D12" s="228"/>
    </row>
    <row r="13" spans="1:4">
      <c r="B13" s="22" t="s">
        <v>14</v>
      </c>
      <c r="C13" s="19">
        <f>C14+C38+C73+C103+C149</f>
        <v>1418686.51495</v>
      </c>
      <c r="D13" s="120">
        <f>D14+D38+D73+D103+D149</f>
        <v>539723.85774410993</v>
      </c>
    </row>
    <row r="14" spans="1:4" s="7" customFormat="1">
      <c r="B14" s="89" t="s">
        <v>92</v>
      </c>
      <c r="C14" s="79">
        <f>C15+C21+C24+C30</f>
        <v>219411.356799</v>
      </c>
      <c r="D14" s="123">
        <f>D15+D21+D24+D30</f>
        <v>89745.525420640013</v>
      </c>
    </row>
    <row r="15" spans="1:4" s="7" customFormat="1">
      <c r="B15" s="42" t="s">
        <v>93</v>
      </c>
      <c r="C15" s="78">
        <f>SUM(C16:C20)</f>
        <v>95815.120186999993</v>
      </c>
      <c r="D15" s="123">
        <f>SUM(D16:D20)</f>
        <v>42883.393072639992</v>
      </c>
    </row>
    <row r="16" spans="1:4" s="7" customFormat="1">
      <c r="B16" s="18" t="s">
        <v>94</v>
      </c>
      <c r="C16" s="77">
        <v>8026.720875</v>
      </c>
      <c r="D16" s="119">
        <v>3464.7273974500008</v>
      </c>
    </row>
    <row r="17" spans="2:4" s="7" customFormat="1">
      <c r="B17" s="18" t="s">
        <v>95</v>
      </c>
      <c r="C17" s="77">
        <v>51147.763555999998</v>
      </c>
      <c r="D17" s="119">
        <v>17848.243733109986</v>
      </c>
    </row>
    <row r="18" spans="2:4" s="7" customFormat="1">
      <c r="B18" s="18" t="s">
        <v>96</v>
      </c>
      <c r="C18" s="77">
        <v>24002.440665999999</v>
      </c>
      <c r="D18" s="119">
        <v>10066.262961690001</v>
      </c>
    </row>
    <row r="19" spans="2:4" s="7" customFormat="1">
      <c r="B19" s="18" t="s">
        <v>97</v>
      </c>
      <c r="C19" s="77">
        <v>11763.309937</v>
      </c>
      <c r="D19" s="119">
        <v>11280.770667999999</v>
      </c>
    </row>
    <row r="20" spans="2:4" s="7" customFormat="1">
      <c r="B20" s="18" t="s">
        <v>98</v>
      </c>
      <c r="C20" s="77">
        <v>874.88515299999995</v>
      </c>
      <c r="D20" s="119">
        <v>223.38831238999992</v>
      </c>
    </row>
    <row r="21" spans="2:4" s="7" customFormat="1">
      <c r="B21" s="42" t="s">
        <v>99</v>
      </c>
      <c r="C21" s="78">
        <f>SUM(C22:C23)</f>
        <v>13511.032861</v>
      </c>
      <c r="D21" s="123">
        <f>SUM(D22:D23)</f>
        <v>4745.0481841099991</v>
      </c>
    </row>
    <row r="22" spans="2:4" s="7" customFormat="1">
      <c r="B22" s="18" t="s">
        <v>100</v>
      </c>
      <c r="C22" s="77">
        <v>4815.7834160000002</v>
      </c>
      <c r="D22" s="119">
        <v>1315.6517610600004</v>
      </c>
    </row>
    <row r="23" spans="2:4" s="7" customFormat="1">
      <c r="B23" s="18" t="s">
        <v>101</v>
      </c>
      <c r="C23" s="77">
        <v>8695.2494449999995</v>
      </c>
      <c r="D23" s="119">
        <v>3429.3964230499992</v>
      </c>
    </row>
    <row r="24" spans="2:4" s="7" customFormat="1">
      <c r="B24" s="42" t="s">
        <v>102</v>
      </c>
      <c r="C24" s="78">
        <f>SUM(C25:C29)</f>
        <v>49384.238725999996</v>
      </c>
      <c r="D24" s="123">
        <f>SUM(D25:D29)</f>
        <v>18499.354829310018</v>
      </c>
    </row>
    <row r="25" spans="2:4" s="7" customFormat="1">
      <c r="B25" s="18" t="s">
        <v>103</v>
      </c>
      <c r="C25" s="77">
        <v>45493.198731999997</v>
      </c>
      <c r="D25" s="119">
        <v>17390.624378450018</v>
      </c>
    </row>
    <row r="26" spans="2:4" s="7" customFormat="1">
      <c r="B26" s="18" t="s">
        <v>104</v>
      </c>
      <c r="C26" s="77">
        <v>3641.4148620000001</v>
      </c>
      <c r="D26" s="119">
        <v>1001.0097516799997</v>
      </c>
    </row>
    <row r="27" spans="2:4" s="7" customFormat="1">
      <c r="B27" s="18" t="s">
        <v>3068</v>
      </c>
      <c r="C27" s="77">
        <v>1</v>
      </c>
      <c r="D27" s="119">
        <v>0</v>
      </c>
    </row>
    <row r="28" spans="2:4" s="7" customFormat="1">
      <c r="B28" s="18" t="s">
        <v>3069</v>
      </c>
      <c r="C28" s="77">
        <v>177.195695</v>
      </c>
      <c r="D28" s="119">
        <v>83.895194299999972</v>
      </c>
    </row>
    <row r="29" spans="2:4" s="7" customFormat="1">
      <c r="B29" s="18" t="s">
        <v>105</v>
      </c>
      <c r="C29" s="77">
        <v>71.429436999999993</v>
      </c>
      <c r="D29" s="119">
        <v>23.825504880000008</v>
      </c>
    </row>
    <row r="30" spans="2:4" s="7" customFormat="1">
      <c r="B30" s="42" t="s">
        <v>106</v>
      </c>
      <c r="C30" s="78">
        <f>SUM(C31:C37)</f>
        <v>60700.965024999998</v>
      </c>
      <c r="D30" s="123">
        <f>SUM(D31:D37)</f>
        <v>23617.72933458001</v>
      </c>
    </row>
    <row r="31" spans="2:4" s="7" customFormat="1">
      <c r="B31" s="18" t="s">
        <v>107</v>
      </c>
      <c r="C31" s="77">
        <v>30411.775911000001</v>
      </c>
      <c r="D31" s="119">
        <v>10977.828758400008</v>
      </c>
    </row>
    <row r="32" spans="2:4" s="7" customFormat="1">
      <c r="B32" s="18" t="s">
        <v>108</v>
      </c>
      <c r="C32" s="77">
        <v>1533.4254550000001</v>
      </c>
      <c r="D32" s="119">
        <v>395.13904332999994</v>
      </c>
    </row>
    <row r="33" spans="2:6" s="7" customFormat="1">
      <c r="B33" s="18" t="s">
        <v>109</v>
      </c>
      <c r="C33" s="77">
        <v>20384.001723000001</v>
      </c>
      <c r="D33" s="119">
        <v>9460.7797916399995</v>
      </c>
    </row>
    <row r="34" spans="2:6" s="7" customFormat="1">
      <c r="B34" s="18" t="s">
        <v>110</v>
      </c>
      <c r="C34" s="77">
        <v>1357.523044</v>
      </c>
      <c r="D34" s="119">
        <v>595.54970810999998</v>
      </c>
    </row>
    <row r="35" spans="2:6" s="7" customFormat="1">
      <c r="B35" s="18" t="s">
        <v>111</v>
      </c>
      <c r="C35" s="77">
        <v>3043.332414</v>
      </c>
      <c r="D35" s="119">
        <v>892.26575156999968</v>
      </c>
    </row>
    <row r="36" spans="2:6" s="7" customFormat="1">
      <c r="B36" s="18" t="s">
        <v>112</v>
      </c>
      <c r="C36" s="77">
        <v>74.079167999999996</v>
      </c>
      <c r="D36" s="119">
        <v>28.951725</v>
      </c>
    </row>
    <row r="37" spans="2:6" s="7" customFormat="1">
      <c r="B37" s="18" t="s">
        <v>113</v>
      </c>
      <c r="C37" s="77">
        <v>3896.8273100000001</v>
      </c>
      <c r="D37" s="119">
        <v>1267.21455653</v>
      </c>
    </row>
    <row r="38" spans="2:6" s="7" customFormat="1">
      <c r="B38" s="89" t="s">
        <v>114</v>
      </c>
      <c r="C38" s="78">
        <f>C39+C43+C49+C51+C56+C59+C65+C67+C69</f>
        <v>268623.884854</v>
      </c>
      <c r="D38" s="123">
        <f>D39+D43+D49+D51+D56+D59+D65+D67+D69</f>
        <v>94902.101775899995</v>
      </c>
    </row>
    <row r="39" spans="2:6" s="7" customFormat="1">
      <c r="B39" s="42" t="s">
        <v>115</v>
      </c>
      <c r="C39" s="78">
        <f>SUM(C40:C42)</f>
        <v>24181.094950000002</v>
      </c>
      <c r="D39" s="123">
        <f>SUM(D40:D42)</f>
        <v>12659.233235830003</v>
      </c>
    </row>
    <row r="40" spans="2:6" s="7" customFormat="1">
      <c r="B40" s="18" t="s">
        <v>116</v>
      </c>
      <c r="C40" s="77">
        <v>22306.765070000001</v>
      </c>
      <c r="D40" s="119">
        <v>12105.885570030003</v>
      </c>
    </row>
    <row r="41" spans="2:6">
      <c r="B41" s="18" t="s">
        <v>117</v>
      </c>
      <c r="C41" s="77">
        <v>1632.201836</v>
      </c>
      <c r="D41" s="119">
        <v>468.39922992999993</v>
      </c>
      <c r="E41" s="7"/>
      <c r="F41" s="7"/>
    </row>
    <row r="42" spans="2:6">
      <c r="B42" s="18" t="s">
        <v>118</v>
      </c>
      <c r="C42" s="77">
        <v>242.12804399999999</v>
      </c>
      <c r="D42" s="119">
        <v>84.948435869999983</v>
      </c>
      <c r="E42" s="7"/>
      <c r="F42" s="7"/>
    </row>
    <row r="43" spans="2:6">
      <c r="B43" s="42" t="s">
        <v>119</v>
      </c>
      <c r="C43" s="78">
        <f>SUM(C44:C48)</f>
        <v>18352.875264000002</v>
      </c>
      <c r="D43" s="123">
        <f>SUM(D44:D48)</f>
        <v>6561.246909739998</v>
      </c>
      <c r="E43" s="7"/>
      <c r="F43" s="7"/>
    </row>
    <row r="44" spans="2:6">
      <c r="B44" s="18" t="s">
        <v>120</v>
      </c>
      <c r="C44" s="77">
        <v>10685.424905</v>
      </c>
      <c r="D44" s="119">
        <v>4873.0082315699974</v>
      </c>
      <c r="E44" s="7"/>
      <c r="F44" s="7"/>
    </row>
    <row r="45" spans="2:6">
      <c r="B45" s="18" t="s">
        <v>121</v>
      </c>
      <c r="C45" s="77">
        <v>186.316699</v>
      </c>
      <c r="D45" s="119">
        <v>64.858283999999998</v>
      </c>
      <c r="E45" s="7"/>
      <c r="F45" s="7"/>
    </row>
    <row r="46" spans="2:6">
      <c r="B46" s="18" t="s">
        <v>3070</v>
      </c>
      <c r="C46" s="77">
        <v>168.7</v>
      </c>
      <c r="D46" s="119">
        <v>0</v>
      </c>
      <c r="E46" s="7"/>
      <c r="F46" s="7"/>
    </row>
    <row r="47" spans="2:6">
      <c r="B47" s="18" t="s">
        <v>122</v>
      </c>
      <c r="C47" s="77">
        <v>482.53408899999999</v>
      </c>
      <c r="D47" s="119">
        <v>88.957709689999987</v>
      </c>
      <c r="E47" s="7"/>
      <c r="F47" s="7"/>
    </row>
    <row r="48" spans="2:6">
      <c r="B48" s="18" t="s">
        <v>123</v>
      </c>
      <c r="C48" s="77">
        <v>6829.8995709999999</v>
      </c>
      <c r="D48" s="119">
        <v>1534.4226844800005</v>
      </c>
      <c r="E48" s="7"/>
      <c r="F48" s="7"/>
    </row>
    <row r="49" spans="2:6">
      <c r="B49" s="42" t="s">
        <v>124</v>
      </c>
      <c r="C49" s="78">
        <f>C50</f>
        <v>7309.9724660000002</v>
      </c>
      <c r="D49" s="123">
        <f>D50</f>
        <v>3120.3646375900003</v>
      </c>
      <c r="E49" s="7"/>
      <c r="F49" s="7"/>
    </row>
    <row r="50" spans="2:6">
      <c r="B50" s="18" t="s">
        <v>125</v>
      </c>
      <c r="C50" s="77">
        <v>7309.9724660000002</v>
      </c>
      <c r="D50" s="119">
        <v>3120.3646375900003</v>
      </c>
      <c r="E50" s="7"/>
      <c r="F50" s="7"/>
    </row>
    <row r="51" spans="2:6">
      <c r="B51" s="42" t="s">
        <v>126</v>
      </c>
      <c r="C51" s="78">
        <f>SUM(C52:C55)</f>
        <v>92264.417778000003</v>
      </c>
      <c r="D51" s="123">
        <f>SUM(D52:D55)</f>
        <v>37345.401552290008</v>
      </c>
      <c r="E51" s="7"/>
      <c r="F51" s="7"/>
    </row>
    <row r="52" spans="2:6">
      <c r="B52" s="18" t="s">
        <v>127</v>
      </c>
      <c r="C52" s="77">
        <v>612.76176499999997</v>
      </c>
      <c r="D52" s="119">
        <v>197.51170945000001</v>
      </c>
      <c r="E52" s="7"/>
      <c r="F52" s="7"/>
    </row>
    <row r="53" spans="2:6">
      <c r="B53" s="18" t="s">
        <v>128</v>
      </c>
      <c r="C53" s="77">
        <v>89379.551277999999</v>
      </c>
      <c r="D53" s="119">
        <v>36533.350362380006</v>
      </c>
      <c r="E53" s="7"/>
      <c r="F53" s="7"/>
    </row>
    <row r="54" spans="2:6">
      <c r="B54" s="18" t="s">
        <v>129</v>
      </c>
      <c r="C54" s="77">
        <v>3.4314740000000001</v>
      </c>
      <c r="D54" s="119">
        <v>34.831030630000001</v>
      </c>
      <c r="E54" s="7"/>
      <c r="F54" s="7"/>
    </row>
    <row r="55" spans="2:6">
      <c r="B55" s="18" t="s">
        <v>130</v>
      </c>
      <c r="C55" s="77">
        <v>2268.6732609999999</v>
      </c>
      <c r="D55" s="119">
        <v>579.70844982999984</v>
      </c>
      <c r="E55" s="7"/>
      <c r="F55" s="7"/>
    </row>
    <row r="56" spans="2:6">
      <c r="B56" s="42" t="s">
        <v>131</v>
      </c>
      <c r="C56" s="78">
        <f>SUM(C57:C58)</f>
        <v>762.08392100000003</v>
      </c>
      <c r="D56" s="123">
        <f>SUM(D57:D58)</f>
        <v>287.85437443000001</v>
      </c>
      <c r="E56" s="7"/>
      <c r="F56" s="7"/>
    </row>
    <row r="57" spans="2:6">
      <c r="B57" s="18" t="s">
        <v>132</v>
      </c>
      <c r="C57" s="77">
        <v>749.45083599999998</v>
      </c>
      <c r="D57" s="119">
        <v>287.85437443000001</v>
      </c>
      <c r="E57" s="7"/>
      <c r="F57" s="7"/>
    </row>
    <row r="58" spans="2:6">
      <c r="B58" s="18" t="s">
        <v>1134</v>
      </c>
      <c r="C58" s="77">
        <v>12.633084999999999</v>
      </c>
      <c r="D58" s="119">
        <v>0</v>
      </c>
      <c r="E58" s="7"/>
      <c r="F58" s="7"/>
    </row>
    <row r="59" spans="2:6">
      <c r="B59" s="42" t="s">
        <v>133</v>
      </c>
      <c r="C59" s="78">
        <f>SUM(C60:C64)</f>
        <v>115004.34796799999</v>
      </c>
      <c r="D59" s="123">
        <f>SUM(D60:D64)</f>
        <v>32280.828351169985</v>
      </c>
      <c r="E59" s="7"/>
      <c r="F59" s="7"/>
    </row>
    <row r="60" spans="2:6">
      <c r="B60" s="18" t="s">
        <v>134</v>
      </c>
      <c r="C60" s="77">
        <v>63779.679345999997</v>
      </c>
      <c r="D60" s="119">
        <v>16856.260841099989</v>
      </c>
      <c r="E60" s="7"/>
      <c r="F60" s="7"/>
    </row>
    <row r="61" spans="2:6">
      <c r="B61" s="18" t="s">
        <v>135</v>
      </c>
      <c r="C61" s="77">
        <v>91.082204000000004</v>
      </c>
      <c r="D61" s="119">
        <v>22.390796389999998</v>
      </c>
      <c r="E61" s="7"/>
      <c r="F61" s="7"/>
    </row>
    <row r="62" spans="2:6">
      <c r="B62" s="18" t="s">
        <v>136</v>
      </c>
      <c r="C62" s="77">
        <v>46244.887248999999</v>
      </c>
      <c r="D62" s="119">
        <v>12882.584324419997</v>
      </c>
      <c r="E62" s="7"/>
      <c r="F62" s="7"/>
    </row>
    <row r="63" spans="2:6">
      <c r="B63" s="18" t="s">
        <v>137</v>
      </c>
      <c r="C63" s="77">
        <v>905.37626499999999</v>
      </c>
      <c r="D63" s="119">
        <v>882.91308931999993</v>
      </c>
      <c r="E63" s="7"/>
      <c r="F63" s="7"/>
    </row>
    <row r="64" spans="2:6">
      <c r="B64" s="18" t="s">
        <v>138</v>
      </c>
      <c r="C64" s="77">
        <v>3983.3229040000001</v>
      </c>
      <c r="D64" s="119">
        <v>1636.6792999399997</v>
      </c>
      <c r="E64" s="7"/>
      <c r="F64" s="7"/>
    </row>
    <row r="65" spans="2:6">
      <c r="B65" s="42" t="s">
        <v>139</v>
      </c>
      <c r="C65" s="78">
        <f>C66</f>
        <v>2319.162116</v>
      </c>
      <c r="D65" s="123">
        <f>D66</f>
        <v>675.28483255000015</v>
      </c>
      <c r="E65" s="7"/>
      <c r="F65" s="7"/>
    </row>
    <row r="66" spans="2:6">
      <c r="B66" s="18" t="s">
        <v>140</v>
      </c>
      <c r="C66" s="77">
        <v>2319.162116</v>
      </c>
      <c r="D66" s="119">
        <v>675.28483255000015</v>
      </c>
      <c r="E66" s="7"/>
      <c r="F66" s="7"/>
    </row>
    <row r="67" spans="2:6">
      <c r="B67" s="42" t="s">
        <v>141</v>
      </c>
      <c r="C67" s="78">
        <f>C68</f>
        <v>149.70302000000001</v>
      </c>
      <c r="D67" s="123">
        <f>D68</f>
        <v>62.376258350000001</v>
      </c>
      <c r="E67" s="7"/>
      <c r="F67" s="7"/>
    </row>
    <row r="68" spans="2:6">
      <c r="B68" s="18" t="s">
        <v>142</v>
      </c>
      <c r="C68" s="77">
        <v>149.70302000000001</v>
      </c>
      <c r="D68" s="119">
        <v>62.376258350000001</v>
      </c>
      <c r="E68" s="7"/>
      <c r="F68" s="7"/>
    </row>
    <row r="69" spans="2:6">
      <c r="B69" s="42" t="s">
        <v>143</v>
      </c>
      <c r="C69" s="78">
        <f>SUM(C70:C72)</f>
        <v>8280.2273710000009</v>
      </c>
      <c r="D69" s="123">
        <f>SUM(D70:D72)</f>
        <v>1909.5116239499998</v>
      </c>
      <c r="E69" s="7"/>
      <c r="F69" s="7"/>
    </row>
    <row r="70" spans="2:6">
      <c r="B70" s="18" t="s">
        <v>997</v>
      </c>
      <c r="C70" s="77">
        <v>38.137005000000002</v>
      </c>
      <c r="D70" s="119">
        <v>27.20039075</v>
      </c>
      <c r="E70" s="7"/>
      <c r="F70" s="7"/>
    </row>
    <row r="71" spans="2:6">
      <c r="B71" s="18" t="s">
        <v>144</v>
      </c>
      <c r="C71" s="77">
        <v>8068.4191090000004</v>
      </c>
      <c r="D71" s="119">
        <v>1809.9482094499999</v>
      </c>
      <c r="E71" s="7"/>
      <c r="F71" s="7"/>
    </row>
    <row r="72" spans="2:6">
      <c r="B72" s="18" t="s">
        <v>3071</v>
      </c>
      <c r="C72" s="77">
        <v>173.671257</v>
      </c>
      <c r="D72" s="119">
        <v>72.363023749999996</v>
      </c>
      <c r="E72" s="7"/>
      <c r="F72" s="7"/>
    </row>
    <row r="73" spans="2:6">
      <c r="B73" s="89" t="s">
        <v>145</v>
      </c>
      <c r="C73" s="78">
        <f>C74+C79+C94</f>
        <v>9784.2454699999998</v>
      </c>
      <c r="D73" s="123">
        <f>D74+D79+D94</f>
        <v>3022.734994800001</v>
      </c>
      <c r="E73" s="7"/>
      <c r="F73" s="7"/>
    </row>
    <row r="74" spans="2:6">
      <c r="B74" s="42" t="s">
        <v>146</v>
      </c>
      <c r="C74" s="78">
        <f>SUM(C75:C78)</f>
        <v>900.97756499999991</v>
      </c>
      <c r="D74" s="123">
        <f>SUM(D75:D78)</f>
        <v>261.06123176</v>
      </c>
      <c r="E74" s="7"/>
      <c r="F74" s="7"/>
    </row>
    <row r="75" spans="2:6">
      <c r="B75" s="18" t="s">
        <v>147</v>
      </c>
      <c r="C75" s="77">
        <v>240.045174</v>
      </c>
      <c r="D75" s="119">
        <v>99.945914149999993</v>
      </c>
      <c r="E75" s="7"/>
      <c r="F75" s="7"/>
    </row>
    <row r="76" spans="2:6">
      <c r="B76" s="18" t="s">
        <v>148</v>
      </c>
      <c r="C76" s="77">
        <v>469.84194600000001</v>
      </c>
      <c r="D76" s="119">
        <v>134.98811431000001</v>
      </c>
      <c r="E76" s="7"/>
      <c r="F76" s="7"/>
    </row>
    <row r="77" spans="2:6">
      <c r="B77" s="18" t="s">
        <v>2577</v>
      </c>
      <c r="C77" s="77">
        <v>16.170945</v>
      </c>
      <c r="D77" s="119">
        <v>0</v>
      </c>
      <c r="E77" s="7"/>
      <c r="F77" s="7"/>
    </row>
    <row r="78" spans="2:6">
      <c r="B78" s="18" t="s">
        <v>149</v>
      </c>
      <c r="C78" s="77">
        <v>174.9195</v>
      </c>
      <c r="D78" s="119">
        <v>26.127203300000005</v>
      </c>
      <c r="E78" s="7"/>
      <c r="F78" s="7"/>
    </row>
    <row r="79" spans="2:6" ht="16.899999999999999" customHeight="1">
      <c r="B79" s="42" t="s">
        <v>150</v>
      </c>
      <c r="C79" s="78">
        <f>SUM(C80:C93)</f>
        <v>8164.3254500000003</v>
      </c>
      <c r="D79" s="123">
        <f>SUM(D80:D93)</f>
        <v>2530.496538240001</v>
      </c>
      <c r="E79" s="79"/>
      <c r="F79" s="7"/>
    </row>
    <row r="80" spans="2:6">
      <c r="B80" s="18" t="s">
        <v>151</v>
      </c>
      <c r="C80" s="77">
        <v>973.79100200000005</v>
      </c>
      <c r="D80" s="119">
        <v>110.79908816</v>
      </c>
      <c r="E80" s="7"/>
      <c r="F80" s="7"/>
    </row>
    <row r="81" spans="2:6">
      <c r="B81" s="18" t="s">
        <v>3072</v>
      </c>
      <c r="C81" s="77">
        <v>0.79366499999999995</v>
      </c>
      <c r="D81" s="119">
        <v>1.92</v>
      </c>
      <c r="E81" s="7"/>
      <c r="F81" s="7"/>
    </row>
    <row r="82" spans="2:6">
      <c r="B82" s="18" t="s">
        <v>152</v>
      </c>
      <c r="C82" s="77">
        <v>168.15633700000001</v>
      </c>
      <c r="D82" s="119">
        <v>68.731886509999995</v>
      </c>
      <c r="E82" s="7"/>
      <c r="F82" s="7"/>
    </row>
    <row r="83" spans="2:6">
      <c r="B83" s="18" t="s">
        <v>153</v>
      </c>
      <c r="C83" s="77">
        <v>8.5482440000000004</v>
      </c>
      <c r="D83" s="119">
        <v>0.11047197</v>
      </c>
      <c r="E83" s="7"/>
      <c r="F83" s="7"/>
    </row>
    <row r="84" spans="2:6">
      <c r="B84" s="18" t="s">
        <v>154</v>
      </c>
      <c r="C84" s="77">
        <v>35.876055999999998</v>
      </c>
      <c r="D84" s="119">
        <v>6.6303602999999995</v>
      </c>
      <c r="E84" s="7"/>
      <c r="F84" s="7"/>
    </row>
    <row r="85" spans="2:6">
      <c r="B85" s="18" t="s">
        <v>155</v>
      </c>
      <c r="C85" s="77">
        <v>133.1</v>
      </c>
      <c r="D85" s="119">
        <v>53.873708510000007</v>
      </c>
      <c r="E85" s="7"/>
      <c r="F85" s="7"/>
    </row>
    <row r="86" spans="2:6">
      <c r="B86" s="18" t="s">
        <v>3073</v>
      </c>
      <c r="C86" s="77">
        <v>103.47732499999999</v>
      </c>
      <c r="D86" s="119">
        <v>22.84356893</v>
      </c>
      <c r="E86" s="7"/>
      <c r="F86" s="7"/>
    </row>
    <row r="87" spans="2:6">
      <c r="B87" s="18" t="s">
        <v>156</v>
      </c>
      <c r="C87" s="77">
        <v>901.64199499999995</v>
      </c>
      <c r="D87" s="119">
        <v>292.06901321000004</v>
      </c>
      <c r="E87" s="7"/>
      <c r="F87" s="7"/>
    </row>
    <row r="88" spans="2:6">
      <c r="B88" s="18" t="s">
        <v>157</v>
      </c>
      <c r="C88" s="77">
        <v>631.89854400000002</v>
      </c>
      <c r="D88" s="119">
        <v>350.79330871000002</v>
      </c>
      <c r="E88" s="7"/>
      <c r="F88" s="7"/>
    </row>
    <row r="89" spans="2:6">
      <c r="B89" s="18" t="s">
        <v>158</v>
      </c>
      <c r="C89" s="77">
        <v>113.76155300000001</v>
      </c>
      <c r="D89" s="119">
        <v>29.408089660000002</v>
      </c>
      <c r="E89" s="7"/>
      <c r="F89" s="7"/>
    </row>
    <row r="90" spans="2:6">
      <c r="B90" s="18" t="s">
        <v>159</v>
      </c>
      <c r="C90" s="77">
        <v>9.6492640000000005</v>
      </c>
      <c r="D90" s="119">
        <v>0</v>
      </c>
      <c r="E90" s="7"/>
      <c r="F90" s="7"/>
    </row>
    <row r="91" spans="2:6">
      <c r="B91" s="18" t="s">
        <v>3074</v>
      </c>
      <c r="C91" s="77">
        <v>84.934883999999997</v>
      </c>
      <c r="D91" s="119">
        <v>4.5115215499999994</v>
      </c>
      <c r="E91" s="7"/>
      <c r="F91" s="7"/>
    </row>
    <row r="92" spans="2:6">
      <c r="B92" s="18" t="s">
        <v>160</v>
      </c>
      <c r="C92" s="77">
        <v>12</v>
      </c>
      <c r="D92" s="119">
        <v>10.537403640000001</v>
      </c>
      <c r="E92" s="7"/>
      <c r="F92" s="7"/>
    </row>
    <row r="93" spans="2:6">
      <c r="B93" s="18" t="s">
        <v>161</v>
      </c>
      <c r="C93" s="77">
        <v>4986.6965810000002</v>
      </c>
      <c r="D93" s="119">
        <v>1578.2681170900009</v>
      </c>
      <c r="E93" s="7"/>
      <c r="F93" s="7"/>
    </row>
    <row r="94" spans="2:6">
      <c r="B94" s="42" t="s">
        <v>162</v>
      </c>
      <c r="C94" s="78">
        <f>SUM(C95:C102)</f>
        <v>718.942455</v>
      </c>
      <c r="D94" s="123">
        <f>SUM(D95:D102)</f>
        <v>231.17722479999998</v>
      </c>
      <c r="E94" s="7"/>
      <c r="F94" s="7"/>
    </row>
    <row r="95" spans="2:6">
      <c r="B95" s="18" t="s">
        <v>163</v>
      </c>
      <c r="C95" s="77">
        <v>282.064978</v>
      </c>
      <c r="D95" s="119">
        <v>102.50994951999999</v>
      </c>
      <c r="E95" s="7"/>
      <c r="F95" s="7"/>
    </row>
    <row r="96" spans="2:6">
      <c r="B96" s="18" t="s">
        <v>164</v>
      </c>
      <c r="C96" s="77">
        <v>4.5381109999999998</v>
      </c>
      <c r="D96" s="119">
        <v>1.8059939299999999</v>
      </c>
      <c r="E96" s="7"/>
      <c r="F96" s="7"/>
    </row>
    <row r="97" spans="2:6">
      <c r="B97" s="18" t="s">
        <v>165</v>
      </c>
      <c r="C97" s="77">
        <v>149.27897200000001</v>
      </c>
      <c r="D97" s="119">
        <v>54.483268090000003</v>
      </c>
      <c r="E97" s="7"/>
      <c r="F97" s="7"/>
    </row>
    <row r="98" spans="2:6">
      <c r="B98" s="18" t="s">
        <v>166</v>
      </c>
      <c r="C98" s="77">
        <v>16</v>
      </c>
      <c r="D98" s="119">
        <v>2.4940257199999998</v>
      </c>
      <c r="E98" s="7"/>
      <c r="F98" s="7"/>
    </row>
    <row r="99" spans="2:6">
      <c r="B99" s="18" t="s">
        <v>3075</v>
      </c>
      <c r="C99" s="77">
        <v>62.669184000000001</v>
      </c>
      <c r="D99" s="119">
        <v>16.27410725</v>
      </c>
      <c r="E99" s="7"/>
      <c r="F99" s="7"/>
    </row>
    <row r="100" spans="2:6">
      <c r="B100" s="18" t="s">
        <v>3076</v>
      </c>
      <c r="C100" s="77">
        <v>1.688957</v>
      </c>
      <c r="D100" s="119">
        <v>0</v>
      </c>
      <c r="E100" s="7"/>
      <c r="F100" s="7"/>
    </row>
    <row r="101" spans="2:6">
      <c r="B101" s="18" t="s">
        <v>167</v>
      </c>
      <c r="C101" s="77">
        <v>6.5523220000000002</v>
      </c>
      <c r="D101" s="119">
        <v>2.63036286</v>
      </c>
      <c r="E101" s="7"/>
      <c r="F101" s="7"/>
    </row>
    <row r="102" spans="2:6">
      <c r="B102" s="18" t="s">
        <v>168</v>
      </c>
      <c r="C102" s="77">
        <v>196.14993100000001</v>
      </c>
      <c r="D102" s="119">
        <v>50.979517430000001</v>
      </c>
      <c r="E102" s="7"/>
      <c r="F102" s="7"/>
    </row>
    <row r="103" spans="2:6">
      <c r="B103" s="89" t="s">
        <v>169</v>
      </c>
      <c r="C103" s="78">
        <f>C104+C108+C115+C122+C134+C144</f>
        <v>626232.99728500005</v>
      </c>
      <c r="D103" s="123">
        <f>D104+D108+D115+D122+D134+D144</f>
        <v>228636.41514104998</v>
      </c>
      <c r="E103" s="7"/>
      <c r="F103" s="7"/>
    </row>
    <row r="104" spans="2:6">
      <c r="B104" s="42" t="s">
        <v>170</v>
      </c>
      <c r="C104" s="78">
        <f>SUM(C105:C107)</f>
        <v>26591.527885</v>
      </c>
      <c r="D104" s="123">
        <f t="shared" ref="D104" si="0">SUM(D105:D107)</f>
        <v>12476.320178959999</v>
      </c>
      <c r="E104" s="7"/>
      <c r="F104" s="7"/>
    </row>
    <row r="105" spans="2:6">
      <c r="B105" s="18" t="s">
        <v>171</v>
      </c>
      <c r="C105" s="77">
        <v>3603.2551539999999</v>
      </c>
      <c r="D105" s="119">
        <v>2182.3186085900002</v>
      </c>
      <c r="E105" s="7"/>
      <c r="F105" s="7"/>
    </row>
    <row r="106" spans="2:6">
      <c r="B106" s="18" t="s">
        <v>172</v>
      </c>
      <c r="C106" s="77">
        <v>1105.454</v>
      </c>
      <c r="D106" s="119">
        <v>174.04710990000001</v>
      </c>
      <c r="E106" s="7"/>
      <c r="F106" s="7"/>
    </row>
    <row r="107" spans="2:6">
      <c r="B107" s="18" t="s">
        <v>173</v>
      </c>
      <c r="C107" s="77">
        <v>21882.818730999999</v>
      </c>
      <c r="D107" s="119">
        <v>10119.954460469999</v>
      </c>
      <c r="E107" s="7"/>
      <c r="F107" s="7"/>
    </row>
    <row r="108" spans="2:6">
      <c r="B108" s="42" t="s">
        <v>174</v>
      </c>
      <c r="C108" s="78">
        <f>SUM(C109:C114)</f>
        <v>133160.839893</v>
      </c>
      <c r="D108" s="123">
        <f>SUM(D109:D114)</f>
        <v>47819.923650549994</v>
      </c>
      <c r="E108" s="7"/>
      <c r="F108" s="7"/>
    </row>
    <row r="109" spans="2:6">
      <c r="B109" s="18" t="s">
        <v>3077</v>
      </c>
      <c r="C109" s="77">
        <v>161.55573999999999</v>
      </c>
      <c r="D109" s="119">
        <v>0</v>
      </c>
      <c r="E109" s="7"/>
      <c r="F109" s="7"/>
    </row>
    <row r="110" spans="2:6">
      <c r="B110" s="18" t="s">
        <v>175</v>
      </c>
      <c r="C110" s="77">
        <v>12981.049711</v>
      </c>
      <c r="D110" s="119">
        <v>5081.57471515</v>
      </c>
      <c r="E110" s="7"/>
      <c r="F110" s="7"/>
    </row>
    <row r="111" spans="2:6">
      <c r="B111" s="18" t="s">
        <v>176</v>
      </c>
      <c r="C111" s="77">
        <v>11127.355992000001</v>
      </c>
      <c r="D111" s="119">
        <v>4131.8261965600004</v>
      </c>
      <c r="E111" s="7"/>
      <c r="F111" s="7"/>
    </row>
    <row r="112" spans="2:6">
      <c r="B112" s="18" t="s">
        <v>177</v>
      </c>
      <c r="C112" s="77">
        <v>30.27</v>
      </c>
      <c r="D112" s="119">
        <v>27.124950159999997</v>
      </c>
      <c r="E112" s="7"/>
      <c r="F112" s="7"/>
    </row>
    <row r="113" spans="2:6">
      <c r="B113" s="18" t="s">
        <v>178</v>
      </c>
      <c r="C113" s="77">
        <v>9.5212959999999995</v>
      </c>
      <c r="D113" s="119">
        <v>3.2655084199999997</v>
      </c>
      <c r="E113" s="7"/>
      <c r="F113" s="7"/>
    </row>
    <row r="114" spans="2:6">
      <c r="B114" s="18" t="s">
        <v>179</v>
      </c>
      <c r="C114" s="77">
        <v>108851.08715399999</v>
      </c>
      <c r="D114" s="119">
        <v>38576.132280259997</v>
      </c>
      <c r="E114" s="7"/>
      <c r="F114" s="7"/>
    </row>
    <row r="115" spans="2:6">
      <c r="B115" s="42" t="s">
        <v>180</v>
      </c>
      <c r="C115" s="90">
        <f>SUM(C116:C121)</f>
        <v>9752.5831039999994</v>
      </c>
      <c r="D115" s="123">
        <f>SUM(D116:D121)</f>
        <v>3922.6568924199992</v>
      </c>
      <c r="E115" s="7"/>
      <c r="F115" s="7"/>
    </row>
    <row r="116" spans="2:6">
      <c r="B116" s="18" t="s">
        <v>181</v>
      </c>
      <c r="C116" s="77">
        <v>1475.270784</v>
      </c>
      <c r="D116" s="119">
        <v>749.63232527000002</v>
      </c>
      <c r="E116" s="7"/>
      <c r="F116" s="7"/>
    </row>
    <row r="117" spans="2:6">
      <c r="B117" s="18" t="s">
        <v>182</v>
      </c>
      <c r="C117" s="77">
        <v>1292.268863</v>
      </c>
      <c r="D117" s="119">
        <v>432.41546779999999</v>
      </c>
      <c r="E117" s="7"/>
      <c r="F117" s="7"/>
    </row>
    <row r="118" spans="2:6">
      <c r="B118" s="18" t="s">
        <v>183</v>
      </c>
      <c r="C118" s="77">
        <v>4430.4965069999998</v>
      </c>
      <c r="D118" s="119">
        <v>1619.7775999199996</v>
      </c>
      <c r="E118" s="7"/>
      <c r="F118" s="7"/>
    </row>
    <row r="119" spans="2:6">
      <c r="B119" s="18" t="s">
        <v>979</v>
      </c>
      <c r="C119" s="77">
        <v>0.70926299999999998</v>
      </c>
      <c r="D119" s="119">
        <v>0</v>
      </c>
      <c r="E119" s="7"/>
      <c r="F119" s="7"/>
    </row>
    <row r="120" spans="2:6">
      <c r="B120" s="18" t="s">
        <v>184</v>
      </c>
      <c r="C120" s="77">
        <v>331.42829799999998</v>
      </c>
      <c r="D120" s="119">
        <v>341.55494259000011</v>
      </c>
      <c r="E120" s="7"/>
      <c r="F120" s="7"/>
    </row>
    <row r="121" spans="2:6">
      <c r="B121" s="18" t="s">
        <v>185</v>
      </c>
      <c r="C121" s="77">
        <v>2222.4093889999999</v>
      </c>
      <c r="D121" s="119">
        <v>779.2765568399999</v>
      </c>
      <c r="E121" s="7"/>
      <c r="F121" s="7"/>
    </row>
    <row r="122" spans="2:6">
      <c r="B122" s="42" t="s">
        <v>186</v>
      </c>
      <c r="C122" s="78">
        <f>SUM(C123:C133)</f>
        <v>299968.35136600002</v>
      </c>
      <c r="D122" s="123">
        <f>SUM(D123:D133)</f>
        <v>105188.99763837995</v>
      </c>
      <c r="E122" s="7"/>
      <c r="F122" s="7"/>
    </row>
    <row r="123" spans="2:6">
      <c r="B123" s="18" t="s">
        <v>187</v>
      </c>
      <c r="C123" s="77">
        <v>20083.879982999999</v>
      </c>
      <c r="D123" s="119">
        <v>4848.0164753799991</v>
      </c>
      <c r="E123" s="7"/>
      <c r="F123" s="7"/>
    </row>
    <row r="124" spans="2:6">
      <c r="B124" s="18" t="s">
        <v>1135</v>
      </c>
      <c r="C124" s="77">
        <v>101277.75752299999</v>
      </c>
      <c r="D124" s="119">
        <v>39968.721338129966</v>
      </c>
      <c r="E124" s="7"/>
      <c r="F124" s="7"/>
    </row>
    <row r="125" spans="2:6">
      <c r="B125" s="18" t="s">
        <v>1136</v>
      </c>
      <c r="C125" s="77">
        <v>31159.505327999999</v>
      </c>
      <c r="D125" s="119">
        <v>11919.497063859999</v>
      </c>
      <c r="E125" s="7"/>
      <c r="F125" s="7"/>
    </row>
    <row r="126" spans="2:6">
      <c r="B126" s="18" t="s">
        <v>188</v>
      </c>
      <c r="C126" s="77">
        <v>24122.473035999999</v>
      </c>
      <c r="D126" s="119">
        <v>8829.5509852599989</v>
      </c>
      <c r="E126" s="7"/>
      <c r="F126" s="7"/>
    </row>
    <row r="127" spans="2:6">
      <c r="B127" s="18" t="s">
        <v>189</v>
      </c>
      <c r="C127" s="77">
        <v>3625.3491800000002</v>
      </c>
      <c r="D127" s="119">
        <v>1673.12397201</v>
      </c>
      <c r="E127" s="7"/>
      <c r="F127" s="7"/>
    </row>
    <row r="128" spans="2:6">
      <c r="B128" s="18" t="s">
        <v>190</v>
      </c>
      <c r="C128" s="77">
        <v>10281.253720000001</v>
      </c>
      <c r="D128" s="119">
        <v>4153.2307616300004</v>
      </c>
      <c r="E128" s="7"/>
      <c r="F128" s="7"/>
    </row>
    <row r="129" spans="2:6">
      <c r="B129" s="18" t="s">
        <v>191</v>
      </c>
      <c r="C129" s="77">
        <v>1362.36232</v>
      </c>
      <c r="D129" s="119">
        <v>467.95077537999993</v>
      </c>
      <c r="E129" s="7"/>
      <c r="F129" s="7"/>
    </row>
    <row r="130" spans="2:6">
      <c r="B130" s="18" t="s">
        <v>192</v>
      </c>
      <c r="C130" s="77">
        <v>561.07786499999997</v>
      </c>
      <c r="D130" s="119">
        <v>264.51638008999993</v>
      </c>
      <c r="E130" s="7"/>
      <c r="F130" s="7"/>
    </row>
    <row r="131" spans="2:6">
      <c r="B131" s="18" t="s">
        <v>193</v>
      </c>
      <c r="C131" s="77">
        <v>556.87523099999999</v>
      </c>
      <c r="D131" s="119">
        <v>182.62643928000003</v>
      </c>
      <c r="E131" s="7"/>
      <c r="F131" s="7"/>
    </row>
    <row r="132" spans="2:6">
      <c r="B132" s="18" t="s">
        <v>194</v>
      </c>
      <c r="C132" s="77">
        <v>1057.9352120000001</v>
      </c>
      <c r="D132" s="119">
        <v>491.25382764000005</v>
      </c>
      <c r="E132" s="7"/>
      <c r="F132" s="7"/>
    </row>
    <row r="133" spans="2:6">
      <c r="B133" s="18" t="s">
        <v>195</v>
      </c>
      <c r="C133" s="77">
        <v>105879.881968</v>
      </c>
      <c r="D133" s="119">
        <v>32390.50961972</v>
      </c>
      <c r="E133" s="7"/>
      <c r="F133" s="7"/>
    </row>
    <row r="134" spans="2:6">
      <c r="B134" s="42" t="s">
        <v>196</v>
      </c>
      <c r="C134" s="78">
        <f>SUM(C135:C143)</f>
        <v>155715.91962099998</v>
      </c>
      <c r="D134" s="123">
        <f>SUM(D135:D143)</f>
        <v>58969.66102697001</v>
      </c>
      <c r="E134" s="7"/>
      <c r="F134" s="7"/>
    </row>
    <row r="135" spans="2:6" ht="15.75" customHeight="1">
      <c r="B135" s="18" t="s">
        <v>197</v>
      </c>
      <c r="C135" s="77">
        <v>73577.328735000003</v>
      </c>
      <c r="D135" s="119">
        <v>29171.141916790002</v>
      </c>
      <c r="E135" s="7"/>
      <c r="F135" s="7"/>
    </row>
    <row r="136" spans="2:6" ht="15.75" customHeight="1">
      <c r="B136" s="18" t="s">
        <v>3078</v>
      </c>
      <c r="C136" s="77">
        <v>293.62300900000002</v>
      </c>
      <c r="D136" s="119">
        <v>153.99861788999999</v>
      </c>
      <c r="E136" s="7"/>
      <c r="F136" s="7"/>
    </row>
    <row r="137" spans="2:6" ht="15.75" customHeight="1">
      <c r="B137" s="18" t="s">
        <v>2532</v>
      </c>
      <c r="C137" s="77">
        <v>1656.8059290000001</v>
      </c>
      <c r="D137" s="119">
        <v>661.09173905</v>
      </c>
      <c r="E137" s="7"/>
      <c r="F137" s="7"/>
    </row>
    <row r="138" spans="2:6" ht="15.75" customHeight="1">
      <c r="B138" s="18" t="s">
        <v>198</v>
      </c>
      <c r="C138" s="77">
        <v>250.74257399999999</v>
      </c>
      <c r="D138" s="119">
        <v>0</v>
      </c>
      <c r="E138" s="7"/>
      <c r="F138" s="7"/>
    </row>
    <row r="139" spans="2:6">
      <c r="B139" s="18" t="s">
        <v>199</v>
      </c>
      <c r="C139" s="77">
        <v>3905.1047960000001</v>
      </c>
      <c r="D139" s="119">
        <v>1228.7470236000001</v>
      </c>
      <c r="E139" s="7"/>
      <c r="F139" s="7"/>
    </row>
    <row r="140" spans="2:6">
      <c r="B140" s="18" t="s">
        <v>200</v>
      </c>
      <c r="C140" s="77">
        <v>1671.91101</v>
      </c>
      <c r="D140" s="119">
        <v>563.96576401000004</v>
      </c>
      <c r="E140" s="7"/>
      <c r="F140" s="7"/>
    </row>
    <row r="141" spans="2:6">
      <c r="B141" s="18" t="s">
        <v>201</v>
      </c>
      <c r="C141" s="77">
        <v>72103.426275999998</v>
      </c>
      <c r="D141" s="119">
        <v>26435.486813770007</v>
      </c>
      <c r="E141" s="7"/>
      <c r="F141" s="7"/>
    </row>
    <row r="142" spans="2:6">
      <c r="B142" s="18" t="s">
        <v>3079</v>
      </c>
      <c r="C142" s="77">
        <v>1.6</v>
      </c>
      <c r="D142" s="119">
        <v>0</v>
      </c>
      <c r="E142" s="7"/>
      <c r="F142" s="7"/>
    </row>
    <row r="143" spans="2:6">
      <c r="B143" s="18" t="s">
        <v>202</v>
      </c>
      <c r="C143" s="77">
        <v>2255.3772920000001</v>
      </c>
      <c r="D143" s="119">
        <v>755.22915186</v>
      </c>
      <c r="E143" s="7"/>
      <c r="F143" s="7"/>
    </row>
    <row r="144" spans="2:6">
      <c r="B144" s="42" t="s">
        <v>203</v>
      </c>
      <c r="C144" s="78">
        <f>SUM(C145:C148)</f>
        <v>1043.775416</v>
      </c>
      <c r="D144" s="123">
        <f>SUM(D145:D148)</f>
        <v>258.85575376999998</v>
      </c>
      <c r="E144" s="7"/>
      <c r="F144" s="7"/>
    </row>
    <row r="145" spans="2:6">
      <c r="B145" s="18" t="s">
        <v>204</v>
      </c>
      <c r="C145" s="77">
        <v>146.32508799999999</v>
      </c>
      <c r="D145" s="119">
        <v>49.204102970000001</v>
      </c>
      <c r="E145" s="7"/>
      <c r="F145" s="7"/>
    </row>
    <row r="146" spans="2:6">
      <c r="B146" s="18" t="s">
        <v>3080</v>
      </c>
      <c r="C146" s="77">
        <v>310</v>
      </c>
      <c r="D146" s="119">
        <v>16.578933810000002</v>
      </c>
      <c r="E146" s="7"/>
      <c r="F146" s="7"/>
    </row>
    <row r="147" spans="2:6">
      <c r="B147" s="18" t="s">
        <v>205</v>
      </c>
      <c r="C147" s="77">
        <v>195.103174</v>
      </c>
      <c r="D147" s="119">
        <v>41.107416720000003</v>
      </c>
      <c r="E147" s="7"/>
      <c r="F147" s="7"/>
    </row>
    <row r="148" spans="2:6">
      <c r="B148" s="18" t="s">
        <v>206</v>
      </c>
      <c r="C148" s="77">
        <v>392.34715399999999</v>
      </c>
      <c r="D148" s="119">
        <v>151.96530027</v>
      </c>
      <c r="E148" s="7"/>
      <c r="F148" s="7"/>
    </row>
    <row r="149" spans="2:6" ht="15" customHeight="1">
      <c r="B149" s="89" t="s">
        <v>207</v>
      </c>
      <c r="C149" s="78">
        <f>C150</f>
        <v>294634.03054200002</v>
      </c>
      <c r="D149" s="123">
        <f>D150</f>
        <v>123417.08041172</v>
      </c>
      <c r="E149" s="7"/>
      <c r="F149" s="7"/>
    </row>
    <row r="150" spans="2:6">
      <c r="B150" s="42" t="s">
        <v>208</v>
      </c>
      <c r="C150" s="78">
        <f>C151</f>
        <v>294634.03054200002</v>
      </c>
      <c r="D150" s="123">
        <f>(D151)</f>
        <v>123417.08041172</v>
      </c>
      <c r="E150" s="7"/>
      <c r="F150" s="7"/>
    </row>
    <row r="151" spans="2:6">
      <c r="B151" s="18" t="s">
        <v>209</v>
      </c>
      <c r="C151" s="77">
        <v>294634.03054200002</v>
      </c>
      <c r="D151" s="119">
        <v>123417.08041172</v>
      </c>
      <c r="E151" s="7"/>
      <c r="F151" s="7"/>
    </row>
    <row r="152" spans="2:6">
      <c r="B152" s="22" t="s">
        <v>42</v>
      </c>
      <c r="C152" s="19">
        <f t="shared" ref="C152:D153" si="1">C153</f>
        <v>113668.099604</v>
      </c>
      <c r="D152" s="120">
        <f t="shared" si="1"/>
        <v>51973.693127839993</v>
      </c>
      <c r="E152" s="7"/>
      <c r="F152" s="7"/>
    </row>
    <row r="153" spans="2:6">
      <c r="B153" s="43" t="s">
        <v>210</v>
      </c>
      <c r="C153" s="35">
        <f t="shared" si="1"/>
        <v>113668.099604</v>
      </c>
      <c r="D153" s="123">
        <f t="shared" si="1"/>
        <v>51973.693127839993</v>
      </c>
      <c r="E153" s="109"/>
      <c r="F153" s="7"/>
    </row>
    <row r="154" spans="2:6">
      <c r="B154" s="42" t="s">
        <v>211</v>
      </c>
      <c r="C154" s="35">
        <f>C155</f>
        <v>113668.099604</v>
      </c>
      <c r="D154" s="123">
        <f>D155</f>
        <v>51973.693127839993</v>
      </c>
      <c r="E154" s="7"/>
      <c r="F154" s="7"/>
    </row>
    <row r="155" spans="2:6">
      <c r="B155" s="18" t="s">
        <v>212</v>
      </c>
      <c r="C155" s="36">
        <v>113668.099604</v>
      </c>
      <c r="D155" s="119">
        <v>51973.693127839993</v>
      </c>
      <c r="E155" s="7"/>
      <c r="F155" s="7"/>
    </row>
    <row r="156" spans="2:6">
      <c r="B156" s="34" t="s">
        <v>45</v>
      </c>
      <c r="C156" s="30">
        <f>C13+C152</f>
        <v>1532354.6145540001</v>
      </c>
      <c r="D156" s="124">
        <f>D13+D152</f>
        <v>591697.55087194988</v>
      </c>
    </row>
    <row r="157" spans="2:6">
      <c r="B157" s="15" t="s">
        <v>26</v>
      </c>
      <c r="C157" s="16"/>
      <c r="D157" s="16"/>
      <c r="E157" s="7"/>
      <c r="F157" s="7"/>
    </row>
    <row r="158" spans="2:6" ht="21.6" customHeight="1">
      <c r="B158" s="213" t="s">
        <v>4051</v>
      </c>
      <c r="C158" s="213"/>
      <c r="D158" s="213"/>
      <c r="E158" s="7"/>
      <c r="F158" s="7"/>
    </row>
    <row r="159" spans="2:6" ht="12.75" customHeight="1">
      <c r="B159" s="15" t="s">
        <v>46</v>
      </c>
      <c r="C159" s="16"/>
      <c r="D159" s="16"/>
      <c r="E159" s="7"/>
      <c r="F159" s="7"/>
    </row>
    <row r="160" spans="2:6" ht="15" customHeight="1">
      <c r="B160" s="213"/>
      <c r="C160" s="213"/>
      <c r="D160" s="213"/>
      <c r="E160" s="7"/>
    </row>
    <row r="161" spans="2:5" ht="29.25" customHeight="1">
      <c r="B161" s="213"/>
      <c r="C161" s="213"/>
      <c r="D161" s="213"/>
      <c r="E161" s="7"/>
    </row>
    <row r="162" spans="2:5">
      <c r="B162" s="9"/>
      <c r="C162" s="10"/>
      <c r="D162" s="10"/>
    </row>
    <row r="163" spans="2:5">
      <c r="B163" s="9"/>
      <c r="C163" s="10"/>
      <c r="D163" s="10"/>
    </row>
    <row r="164" spans="2:5">
      <c r="B164" s="9"/>
      <c r="C164" s="10"/>
      <c r="D164" s="10"/>
    </row>
    <row r="165" spans="2:5">
      <c r="B165" s="9"/>
      <c r="C165" s="10"/>
      <c r="D165" s="10"/>
    </row>
    <row r="166" spans="2:5">
      <c r="B166" s="9"/>
      <c r="C166" s="10"/>
      <c r="D166" s="10"/>
    </row>
    <row r="167" spans="2:5">
      <c r="B167" s="9"/>
      <c r="C167" s="10"/>
      <c r="D167" s="10"/>
    </row>
    <row r="168" spans="2:5">
      <c r="B168" s="9"/>
      <c r="C168" s="10"/>
      <c r="D168" s="10"/>
    </row>
  </sheetData>
  <mergeCells count="11">
    <mergeCell ref="B160:D161"/>
    <mergeCell ref="A2:D2"/>
    <mergeCell ref="A1:D1"/>
    <mergeCell ref="B158:D158"/>
    <mergeCell ref="B11:B12"/>
    <mergeCell ref="D11:D12"/>
    <mergeCell ref="A8:D8"/>
    <mergeCell ref="A7:D7"/>
    <mergeCell ref="A6:D6"/>
    <mergeCell ref="A5:D5"/>
    <mergeCell ref="A3:D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F263"/>
  <sheetViews>
    <sheetView showGridLines="0" zoomScale="90" zoomScaleNormal="90" workbookViewId="0">
      <selection activeCell="F29" sqref="F29"/>
    </sheetView>
  </sheetViews>
  <sheetFormatPr baseColWidth="10" defaultColWidth="11.42578125" defaultRowHeight="15"/>
  <cols>
    <col min="1" max="1" width="11.42578125" style="146"/>
    <col min="2" max="2" width="99.140625" style="146" customWidth="1"/>
    <col min="3" max="3" width="15.42578125" style="146" customWidth="1"/>
    <col min="4" max="4" width="17.7109375" style="146" customWidth="1"/>
    <col min="5" max="5" width="21.85546875" style="146" bestFit="1" customWidth="1"/>
    <col min="6" max="6" width="38.5703125" style="146" customWidth="1"/>
    <col min="7" max="16384" width="11.42578125" style="146"/>
  </cols>
  <sheetData>
    <row r="1" spans="2:6" ht="28.5">
      <c r="B1" s="215" t="s">
        <v>0</v>
      </c>
      <c r="C1" s="215"/>
      <c r="D1" s="215"/>
    </row>
    <row r="2" spans="2:6" ht="45" customHeight="1">
      <c r="B2" s="230" t="s">
        <v>1</v>
      </c>
      <c r="C2" s="230"/>
      <c r="D2" s="230"/>
    </row>
    <row r="3" spans="2:6" ht="15.6" customHeight="1">
      <c r="B3" s="217" t="s">
        <v>2</v>
      </c>
      <c r="C3" s="217"/>
      <c r="D3" s="217"/>
    </row>
    <row r="4" spans="2:6" ht="13.9" customHeight="1">
      <c r="B4"/>
      <c r="C4"/>
      <c r="D4"/>
    </row>
    <row r="5" spans="2:6" ht="18.75">
      <c r="B5" s="225" t="s">
        <v>29</v>
      </c>
      <c r="C5" s="225"/>
      <c r="D5" s="225"/>
    </row>
    <row r="6" spans="2:6" ht="18.75">
      <c r="B6" s="225" t="s">
        <v>3719</v>
      </c>
      <c r="C6" s="225"/>
      <c r="D6" s="225"/>
      <c r="F6" s="147"/>
    </row>
    <row r="7" spans="2:6" ht="18.75">
      <c r="B7" s="219" t="s">
        <v>4050</v>
      </c>
      <c r="C7" s="219"/>
      <c r="D7" s="219"/>
      <c r="F7" s="147"/>
    </row>
    <row r="8" spans="2:6" ht="15.75">
      <c r="B8" s="227" t="s">
        <v>5</v>
      </c>
      <c r="C8" s="227"/>
      <c r="D8" s="227"/>
      <c r="F8" s="148"/>
    </row>
    <row r="9" spans="2:6">
      <c r="B9"/>
      <c r="C9"/>
      <c r="D9"/>
      <c r="F9" s="148"/>
    </row>
    <row r="10" spans="2:6">
      <c r="B10" s="154"/>
      <c r="C10" s="154"/>
      <c r="D10" s="154"/>
      <c r="F10" s="148"/>
    </row>
    <row r="11" spans="2:6" ht="9.6" customHeight="1">
      <c r="B11" s="226" t="s">
        <v>6</v>
      </c>
      <c r="C11" s="229" t="s">
        <v>7</v>
      </c>
      <c r="D11" s="229" t="s">
        <v>8</v>
      </c>
    </row>
    <row r="12" spans="2:6" ht="15.6" customHeight="1">
      <c r="B12" s="226"/>
      <c r="C12" s="229"/>
      <c r="D12" s="229"/>
    </row>
    <row r="13" spans="2:6" ht="15" customHeight="1">
      <c r="B13" s="226"/>
      <c r="C13" s="176" t="s">
        <v>3067</v>
      </c>
      <c r="D13" s="229"/>
      <c r="F13" s="149"/>
    </row>
    <row r="14" spans="2:6">
      <c r="B14" s="177" t="s">
        <v>3713</v>
      </c>
      <c r="C14" s="28">
        <f>C15+C17</f>
        <v>948.96432099999993</v>
      </c>
      <c r="D14" s="28">
        <f>D15+D17</f>
        <v>252.34003738999988</v>
      </c>
      <c r="E14" s="150"/>
      <c r="F14" s="151"/>
    </row>
    <row r="15" spans="2:6">
      <c r="B15" s="171" t="s">
        <v>93</v>
      </c>
      <c r="C15" s="78">
        <f>C16</f>
        <v>874.88515299999995</v>
      </c>
      <c r="D15" s="78">
        <f>D16</f>
        <v>223.38831238999987</v>
      </c>
      <c r="E15" s="150"/>
      <c r="F15" s="149"/>
    </row>
    <row r="16" spans="2:6" ht="16.149999999999999" customHeight="1">
      <c r="B16" s="172" t="s">
        <v>98</v>
      </c>
      <c r="C16" s="77">
        <v>874.88515299999995</v>
      </c>
      <c r="D16" s="77">
        <v>223.38831238999987</v>
      </c>
      <c r="E16" s="150"/>
      <c r="F16" s="156"/>
    </row>
    <row r="17" spans="2:6">
      <c r="B17" s="171" t="s">
        <v>106</v>
      </c>
      <c r="C17" s="78">
        <f>C18</f>
        <v>74.079167999999996</v>
      </c>
      <c r="D17" s="78">
        <f>D18</f>
        <v>28.951725</v>
      </c>
      <c r="E17" s="150"/>
      <c r="F17" s="156"/>
    </row>
    <row r="18" spans="2:6" ht="14.45" customHeight="1" thickBot="1">
      <c r="B18" s="173" t="s">
        <v>112</v>
      </c>
      <c r="C18" s="77">
        <v>74.079167999999996</v>
      </c>
      <c r="D18" s="77">
        <v>28.951725</v>
      </c>
      <c r="E18" s="150"/>
      <c r="F18" s="151"/>
    </row>
    <row r="19" spans="2:6" ht="13.9" customHeight="1">
      <c r="B19" s="170" t="s">
        <v>3714</v>
      </c>
      <c r="C19" s="28">
        <f>C20</f>
        <v>242.12804399999999</v>
      </c>
      <c r="D19" s="28">
        <f>D20</f>
        <v>84.948435870000026</v>
      </c>
      <c r="E19" s="150"/>
      <c r="F19" s="151"/>
    </row>
    <row r="20" spans="2:6" ht="10.9" customHeight="1">
      <c r="B20" s="171" t="s">
        <v>115</v>
      </c>
      <c r="C20" s="78">
        <f>C21</f>
        <v>242.12804399999999</v>
      </c>
      <c r="D20" s="78">
        <f>D21</f>
        <v>84.948435870000026</v>
      </c>
      <c r="E20" s="150"/>
      <c r="F20" s="152"/>
    </row>
    <row r="21" spans="2:6" ht="15.75" thickBot="1">
      <c r="B21" s="174" t="s">
        <v>118</v>
      </c>
      <c r="C21" s="77">
        <v>242.12804399999999</v>
      </c>
      <c r="D21" s="77">
        <v>84.948435870000026</v>
      </c>
      <c r="E21" s="150"/>
      <c r="F21" s="151"/>
    </row>
    <row r="22" spans="2:6">
      <c r="B22" s="170" t="s">
        <v>3715</v>
      </c>
      <c r="C22" s="28">
        <f>C23+C25+C27</f>
        <v>2730.851345</v>
      </c>
      <c r="D22" s="28">
        <f>D23+D25+D27</f>
        <v>947.07244298000001</v>
      </c>
      <c r="E22" s="150"/>
      <c r="F22" s="151"/>
    </row>
    <row r="23" spans="2:6">
      <c r="B23" s="171" t="s">
        <v>174</v>
      </c>
      <c r="C23" s="78">
        <f>C24</f>
        <v>30.27</v>
      </c>
      <c r="D23" s="78">
        <f>D24</f>
        <v>27.124950160000001</v>
      </c>
      <c r="E23" s="150"/>
      <c r="F23" s="151"/>
    </row>
    <row r="24" spans="2:6">
      <c r="B24" s="175" t="s">
        <v>177</v>
      </c>
      <c r="C24" s="77">
        <v>30.27</v>
      </c>
      <c r="D24" s="77">
        <v>27.124950160000001</v>
      </c>
      <c r="E24" s="150"/>
      <c r="F24" s="151"/>
    </row>
    <row r="25" spans="2:6">
      <c r="B25" s="171" t="s">
        <v>3716</v>
      </c>
      <c r="C25" s="78">
        <f>C26</f>
        <v>1656.8059290000001</v>
      </c>
      <c r="D25" s="78">
        <f>D26</f>
        <v>661.09173905</v>
      </c>
      <c r="E25" s="150"/>
      <c r="F25" s="151"/>
    </row>
    <row r="26" spans="2:6">
      <c r="B26" s="175" t="s">
        <v>2532</v>
      </c>
      <c r="C26" s="77">
        <v>1656.8059290000001</v>
      </c>
      <c r="D26" s="77">
        <v>661.09173905</v>
      </c>
      <c r="E26" s="150"/>
      <c r="F26" s="151"/>
    </row>
    <row r="27" spans="2:6">
      <c r="B27" s="171" t="s">
        <v>203</v>
      </c>
      <c r="C27" s="78">
        <f>C28+C30+C31+C29</f>
        <v>1043.775416</v>
      </c>
      <c r="D27" s="78">
        <f>D28+D30+D31+D29</f>
        <v>258.85575376999998</v>
      </c>
      <c r="E27" s="150"/>
      <c r="F27" s="151"/>
    </row>
    <row r="28" spans="2:6" ht="15.6" customHeight="1">
      <c r="B28" s="175" t="s">
        <v>204</v>
      </c>
      <c r="C28" s="77">
        <v>146.32508799999999</v>
      </c>
      <c r="D28" s="77">
        <v>49.204102970000001</v>
      </c>
      <c r="E28" s="150"/>
      <c r="F28" s="151"/>
    </row>
    <row r="29" spans="2:6" ht="29.25" customHeight="1">
      <c r="B29" s="175" t="s">
        <v>3080</v>
      </c>
      <c r="C29" s="77">
        <v>310</v>
      </c>
      <c r="D29" s="77">
        <v>16.578933809999999</v>
      </c>
      <c r="E29" s="150"/>
      <c r="F29" s="151"/>
    </row>
    <row r="30" spans="2:6" ht="18.600000000000001" customHeight="1">
      <c r="B30" s="175" t="s">
        <v>205</v>
      </c>
      <c r="C30" s="77">
        <v>195.103174</v>
      </c>
      <c r="D30" s="77">
        <v>41.107416720000003</v>
      </c>
      <c r="E30" s="150"/>
      <c r="F30" s="156"/>
    </row>
    <row r="31" spans="2:6" ht="19.899999999999999" customHeight="1">
      <c r="B31" s="175" t="s">
        <v>206</v>
      </c>
      <c r="C31" s="77">
        <v>392.34715399999999</v>
      </c>
      <c r="D31" s="77">
        <v>151.96530026999997</v>
      </c>
      <c r="E31" s="150"/>
      <c r="F31" s="152"/>
    </row>
    <row r="32" spans="2:6">
      <c r="B32" s="178" t="s">
        <v>3717</v>
      </c>
      <c r="C32" s="30">
        <f>C14+C19+C22</f>
        <v>3921.94371</v>
      </c>
      <c r="D32" s="124">
        <f>D14+D19+D22</f>
        <v>1284.3609162399998</v>
      </c>
      <c r="E32" s="150"/>
    </row>
    <row r="33" spans="2:5">
      <c r="B33" s="15" t="s">
        <v>26</v>
      </c>
      <c r="C33" s="155"/>
      <c r="D33" s="155"/>
      <c r="E33" s="153"/>
    </row>
    <row r="34" spans="2:5" ht="39.6" customHeight="1">
      <c r="B34" s="213" t="s">
        <v>4051</v>
      </c>
      <c r="C34" s="213"/>
      <c r="D34" s="213"/>
    </row>
    <row r="35" spans="2:5">
      <c r="B35" s="15" t="s">
        <v>46</v>
      </c>
    </row>
    <row r="263" spans="2:2">
      <c r="B263" s="146" t="s">
        <v>3718</v>
      </c>
    </row>
  </sheetData>
  <mergeCells count="11">
    <mergeCell ref="B1:D1"/>
    <mergeCell ref="B5:D5"/>
    <mergeCell ref="B6:D6"/>
    <mergeCell ref="C11:C12"/>
    <mergeCell ref="B11:B13"/>
    <mergeCell ref="D11:D13"/>
    <mergeCell ref="B2:D2"/>
    <mergeCell ref="B3:D3"/>
    <mergeCell ref="B7:D7"/>
    <mergeCell ref="B8:D8"/>
    <mergeCell ref="B34:D34"/>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M76"/>
  <sheetViews>
    <sheetView showGridLines="0" zoomScale="80" zoomScaleNormal="80" workbookViewId="0">
      <selection activeCell="D32" sqref="D32"/>
    </sheetView>
  </sheetViews>
  <sheetFormatPr baseColWidth="10" defaultColWidth="11.5703125" defaultRowHeight="15"/>
  <cols>
    <col min="1" max="1" width="11.5703125" style="157"/>
    <col min="2" max="2" width="87.85546875" style="157" bestFit="1" customWidth="1"/>
    <col min="3" max="3" width="24.7109375" style="157" customWidth="1"/>
    <col min="4" max="5" width="23" style="157" customWidth="1"/>
    <col min="6" max="6" width="23.5703125" style="157" customWidth="1"/>
    <col min="7" max="7" width="20.28515625" style="157" customWidth="1"/>
    <col min="8" max="8" width="21.5703125" style="157" customWidth="1"/>
    <col min="9" max="11" width="11.5703125" style="157"/>
    <col min="12" max="12" width="36.28515625" style="157" bestFit="1" customWidth="1"/>
    <col min="13" max="13" width="17.7109375" style="157" bestFit="1" customWidth="1"/>
    <col min="14" max="16384" width="11.5703125" style="157"/>
  </cols>
  <sheetData>
    <row r="1" spans="2:13" ht="29.25" thickBot="1">
      <c r="B1" s="215" t="s">
        <v>0</v>
      </c>
      <c r="C1" s="215"/>
      <c r="D1" s="215"/>
      <c r="E1" s="215"/>
      <c r="F1" s="215"/>
      <c r="G1" s="215"/>
      <c r="H1" s="215"/>
    </row>
    <row r="2" spans="2:13" ht="21" customHeight="1" thickBot="1">
      <c r="B2" s="216" t="s">
        <v>1</v>
      </c>
      <c r="C2" s="216"/>
      <c r="D2" s="216"/>
      <c r="E2" s="216"/>
      <c r="F2" s="216"/>
      <c r="G2" s="216"/>
      <c r="H2" s="216"/>
      <c r="L2" s="158" t="s">
        <v>3720</v>
      </c>
      <c r="M2" s="187">
        <v>7447461.0319153164</v>
      </c>
    </row>
    <row r="3" spans="2:13" ht="14.45" customHeight="1">
      <c r="B3" s="223" t="s">
        <v>2</v>
      </c>
      <c r="C3" s="223"/>
      <c r="D3" s="223"/>
      <c r="E3" s="223"/>
      <c r="F3" s="223"/>
      <c r="G3" s="223"/>
      <c r="H3" s="223"/>
    </row>
    <row r="4" spans="2:13" ht="14.45" customHeight="1">
      <c r="C4"/>
      <c r="D4"/>
      <c r="E4"/>
      <c r="F4"/>
      <c r="G4"/>
      <c r="H4"/>
    </row>
    <row r="5" spans="2:13" ht="18" customHeight="1">
      <c r="B5" s="225" t="s">
        <v>29</v>
      </c>
      <c r="C5" s="225"/>
      <c r="D5" s="225"/>
      <c r="E5" s="225"/>
      <c r="F5" s="225"/>
      <c r="G5" s="225"/>
      <c r="H5" s="225"/>
    </row>
    <row r="6" spans="2:13" ht="18" customHeight="1">
      <c r="B6" s="224" t="s">
        <v>3729</v>
      </c>
      <c r="C6" s="224"/>
      <c r="D6" s="224"/>
      <c r="E6" s="224"/>
      <c r="F6" s="224"/>
      <c r="G6" s="224"/>
      <c r="H6" s="224"/>
    </row>
    <row r="7" spans="2:13" ht="18" customHeight="1">
      <c r="B7" s="219" t="s">
        <v>4050</v>
      </c>
      <c r="C7" s="219"/>
      <c r="D7" s="219"/>
      <c r="E7" s="219"/>
      <c r="F7" s="219"/>
      <c r="G7" s="219"/>
      <c r="H7" s="219"/>
    </row>
    <row r="8" spans="2:13" ht="15.6" customHeight="1">
      <c r="B8" s="227" t="s">
        <v>5</v>
      </c>
      <c r="C8" s="227"/>
      <c r="D8" s="227"/>
      <c r="E8" s="227"/>
      <c r="F8" s="227"/>
      <c r="G8" s="227"/>
      <c r="H8" s="227"/>
    </row>
    <row r="10" spans="2:13" ht="14.45" customHeight="1">
      <c r="B10" s="243" t="s">
        <v>6</v>
      </c>
      <c r="C10" s="238" t="s">
        <v>7</v>
      </c>
      <c r="D10" s="235" t="s">
        <v>8</v>
      </c>
      <c r="E10" s="235" t="s">
        <v>3724</v>
      </c>
      <c r="F10" s="235" t="s">
        <v>3725</v>
      </c>
      <c r="G10" s="238" t="s">
        <v>3726</v>
      </c>
      <c r="H10" s="238" t="s">
        <v>3727</v>
      </c>
    </row>
    <row r="11" spans="2:13" ht="14.45" customHeight="1">
      <c r="B11" s="243"/>
      <c r="C11" s="239"/>
      <c r="D11" s="236"/>
      <c r="E11" s="236"/>
      <c r="F11" s="236"/>
      <c r="G11" s="239"/>
      <c r="H11" s="239"/>
    </row>
    <row r="12" spans="2:13" ht="14.45" customHeight="1">
      <c r="B12" s="243"/>
      <c r="C12" s="240"/>
      <c r="D12" s="236"/>
      <c r="E12" s="236"/>
      <c r="F12" s="236"/>
      <c r="G12" s="239"/>
      <c r="H12" s="239"/>
    </row>
    <row r="13" spans="2:13" ht="15" customHeight="1">
      <c r="B13" s="243"/>
      <c r="C13" s="241" t="s">
        <v>3067</v>
      </c>
      <c r="D13" s="237"/>
      <c r="E13" s="237"/>
      <c r="F13" s="237"/>
      <c r="G13" s="240"/>
      <c r="H13" s="240"/>
    </row>
    <row r="14" spans="2:13" ht="13.15" customHeight="1">
      <c r="B14" s="243"/>
      <c r="C14" s="242">
        <v>1</v>
      </c>
      <c r="D14" s="244">
        <v>2</v>
      </c>
      <c r="E14" s="244">
        <v>3</v>
      </c>
      <c r="F14" s="244">
        <v>4</v>
      </c>
      <c r="G14" s="245" t="s">
        <v>4045</v>
      </c>
      <c r="H14" s="234" t="s">
        <v>3723</v>
      </c>
      <c r="J14" s="247"/>
    </row>
    <row r="15" spans="2:13">
      <c r="B15" s="168" t="s">
        <v>3713</v>
      </c>
      <c r="C15" s="194">
        <f t="shared" ref="C15:C16" si="0">C16</f>
        <v>1533.4254550000001</v>
      </c>
      <c r="D15" s="194">
        <f t="shared" ref="D15:F16" si="1">D16</f>
        <v>395.13904333000005</v>
      </c>
      <c r="E15" s="194">
        <f t="shared" si="1"/>
        <v>395.13904333000005</v>
      </c>
      <c r="F15" s="194">
        <f t="shared" si="1"/>
        <v>0</v>
      </c>
      <c r="G15" s="246">
        <f>E15-F15</f>
        <v>395.13904333000005</v>
      </c>
      <c r="H15" s="169">
        <f>D15/$M$2</f>
        <v>5.3056879604562271E-5</v>
      </c>
      <c r="L15" s="186"/>
    </row>
    <row r="16" spans="2:13">
      <c r="B16" s="166" t="s">
        <v>106</v>
      </c>
      <c r="C16" s="195">
        <f t="shared" si="0"/>
        <v>1533.4254550000001</v>
      </c>
      <c r="D16" s="195">
        <f t="shared" si="1"/>
        <v>395.13904333000005</v>
      </c>
      <c r="E16" s="196">
        <f t="shared" si="1"/>
        <v>395.13904333000005</v>
      </c>
      <c r="F16" s="196">
        <f t="shared" si="1"/>
        <v>0</v>
      </c>
      <c r="G16" s="183">
        <f t="shared" ref="G16:G55" si="2">E16-F16</f>
        <v>395.13904333000005</v>
      </c>
      <c r="H16" s="167">
        <f t="shared" ref="H16:H55" si="3">D16/$M$2</f>
        <v>5.3056879604562271E-5</v>
      </c>
    </row>
    <row r="17" spans="2:12">
      <c r="B17" s="162" t="s">
        <v>108</v>
      </c>
      <c r="C17" s="195">
        <v>1533.4254550000001</v>
      </c>
      <c r="D17" s="195">
        <v>395.13904333000005</v>
      </c>
      <c r="E17" s="195">
        <f>$D17</f>
        <v>395.13904333000005</v>
      </c>
      <c r="F17" s="196">
        <v>0</v>
      </c>
      <c r="G17" s="184">
        <f>E17-F17</f>
        <v>395.13904333000005</v>
      </c>
      <c r="H17" s="163">
        <f t="shared" si="3"/>
        <v>5.3056879604562271E-5</v>
      </c>
    </row>
    <row r="18" spans="2:12">
      <c r="B18" s="168" t="s">
        <v>3714</v>
      </c>
      <c r="C18" s="194">
        <f>C19+C22+C27+C29</f>
        <v>139909.989952</v>
      </c>
      <c r="D18" s="194">
        <f>D19+D22+D27+D29</f>
        <v>50604.797960830001</v>
      </c>
      <c r="E18" s="194">
        <f>E19+E22+E27+E29</f>
        <v>13586.08151457</v>
      </c>
      <c r="F18" s="194">
        <f>F19+F22+F27+F29</f>
        <v>37018.716446259998</v>
      </c>
      <c r="G18" s="180">
        <f t="shared" si="2"/>
        <v>-23432.634931689998</v>
      </c>
      <c r="H18" s="169">
        <f t="shared" si="3"/>
        <v>6.794906041665532E-3</v>
      </c>
      <c r="J18" s="159"/>
    </row>
    <row r="19" spans="2:12">
      <c r="B19" s="166" t="s">
        <v>119</v>
      </c>
      <c r="C19" s="198">
        <f>C21+C20</f>
        <v>651.23408900000004</v>
      </c>
      <c r="D19" s="198">
        <f>D21+D20</f>
        <v>88.957709690000002</v>
      </c>
      <c r="E19" s="196">
        <f>SUM(E20:E21)</f>
        <v>88.957709690000002</v>
      </c>
      <c r="F19" s="197">
        <f>SUM(F20:F21)</f>
        <v>0</v>
      </c>
      <c r="G19" s="183">
        <f t="shared" si="2"/>
        <v>88.957709690000002</v>
      </c>
      <c r="H19" s="167">
        <f t="shared" si="3"/>
        <v>1.1944702940878916E-5</v>
      </c>
      <c r="J19" s="159"/>
    </row>
    <row r="20" spans="2:12">
      <c r="B20" s="162" t="s">
        <v>3722</v>
      </c>
      <c r="C20" s="195">
        <v>168.7</v>
      </c>
      <c r="D20" s="195">
        <v>0</v>
      </c>
      <c r="E20" s="195">
        <f>$D20</f>
        <v>0</v>
      </c>
      <c r="F20" s="197">
        <v>0</v>
      </c>
      <c r="G20" s="183">
        <f t="shared" si="2"/>
        <v>0</v>
      </c>
      <c r="H20" s="167">
        <f t="shared" si="3"/>
        <v>0</v>
      </c>
      <c r="J20" s="193"/>
      <c r="L20" s="190"/>
    </row>
    <row r="21" spans="2:12">
      <c r="B21" s="162" t="s">
        <v>122</v>
      </c>
      <c r="C21" s="195">
        <v>482.53408899999999</v>
      </c>
      <c r="D21" s="195">
        <v>88.957709690000002</v>
      </c>
      <c r="E21" s="195">
        <f t="shared" ref="E21:E54" si="4">$D21</f>
        <v>88.957709690000002</v>
      </c>
      <c r="F21" s="195">
        <v>0</v>
      </c>
      <c r="G21" s="179">
        <f t="shared" si="2"/>
        <v>88.957709690000002</v>
      </c>
      <c r="H21" s="188">
        <f t="shared" si="3"/>
        <v>1.1944702940878916E-5</v>
      </c>
      <c r="J21" s="185"/>
    </row>
    <row r="22" spans="2:12" ht="15.75" thickBot="1">
      <c r="B22" s="166" t="s">
        <v>126</v>
      </c>
      <c r="C22" s="198">
        <f>SUM(C23:C26)</f>
        <v>92264.417778000003</v>
      </c>
      <c r="D22" s="198">
        <f>SUM(D23:D26)</f>
        <v>37345.401552290001</v>
      </c>
      <c r="E22" s="198">
        <f>SUM(E23:E26)</f>
        <v>614.53948046000005</v>
      </c>
      <c r="F22" s="198">
        <f>SUM(F23:F26)</f>
        <v>36730.862071830001</v>
      </c>
      <c r="G22" s="181">
        <f t="shared" si="2"/>
        <v>-36116.322591370001</v>
      </c>
      <c r="H22" s="189">
        <f t="shared" si="3"/>
        <v>5.0145145294819516E-3</v>
      </c>
    </row>
    <row r="23" spans="2:12" ht="15.75" thickBot="1">
      <c r="B23" s="162" t="s">
        <v>127</v>
      </c>
      <c r="C23" s="195">
        <v>612.76176499999997</v>
      </c>
      <c r="D23" s="195">
        <v>197.51170945000004</v>
      </c>
      <c r="E23" s="199">
        <v>0</v>
      </c>
      <c r="F23" s="195">
        <f>$D23</f>
        <v>197.51170945000004</v>
      </c>
      <c r="G23" s="179">
        <f t="shared" si="2"/>
        <v>-197.51170945000004</v>
      </c>
      <c r="H23" s="188">
        <f t="shared" si="3"/>
        <v>2.6520677127894222E-5</v>
      </c>
    </row>
    <row r="24" spans="2:12">
      <c r="B24" s="162" t="s">
        <v>128</v>
      </c>
      <c r="C24" s="195">
        <v>89379.551277999999</v>
      </c>
      <c r="D24" s="195">
        <v>36533.350362379999</v>
      </c>
      <c r="E24" s="199">
        <v>0</v>
      </c>
      <c r="F24" s="195">
        <f>$D24</f>
        <v>36533.350362379999</v>
      </c>
      <c r="G24" s="179">
        <f>E24-F24</f>
        <v>-36533.350362379999</v>
      </c>
      <c r="H24" s="188">
        <f t="shared" si="3"/>
        <v>4.9054772097255886E-3</v>
      </c>
      <c r="J24" s="160"/>
    </row>
    <row r="25" spans="2:12">
      <c r="B25" s="162" t="s">
        <v>129</v>
      </c>
      <c r="C25" s="195">
        <v>3.4314740000000001</v>
      </c>
      <c r="D25" s="195">
        <v>34.831030630000001</v>
      </c>
      <c r="E25" s="195">
        <f t="shared" si="4"/>
        <v>34.831030630000001</v>
      </c>
      <c r="F25" s="195">
        <v>0</v>
      </c>
      <c r="G25" s="179">
        <f t="shared" si="2"/>
        <v>34.831030630000001</v>
      </c>
      <c r="H25" s="188">
        <f t="shared" si="3"/>
        <v>4.6769000174334924E-6</v>
      </c>
    </row>
    <row r="26" spans="2:12">
      <c r="B26" s="162" t="s">
        <v>130</v>
      </c>
      <c r="C26" s="195">
        <v>2268.6732609999999</v>
      </c>
      <c r="D26" s="195">
        <v>579.70844983000006</v>
      </c>
      <c r="E26" s="195">
        <f t="shared" si="4"/>
        <v>579.70844983000006</v>
      </c>
      <c r="F26" s="195">
        <v>0</v>
      </c>
      <c r="G26" s="179">
        <f t="shared" si="2"/>
        <v>579.70844983000006</v>
      </c>
      <c r="H26" s="188">
        <f t="shared" si="3"/>
        <v>7.7839742611034824E-5</v>
      </c>
    </row>
    <row r="27" spans="2:12" ht="15.75" thickBot="1">
      <c r="B27" s="166" t="s">
        <v>131</v>
      </c>
      <c r="C27" s="198">
        <f>C28</f>
        <v>749.45083599999998</v>
      </c>
      <c r="D27" s="198">
        <f>D28</f>
        <v>287.85437443000001</v>
      </c>
      <c r="E27" s="198">
        <f>E28</f>
        <v>0</v>
      </c>
      <c r="F27" s="198">
        <f>F28</f>
        <v>287.85437443000001</v>
      </c>
      <c r="G27" s="181">
        <f t="shared" si="2"/>
        <v>-287.85437443000001</v>
      </c>
      <c r="H27" s="189">
        <f t="shared" si="3"/>
        <v>3.8651343484233101E-5</v>
      </c>
    </row>
    <row r="28" spans="2:12">
      <c r="B28" s="162" t="s">
        <v>132</v>
      </c>
      <c r="C28" s="195">
        <v>749.45083599999998</v>
      </c>
      <c r="D28" s="195">
        <v>287.85437443000001</v>
      </c>
      <c r="E28" s="199">
        <v>0</v>
      </c>
      <c r="F28" s="195">
        <f>$D28</f>
        <v>287.85437443000001</v>
      </c>
      <c r="G28" s="179">
        <f t="shared" si="2"/>
        <v>-287.85437443000001</v>
      </c>
      <c r="H28" s="188">
        <f t="shared" si="3"/>
        <v>3.8651343484233101E-5</v>
      </c>
    </row>
    <row r="29" spans="2:12">
      <c r="B29" s="166" t="s">
        <v>133</v>
      </c>
      <c r="C29" s="198">
        <f>C30</f>
        <v>46244.887248999999</v>
      </c>
      <c r="D29" s="198">
        <f>D30</f>
        <v>12882.58432442</v>
      </c>
      <c r="E29" s="198">
        <f>E30</f>
        <v>12882.58432442</v>
      </c>
      <c r="F29" s="195">
        <f>F30</f>
        <v>0</v>
      </c>
      <c r="G29" s="181">
        <f t="shared" si="2"/>
        <v>12882.58432442</v>
      </c>
      <c r="H29" s="189">
        <f t="shared" si="3"/>
        <v>1.7297954657584686E-3</v>
      </c>
    </row>
    <row r="30" spans="2:12">
      <c r="B30" s="162" t="s">
        <v>136</v>
      </c>
      <c r="C30" s="195">
        <v>46244.887248999999</v>
      </c>
      <c r="D30" s="195">
        <v>12882.58432442</v>
      </c>
      <c r="E30" s="195">
        <f t="shared" si="4"/>
        <v>12882.58432442</v>
      </c>
      <c r="F30" s="197">
        <v>0</v>
      </c>
      <c r="G30" s="184">
        <f t="shared" si="2"/>
        <v>12882.58432442</v>
      </c>
      <c r="H30" s="163">
        <f t="shared" si="3"/>
        <v>1.7297954657584686E-3</v>
      </c>
    </row>
    <row r="31" spans="2:12">
      <c r="B31" s="168" t="s">
        <v>3721</v>
      </c>
      <c r="C31" s="194">
        <f>C32+C35+C46</f>
        <v>9052.3133450000005</v>
      </c>
      <c r="D31" s="194">
        <f>D32+D35+D46</f>
        <v>2808.9991310799996</v>
      </c>
      <c r="E31" s="194">
        <f>E32+E35+E46</f>
        <v>2804.4876095299996</v>
      </c>
      <c r="F31" s="194">
        <f>F32+F35+F46</f>
        <v>4.5115215499999994</v>
      </c>
      <c r="G31" s="180">
        <f>E31-F31</f>
        <v>2799.9760879799996</v>
      </c>
      <c r="H31" s="169">
        <f t="shared" si="3"/>
        <v>3.7717540501955326E-4</v>
      </c>
    </row>
    <row r="32" spans="2:12">
      <c r="B32" s="166" t="s">
        <v>146</v>
      </c>
      <c r="C32" s="198">
        <f>C33+C34</f>
        <v>414.964674</v>
      </c>
      <c r="D32" s="198">
        <f t="shared" ref="D32" si="5">D33+D34</f>
        <v>126.07311745000001</v>
      </c>
      <c r="E32" s="196">
        <f>SUM(E33:E34)</f>
        <v>126.07311745000001</v>
      </c>
      <c r="F32" s="197">
        <f>SUM(F33:F34)</f>
        <v>0</v>
      </c>
      <c r="G32" s="183">
        <f t="shared" si="2"/>
        <v>126.07311745000001</v>
      </c>
      <c r="H32" s="167">
        <f t="shared" si="3"/>
        <v>1.6928335295710421E-5</v>
      </c>
    </row>
    <row r="33" spans="2:8">
      <c r="B33" s="162" t="s">
        <v>147</v>
      </c>
      <c r="C33" s="195">
        <v>240.045174</v>
      </c>
      <c r="D33" s="195">
        <v>99.945914150000007</v>
      </c>
      <c r="E33" s="195">
        <f t="shared" si="4"/>
        <v>99.945914150000007</v>
      </c>
      <c r="F33" s="197">
        <v>0</v>
      </c>
      <c r="G33" s="184">
        <f t="shared" si="2"/>
        <v>99.945914150000007</v>
      </c>
      <c r="H33" s="163">
        <f t="shared" si="3"/>
        <v>1.342013254204248E-5</v>
      </c>
    </row>
    <row r="34" spans="2:8">
      <c r="B34" s="162" t="s">
        <v>149</v>
      </c>
      <c r="C34" s="195">
        <v>174.9195</v>
      </c>
      <c r="D34" s="195">
        <v>26.127203299999998</v>
      </c>
      <c r="E34" s="195">
        <f t="shared" si="4"/>
        <v>26.127203299999998</v>
      </c>
      <c r="F34" s="197">
        <v>0</v>
      </c>
      <c r="G34" s="184">
        <f>E34-F34</f>
        <v>26.127203299999998</v>
      </c>
      <c r="H34" s="163">
        <f t="shared" si="3"/>
        <v>3.5082027536679408E-6</v>
      </c>
    </row>
    <row r="35" spans="2:8">
      <c r="B35" s="166" t="s">
        <v>150</v>
      </c>
      <c r="C35" s="198">
        <f>SUM(C36:C45)</f>
        <v>7918.4062160000003</v>
      </c>
      <c r="D35" s="198">
        <f t="shared" ref="D35" si="6">SUM(D36:D45)</f>
        <v>2451.7487888299993</v>
      </c>
      <c r="E35" s="198">
        <f>SUM(E36:E45)</f>
        <v>2447.2372672799993</v>
      </c>
      <c r="F35" s="198">
        <f>SUM(F36:F45)</f>
        <v>4.5115215499999994</v>
      </c>
      <c r="G35" s="181">
        <f>E35-F35</f>
        <v>2442.7257457299993</v>
      </c>
      <c r="H35" s="167">
        <f t="shared" si="3"/>
        <v>3.2920599091734563E-4</v>
      </c>
    </row>
    <row r="36" spans="2:8">
      <c r="B36" s="162" t="s">
        <v>151</v>
      </c>
      <c r="C36" s="195">
        <v>973.79100200000005</v>
      </c>
      <c r="D36" s="195">
        <v>110.79908815999998</v>
      </c>
      <c r="E36" s="195">
        <f t="shared" si="4"/>
        <v>110.79908815999998</v>
      </c>
      <c r="F36" s="197">
        <v>0</v>
      </c>
      <c r="G36" s="184">
        <f t="shared" si="2"/>
        <v>110.79908815999998</v>
      </c>
      <c r="H36" s="163">
        <f t="shared" si="3"/>
        <v>1.4877431071499678E-5</v>
      </c>
    </row>
    <row r="37" spans="2:8">
      <c r="B37" s="162" t="s">
        <v>152</v>
      </c>
      <c r="C37" s="195">
        <v>168.15633700000001</v>
      </c>
      <c r="D37" s="195">
        <v>68.731886509999995</v>
      </c>
      <c r="E37" s="195">
        <f t="shared" si="4"/>
        <v>68.731886509999995</v>
      </c>
      <c r="F37" s="195">
        <v>0</v>
      </c>
      <c r="G37" s="179">
        <f t="shared" si="2"/>
        <v>68.731886509999995</v>
      </c>
      <c r="H37" s="188">
        <f t="shared" si="3"/>
        <v>9.2289017982714747E-6</v>
      </c>
    </row>
    <row r="38" spans="2:8">
      <c r="B38" s="162" t="s">
        <v>154</v>
      </c>
      <c r="C38" s="195">
        <v>35.876055999999998</v>
      </c>
      <c r="D38" s="195">
        <v>6.6303602999999995</v>
      </c>
      <c r="E38" s="195">
        <f t="shared" si="4"/>
        <v>6.6303602999999995</v>
      </c>
      <c r="F38" s="195">
        <v>0</v>
      </c>
      <c r="G38" s="179">
        <f t="shared" si="2"/>
        <v>6.6303602999999995</v>
      </c>
      <c r="H38" s="188">
        <f t="shared" si="3"/>
        <v>8.9028465829982638E-7</v>
      </c>
    </row>
    <row r="39" spans="2:8">
      <c r="B39" s="162" t="s">
        <v>156</v>
      </c>
      <c r="C39" s="195">
        <v>901.64199499999995</v>
      </c>
      <c r="D39" s="195">
        <v>292.06901321000004</v>
      </c>
      <c r="E39" s="195">
        <f t="shared" si="4"/>
        <v>292.06901321000004</v>
      </c>
      <c r="F39" s="195">
        <v>0</v>
      </c>
      <c r="G39" s="179">
        <f t="shared" si="2"/>
        <v>292.06901321000004</v>
      </c>
      <c r="H39" s="188">
        <f t="shared" si="3"/>
        <v>3.9217259675259635E-5</v>
      </c>
    </row>
    <row r="40" spans="2:8">
      <c r="B40" s="162" t="s">
        <v>157</v>
      </c>
      <c r="C40" s="195">
        <v>631.89854400000002</v>
      </c>
      <c r="D40" s="195">
        <v>350.79330870999996</v>
      </c>
      <c r="E40" s="195">
        <f t="shared" si="4"/>
        <v>350.79330870999996</v>
      </c>
      <c r="F40" s="195">
        <v>0</v>
      </c>
      <c r="G40" s="179">
        <f t="shared" si="2"/>
        <v>350.79330870999996</v>
      </c>
      <c r="H40" s="188">
        <f t="shared" si="3"/>
        <v>4.7102402712375651E-5</v>
      </c>
    </row>
    <row r="41" spans="2:8">
      <c r="B41" s="162" t="s">
        <v>158</v>
      </c>
      <c r="C41" s="195">
        <v>113.76155300000001</v>
      </c>
      <c r="D41" s="195">
        <v>29.408089660000005</v>
      </c>
      <c r="E41" s="195">
        <f t="shared" si="4"/>
        <v>29.408089660000005</v>
      </c>
      <c r="F41" s="195">
        <v>0</v>
      </c>
      <c r="G41" s="179">
        <f t="shared" si="2"/>
        <v>29.408089660000005</v>
      </c>
      <c r="H41" s="188">
        <f t="shared" si="3"/>
        <v>3.9487403202211744E-6</v>
      </c>
    </row>
    <row r="42" spans="2:8" ht="15.75" thickBot="1">
      <c r="B42" s="162" t="s">
        <v>159</v>
      </c>
      <c r="C42" s="195">
        <v>9.6492640000000005</v>
      </c>
      <c r="D42" s="195">
        <v>0</v>
      </c>
      <c r="E42" s="195">
        <f t="shared" si="4"/>
        <v>0</v>
      </c>
      <c r="F42" s="195">
        <v>0</v>
      </c>
      <c r="G42" s="179">
        <f t="shared" si="2"/>
        <v>0</v>
      </c>
      <c r="H42" s="188">
        <f t="shared" si="3"/>
        <v>0</v>
      </c>
    </row>
    <row r="43" spans="2:8">
      <c r="B43" s="162" t="s">
        <v>3074</v>
      </c>
      <c r="C43" s="195">
        <v>84.934883999999997</v>
      </c>
      <c r="D43" s="195">
        <v>4.5115215499999994</v>
      </c>
      <c r="E43" s="200">
        <v>0</v>
      </c>
      <c r="F43" s="195">
        <f>$D43</f>
        <v>4.5115215499999994</v>
      </c>
      <c r="G43" s="179">
        <f t="shared" si="2"/>
        <v>-4.5115215499999994</v>
      </c>
      <c r="H43" s="188">
        <f t="shared" si="3"/>
        <v>6.0577981283370872E-7</v>
      </c>
    </row>
    <row r="44" spans="2:8">
      <c r="B44" s="162" t="s">
        <v>160</v>
      </c>
      <c r="C44" s="195">
        <v>12</v>
      </c>
      <c r="D44" s="195">
        <v>10.537403640000001</v>
      </c>
      <c r="E44" s="195">
        <f t="shared" si="4"/>
        <v>10.537403640000001</v>
      </c>
      <c r="F44" s="195">
        <v>0</v>
      </c>
      <c r="G44" s="179">
        <f t="shared" si="2"/>
        <v>10.537403640000001</v>
      </c>
      <c r="H44" s="188">
        <f t="shared" si="3"/>
        <v>1.414898795017934E-6</v>
      </c>
    </row>
    <row r="45" spans="2:8">
      <c r="B45" s="162" t="s">
        <v>161</v>
      </c>
      <c r="C45" s="195">
        <v>4986.6965810000002</v>
      </c>
      <c r="D45" s="195">
        <v>1578.2681170899996</v>
      </c>
      <c r="E45" s="195">
        <f t="shared" si="4"/>
        <v>1578.2681170899996</v>
      </c>
      <c r="F45" s="195">
        <v>0</v>
      </c>
      <c r="G45" s="179">
        <f t="shared" si="2"/>
        <v>1578.2681170899996</v>
      </c>
      <c r="H45" s="188">
        <f t="shared" si="3"/>
        <v>2.119202920735666E-4</v>
      </c>
    </row>
    <row r="46" spans="2:8">
      <c r="B46" s="166" t="s">
        <v>162</v>
      </c>
      <c r="C46" s="198">
        <f>SUM(C47:C54)</f>
        <v>718.942455</v>
      </c>
      <c r="D46" s="198">
        <f t="shared" ref="D46" si="7">SUM(D47:D54)</f>
        <v>231.17722479999998</v>
      </c>
      <c r="E46" s="198">
        <f>SUM(E47:E54)</f>
        <v>231.17722479999998</v>
      </c>
      <c r="F46" s="195">
        <f>SUM(F47:F54)</f>
        <v>0</v>
      </c>
      <c r="G46" s="181">
        <f t="shared" si="2"/>
        <v>231.17722479999998</v>
      </c>
      <c r="H46" s="189">
        <f t="shared" si="3"/>
        <v>3.1041078806497159E-5</v>
      </c>
    </row>
    <row r="47" spans="2:8">
      <c r="B47" s="162" t="s">
        <v>163</v>
      </c>
      <c r="C47" s="195">
        <v>282.064978</v>
      </c>
      <c r="D47" s="195">
        <v>102.50994951999999</v>
      </c>
      <c r="E47" s="195">
        <f t="shared" si="4"/>
        <v>102.50994951999999</v>
      </c>
      <c r="F47" s="195">
        <v>0</v>
      </c>
      <c r="G47" s="179">
        <f t="shared" si="2"/>
        <v>102.50994951999999</v>
      </c>
      <c r="H47" s="188">
        <f t="shared" si="3"/>
        <v>1.3764415695591331E-5</v>
      </c>
    </row>
    <row r="48" spans="2:8">
      <c r="B48" s="162" t="s">
        <v>164</v>
      </c>
      <c r="C48" s="195">
        <v>4.5381109999999998</v>
      </c>
      <c r="D48" s="195">
        <v>1.8059939299999999</v>
      </c>
      <c r="E48" s="195">
        <f t="shared" si="4"/>
        <v>1.8059939299999999</v>
      </c>
      <c r="F48" s="195">
        <v>0</v>
      </c>
      <c r="G48" s="179">
        <f t="shared" si="2"/>
        <v>1.8059939299999999</v>
      </c>
      <c r="H48" s="188">
        <f t="shared" si="3"/>
        <v>2.4249793617725576E-7</v>
      </c>
    </row>
    <row r="49" spans="2:8">
      <c r="B49" s="162" t="s">
        <v>165</v>
      </c>
      <c r="C49" s="195">
        <v>149.27897200000001</v>
      </c>
      <c r="D49" s="195">
        <v>54.483268090000003</v>
      </c>
      <c r="E49" s="195">
        <f t="shared" si="4"/>
        <v>54.483268090000003</v>
      </c>
      <c r="F49" s="197">
        <v>0</v>
      </c>
      <c r="G49" s="184">
        <f t="shared" si="2"/>
        <v>54.483268090000003</v>
      </c>
      <c r="H49" s="163">
        <f t="shared" si="3"/>
        <v>7.3156835405405477E-6</v>
      </c>
    </row>
    <row r="50" spans="2:8">
      <c r="B50" s="162" t="s">
        <v>166</v>
      </c>
      <c r="C50" s="195">
        <v>16</v>
      </c>
      <c r="D50" s="195">
        <v>2.4940257199999998</v>
      </c>
      <c r="E50" s="197">
        <f t="shared" si="4"/>
        <v>2.4940257199999998</v>
      </c>
      <c r="F50" s="197">
        <v>0</v>
      </c>
      <c r="G50" s="184">
        <f t="shared" si="2"/>
        <v>2.4940257199999998</v>
      </c>
      <c r="H50" s="163">
        <f t="shared" si="3"/>
        <v>3.3488268140136791E-7</v>
      </c>
    </row>
    <row r="51" spans="2:8">
      <c r="B51" s="162" t="s">
        <v>3075</v>
      </c>
      <c r="C51" s="195">
        <v>62.669184000000001</v>
      </c>
      <c r="D51" s="195">
        <v>16.27410725</v>
      </c>
      <c r="E51" s="197">
        <f t="shared" si="4"/>
        <v>16.27410725</v>
      </c>
      <c r="F51" s="197">
        <v>0</v>
      </c>
      <c r="G51" s="184">
        <f t="shared" si="2"/>
        <v>16.27410725</v>
      </c>
      <c r="H51" s="163">
        <f t="shared" si="3"/>
        <v>2.1851886408346431E-6</v>
      </c>
    </row>
    <row r="52" spans="2:8">
      <c r="B52" s="162" t="s">
        <v>3076</v>
      </c>
      <c r="C52" s="195">
        <v>1.688957</v>
      </c>
      <c r="D52" s="195">
        <v>0</v>
      </c>
      <c r="E52" s="197">
        <f t="shared" si="4"/>
        <v>0</v>
      </c>
      <c r="F52" s="197">
        <v>0</v>
      </c>
      <c r="G52" s="184">
        <f t="shared" si="2"/>
        <v>0</v>
      </c>
      <c r="H52" s="163">
        <f t="shared" si="3"/>
        <v>0</v>
      </c>
    </row>
    <row r="53" spans="2:8">
      <c r="B53" s="162" t="s">
        <v>167</v>
      </c>
      <c r="C53" s="195">
        <v>6.5523220000000002</v>
      </c>
      <c r="D53" s="195">
        <v>2.6303628600000004</v>
      </c>
      <c r="E53" s="197">
        <f t="shared" si="4"/>
        <v>2.6303628600000004</v>
      </c>
      <c r="F53" s="197">
        <v>0</v>
      </c>
      <c r="G53" s="184">
        <f t="shared" si="2"/>
        <v>2.6303628600000004</v>
      </c>
      <c r="H53" s="163">
        <f t="shared" si="3"/>
        <v>3.5318920753366213E-7</v>
      </c>
    </row>
    <row r="54" spans="2:8">
      <c r="B54" s="162" t="s">
        <v>168</v>
      </c>
      <c r="C54" s="195">
        <v>196.14993100000001</v>
      </c>
      <c r="D54" s="195">
        <v>50.979517430000001</v>
      </c>
      <c r="E54" s="201">
        <f t="shared" si="4"/>
        <v>50.979517430000001</v>
      </c>
      <c r="F54" s="197">
        <v>0</v>
      </c>
      <c r="G54" s="184">
        <f t="shared" si="2"/>
        <v>50.979517430000001</v>
      </c>
      <c r="H54" s="163">
        <f t="shared" si="3"/>
        <v>6.8452211044183517E-6</v>
      </c>
    </row>
    <row r="55" spans="2:8">
      <c r="B55" s="191" t="s">
        <v>614</v>
      </c>
      <c r="C55" s="202">
        <f>C15+C18+C31</f>
        <v>150495.728752</v>
      </c>
      <c r="D55" s="202">
        <f>D15+D18+D31</f>
        <v>53808.936135240001</v>
      </c>
      <c r="E55" s="202">
        <f>E15+E18+E31</f>
        <v>16785.708167429999</v>
      </c>
      <c r="F55" s="202">
        <f>F15+F18+F31</f>
        <v>37023.227967809995</v>
      </c>
      <c r="G55" s="182">
        <f t="shared" si="2"/>
        <v>-20237.519800379996</v>
      </c>
      <c r="H55" s="192">
        <f t="shared" si="3"/>
        <v>7.225138326289648E-3</v>
      </c>
    </row>
    <row r="56" spans="2:8">
      <c r="B56" s="15" t="s">
        <v>26</v>
      </c>
      <c r="C56" s="155"/>
      <c r="D56" s="164"/>
      <c r="E56" s="165"/>
      <c r="F56" s="165"/>
      <c r="G56" s="164"/>
      <c r="H56" s="164"/>
    </row>
    <row r="57" spans="2:8" ht="31.9" customHeight="1">
      <c r="B57" s="213" t="s">
        <v>4051</v>
      </c>
      <c r="C57" s="213"/>
      <c r="D57" s="164"/>
      <c r="E57" s="165"/>
      <c r="F57" s="165"/>
      <c r="G57" s="164"/>
      <c r="H57" s="164"/>
    </row>
    <row r="58" spans="2:8">
      <c r="B58" s="15" t="s">
        <v>3728</v>
      </c>
      <c r="E58" s="159"/>
    </row>
    <row r="59" spans="2:8">
      <c r="B59" s="15" t="s">
        <v>46</v>
      </c>
      <c r="E59" s="159"/>
    </row>
    <row r="66" spans="8:9">
      <c r="H66" s="159"/>
      <c r="I66" s="159"/>
    </row>
    <row r="68" spans="8:9">
      <c r="H68" s="159"/>
    </row>
    <row r="69" spans="8:9">
      <c r="H69" s="159"/>
    </row>
    <row r="70" spans="8:9">
      <c r="H70" s="159"/>
    </row>
    <row r="71" spans="8:9">
      <c r="H71" s="161"/>
    </row>
    <row r="72" spans="8:9">
      <c r="H72" s="161"/>
    </row>
    <row r="76" spans="8:9">
      <c r="H76" s="159"/>
    </row>
  </sheetData>
  <mergeCells count="15">
    <mergeCell ref="B1:H1"/>
    <mergeCell ref="B2:H2"/>
    <mergeCell ref="H10:H13"/>
    <mergeCell ref="B57:C57"/>
    <mergeCell ref="D10:D13"/>
    <mergeCell ref="E10:E13"/>
    <mergeCell ref="F10:F13"/>
    <mergeCell ref="G10:G13"/>
    <mergeCell ref="B10:B14"/>
    <mergeCell ref="C10:C12"/>
    <mergeCell ref="B3:H3"/>
    <mergeCell ref="B5:H5"/>
    <mergeCell ref="B6:H6"/>
    <mergeCell ref="B7:H7"/>
    <mergeCell ref="B8:H8"/>
  </mergeCells>
  <pageMargins left="0.7" right="0.7" top="0.75" bottom="0.75" header="0.3" footer="0.3"/>
  <ignoredErrors>
    <ignoredError sqref="F28 E35 E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H104"/>
  <sheetViews>
    <sheetView showGridLines="0" zoomScale="90" zoomScaleNormal="90" workbookViewId="0">
      <selection activeCell="F61" sqref="F61"/>
    </sheetView>
  </sheetViews>
  <sheetFormatPr baseColWidth="10" defaultColWidth="11.42578125" defaultRowHeight="15"/>
  <cols>
    <col min="1" max="1" width="17.140625" customWidth="1"/>
    <col min="2" max="2" width="91.42578125" customWidth="1"/>
    <col min="3" max="3" width="17.85546875" customWidth="1"/>
    <col min="4" max="4" width="16.5703125" customWidth="1"/>
    <col min="5" max="5" width="16.7109375" customWidth="1"/>
    <col min="6" max="6" width="12.28515625" bestFit="1" customWidth="1"/>
    <col min="7" max="7" width="13.140625" bestFit="1" customWidth="1"/>
    <col min="8" max="8" width="12" bestFit="1" customWidth="1"/>
  </cols>
  <sheetData>
    <row r="1" spans="1:8" ht="28.5" customHeight="1">
      <c r="A1" s="215" t="s">
        <v>0</v>
      </c>
      <c r="B1" s="215"/>
      <c r="C1" s="215"/>
      <c r="D1" s="215"/>
      <c r="E1" s="215"/>
    </row>
    <row r="2" spans="1:8" ht="21" customHeight="1">
      <c r="A2" s="216" t="s">
        <v>1</v>
      </c>
      <c r="B2" s="216"/>
      <c r="C2" s="216"/>
      <c r="D2" s="216"/>
      <c r="E2" s="216"/>
    </row>
    <row r="3" spans="1:8" ht="15" customHeight="1">
      <c r="A3" s="223" t="s">
        <v>2</v>
      </c>
      <c r="B3" s="223"/>
      <c r="C3" s="223"/>
      <c r="D3" s="223"/>
      <c r="E3" s="223"/>
    </row>
    <row r="5" spans="1:8" ht="18.75" customHeight="1">
      <c r="A5" s="225" t="s">
        <v>29</v>
      </c>
      <c r="B5" s="225"/>
      <c r="C5" s="225"/>
      <c r="D5" s="225"/>
      <c r="E5" s="225"/>
      <c r="F5" s="225"/>
    </row>
    <row r="6" spans="1:8" ht="18.75">
      <c r="A6" s="224" t="s">
        <v>213</v>
      </c>
      <c r="B6" s="224"/>
      <c r="C6" s="224"/>
      <c r="D6" s="224"/>
      <c r="E6" s="224"/>
    </row>
    <row r="7" spans="1:8" ht="18.75">
      <c r="A7" s="219" t="s">
        <v>4050</v>
      </c>
      <c r="B7" s="219"/>
      <c r="C7" s="219"/>
      <c r="D7" s="219"/>
      <c r="E7" s="219"/>
      <c r="G7" s="12"/>
    </row>
    <row r="8" spans="1:8" ht="15.75">
      <c r="A8" s="227" t="s">
        <v>5</v>
      </c>
      <c r="B8" s="227"/>
      <c r="C8" s="227"/>
      <c r="D8" s="227"/>
      <c r="E8" s="227"/>
    </row>
    <row r="11" spans="1:8" ht="15" customHeight="1">
      <c r="B11" s="226" t="s">
        <v>6</v>
      </c>
      <c r="C11" s="49" t="s">
        <v>7</v>
      </c>
      <c r="D11" s="228" t="s">
        <v>8</v>
      </c>
      <c r="H11" s="12"/>
    </row>
    <row r="12" spans="1:8" ht="15.75" customHeight="1">
      <c r="B12" s="226"/>
      <c r="C12" s="50" t="s">
        <v>3067</v>
      </c>
      <c r="D12" s="228"/>
    </row>
    <row r="13" spans="1:8">
      <c r="B13" s="22" t="s">
        <v>14</v>
      </c>
      <c r="C13" s="19">
        <f>C14+C20+C30+C40+C49+C56+C66+C70</f>
        <v>1418686.51495</v>
      </c>
      <c r="D13" s="120">
        <f>D14+D20+D30+D40+D49+D56+D66+D70</f>
        <v>539723.85774411005</v>
      </c>
      <c r="F13" s="44"/>
    </row>
    <row r="14" spans="1:8">
      <c r="B14" s="38" t="s">
        <v>214</v>
      </c>
      <c r="C14" s="135">
        <f>SUM(C15:C19)</f>
        <v>336637.71550699999</v>
      </c>
      <c r="D14" s="131">
        <f>SUM(D15:D19)</f>
        <v>126786.84781158</v>
      </c>
      <c r="E14" s="96"/>
      <c r="F14" s="44"/>
    </row>
    <row r="15" spans="1:8">
      <c r="B15" s="106" t="s">
        <v>215</v>
      </c>
      <c r="C15" s="87">
        <v>277819.46428999997</v>
      </c>
      <c r="D15" s="211">
        <v>102827.5854084</v>
      </c>
      <c r="E15" s="96"/>
      <c r="F15" s="44"/>
    </row>
    <row r="16" spans="1:8">
      <c r="B16" s="106" t="s">
        <v>216</v>
      </c>
      <c r="C16" s="87">
        <v>24032.337694999998</v>
      </c>
      <c r="D16" s="211">
        <v>7721.5742694</v>
      </c>
      <c r="E16" s="96"/>
      <c r="F16" s="136"/>
    </row>
    <row r="17" spans="2:6">
      <c r="B17" s="106" t="s">
        <v>217</v>
      </c>
      <c r="C17" s="87">
        <v>1060.435324</v>
      </c>
      <c r="D17" s="211">
        <v>1382.2959426</v>
      </c>
      <c r="E17" s="96"/>
      <c r="F17" s="44"/>
    </row>
    <row r="18" spans="2:6">
      <c r="B18" s="106" t="s">
        <v>3410</v>
      </c>
      <c r="C18" s="77">
        <v>0</v>
      </c>
      <c r="D18" s="211">
        <v>462.88052861</v>
      </c>
      <c r="E18" s="96"/>
      <c r="F18" s="44"/>
    </row>
    <row r="19" spans="2:6">
      <c r="B19" s="106" t="s">
        <v>218</v>
      </c>
      <c r="C19" s="87">
        <v>33725.478197999997</v>
      </c>
      <c r="D19" s="211">
        <v>14392.511662569996</v>
      </c>
      <c r="E19" s="96"/>
      <c r="F19" s="44"/>
    </row>
    <row r="20" spans="2:6">
      <c r="B20" s="107" t="s">
        <v>219</v>
      </c>
      <c r="C20" s="79">
        <f>SUM(C21:C29)</f>
        <v>95577.903015000004</v>
      </c>
      <c r="D20" s="123">
        <f t="shared" ref="D20" si="0">SUM(D21:D29)</f>
        <v>34382.59507833</v>
      </c>
      <c r="E20" s="96"/>
      <c r="F20" s="44"/>
    </row>
    <row r="21" spans="2:6">
      <c r="B21" s="106" t="s">
        <v>220</v>
      </c>
      <c r="C21" s="87">
        <v>8960.9944169999999</v>
      </c>
      <c r="D21" s="119">
        <v>5749.4391137700004</v>
      </c>
      <c r="E21" s="96"/>
      <c r="F21" s="44"/>
    </row>
    <row r="22" spans="2:6">
      <c r="B22" s="106" t="s">
        <v>221</v>
      </c>
      <c r="C22" s="87">
        <v>8162.8916829999998</v>
      </c>
      <c r="D22" s="119">
        <v>4124.5196232699982</v>
      </c>
      <c r="E22" s="96"/>
      <c r="F22" s="44"/>
    </row>
    <row r="23" spans="2:6">
      <c r="B23" s="106" t="s">
        <v>222</v>
      </c>
      <c r="C23" s="87">
        <v>5094.2557230000002</v>
      </c>
      <c r="D23" s="119">
        <v>1814.61024279</v>
      </c>
      <c r="E23" s="96"/>
      <c r="F23" s="44"/>
    </row>
    <row r="24" spans="2:6">
      <c r="B24" s="106" t="s">
        <v>223</v>
      </c>
      <c r="C24" s="87">
        <v>1059.9565869999999</v>
      </c>
      <c r="D24" s="119">
        <v>686.90864185000044</v>
      </c>
      <c r="E24" s="96"/>
      <c r="F24" s="44"/>
    </row>
    <row r="25" spans="2:6">
      <c r="B25" s="106" t="s">
        <v>224</v>
      </c>
      <c r="C25" s="87">
        <v>7466.6249589999998</v>
      </c>
      <c r="D25" s="119">
        <v>2476.9196255700003</v>
      </c>
      <c r="E25" s="96"/>
      <c r="F25" s="44"/>
    </row>
    <row r="26" spans="2:6">
      <c r="B26" s="106" t="s">
        <v>225</v>
      </c>
      <c r="C26" s="87">
        <v>5791.7729259999996</v>
      </c>
      <c r="D26" s="119">
        <v>2763.8668963100013</v>
      </c>
      <c r="E26" s="96"/>
      <c r="F26" s="44"/>
    </row>
    <row r="27" spans="2:6">
      <c r="B27" s="106" t="s">
        <v>226</v>
      </c>
      <c r="C27" s="87">
        <v>4684.1034719999998</v>
      </c>
      <c r="D27" s="119">
        <v>1728.2952456700004</v>
      </c>
      <c r="E27" s="96"/>
      <c r="F27" s="44"/>
    </row>
    <row r="28" spans="2:6">
      <c r="B28" s="106" t="s">
        <v>227</v>
      </c>
      <c r="C28" s="87">
        <v>18201.028610000001</v>
      </c>
      <c r="D28" s="119">
        <v>3173.9721787000008</v>
      </c>
      <c r="E28" s="96"/>
      <c r="F28" s="44"/>
    </row>
    <row r="29" spans="2:6">
      <c r="B29" s="106" t="s">
        <v>228</v>
      </c>
      <c r="C29" s="87">
        <v>36156.274638000003</v>
      </c>
      <c r="D29" s="119">
        <v>11864.063510399998</v>
      </c>
      <c r="E29" s="96"/>
      <c r="F29" s="44"/>
    </row>
    <row r="30" spans="2:6">
      <c r="B30" s="107" t="s">
        <v>229</v>
      </c>
      <c r="C30" s="79">
        <f>SUM(C31:C39)</f>
        <v>64350.109949999998</v>
      </c>
      <c r="D30" s="123">
        <f t="shared" ref="D30" si="1">SUM(D31:D39)</f>
        <v>14963.963692640002</v>
      </c>
      <c r="E30" s="96"/>
      <c r="F30" s="44"/>
    </row>
    <row r="31" spans="2:6">
      <c r="B31" s="106" t="s">
        <v>230</v>
      </c>
      <c r="C31" s="87">
        <v>9622.13069</v>
      </c>
      <c r="D31" s="119">
        <v>3389.726371830001</v>
      </c>
      <c r="E31" s="96"/>
      <c r="F31" s="44"/>
    </row>
    <row r="32" spans="2:6">
      <c r="B32" s="106" t="s">
        <v>231</v>
      </c>
      <c r="C32" s="87">
        <v>4322.0018339999997</v>
      </c>
      <c r="D32" s="119">
        <v>1665.7931335900003</v>
      </c>
      <c r="E32" s="96"/>
      <c r="F32" s="44"/>
    </row>
    <row r="33" spans="2:6">
      <c r="B33" s="106" t="s">
        <v>232</v>
      </c>
      <c r="C33" s="87">
        <v>6116.8546219999998</v>
      </c>
      <c r="D33" s="119">
        <v>1066.9825741599998</v>
      </c>
      <c r="E33" s="96"/>
      <c r="F33" s="44"/>
    </row>
    <row r="34" spans="2:6">
      <c r="B34" s="106" t="s">
        <v>233</v>
      </c>
      <c r="C34" s="87">
        <v>12381.168839</v>
      </c>
      <c r="D34" s="119">
        <v>2100.1293506199995</v>
      </c>
      <c r="E34" s="96"/>
      <c r="F34" s="44"/>
    </row>
    <row r="35" spans="2:6">
      <c r="B35" s="106" t="s">
        <v>234</v>
      </c>
      <c r="C35" s="87">
        <v>713.08329100000003</v>
      </c>
      <c r="D35" s="119">
        <v>152.86768308999999</v>
      </c>
      <c r="E35" s="96"/>
      <c r="F35" s="44"/>
    </row>
    <row r="36" spans="2:6">
      <c r="B36" s="106" t="s">
        <v>235</v>
      </c>
      <c r="C36" s="87">
        <v>4672.6328729999996</v>
      </c>
      <c r="D36" s="119">
        <v>1826.5757047499992</v>
      </c>
      <c r="E36" s="96"/>
      <c r="F36" s="44"/>
    </row>
    <row r="37" spans="2:6">
      <c r="B37" s="106" t="s">
        <v>236</v>
      </c>
      <c r="C37" s="87">
        <v>9075.5244600000005</v>
      </c>
      <c r="D37" s="119">
        <v>2546.988399440002</v>
      </c>
      <c r="E37" s="96"/>
      <c r="F37" s="44"/>
    </row>
    <row r="38" spans="2:6">
      <c r="B38" s="106" t="s">
        <v>237</v>
      </c>
      <c r="C38" s="87">
        <v>3797.9611359999999</v>
      </c>
      <c r="D38" s="119">
        <v>0</v>
      </c>
      <c r="E38" s="96"/>
      <c r="F38" s="44"/>
    </row>
    <row r="39" spans="2:6">
      <c r="B39" s="106" t="s">
        <v>238</v>
      </c>
      <c r="C39" s="87">
        <v>13648.752205000001</v>
      </c>
      <c r="D39" s="119">
        <v>2214.9004751599996</v>
      </c>
      <c r="E39" s="96"/>
      <c r="F39" s="44"/>
    </row>
    <row r="40" spans="2:6">
      <c r="B40" s="107" t="s">
        <v>239</v>
      </c>
      <c r="C40" s="79">
        <f>SUM(C41:C48)</f>
        <v>467150.91096399998</v>
      </c>
      <c r="D40" s="123">
        <f>SUM(D41:D48)</f>
        <v>198562.75891806002</v>
      </c>
      <c r="E40" s="96"/>
      <c r="F40" s="44"/>
    </row>
    <row r="41" spans="2:6">
      <c r="B41" s="106" t="s">
        <v>240</v>
      </c>
      <c r="C41" s="87">
        <v>141870.27805399999</v>
      </c>
      <c r="D41" s="119">
        <v>60744.821751930009</v>
      </c>
      <c r="E41" s="96"/>
      <c r="F41" s="44"/>
    </row>
    <row r="42" spans="2:6">
      <c r="B42" s="106" t="s">
        <v>241</v>
      </c>
      <c r="C42" s="87">
        <v>146902.47069799999</v>
      </c>
      <c r="D42" s="119">
        <v>57938.268833519985</v>
      </c>
      <c r="E42" s="96"/>
      <c r="F42" s="44"/>
    </row>
    <row r="43" spans="2:6">
      <c r="B43" s="106" t="s">
        <v>242</v>
      </c>
      <c r="C43" s="87">
        <v>15385.741797000001</v>
      </c>
      <c r="D43" s="119">
        <v>5721.5829654299996</v>
      </c>
      <c r="E43" s="96"/>
      <c r="F43" s="44"/>
    </row>
    <row r="44" spans="2:6">
      <c r="B44" s="106" t="s">
        <v>243</v>
      </c>
      <c r="C44" s="87">
        <v>99011.6345</v>
      </c>
      <c r="D44" s="119">
        <v>42227.846268820002</v>
      </c>
      <c r="E44" s="96"/>
      <c r="F44" s="44"/>
    </row>
    <row r="45" spans="2:6">
      <c r="B45" s="106" t="s">
        <v>244</v>
      </c>
      <c r="C45" s="87">
        <v>31934.147223</v>
      </c>
      <c r="D45" s="119">
        <v>15293.06879302</v>
      </c>
      <c r="E45" s="96"/>
      <c r="F45" s="44"/>
    </row>
    <row r="46" spans="2:6">
      <c r="B46" s="106" t="s">
        <v>245</v>
      </c>
      <c r="C46" s="77">
        <v>14201.85</v>
      </c>
      <c r="D46" s="119">
        <v>9960.0693949500001</v>
      </c>
      <c r="E46" s="96"/>
      <c r="F46" s="44"/>
    </row>
    <row r="47" spans="2:6">
      <c r="B47" s="106" t="s">
        <v>246</v>
      </c>
      <c r="C47" s="77">
        <v>953.77914099999998</v>
      </c>
      <c r="D47" s="119">
        <v>340.95561208000004</v>
      </c>
      <c r="E47" s="96"/>
      <c r="F47" s="44"/>
    </row>
    <row r="48" spans="2:6">
      <c r="B48" s="106" t="s">
        <v>247</v>
      </c>
      <c r="C48" s="87">
        <v>16891.009550999999</v>
      </c>
      <c r="D48" s="119">
        <v>6336.1452983099998</v>
      </c>
      <c r="E48" s="96"/>
      <c r="F48" s="44"/>
    </row>
    <row r="49" spans="2:6">
      <c r="B49" s="107" t="s">
        <v>248</v>
      </c>
      <c r="C49" s="79">
        <f>SUM(C50:C55)</f>
        <v>64412.716842000002</v>
      </c>
      <c r="D49" s="123">
        <f>SUM(D50:D55)</f>
        <v>25685.292170159999</v>
      </c>
      <c r="E49" s="96"/>
      <c r="F49" s="44"/>
    </row>
    <row r="50" spans="2:6">
      <c r="B50" s="106" t="s">
        <v>249</v>
      </c>
      <c r="C50" s="87">
        <v>228.37826000000001</v>
      </c>
      <c r="D50" s="119">
        <v>551.92322037999986</v>
      </c>
      <c r="E50" s="96"/>
      <c r="F50" s="44"/>
    </row>
    <row r="51" spans="2:6">
      <c r="B51" s="106" t="s">
        <v>250</v>
      </c>
      <c r="C51" s="87">
        <v>10072.568888</v>
      </c>
      <c r="D51" s="119">
        <v>4602.50382326</v>
      </c>
      <c r="E51" s="96"/>
      <c r="F51" s="44"/>
    </row>
    <row r="52" spans="2:6">
      <c r="B52" s="106" t="s">
        <v>251</v>
      </c>
      <c r="C52" s="87">
        <v>8986.1003540000002</v>
      </c>
      <c r="D52" s="119">
        <v>4181.72176468</v>
      </c>
      <c r="E52" s="96"/>
      <c r="F52" s="44"/>
    </row>
    <row r="53" spans="2:6">
      <c r="B53" s="106" t="s">
        <v>252</v>
      </c>
      <c r="C53" s="87">
        <v>44577.66934</v>
      </c>
      <c r="D53" s="119">
        <v>16038.71266401</v>
      </c>
      <c r="E53" s="96"/>
      <c r="F53" s="44"/>
    </row>
    <row r="54" spans="2:6">
      <c r="B54" s="106" t="s">
        <v>253</v>
      </c>
      <c r="C54" s="87">
        <v>500</v>
      </c>
      <c r="D54" s="119">
        <v>250</v>
      </c>
      <c r="E54" s="96"/>
      <c r="F54" s="44"/>
    </row>
    <row r="55" spans="2:6">
      <c r="B55" s="106" t="s">
        <v>254</v>
      </c>
      <c r="C55" s="87">
        <v>48</v>
      </c>
      <c r="D55" s="119">
        <v>60.43069783</v>
      </c>
      <c r="E55" s="96"/>
      <c r="F55" s="44"/>
    </row>
    <row r="56" spans="2:6">
      <c r="B56" s="107" t="s">
        <v>255</v>
      </c>
      <c r="C56" s="79">
        <f>SUM(C57:C65)</f>
        <v>35782.539131000005</v>
      </c>
      <c r="D56" s="123">
        <f>SUM(D57:D65)</f>
        <v>7771.7388576700014</v>
      </c>
      <c r="E56" s="96"/>
      <c r="F56" s="44"/>
    </row>
    <row r="57" spans="2:6">
      <c r="B57" s="106" t="s">
        <v>256</v>
      </c>
      <c r="C57" s="87">
        <v>11932.912928</v>
      </c>
      <c r="D57" s="119">
        <v>1719.9259243399997</v>
      </c>
      <c r="E57" s="96"/>
      <c r="F57" s="44"/>
    </row>
    <row r="58" spans="2:6">
      <c r="B58" s="106" t="s">
        <v>257</v>
      </c>
      <c r="C58" s="87">
        <v>1223.980679</v>
      </c>
      <c r="D58" s="119">
        <v>810.91963630000009</v>
      </c>
      <c r="E58" s="96"/>
      <c r="F58" s="44"/>
    </row>
    <row r="59" spans="2:6">
      <c r="B59" s="106" t="s">
        <v>258</v>
      </c>
      <c r="C59" s="87">
        <v>2019.5572239999999</v>
      </c>
      <c r="D59" s="119">
        <v>645.96377059999998</v>
      </c>
      <c r="E59" s="96"/>
      <c r="F59" s="44"/>
    </row>
    <row r="60" spans="2:6">
      <c r="B60" s="106" t="s">
        <v>259</v>
      </c>
      <c r="C60" s="87">
        <v>7993.1434840000002</v>
      </c>
      <c r="D60" s="119">
        <v>2269.2230757800003</v>
      </c>
      <c r="E60" s="96"/>
      <c r="F60" s="44"/>
    </row>
    <row r="61" spans="2:6">
      <c r="B61" s="106" t="s">
        <v>260</v>
      </c>
      <c r="C61" s="87">
        <v>8006.9149770000004</v>
      </c>
      <c r="D61" s="119">
        <v>589.33340897000016</v>
      </c>
      <c r="E61" s="96"/>
      <c r="F61" s="44"/>
    </row>
    <row r="62" spans="2:6">
      <c r="B62" s="106" t="s">
        <v>261</v>
      </c>
      <c r="C62" s="87">
        <v>528.89837699999998</v>
      </c>
      <c r="D62" s="119">
        <v>196.55915694000001</v>
      </c>
      <c r="E62" s="96"/>
      <c r="F62" s="44"/>
    </row>
    <row r="63" spans="2:6">
      <c r="B63" s="106" t="s">
        <v>262</v>
      </c>
      <c r="C63" s="87">
        <v>1158.5041900000001</v>
      </c>
      <c r="D63" s="119">
        <v>138.66036918999995</v>
      </c>
      <c r="E63" s="96"/>
      <c r="F63" s="44"/>
    </row>
    <row r="64" spans="2:6">
      <c r="B64" s="106" t="s">
        <v>263</v>
      </c>
      <c r="C64" s="87">
        <v>799.36777600000005</v>
      </c>
      <c r="D64" s="119">
        <v>324.38438526000004</v>
      </c>
      <c r="E64" s="96"/>
      <c r="F64" s="44"/>
    </row>
    <row r="65" spans="2:6">
      <c r="B65" s="106" t="s">
        <v>264</v>
      </c>
      <c r="C65" s="87">
        <v>2119.2594960000001</v>
      </c>
      <c r="D65" s="119">
        <v>1076.76913029</v>
      </c>
      <c r="E65" s="96"/>
      <c r="F65" s="44"/>
    </row>
    <row r="66" spans="2:6">
      <c r="B66" s="107" t="s">
        <v>265</v>
      </c>
      <c r="C66" s="79">
        <f>SUM(C67:C69)</f>
        <v>90957.82523599999</v>
      </c>
      <c r="D66" s="123">
        <f>SUM(D67:D69)</f>
        <v>23128.147485469999</v>
      </c>
      <c r="E66" s="96"/>
      <c r="F66" s="44"/>
    </row>
    <row r="67" spans="2:6">
      <c r="B67" s="106" t="s">
        <v>266</v>
      </c>
      <c r="C67" s="87">
        <v>24154.795818999999</v>
      </c>
      <c r="D67" s="119">
        <v>8152.7073436899973</v>
      </c>
      <c r="E67" s="96"/>
      <c r="F67" s="44"/>
    </row>
    <row r="68" spans="2:6">
      <c r="B68" s="106" t="s">
        <v>267</v>
      </c>
      <c r="C68" s="87">
        <v>65356.745142</v>
      </c>
      <c r="D68" s="119">
        <v>14975.440141780002</v>
      </c>
      <c r="E68" s="96"/>
      <c r="F68" s="44"/>
    </row>
    <row r="69" spans="2:6">
      <c r="B69" s="106" t="s">
        <v>268</v>
      </c>
      <c r="C69" s="87">
        <v>1446.284275</v>
      </c>
      <c r="D69" s="119">
        <v>0</v>
      </c>
      <c r="E69" s="96"/>
      <c r="F69" s="44"/>
    </row>
    <row r="70" spans="2:6">
      <c r="B70" s="107" t="s">
        <v>269</v>
      </c>
      <c r="C70" s="79">
        <f>SUM(C71:C74)</f>
        <v>263816.79430499999</v>
      </c>
      <c r="D70" s="123">
        <f>SUM(D71:D74)</f>
        <v>108442.51373020001</v>
      </c>
      <c r="E70" s="96"/>
      <c r="F70" s="44"/>
    </row>
    <row r="71" spans="2:6">
      <c r="B71" s="106" t="s">
        <v>270</v>
      </c>
      <c r="C71" s="87">
        <v>101900.204127</v>
      </c>
      <c r="D71" s="119">
        <v>40242.570589740004</v>
      </c>
      <c r="E71" s="96"/>
      <c r="F71" s="44"/>
    </row>
    <row r="72" spans="2:6">
      <c r="B72" s="39" t="s">
        <v>271</v>
      </c>
      <c r="C72" s="87">
        <v>160209.32007300001</v>
      </c>
      <c r="D72" s="119">
        <v>67759.399823020009</v>
      </c>
      <c r="E72" s="96"/>
      <c r="F72" s="44"/>
    </row>
    <row r="73" spans="2:6">
      <c r="B73" s="39" t="s">
        <v>272</v>
      </c>
      <c r="C73" s="87">
        <v>1707.2701050000001</v>
      </c>
      <c r="D73" s="119">
        <v>440.41126495999998</v>
      </c>
      <c r="E73" s="96"/>
      <c r="F73" s="44"/>
    </row>
    <row r="74" spans="2:6">
      <c r="B74" s="39" t="s">
        <v>3412</v>
      </c>
      <c r="C74" s="77">
        <v>0</v>
      </c>
      <c r="D74" s="119">
        <v>0.13205247999999997</v>
      </c>
      <c r="E74" s="96"/>
      <c r="F74" s="44"/>
    </row>
    <row r="75" spans="2:6">
      <c r="B75" s="22" t="s">
        <v>42</v>
      </c>
      <c r="C75" s="19">
        <f>C76+C78</f>
        <v>113668.099604</v>
      </c>
      <c r="D75" s="120">
        <f>D76+D78</f>
        <v>51973.693127840008</v>
      </c>
      <c r="E75" s="96"/>
      <c r="F75" s="44"/>
    </row>
    <row r="76" spans="2:6">
      <c r="B76" s="38" t="s">
        <v>273</v>
      </c>
      <c r="C76" s="35">
        <f>C77</f>
        <v>4281.9326160000001</v>
      </c>
      <c r="D76" s="123">
        <f>D77</f>
        <v>225.51741000000001</v>
      </c>
      <c r="E76" s="96"/>
      <c r="F76" s="44"/>
    </row>
    <row r="77" spans="2:6">
      <c r="B77" s="39" t="s">
        <v>274</v>
      </c>
      <c r="C77" s="36">
        <v>4281.9326160000001</v>
      </c>
      <c r="D77" s="119">
        <v>225.51741000000001</v>
      </c>
      <c r="E77" s="96"/>
      <c r="F77" s="44"/>
    </row>
    <row r="78" spans="2:6">
      <c r="B78" s="38" t="s">
        <v>275</v>
      </c>
      <c r="C78" s="35">
        <f>C79</f>
        <v>109386.166988</v>
      </c>
      <c r="D78" s="123">
        <f>D79</f>
        <v>51748.175717840008</v>
      </c>
      <c r="E78" s="96"/>
      <c r="F78" s="44"/>
    </row>
    <row r="79" spans="2:6">
      <c r="B79" s="39" t="s">
        <v>276</v>
      </c>
      <c r="C79" s="36">
        <v>109386.166988</v>
      </c>
      <c r="D79" s="119">
        <v>51748.175717840008</v>
      </c>
      <c r="E79" s="96"/>
      <c r="F79" s="44"/>
    </row>
    <row r="80" spans="2:6">
      <c r="B80" s="34" t="s">
        <v>45</v>
      </c>
      <c r="C80" s="30">
        <f>C13+C75</f>
        <v>1532354.6145540001</v>
      </c>
      <c r="D80" s="124">
        <f>D13+D75</f>
        <v>591697.55087195011</v>
      </c>
    </row>
    <row r="81" spans="2:4">
      <c r="B81" s="15" t="s">
        <v>26</v>
      </c>
      <c r="C81" s="15"/>
      <c r="D81" s="15"/>
    </row>
    <row r="82" spans="2:4" ht="38.450000000000003" customHeight="1">
      <c r="B82" s="213" t="s">
        <v>4051</v>
      </c>
      <c r="C82" s="213"/>
      <c r="D82" s="213"/>
    </row>
    <row r="83" spans="2:4" ht="15" customHeight="1">
      <c r="B83" s="15" t="s">
        <v>46</v>
      </c>
      <c r="C83" s="15"/>
      <c r="D83" s="15"/>
    </row>
    <row r="84" spans="2:4" ht="27" customHeight="1">
      <c r="B84" s="213"/>
      <c r="C84" s="213"/>
      <c r="D84" s="213"/>
    </row>
    <row r="85" spans="2:4" ht="27" customHeight="1">
      <c r="B85" s="213"/>
      <c r="C85" s="213"/>
      <c r="D85" s="213"/>
    </row>
    <row r="86" spans="2:4">
      <c r="B86" s="9"/>
      <c r="C86" s="10"/>
      <c r="D86" s="10"/>
    </row>
    <row r="87" spans="2:4">
      <c r="B87" s="9"/>
      <c r="C87" s="10"/>
      <c r="D87" s="10"/>
    </row>
    <row r="88" spans="2:4">
      <c r="B88" s="46"/>
      <c r="C88" s="46"/>
      <c r="D88" s="10"/>
    </row>
    <row r="89" spans="2:4">
      <c r="B89" s="46"/>
      <c r="C89" s="46"/>
      <c r="D89" s="10"/>
    </row>
    <row r="90" spans="2:4">
      <c r="B90" s="46"/>
      <c r="C90" s="46"/>
      <c r="D90" s="10"/>
    </row>
    <row r="91" spans="2:4">
      <c r="B91" s="46"/>
      <c r="C91" s="46"/>
      <c r="D91" s="10"/>
    </row>
    <row r="92" spans="2:4">
      <c r="B92" s="9"/>
      <c r="C92" s="10"/>
      <c r="D92" s="10"/>
    </row>
    <row r="93" spans="2:4">
      <c r="B93" s="9"/>
      <c r="C93" s="10"/>
      <c r="D93" s="10"/>
    </row>
    <row r="94" spans="2:4">
      <c r="C94" s="10"/>
      <c r="D94" s="10"/>
    </row>
    <row r="95" spans="2:4">
      <c r="B95" s="13"/>
      <c r="C95" s="10"/>
      <c r="D95" s="10"/>
    </row>
    <row r="96" spans="2:4">
      <c r="B96" s="14"/>
      <c r="C96" s="10"/>
      <c r="D96" s="10"/>
    </row>
    <row r="97" spans="2:4">
      <c r="C97" s="10"/>
      <c r="D97" s="10"/>
    </row>
    <row r="98" spans="2:4">
      <c r="B98" s="9"/>
      <c r="C98" s="10"/>
      <c r="D98" s="10"/>
    </row>
    <row r="99" spans="2:4">
      <c r="B99" s="9"/>
      <c r="C99" s="10"/>
      <c r="D99" s="10"/>
    </row>
    <row r="100" spans="2:4">
      <c r="B100" s="9"/>
      <c r="C100" s="10"/>
      <c r="D100" s="10"/>
    </row>
    <row r="101" spans="2:4">
      <c r="B101" s="9"/>
      <c r="C101" s="10"/>
      <c r="D101" s="10"/>
    </row>
    <row r="102" spans="2:4">
      <c r="B102" s="9"/>
      <c r="C102" s="41"/>
      <c r="D102" s="41"/>
    </row>
    <row r="103" spans="2:4">
      <c r="B103" s="41"/>
      <c r="C103" s="41"/>
      <c r="D103" s="41"/>
    </row>
    <row r="104" spans="2:4">
      <c r="B104" s="41"/>
    </row>
  </sheetData>
  <mergeCells count="11">
    <mergeCell ref="B84:D85"/>
    <mergeCell ref="A1:E1"/>
    <mergeCell ref="A2:E2"/>
    <mergeCell ref="A3:E3"/>
    <mergeCell ref="B11:B12"/>
    <mergeCell ref="B82:D82"/>
    <mergeCell ref="D11:D12"/>
    <mergeCell ref="A5:F5"/>
    <mergeCell ref="A6:E6"/>
    <mergeCell ref="A7:E7"/>
    <mergeCell ref="A8:E8"/>
  </mergeCells>
  <pageMargins left="0.7" right="0.7" top="0.75" bottom="0.75" header="0.3" footer="0.3"/>
  <pageSetup orientation="portrait" r:id="rId1"/>
  <ignoredErrors>
    <ignoredError sqref="C20 D30 D20 D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E3941"/>
  <sheetViews>
    <sheetView showGridLines="0" zoomScale="90" zoomScaleNormal="90" workbookViewId="0">
      <selection activeCell="B3943" sqref="B3943"/>
    </sheetView>
  </sheetViews>
  <sheetFormatPr baseColWidth="10" defaultColWidth="11.42578125" defaultRowHeight="15"/>
  <cols>
    <col min="1" max="1" width="17.140625" customWidth="1"/>
    <col min="2" max="2" width="103.85546875" customWidth="1"/>
    <col min="3" max="3" width="19.42578125" customWidth="1"/>
    <col min="4" max="5" width="11.85546875" bestFit="1" customWidth="1"/>
    <col min="6" max="7" width="13.28515625" bestFit="1" customWidth="1"/>
  </cols>
  <sheetData>
    <row r="1" spans="1:5" ht="28.5" customHeight="1">
      <c r="A1" s="215" t="s">
        <v>0</v>
      </c>
      <c r="B1" s="215"/>
      <c r="C1" s="215"/>
      <c r="D1" s="215"/>
    </row>
    <row r="2" spans="1:5" ht="21" customHeight="1">
      <c r="A2" s="216" t="s">
        <v>1</v>
      </c>
      <c r="B2" s="216"/>
      <c r="C2" s="216"/>
      <c r="D2" s="216"/>
    </row>
    <row r="3" spans="1:5" ht="15" customHeight="1">
      <c r="A3" s="223" t="s">
        <v>2</v>
      </c>
      <c r="B3" s="223"/>
      <c r="C3" s="223"/>
      <c r="D3" s="223"/>
    </row>
    <row r="5" spans="1:5" ht="18.75" customHeight="1">
      <c r="A5" s="225" t="s">
        <v>29</v>
      </c>
      <c r="B5" s="225"/>
      <c r="C5" s="225"/>
      <c r="D5" s="225"/>
      <c r="E5" s="225"/>
    </row>
    <row r="6" spans="1:5" ht="18.75">
      <c r="A6" s="224" t="s">
        <v>277</v>
      </c>
      <c r="B6" s="224"/>
      <c r="C6" s="224"/>
      <c r="D6" s="224"/>
    </row>
    <row r="7" spans="1:5" ht="18.75">
      <c r="A7" s="219" t="s">
        <v>4050</v>
      </c>
      <c r="B7" s="219"/>
      <c r="C7" s="219"/>
      <c r="D7" s="219"/>
      <c r="E7" s="80"/>
    </row>
    <row r="8" spans="1:5" ht="15.75">
      <c r="A8" s="227" t="s">
        <v>5</v>
      </c>
      <c r="B8" s="227"/>
      <c r="C8" s="227"/>
      <c r="D8" s="227"/>
    </row>
    <row r="11" spans="1:5">
      <c r="B11" s="231" t="s">
        <v>6</v>
      </c>
      <c r="C11" s="137" t="s">
        <v>7</v>
      </c>
      <c r="D11" s="232" t="s">
        <v>8</v>
      </c>
    </row>
    <row r="12" spans="1:5">
      <c r="B12" s="231"/>
      <c r="C12" s="138" t="s">
        <v>3067</v>
      </c>
      <c r="D12" s="232"/>
    </row>
    <row r="13" spans="1:5">
      <c r="B13" s="103" t="s">
        <v>278</v>
      </c>
      <c r="C13" s="125">
        <v>1418686514950</v>
      </c>
      <c r="D13" s="125">
        <v>539723857744.11169</v>
      </c>
    </row>
    <row r="14" spans="1:5">
      <c r="B14" s="104" t="s">
        <v>279</v>
      </c>
      <c r="C14" s="126">
        <v>1335421381768</v>
      </c>
      <c r="D14" s="126">
        <v>512560246266.94073</v>
      </c>
    </row>
    <row r="15" spans="1:5">
      <c r="B15" s="140" t="s">
        <v>280</v>
      </c>
      <c r="C15" s="139">
        <v>11135305163</v>
      </c>
      <c r="D15" s="139">
        <v>3664237220.9799995</v>
      </c>
    </row>
    <row r="16" spans="1:5">
      <c r="B16" s="145" t="s">
        <v>281</v>
      </c>
      <c r="C16" s="144">
        <v>11114768830</v>
      </c>
      <c r="D16" s="144">
        <v>3658765513.5499997</v>
      </c>
    </row>
    <row r="17" spans="2:4">
      <c r="B17" s="141" t="s">
        <v>282</v>
      </c>
      <c r="C17" s="139">
        <v>11114768830</v>
      </c>
      <c r="D17" s="139">
        <v>3658765513.5499997</v>
      </c>
    </row>
    <row r="18" spans="2:4">
      <c r="B18" s="145" t="s">
        <v>283</v>
      </c>
      <c r="C18" s="144">
        <v>20536333</v>
      </c>
      <c r="D18" s="144">
        <v>5471707.4299999997</v>
      </c>
    </row>
    <row r="19" spans="2:4">
      <c r="B19" s="141" t="s">
        <v>282</v>
      </c>
      <c r="C19" s="139">
        <v>20536333</v>
      </c>
      <c r="D19" s="139">
        <v>5471707.4299999997</v>
      </c>
    </row>
    <row r="20" spans="2:4">
      <c r="B20" s="140" t="s">
        <v>317</v>
      </c>
      <c r="C20" s="139">
        <v>45171006</v>
      </c>
      <c r="D20" s="139">
        <v>5494780.8700000001</v>
      </c>
    </row>
    <row r="21" spans="2:4">
      <c r="B21" s="145" t="s">
        <v>281</v>
      </c>
      <c r="C21" s="144">
        <v>45171006</v>
      </c>
      <c r="D21" s="144">
        <v>5494780.8700000001</v>
      </c>
    </row>
    <row r="22" spans="2:4">
      <c r="B22" s="141" t="s">
        <v>282</v>
      </c>
      <c r="C22" s="139">
        <v>45171006</v>
      </c>
      <c r="D22" s="139">
        <v>5494780.8700000001</v>
      </c>
    </row>
    <row r="23" spans="2:4">
      <c r="B23" s="140" t="s">
        <v>286</v>
      </c>
      <c r="C23" s="139">
        <v>9187110</v>
      </c>
      <c r="D23" s="139">
        <v>3760530.43</v>
      </c>
    </row>
    <row r="24" spans="2:4">
      <c r="B24" s="145" t="s">
        <v>281</v>
      </c>
      <c r="C24" s="144">
        <v>9187110</v>
      </c>
      <c r="D24" s="144">
        <v>3760530.43</v>
      </c>
    </row>
    <row r="25" spans="2:4">
      <c r="B25" s="141" t="s">
        <v>282</v>
      </c>
      <c r="C25" s="139">
        <v>9187110</v>
      </c>
      <c r="D25" s="139">
        <v>3760530.43</v>
      </c>
    </row>
    <row r="26" spans="2:4">
      <c r="B26" s="140" t="s">
        <v>287</v>
      </c>
      <c r="C26" s="139">
        <v>11378418</v>
      </c>
      <c r="D26" s="139">
        <v>4137908.05</v>
      </c>
    </row>
    <row r="27" spans="2:4">
      <c r="B27" s="145" t="s">
        <v>281</v>
      </c>
      <c r="C27" s="144">
        <v>11378418</v>
      </c>
      <c r="D27" s="144">
        <v>4137908.05</v>
      </c>
    </row>
    <row r="28" spans="2:4">
      <c r="B28" s="141" t="s">
        <v>282</v>
      </c>
      <c r="C28" s="139">
        <v>11378418</v>
      </c>
      <c r="D28" s="139">
        <v>4137908.05</v>
      </c>
    </row>
    <row r="29" spans="2:4">
      <c r="B29" s="140" t="s">
        <v>288</v>
      </c>
      <c r="C29" s="139">
        <v>12798296</v>
      </c>
      <c r="D29" s="139">
        <v>5414787.5499999998</v>
      </c>
    </row>
    <row r="30" spans="2:4">
      <c r="B30" s="145" t="s">
        <v>281</v>
      </c>
      <c r="C30" s="144">
        <v>12798296</v>
      </c>
      <c r="D30" s="144">
        <v>5414787.5499999998</v>
      </c>
    </row>
    <row r="31" spans="2:4">
      <c r="B31" s="141" t="s">
        <v>282</v>
      </c>
      <c r="C31" s="139">
        <v>12798296</v>
      </c>
      <c r="D31" s="139">
        <v>5414787.5499999998</v>
      </c>
    </row>
    <row r="32" spans="2:4">
      <c r="B32" s="140" t="s">
        <v>289</v>
      </c>
      <c r="C32" s="139">
        <v>40526987</v>
      </c>
      <c r="D32" s="139">
        <v>7333854.9000000004</v>
      </c>
    </row>
    <row r="33" spans="2:4">
      <c r="B33" s="145" t="s">
        <v>281</v>
      </c>
      <c r="C33" s="144">
        <v>40526987</v>
      </c>
      <c r="D33" s="144">
        <v>7333854.9000000004</v>
      </c>
    </row>
    <row r="34" spans="2:4">
      <c r="B34" s="141" t="s">
        <v>282</v>
      </c>
      <c r="C34" s="139">
        <v>40526987</v>
      </c>
      <c r="D34" s="139">
        <v>7333854.9000000004</v>
      </c>
    </row>
    <row r="35" spans="2:4">
      <c r="B35" s="140" t="s">
        <v>290</v>
      </c>
      <c r="C35" s="139">
        <v>43119482</v>
      </c>
      <c r="D35" s="139">
        <v>8711318.9299999997</v>
      </c>
    </row>
    <row r="36" spans="2:4">
      <c r="B36" s="145" t="s">
        <v>281</v>
      </c>
      <c r="C36" s="144">
        <v>43119482</v>
      </c>
      <c r="D36" s="144">
        <v>8711318.9299999997</v>
      </c>
    </row>
    <row r="37" spans="2:4">
      <c r="B37" s="141" t="s">
        <v>282</v>
      </c>
      <c r="C37" s="139">
        <v>43119482</v>
      </c>
      <c r="D37" s="139">
        <v>8711318.9299999997</v>
      </c>
    </row>
    <row r="38" spans="2:4">
      <c r="B38" s="140" t="s">
        <v>291</v>
      </c>
      <c r="C38" s="139">
        <v>73472707</v>
      </c>
      <c r="D38" s="139">
        <v>21109595.100000001</v>
      </c>
    </row>
    <row r="39" spans="2:4">
      <c r="B39" s="145" t="s">
        <v>281</v>
      </c>
      <c r="C39" s="144">
        <v>73472707</v>
      </c>
      <c r="D39" s="144">
        <v>21109595.100000001</v>
      </c>
    </row>
    <row r="40" spans="2:4">
      <c r="B40" s="141" t="s">
        <v>282</v>
      </c>
      <c r="C40" s="139">
        <v>73472707</v>
      </c>
      <c r="D40" s="139">
        <v>21109595.100000001</v>
      </c>
    </row>
    <row r="41" spans="2:4">
      <c r="B41" s="140" t="s">
        <v>292</v>
      </c>
      <c r="C41" s="139">
        <v>10830000</v>
      </c>
      <c r="D41" s="139">
        <v>4209046.7300000004</v>
      </c>
    </row>
    <row r="42" spans="2:4">
      <c r="B42" s="145" t="s">
        <v>281</v>
      </c>
      <c r="C42" s="144">
        <v>10830000</v>
      </c>
      <c r="D42" s="144">
        <v>4209046.7300000004</v>
      </c>
    </row>
    <row r="43" spans="2:4">
      <c r="B43" s="141" t="s">
        <v>282</v>
      </c>
      <c r="C43" s="139">
        <v>10830000</v>
      </c>
      <c r="D43" s="139">
        <v>4209046.7300000004</v>
      </c>
    </row>
    <row r="44" spans="2:4">
      <c r="B44" s="140" t="s">
        <v>293</v>
      </c>
      <c r="C44" s="139">
        <v>43022519</v>
      </c>
      <c r="D44" s="139">
        <v>8766764.0999999996</v>
      </c>
    </row>
    <row r="45" spans="2:4">
      <c r="B45" s="145" t="s">
        <v>281</v>
      </c>
      <c r="C45" s="144">
        <v>43022519</v>
      </c>
      <c r="D45" s="144">
        <v>8766764.0999999996</v>
      </c>
    </row>
    <row r="46" spans="2:4">
      <c r="B46" s="141" t="s">
        <v>282</v>
      </c>
      <c r="C46" s="139">
        <v>43022519</v>
      </c>
      <c r="D46" s="139">
        <v>8766764.0999999996</v>
      </c>
    </row>
    <row r="47" spans="2:4">
      <c r="B47" s="140" t="s">
        <v>294</v>
      </c>
      <c r="C47" s="139">
        <v>12609000</v>
      </c>
      <c r="D47" s="139">
        <v>4892975.92</v>
      </c>
    </row>
    <row r="48" spans="2:4">
      <c r="B48" s="145" t="s">
        <v>281</v>
      </c>
      <c r="C48" s="144">
        <v>12609000</v>
      </c>
      <c r="D48" s="144">
        <v>4892975.92</v>
      </c>
    </row>
    <row r="49" spans="2:4">
      <c r="B49" s="141" t="s">
        <v>282</v>
      </c>
      <c r="C49" s="139">
        <v>12609000</v>
      </c>
      <c r="D49" s="139">
        <v>4892975.92</v>
      </c>
    </row>
    <row r="50" spans="2:4">
      <c r="B50" s="140" t="s">
        <v>295</v>
      </c>
      <c r="C50" s="139">
        <v>46178701</v>
      </c>
      <c r="D50" s="139">
        <v>14631938.390000001</v>
      </c>
    </row>
    <row r="51" spans="2:4">
      <c r="B51" s="145" t="s">
        <v>281</v>
      </c>
      <c r="C51" s="144">
        <v>46178701</v>
      </c>
      <c r="D51" s="144">
        <v>14631938.390000001</v>
      </c>
    </row>
    <row r="52" spans="2:4">
      <c r="B52" s="141" t="s">
        <v>282</v>
      </c>
      <c r="C52" s="139">
        <v>46178701</v>
      </c>
      <c r="D52" s="139">
        <v>14631938.390000001</v>
      </c>
    </row>
    <row r="53" spans="2:4">
      <c r="B53" s="140" t="s">
        <v>296</v>
      </c>
      <c r="C53" s="139">
        <v>4956138333</v>
      </c>
      <c r="D53" s="139">
        <v>1702520792.6099999</v>
      </c>
    </row>
    <row r="54" spans="2:4">
      <c r="B54" s="145" t="s">
        <v>281</v>
      </c>
      <c r="C54" s="144">
        <v>4956138333</v>
      </c>
      <c r="D54" s="144">
        <v>1702520792.6099999</v>
      </c>
    </row>
    <row r="55" spans="2:4">
      <c r="B55" s="141" t="s">
        <v>282</v>
      </c>
      <c r="C55" s="139">
        <v>4956138333</v>
      </c>
      <c r="D55" s="139">
        <v>1702520792.6099999</v>
      </c>
    </row>
    <row r="56" spans="2:4">
      <c r="B56" s="140" t="s">
        <v>297</v>
      </c>
      <c r="C56" s="139">
        <v>1318981644046</v>
      </c>
      <c r="D56" s="139">
        <v>507105024752.38074</v>
      </c>
    </row>
    <row r="57" spans="2:4">
      <c r="B57" s="145" t="s">
        <v>281</v>
      </c>
      <c r="C57" s="144">
        <v>987052128484</v>
      </c>
      <c r="D57" s="144">
        <v>384052435463.27075</v>
      </c>
    </row>
    <row r="58" spans="2:4">
      <c r="B58" s="141" t="s">
        <v>2578</v>
      </c>
      <c r="C58" s="139">
        <v>1577600</v>
      </c>
      <c r="D58" s="139">
        <v>5748005.6900000004</v>
      </c>
    </row>
    <row r="59" spans="2:4">
      <c r="B59" s="141" t="s">
        <v>282</v>
      </c>
      <c r="C59" s="139">
        <v>987050550884</v>
      </c>
      <c r="D59" s="139">
        <v>384046687457.58075</v>
      </c>
    </row>
    <row r="60" spans="2:4">
      <c r="B60" s="145" t="s">
        <v>283</v>
      </c>
      <c r="C60" s="144">
        <v>102639603365</v>
      </c>
      <c r="D60" s="144">
        <v>66673516126.680008</v>
      </c>
    </row>
    <row r="61" spans="2:4">
      <c r="B61" s="141" t="s">
        <v>282</v>
      </c>
      <c r="C61" s="139">
        <v>102639603365</v>
      </c>
      <c r="D61" s="139">
        <v>66673516126.680008</v>
      </c>
    </row>
    <row r="62" spans="2:4">
      <c r="B62" s="145" t="s">
        <v>298</v>
      </c>
      <c r="C62" s="144">
        <v>97784149695</v>
      </c>
      <c r="D62" s="144">
        <v>41947909131.82</v>
      </c>
    </row>
    <row r="63" spans="2:4">
      <c r="B63" s="141" t="s">
        <v>282</v>
      </c>
      <c r="C63" s="139">
        <v>97784149695</v>
      </c>
      <c r="D63" s="139">
        <v>41947909131.82</v>
      </c>
    </row>
    <row r="64" spans="2:4">
      <c r="B64" s="145" t="s">
        <v>284</v>
      </c>
      <c r="C64" s="144">
        <v>130219709098</v>
      </c>
      <c r="D64" s="144">
        <v>14380242568.17</v>
      </c>
    </row>
    <row r="65" spans="2:4">
      <c r="B65" s="141" t="s">
        <v>282</v>
      </c>
      <c r="C65" s="139">
        <v>130219709098</v>
      </c>
      <c r="D65" s="139">
        <v>14380242568.17</v>
      </c>
    </row>
    <row r="66" spans="2:4">
      <c r="B66" s="145" t="s">
        <v>285</v>
      </c>
      <c r="C66" s="144">
        <v>1286053404</v>
      </c>
      <c r="D66" s="144">
        <v>50921462.439999998</v>
      </c>
    </row>
    <row r="67" spans="2:4">
      <c r="B67" s="141" t="s">
        <v>282</v>
      </c>
      <c r="C67" s="139">
        <v>1286053404</v>
      </c>
      <c r="D67" s="139">
        <v>50921462.439999998</v>
      </c>
    </row>
    <row r="68" spans="2:4">
      <c r="B68" s="94" t="s">
        <v>299</v>
      </c>
      <c r="C68" s="126">
        <v>83265133182</v>
      </c>
      <c r="D68" s="126">
        <v>27163611477.170025</v>
      </c>
    </row>
    <row r="69" spans="2:4">
      <c r="B69" s="140" t="s">
        <v>280</v>
      </c>
      <c r="C69" s="139">
        <v>5828992863</v>
      </c>
      <c r="D69" s="139">
        <v>2034679921.8599997</v>
      </c>
    </row>
    <row r="70" spans="2:4">
      <c r="B70" s="145" t="s">
        <v>281</v>
      </c>
      <c r="C70" s="144">
        <v>4648629629</v>
      </c>
      <c r="D70" s="144">
        <v>2016896046.7799997</v>
      </c>
    </row>
    <row r="71" spans="2:4">
      <c r="B71" s="141" t="s">
        <v>282</v>
      </c>
      <c r="C71" s="139">
        <v>135000000</v>
      </c>
      <c r="D71" s="139">
        <v>0</v>
      </c>
    </row>
    <row r="72" spans="2:4">
      <c r="B72" s="142" t="s">
        <v>631</v>
      </c>
      <c r="C72" s="139">
        <v>135000000</v>
      </c>
      <c r="D72" s="139">
        <v>0</v>
      </c>
    </row>
    <row r="73" spans="2:4">
      <c r="B73" s="141" t="s">
        <v>2707</v>
      </c>
      <c r="C73" s="139">
        <v>220125275</v>
      </c>
      <c r="D73" s="139">
        <v>66037582.5</v>
      </c>
    </row>
    <row r="74" spans="2:4">
      <c r="B74" s="142" t="s">
        <v>2708</v>
      </c>
      <c r="C74" s="139">
        <v>220125275</v>
      </c>
      <c r="D74" s="139">
        <v>66037582.5</v>
      </c>
    </row>
    <row r="75" spans="2:4">
      <c r="B75" s="141" t="s">
        <v>3617</v>
      </c>
      <c r="C75" s="139">
        <v>0</v>
      </c>
      <c r="D75" s="139">
        <v>0</v>
      </c>
    </row>
    <row r="76" spans="2:4">
      <c r="B76" s="142" t="s">
        <v>3616</v>
      </c>
      <c r="C76" s="139">
        <v>0</v>
      </c>
      <c r="D76" s="139">
        <v>0</v>
      </c>
    </row>
    <row r="77" spans="2:4">
      <c r="B77" s="141" t="s">
        <v>300</v>
      </c>
      <c r="C77" s="139">
        <v>26575728</v>
      </c>
      <c r="D77" s="139">
        <v>4932212.26</v>
      </c>
    </row>
    <row r="78" spans="2:4">
      <c r="B78" s="142" t="s">
        <v>632</v>
      </c>
      <c r="C78" s="139">
        <v>26575728</v>
      </c>
      <c r="D78" s="139">
        <v>4932212.26</v>
      </c>
    </row>
    <row r="79" spans="2:4">
      <c r="B79" s="141" t="s">
        <v>2709</v>
      </c>
      <c r="C79" s="139">
        <v>120000000</v>
      </c>
      <c r="D79" s="139">
        <v>0</v>
      </c>
    </row>
    <row r="80" spans="2:4">
      <c r="B80" s="142" t="s">
        <v>633</v>
      </c>
      <c r="C80" s="139">
        <v>120000000</v>
      </c>
      <c r="D80" s="139">
        <v>0</v>
      </c>
    </row>
    <row r="81" spans="2:4">
      <c r="B81" s="141" t="s">
        <v>4024</v>
      </c>
      <c r="C81" s="139">
        <v>0</v>
      </c>
      <c r="D81" s="139">
        <v>0</v>
      </c>
    </row>
    <row r="82" spans="2:4">
      <c r="B82" s="142" t="s">
        <v>4023</v>
      </c>
      <c r="C82" s="139">
        <v>0</v>
      </c>
      <c r="D82" s="139">
        <v>0</v>
      </c>
    </row>
    <row r="83" spans="2:4">
      <c r="B83" s="141" t="s">
        <v>301</v>
      </c>
      <c r="C83" s="139">
        <v>11583014</v>
      </c>
      <c r="D83" s="139">
        <v>8456203.1300000008</v>
      </c>
    </row>
    <row r="84" spans="2:4">
      <c r="B84" s="142" t="s">
        <v>634</v>
      </c>
      <c r="C84" s="139">
        <v>11583014</v>
      </c>
      <c r="D84" s="139">
        <v>8456203.1300000008</v>
      </c>
    </row>
    <row r="85" spans="2:4">
      <c r="B85" s="141" t="s">
        <v>302</v>
      </c>
      <c r="C85" s="139">
        <v>40861077</v>
      </c>
      <c r="D85" s="139">
        <v>11152396.65</v>
      </c>
    </row>
    <row r="86" spans="2:4">
      <c r="B86" s="142" t="s">
        <v>635</v>
      </c>
      <c r="C86" s="139">
        <v>40861077</v>
      </c>
      <c r="D86" s="139">
        <v>11152396.65</v>
      </c>
    </row>
    <row r="87" spans="2:4">
      <c r="B87" s="141" t="s">
        <v>1137</v>
      </c>
      <c r="C87" s="139">
        <v>6437925</v>
      </c>
      <c r="D87" s="139">
        <v>0</v>
      </c>
    </row>
    <row r="88" spans="2:4">
      <c r="B88" s="142" t="s">
        <v>1138</v>
      </c>
      <c r="C88" s="139">
        <v>6437925</v>
      </c>
      <c r="D88" s="139">
        <v>0</v>
      </c>
    </row>
    <row r="89" spans="2:4">
      <c r="B89" s="141" t="s">
        <v>1139</v>
      </c>
      <c r="C89" s="139">
        <v>10833015</v>
      </c>
      <c r="D89" s="139">
        <v>0</v>
      </c>
    </row>
    <row r="90" spans="2:4">
      <c r="B90" s="142" t="s">
        <v>1140</v>
      </c>
      <c r="C90" s="139">
        <v>10833015</v>
      </c>
      <c r="D90" s="139">
        <v>0</v>
      </c>
    </row>
    <row r="91" spans="2:4">
      <c r="B91" s="141" t="s">
        <v>3615</v>
      </c>
      <c r="C91" s="139">
        <v>0</v>
      </c>
      <c r="D91" s="139">
        <v>10477370.99</v>
      </c>
    </row>
    <row r="92" spans="2:4">
      <c r="B92" s="142" t="s">
        <v>3614</v>
      </c>
      <c r="C92" s="139">
        <v>0</v>
      </c>
      <c r="D92" s="139">
        <v>10477370.99</v>
      </c>
    </row>
    <row r="93" spans="2:4">
      <c r="B93" s="141" t="s">
        <v>2710</v>
      </c>
      <c r="C93" s="139">
        <v>151755593</v>
      </c>
      <c r="D93" s="139">
        <v>16243693.880000001</v>
      </c>
    </row>
    <row r="94" spans="2:4">
      <c r="B94" s="142" t="s">
        <v>636</v>
      </c>
      <c r="C94" s="139">
        <v>151755593</v>
      </c>
      <c r="D94" s="139">
        <v>16243693.880000001</v>
      </c>
    </row>
    <row r="95" spans="2:4">
      <c r="B95" s="141" t="s">
        <v>3613</v>
      </c>
      <c r="C95" s="139">
        <v>0</v>
      </c>
      <c r="D95" s="139">
        <v>489843116.22000003</v>
      </c>
    </row>
    <row r="96" spans="2:4">
      <c r="B96" s="142" t="s">
        <v>3612</v>
      </c>
      <c r="C96" s="139">
        <v>0</v>
      </c>
      <c r="D96" s="139">
        <v>489843116.22000003</v>
      </c>
    </row>
    <row r="97" spans="2:4">
      <c r="B97" s="141" t="s">
        <v>3611</v>
      </c>
      <c r="C97" s="139">
        <v>0</v>
      </c>
      <c r="D97" s="139">
        <v>0</v>
      </c>
    </row>
    <row r="98" spans="2:4">
      <c r="B98" s="142" t="s">
        <v>3610</v>
      </c>
      <c r="C98" s="139">
        <v>0</v>
      </c>
      <c r="D98" s="139">
        <v>0</v>
      </c>
    </row>
    <row r="99" spans="2:4">
      <c r="B99" s="141" t="s">
        <v>303</v>
      </c>
      <c r="C99" s="139">
        <v>63567307</v>
      </c>
      <c r="D99" s="139">
        <v>28131322.119999997</v>
      </c>
    </row>
    <row r="100" spans="2:4">
      <c r="B100" s="142" t="s">
        <v>637</v>
      </c>
      <c r="C100" s="139">
        <v>63567307</v>
      </c>
      <c r="D100" s="139">
        <v>28131322.119999997</v>
      </c>
    </row>
    <row r="101" spans="2:4">
      <c r="B101" s="141" t="s">
        <v>4049</v>
      </c>
      <c r="C101" s="139">
        <v>0</v>
      </c>
      <c r="D101" s="139">
        <v>0</v>
      </c>
    </row>
    <row r="102" spans="2:4">
      <c r="B102" s="142" t="s">
        <v>4048</v>
      </c>
      <c r="C102" s="139">
        <v>0</v>
      </c>
      <c r="D102" s="139">
        <v>0</v>
      </c>
    </row>
    <row r="103" spans="2:4">
      <c r="B103" s="141" t="s">
        <v>2131</v>
      </c>
      <c r="C103" s="139">
        <v>5448144</v>
      </c>
      <c r="D103" s="139">
        <v>0</v>
      </c>
    </row>
    <row r="104" spans="2:4">
      <c r="B104" s="142" t="s">
        <v>2132</v>
      </c>
      <c r="C104" s="139">
        <v>5448144</v>
      </c>
      <c r="D104" s="139">
        <v>0</v>
      </c>
    </row>
    <row r="105" spans="2:4">
      <c r="B105" s="141" t="s">
        <v>1847</v>
      </c>
      <c r="C105" s="139">
        <v>2181120</v>
      </c>
      <c r="D105" s="139">
        <v>0</v>
      </c>
    </row>
    <row r="106" spans="2:4">
      <c r="B106" s="142" t="s">
        <v>1848</v>
      </c>
      <c r="C106" s="139">
        <v>2181120</v>
      </c>
      <c r="D106" s="139">
        <v>0</v>
      </c>
    </row>
    <row r="107" spans="2:4">
      <c r="B107" s="141" t="s">
        <v>998</v>
      </c>
      <c r="C107" s="139">
        <v>19673675</v>
      </c>
      <c r="D107" s="139">
        <v>0</v>
      </c>
    </row>
    <row r="108" spans="2:4">
      <c r="B108" s="142" t="s">
        <v>999</v>
      </c>
      <c r="C108" s="139">
        <v>19673675</v>
      </c>
      <c r="D108" s="139">
        <v>0</v>
      </c>
    </row>
    <row r="109" spans="2:4">
      <c r="B109" s="141" t="s">
        <v>304</v>
      </c>
      <c r="C109" s="139">
        <v>10000000</v>
      </c>
      <c r="D109" s="139">
        <v>22135237.609999999</v>
      </c>
    </row>
    <row r="110" spans="2:4">
      <c r="B110" s="142" t="s">
        <v>638</v>
      </c>
      <c r="C110" s="139">
        <v>10000000</v>
      </c>
      <c r="D110" s="139">
        <v>22135237.609999999</v>
      </c>
    </row>
    <row r="111" spans="2:4">
      <c r="B111" s="141" t="s">
        <v>3609</v>
      </c>
      <c r="C111" s="139">
        <v>0</v>
      </c>
      <c r="D111" s="139">
        <v>458566.08</v>
      </c>
    </row>
    <row r="112" spans="2:4">
      <c r="B112" s="142" t="s">
        <v>3608</v>
      </c>
      <c r="C112" s="139">
        <v>0</v>
      </c>
      <c r="D112" s="139">
        <v>458566.08</v>
      </c>
    </row>
    <row r="113" spans="2:4">
      <c r="B113" s="141" t="s">
        <v>305</v>
      </c>
      <c r="C113" s="139">
        <v>11825415</v>
      </c>
      <c r="D113" s="139">
        <v>4290857.32</v>
      </c>
    </row>
    <row r="114" spans="2:4">
      <c r="B114" s="142" t="s">
        <v>639</v>
      </c>
      <c r="C114" s="139">
        <v>11825415</v>
      </c>
      <c r="D114" s="139">
        <v>4290857.32</v>
      </c>
    </row>
    <row r="115" spans="2:4">
      <c r="B115" s="141" t="s">
        <v>2711</v>
      </c>
      <c r="C115" s="139">
        <v>5500000</v>
      </c>
      <c r="D115" s="139">
        <v>0</v>
      </c>
    </row>
    <row r="116" spans="2:4">
      <c r="B116" s="142" t="s">
        <v>1000</v>
      </c>
      <c r="C116" s="139">
        <v>5500000</v>
      </c>
      <c r="D116" s="139">
        <v>0</v>
      </c>
    </row>
    <row r="117" spans="2:4">
      <c r="B117" s="141" t="s">
        <v>306</v>
      </c>
      <c r="C117" s="139">
        <v>7400714</v>
      </c>
      <c r="D117" s="139">
        <v>24041678.199999999</v>
      </c>
    </row>
    <row r="118" spans="2:4">
      <c r="B118" s="142" t="s">
        <v>640</v>
      </c>
      <c r="C118" s="139">
        <v>7400714</v>
      </c>
      <c r="D118" s="139">
        <v>24041678.199999999</v>
      </c>
    </row>
    <row r="119" spans="2:4">
      <c r="B119" s="141" t="s">
        <v>2712</v>
      </c>
      <c r="C119" s="139">
        <v>1191726414</v>
      </c>
      <c r="D119" s="139">
        <v>416104154.24000001</v>
      </c>
    </row>
    <row r="120" spans="2:4">
      <c r="B120" s="142" t="s">
        <v>641</v>
      </c>
      <c r="C120" s="139">
        <v>1191726414</v>
      </c>
      <c r="D120" s="139">
        <v>416104154.24000001</v>
      </c>
    </row>
    <row r="121" spans="2:4">
      <c r="B121" s="141" t="s">
        <v>2713</v>
      </c>
      <c r="C121" s="139">
        <v>10000000</v>
      </c>
      <c r="D121" s="139">
        <v>0</v>
      </c>
    </row>
    <row r="122" spans="2:4">
      <c r="B122" s="142" t="s">
        <v>642</v>
      </c>
      <c r="C122" s="139">
        <v>10000000</v>
      </c>
      <c r="D122" s="139">
        <v>0</v>
      </c>
    </row>
    <row r="123" spans="2:4">
      <c r="B123" s="141" t="s">
        <v>2714</v>
      </c>
      <c r="C123" s="139">
        <v>4358515</v>
      </c>
      <c r="D123" s="139">
        <v>0</v>
      </c>
    </row>
    <row r="124" spans="2:4">
      <c r="B124" s="142" t="s">
        <v>643</v>
      </c>
      <c r="C124" s="139">
        <v>4358515</v>
      </c>
      <c r="D124" s="139">
        <v>0</v>
      </c>
    </row>
    <row r="125" spans="2:4">
      <c r="B125" s="141" t="s">
        <v>307</v>
      </c>
      <c r="C125" s="139">
        <v>183876112</v>
      </c>
      <c r="D125" s="139">
        <v>130209026.5</v>
      </c>
    </row>
    <row r="126" spans="2:4">
      <c r="B126" s="142" t="s">
        <v>644</v>
      </c>
      <c r="C126" s="139">
        <v>183876112</v>
      </c>
      <c r="D126" s="139">
        <v>130209026.5</v>
      </c>
    </row>
    <row r="127" spans="2:4">
      <c r="B127" s="141" t="s">
        <v>3711</v>
      </c>
      <c r="C127" s="139">
        <v>0</v>
      </c>
      <c r="D127" s="139">
        <v>40947231.039999999</v>
      </c>
    </row>
    <row r="128" spans="2:4">
      <c r="B128" s="142" t="s">
        <v>3710</v>
      </c>
      <c r="C128" s="139">
        <v>0</v>
      </c>
      <c r="D128" s="139">
        <v>40947231.039999999</v>
      </c>
    </row>
    <row r="129" spans="2:4">
      <c r="B129" s="141" t="s">
        <v>308</v>
      </c>
      <c r="C129" s="139">
        <v>30735283</v>
      </c>
      <c r="D129" s="139">
        <v>17312886.449999999</v>
      </c>
    </row>
    <row r="130" spans="2:4">
      <c r="B130" s="142" t="s">
        <v>645</v>
      </c>
      <c r="C130" s="139">
        <v>30735283</v>
      </c>
      <c r="D130" s="139">
        <v>17312886.449999999</v>
      </c>
    </row>
    <row r="131" spans="2:4">
      <c r="B131" s="141" t="s">
        <v>309</v>
      </c>
      <c r="C131" s="139">
        <v>73549939</v>
      </c>
      <c r="D131" s="139">
        <v>82635243.599999994</v>
      </c>
    </row>
    <row r="132" spans="2:4">
      <c r="B132" s="142" t="s">
        <v>646</v>
      </c>
      <c r="C132" s="139">
        <v>73549939</v>
      </c>
      <c r="D132" s="139">
        <v>82635243.599999994</v>
      </c>
    </row>
    <row r="133" spans="2:4">
      <c r="B133" s="141" t="s">
        <v>310</v>
      </c>
      <c r="C133" s="139">
        <v>27947172</v>
      </c>
      <c r="D133" s="139">
        <v>0</v>
      </c>
    </row>
    <row r="134" spans="2:4">
      <c r="B134" s="142" t="s">
        <v>647</v>
      </c>
      <c r="C134" s="139">
        <v>27947172</v>
      </c>
      <c r="D134" s="139">
        <v>0</v>
      </c>
    </row>
    <row r="135" spans="2:4">
      <c r="B135" s="141" t="s">
        <v>311</v>
      </c>
      <c r="C135" s="139">
        <v>26655240</v>
      </c>
      <c r="D135" s="139">
        <v>5416234.9500000002</v>
      </c>
    </row>
    <row r="136" spans="2:4">
      <c r="B136" s="142" t="s">
        <v>648</v>
      </c>
      <c r="C136" s="139">
        <v>26655240</v>
      </c>
      <c r="D136" s="139">
        <v>5416234.9500000002</v>
      </c>
    </row>
    <row r="137" spans="2:4">
      <c r="B137" s="141" t="s">
        <v>2715</v>
      </c>
      <c r="C137" s="139">
        <v>11951551</v>
      </c>
      <c r="D137" s="139">
        <v>2970525.56</v>
      </c>
    </row>
    <row r="138" spans="2:4">
      <c r="B138" s="142" t="s">
        <v>2587</v>
      </c>
      <c r="C138" s="139">
        <v>11951551</v>
      </c>
      <c r="D138" s="139">
        <v>2970525.56</v>
      </c>
    </row>
    <row r="139" spans="2:4">
      <c r="B139" s="141" t="s">
        <v>312</v>
      </c>
      <c r="C139" s="139">
        <v>2116959</v>
      </c>
      <c r="D139" s="139">
        <v>0</v>
      </c>
    </row>
    <row r="140" spans="2:4">
      <c r="B140" s="142" t="s">
        <v>649</v>
      </c>
      <c r="C140" s="139">
        <v>2116959</v>
      </c>
      <c r="D140" s="139">
        <v>0</v>
      </c>
    </row>
    <row r="141" spans="2:4">
      <c r="B141" s="141" t="s">
        <v>3607</v>
      </c>
      <c r="C141" s="139">
        <v>0</v>
      </c>
      <c r="D141" s="139">
        <v>6289469.6100000003</v>
      </c>
    </row>
    <row r="142" spans="2:4">
      <c r="B142" s="142" t="s">
        <v>3606</v>
      </c>
      <c r="C142" s="139">
        <v>0</v>
      </c>
      <c r="D142" s="139">
        <v>6289469.6100000003</v>
      </c>
    </row>
    <row r="143" spans="2:4">
      <c r="B143" s="141" t="s">
        <v>313</v>
      </c>
      <c r="C143" s="139">
        <v>576971616</v>
      </c>
      <c r="D143" s="139">
        <v>129774309.96999998</v>
      </c>
    </row>
    <row r="144" spans="2:4">
      <c r="B144" s="142" t="s">
        <v>650</v>
      </c>
      <c r="C144" s="139">
        <v>576971616</v>
      </c>
      <c r="D144" s="139">
        <v>129774309.96999998</v>
      </c>
    </row>
    <row r="145" spans="2:4">
      <c r="B145" s="141" t="s">
        <v>314</v>
      </c>
      <c r="C145" s="139">
        <v>27558546</v>
      </c>
      <c r="D145" s="139">
        <v>7744549.2800000003</v>
      </c>
    </row>
    <row r="146" spans="2:4">
      <c r="B146" s="142" t="s">
        <v>651</v>
      </c>
      <c r="C146" s="139">
        <v>27558546</v>
      </c>
      <c r="D146" s="139">
        <v>7744549.2800000003</v>
      </c>
    </row>
    <row r="147" spans="2:4">
      <c r="B147" s="141" t="s">
        <v>3081</v>
      </c>
      <c r="C147" s="139">
        <v>144375804</v>
      </c>
      <c r="D147" s="139">
        <v>0</v>
      </c>
    </row>
    <row r="148" spans="2:4">
      <c r="B148" s="142" t="s">
        <v>3082</v>
      </c>
      <c r="C148" s="139">
        <v>144375804</v>
      </c>
      <c r="D148" s="139">
        <v>0</v>
      </c>
    </row>
    <row r="149" spans="2:4">
      <c r="B149" s="141" t="s">
        <v>2579</v>
      </c>
      <c r="C149" s="139">
        <v>54481436</v>
      </c>
      <c r="D149" s="139">
        <v>29044780.48</v>
      </c>
    </row>
    <row r="150" spans="2:4">
      <c r="B150" s="142" t="s">
        <v>2580</v>
      </c>
      <c r="C150" s="139">
        <v>54481436</v>
      </c>
      <c r="D150" s="139">
        <v>29044780.48</v>
      </c>
    </row>
    <row r="151" spans="2:4">
      <c r="B151" s="141" t="s">
        <v>2133</v>
      </c>
      <c r="C151" s="139">
        <v>4684890</v>
      </c>
      <c r="D151" s="139">
        <v>1199222.1599999999</v>
      </c>
    </row>
    <row r="152" spans="2:4">
      <c r="B152" s="142" t="s">
        <v>2134</v>
      </c>
      <c r="C152" s="139">
        <v>4684890</v>
      </c>
      <c r="D152" s="139">
        <v>1199222.1599999999</v>
      </c>
    </row>
    <row r="153" spans="2:4">
      <c r="B153" s="141" t="s">
        <v>2716</v>
      </c>
      <c r="C153" s="139">
        <v>11006928</v>
      </c>
      <c r="D153" s="139">
        <v>1650937.62</v>
      </c>
    </row>
    <row r="154" spans="2:4">
      <c r="B154" s="142" t="s">
        <v>2135</v>
      </c>
      <c r="C154" s="139">
        <v>11006928</v>
      </c>
      <c r="D154" s="139">
        <v>1650937.62</v>
      </c>
    </row>
    <row r="155" spans="2:4">
      <c r="B155" s="141" t="s">
        <v>2717</v>
      </c>
      <c r="C155" s="139">
        <v>1025722796</v>
      </c>
      <c r="D155" s="139">
        <v>165952860.94</v>
      </c>
    </row>
    <row r="156" spans="2:4">
      <c r="B156" s="142" t="s">
        <v>1068</v>
      </c>
      <c r="C156" s="139">
        <v>1025722796</v>
      </c>
      <c r="D156" s="139">
        <v>165952860.94</v>
      </c>
    </row>
    <row r="157" spans="2:4">
      <c r="B157" s="141" t="s">
        <v>1058</v>
      </c>
      <c r="C157" s="139">
        <v>11981600</v>
      </c>
      <c r="D157" s="139">
        <v>0</v>
      </c>
    </row>
    <row r="158" spans="2:4">
      <c r="B158" s="142" t="s">
        <v>1059</v>
      </c>
      <c r="C158" s="139">
        <v>11981600</v>
      </c>
      <c r="D158" s="139">
        <v>0</v>
      </c>
    </row>
    <row r="159" spans="2:4">
      <c r="B159" s="141" t="s">
        <v>2136</v>
      </c>
      <c r="C159" s="139">
        <v>11006928</v>
      </c>
      <c r="D159" s="139">
        <v>2816808.59</v>
      </c>
    </row>
    <row r="160" spans="2:4">
      <c r="B160" s="142" t="s">
        <v>2137</v>
      </c>
      <c r="C160" s="139">
        <v>11006928</v>
      </c>
      <c r="D160" s="139">
        <v>2816808.59</v>
      </c>
    </row>
    <row r="161" spans="2:4">
      <c r="B161" s="141" t="s">
        <v>3462</v>
      </c>
      <c r="C161" s="139">
        <v>0</v>
      </c>
      <c r="D161" s="139">
        <v>16460153.26</v>
      </c>
    </row>
    <row r="162" spans="2:4">
      <c r="B162" s="142" t="s">
        <v>3463</v>
      </c>
      <c r="C162" s="139">
        <v>0</v>
      </c>
      <c r="D162" s="139">
        <v>16460153.26</v>
      </c>
    </row>
    <row r="163" spans="2:4">
      <c r="B163" s="141" t="s">
        <v>2138</v>
      </c>
      <c r="C163" s="139">
        <v>11006928</v>
      </c>
      <c r="D163" s="139">
        <v>2816808.59</v>
      </c>
    </row>
    <row r="164" spans="2:4">
      <c r="B164" s="142" t="s">
        <v>2139</v>
      </c>
      <c r="C164" s="139">
        <v>11006928</v>
      </c>
      <c r="D164" s="139">
        <v>2816808.59</v>
      </c>
    </row>
    <row r="165" spans="2:4">
      <c r="B165" s="141" t="s">
        <v>2140</v>
      </c>
      <c r="C165" s="139">
        <v>11006928</v>
      </c>
      <c r="D165" s="139">
        <v>2605375.0699999998</v>
      </c>
    </row>
    <row r="166" spans="2:4">
      <c r="B166" s="142" t="s">
        <v>2141</v>
      </c>
      <c r="C166" s="139">
        <v>11006928</v>
      </c>
      <c r="D166" s="139">
        <v>2605375.0699999998</v>
      </c>
    </row>
    <row r="167" spans="2:4">
      <c r="B167" s="141" t="s">
        <v>1849</v>
      </c>
      <c r="C167" s="139">
        <v>4221977</v>
      </c>
      <c r="D167" s="139">
        <v>0</v>
      </c>
    </row>
    <row r="168" spans="2:4">
      <c r="B168" s="142" t="s">
        <v>1850</v>
      </c>
      <c r="C168" s="139">
        <v>4221977</v>
      </c>
      <c r="D168" s="139">
        <v>0</v>
      </c>
    </row>
    <row r="169" spans="2:4">
      <c r="B169" s="141" t="s">
        <v>1851</v>
      </c>
      <c r="C169" s="139">
        <v>12286357</v>
      </c>
      <c r="D169" s="139">
        <v>0</v>
      </c>
    </row>
    <row r="170" spans="2:4">
      <c r="B170" s="142" t="s">
        <v>1852</v>
      </c>
      <c r="C170" s="139">
        <v>12286357</v>
      </c>
      <c r="D170" s="139">
        <v>0</v>
      </c>
    </row>
    <row r="171" spans="2:4">
      <c r="B171" s="141" t="s">
        <v>3414</v>
      </c>
      <c r="C171" s="139">
        <v>0</v>
      </c>
      <c r="D171" s="139">
        <v>0</v>
      </c>
    </row>
    <row r="172" spans="2:4">
      <c r="B172" s="142" t="s">
        <v>3415</v>
      </c>
      <c r="C172" s="139">
        <v>0</v>
      </c>
      <c r="D172" s="139">
        <v>0</v>
      </c>
    </row>
    <row r="173" spans="2:4">
      <c r="B173" s="141" t="s">
        <v>2533</v>
      </c>
      <c r="C173" s="139">
        <v>322518567</v>
      </c>
      <c r="D173" s="139">
        <v>266624905.87</v>
      </c>
    </row>
    <row r="174" spans="2:4">
      <c r="B174" s="142" t="s">
        <v>2534</v>
      </c>
      <c r="C174" s="139">
        <v>322518567</v>
      </c>
      <c r="D174" s="139">
        <v>266624905.87</v>
      </c>
    </row>
    <row r="175" spans="2:4">
      <c r="B175" s="141" t="s">
        <v>315</v>
      </c>
      <c r="C175" s="139">
        <v>8113141</v>
      </c>
      <c r="D175" s="139">
        <v>2120326.04</v>
      </c>
    </row>
    <row r="176" spans="2:4">
      <c r="B176" s="142" t="s">
        <v>652</v>
      </c>
      <c r="C176" s="139">
        <v>8113141</v>
      </c>
      <c r="D176" s="139">
        <v>2120326.04</v>
      </c>
    </row>
    <row r="177" spans="2:4">
      <c r="B177" s="145" t="s">
        <v>283</v>
      </c>
      <c r="C177" s="144">
        <v>0</v>
      </c>
      <c r="D177" s="144">
        <v>0</v>
      </c>
    </row>
    <row r="178" spans="2:4">
      <c r="B178" s="141" t="s">
        <v>3464</v>
      </c>
      <c r="C178" s="139">
        <v>0</v>
      </c>
      <c r="D178" s="139">
        <v>0</v>
      </c>
    </row>
    <row r="179" spans="2:4">
      <c r="B179" s="142" t="s">
        <v>3465</v>
      </c>
      <c r="C179" s="139">
        <v>0</v>
      </c>
      <c r="D179" s="139">
        <v>0</v>
      </c>
    </row>
    <row r="180" spans="2:4">
      <c r="B180" s="141" t="s">
        <v>3689</v>
      </c>
      <c r="C180" s="139">
        <v>0</v>
      </c>
      <c r="D180" s="139">
        <v>0</v>
      </c>
    </row>
    <row r="181" spans="2:4">
      <c r="B181" s="142" t="s">
        <v>3688</v>
      </c>
      <c r="C181" s="139">
        <v>0</v>
      </c>
      <c r="D181" s="139">
        <v>0</v>
      </c>
    </row>
    <row r="182" spans="2:4">
      <c r="B182" s="145" t="s">
        <v>298</v>
      </c>
      <c r="C182" s="144">
        <v>202332961</v>
      </c>
      <c r="D182" s="144">
        <v>0</v>
      </c>
    </row>
    <row r="183" spans="2:4">
      <c r="B183" s="141" t="s">
        <v>3687</v>
      </c>
      <c r="C183" s="139">
        <v>0</v>
      </c>
      <c r="D183" s="139">
        <v>0</v>
      </c>
    </row>
    <row r="184" spans="2:4">
      <c r="B184" s="142" t="s">
        <v>3686</v>
      </c>
      <c r="C184" s="139">
        <v>0</v>
      </c>
      <c r="D184" s="139">
        <v>0</v>
      </c>
    </row>
    <row r="185" spans="2:4">
      <c r="B185" s="141" t="s">
        <v>2712</v>
      </c>
      <c r="C185" s="139">
        <v>202332961</v>
      </c>
      <c r="D185" s="139">
        <v>0</v>
      </c>
    </row>
    <row r="186" spans="2:4">
      <c r="B186" s="142" t="s">
        <v>641</v>
      </c>
      <c r="C186" s="139">
        <v>202332961</v>
      </c>
      <c r="D186" s="139">
        <v>0</v>
      </c>
    </row>
    <row r="187" spans="2:4">
      <c r="B187" s="141" t="s">
        <v>3685</v>
      </c>
      <c r="C187" s="139">
        <v>0</v>
      </c>
      <c r="D187" s="139">
        <v>0</v>
      </c>
    </row>
    <row r="188" spans="2:4">
      <c r="B188" s="142" t="s">
        <v>3684</v>
      </c>
      <c r="C188" s="139">
        <v>0</v>
      </c>
      <c r="D188" s="139">
        <v>0</v>
      </c>
    </row>
    <row r="189" spans="2:4">
      <c r="B189" s="145" t="s">
        <v>284</v>
      </c>
      <c r="C189" s="144">
        <v>978030273</v>
      </c>
      <c r="D189" s="144">
        <v>17783875.079999998</v>
      </c>
    </row>
    <row r="190" spans="2:4">
      <c r="B190" s="141" t="s">
        <v>282</v>
      </c>
      <c r="C190" s="139">
        <v>74280272</v>
      </c>
      <c r="D190" s="139">
        <v>17783875.079999998</v>
      </c>
    </row>
    <row r="191" spans="2:4">
      <c r="B191" s="142" t="s">
        <v>631</v>
      </c>
      <c r="C191" s="139">
        <v>74280272</v>
      </c>
      <c r="D191" s="139">
        <v>17783875.079999998</v>
      </c>
    </row>
    <row r="192" spans="2:4">
      <c r="B192" s="141" t="s">
        <v>316</v>
      </c>
      <c r="C192" s="139">
        <v>903750001</v>
      </c>
      <c r="D192" s="139">
        <v>0</v>
      </c>
    </row>
    <row r="193" spans="2:4">
      <c r="B193" s="142" t="s">
        <v>653</v>
      </c>
      <c r="C193" s="139">
        <v>903750001</v>
      </c>
      <c r="D193" s="139">
        <v>0</v>
      </c>
    </row>
    <row r="194" spans="2:4">
      <c r="B194" s="140" t="s">
        <v>317</v>
      </c>
      <c r="C194" s="139">
        <v>1270243471</v>
      </c>
      <c r="D194" s="139">
        <v>822316735.20999992</v>
      </c>
    </row>
    <row r="195" spans="2:4">
      <c r="B195" s="145" t="s">
        <v>281</v>
      </c>
      <c r="C195" s="144">
        <v>941272906</v>
      </c>
      <c r="D195" s="144">
        <v>576275984.62</v>
      </c>
    </row>
    <row r="196" spans="2:4">
      <c r="B196" s="141" t="s">
        <v>2718</v>
      </c>
      <c r="C196" s="139">
        <v>42688222</v>
      </c>
      <c r="D196" s="139">
        <v>0</v>
      </c>
    </row>
    <row r="197" spans="2:4">
      <c r="B197" s="142" t="s">
        <v>654</v>
      </c>
      <c r="C197" s="139">
        <v>42688222</v>
      </c>
      <c r="D197" s="139">
        <v>0</v>
      </c>
    </row>
    <row r="198" spans="2:4">
      <c r="B198" s="141" t="s">
        <v>318</v>
      </c>
      <c r="C198" s="139">
        <v>11002982</v>
      </c>
      <c r="D198" s="139">
        <v>39865728.469999999</v>
      </c>
    </row>
    <row r="199" spans="2:4">
      <c r="B199" s="142" t="s">
        <v>655</v>
      </c>
      <c r="C199" s="139">
        <v>11002982</v>
      </c>
      <c r="D199" s="139">
        <v>39865728.469999999</v>
      </c>
    </row>
    <row r="200" spans="2:4">
      <c r="B200" s="141" t="s">
        <v>3605</v>
      </c>
      <c r="C200" s="139">
        <v>0</v>
      </c>
      <c r="D200" s="139">
        <v>0</v>
      </c>
    </row>
    <row r="201" spans="2:4">
      <c r="B201" s="142" t="s">
        <v>3604</v>
      </c>
      <c r="C201" s="139">
        <v>0</v>
      </c>
      <c r="D201" s="139">
        <v>0</v>
      </c>
    </row>
    <row r="202" spans="2:4">
      <c r="B202" s="141" t="s">
        <v>3603</v>
      </c>
      <c r="C202" s="139">
        <v>0</v>
      </c>
      <c r="D202" s="139">
        <v>0</v>
      </c>
    </row>
    <row r="203" spans="2:4">
      <c r="B203" s="142" t="s">
        <v>3602</v>
      </c>
      <c r="C203" s="139">
        <v>0</v>
      </c>
      <c r="D203" s="139">
        <v>0</v>
      </c>
    </row>
    <row r="204" spans="2:4">
      <c r="B204" s="141" t="s">
        <v>1001</v>
      </c>
      <c r="C204" s="139">
        <v>4399577</v>
      </c>
      <c r="D204" s="139">
        <v>0</v>
      </c>
    </row>
    <row r="205" spans="2:4">
      <c r="B205" s="142" t="s">
        <v>1002</v>
      </c>
      <c r="C205" s="139">
        <v>4399577</v>
      </c>
      <c r="D205" s="139">
        <v>0</v>
      </c>
    </row>
    <row r="206" spans="2:4">
      <c r="B206" s="141" t="s">
        <v>1141</v>
      </c>
      <c r="C206" s="139">
        <v>6558125</v>
      </c>
      <c r="D206" s="139">
        <v>0</v>
      </c>
    </row>
    <row r="207" spans="2:4">
      <c r="B207" s="142" t="s">
        <v>1142</v>
      </c>
      <c r="C207" s="139">
        <v>6558125</v>
      </c>
      <c r="D207" s="139">
        <v>0</v>
      </c>
    </row>
    <row r="208" spans="2:4">
      <c r="B208" s="141" t="s">
        <v>2719</v>
      </c>
      <c r="C208" s="139">
        <v>15803901</v>
      </c>
      <c r="D208" s="139">
        <v>2521957.7000000002</v>
      </c>
    </row>
    <row r="209" spans="2:4">
      <c r="B209" s="142" t="s">
        <v>1143</v>
      </c>
      <c r="C209" s="139">
        <v>4595200</v>
      </c>
      <c r="D209" s="139">
        <v>0</v>
      </c>
    </row>
    <row r="210" spans="2:4">
      <c r="B210" s="142" t="s">
        <v>1470</v>
      </c>
      <c r="C210" s="139">
        <v>11208701</v>
      </c>
      <c r="D210" s="139">
        <v>2521957.7000000002</v>
      </c>
    </row>
    <row r="211" spans="2:4">
      <c r="B211" s="141" t="s">
        <v>319</v>
      </c>
      <c r="C211" s="139">
        <v>32634467</v>
      </c>
      <c r="D211" s="139">
        <v>19987249.439999998</v>
      </c>
    </row>
    <row r="212" spans="2:4">
      <c r="B212" s="142" t="s">
        <v>656</v>
      </c>
      <c r="C212" s="139">
        <v>32634467</v>
      </c>
      <c r="D212" s="139">
        <v>19987249.439999998</v>
      </c>
    </row>
    <row r="213" spans="2:4">
      <c r="B213" s="141" t="s">
        <v>1144</v>
      </c>
      <c r="C213" s="139">
        <v>17766826</v>
      </c>
      <c r="D213" s="139">
        <v>4161489.0300000003</v>
      </c>
    </row>
    <row r="214" spans="2:4">
      <c r="B214" s="142" t="s">
        <v>1145</v>
      </c>
      <c r="C214" s="139">
        <v>6558125</v>
      </c>
      <c r="D214" s="139">
        <v>1639531.35</v>
      </c>
    </row>
    <row r="215" spans="2:4">
      <c r="B215" s="142" t="s">
        <v>1471</v>
      </c>
      <c r="C215" s="139">
        <v>11208701</v>
      </c>
      <c r="D215" s="139">
        <v>2521957.6800000002</v>
      </c>
    </row>
    <row r="216" spans="2:4">
      <c r="B216" s="141" t="s">
        <v>2720</v>
      </c>
      <c r="C216" s="139">
        <v>11208701</v>
      </c>
      <c r="D216" s="139">
        <v>2521957.6800000002</v>
      </c>
    </row>
    <row r="217" spans="2:4">
      <c r="B217" s="142" t="s">
        <v>1472</v>
      </c>
      <c r="C217" s="139">
        <v>11208701</v>
      </c>
      <c r="D217" s="139">
        <v>2521957.6800000002</v>
      </c>
    </row>
    <row r="218" spans="2:4">
      <c r="B218" s="141" t="s">
        <v>1146</v>
      </c>
      <c r="C218" s="139">
        <v>4595200</v>
      </c>
      <c r="D218" s="139">
        <v>1148799.99</v>
      </c>
    </row>
    <row r="219" spans="2:4">
      <c r="B219" s="142" t="s">
        <v>1147</v>
      </c>
      <c r="C219" s="139">
        <v>4595200</v>
      </c>
      <c r="D219" s="139">
        <v>1148799.99</v>
      </c>
    </row>
    <row r="220" spans="2:4">
      <c r="B220" s="141" t="s">
        <v>1473</v>
      </c>
      <c r="C220" s="139">
        <v>11208701</v>
      </c>
      <c r="D220" s="139">
        <v>2521957.6800000002</v>
      </c>
    </row>
    <row r="221" spans="2:4">
      <c r="B221" s="142" t="s">
        <v>1474</v>
      </c>
      <c r="C221" s="139">
        <v>11208701</v>
      </c>
      <c r="D221" s="139">
        <v>2521957.6800000002</v>
      </c>
    </row>
    <row r="222" spans="2:4">
      <c r="B222" s="141" t="s">
        <v>1475</v>
      </c>
      <c r="C222" s="139">
        <v>6731551</v>
      </c>
      <c r="D222" s="139">
        <v>1514598.91</v>
      </c>
    </row>
    <row r="223" spans="2:4">
      <c r="B223" s="142" t="s">
        <v>1476</v>
      </c>
      <c r="C223" s="139">
        <v>6731551</v>
      </c>
      <c r="D223" s="139">
        <v>1514598.91</v>
      </c>
    </row>
    <row r="224" spans="2:4">
      <c r="B224" s="141" t="s">
        <v>1477</v>
      </c>
      <c r="C224" s="139">
        <v>6731551</v>
      </c>
      <c r="D224" s="139">
        <v>1514598.91</v>
      </c>
    </row>
    <row r="225" spans="2:4">
      <c r="B225" s="142" t="s">
        <v>1478</v>
      </c>
      <c r="C225" s="139">
        <v>6731551</v>
      </c>
      <c r="D225" s="139">
        <v>1514598.91</v>
      </c>
    </row>
    <row r="226" spans="2:4">
      <c r="B226" s="141" t="s">
        <v>2721</v>
      </c>
      <c r="C226" s="139">
        <v>11208701</v>
      </c>
      <c r="D226" s="139">
        <v>2521957.64</v>
      </c>
    </row>
    <row r="227" spans="2:4">
      <c r="B227" s="142" t="s">
        <v>1479</v>
      </c>
      <c r="C227" s="139">
        <v>11208701</v>
      </c>
      <c r="D227" s="139">
        <v>2521957.64</v>
      </c>
    </row>
    <row r="228" spans="2:4">
      <c r="B228" s="141" t="s">
        <v>2142</v>
      </c>
      <c r="C228" s="139">
        <v>3541293</v>
      </c>
      <c r="D228" s="139">
        <v>0</v>
      </c>
    </row>
    <row r="229" spans="2:4">
      <c r="B229" s="142" t="s">
        <v>2143</v>
      </c>
      <c r="C229" s="139">
        <v>3541293</v>
      </c>
      <c r="D229" s="139">
        <v>0</v>
      </c>
    </row>
    <row r="230" spans="2:4">
      <c r="B230" s="141" t="s">
        <v>2722</v>
      </c>
      <c r="C230" s="139">
        <v>11208701</v>
      </c>
      <c r="D230" s="139">
        <v>2521957.65</v>
      </c>
    </row>
    <row r="231" spans="2:4">
      <c r="B231" s="142" t="s">
        <v>1480</v>
      </c>
      <c r="C231" s="139">
        <v>11208701</v>
      </c>
      <c r="D231" s="139">
        <v>2521957.65</v>
      </c>
    </row>
    <row r="232" spans="2:4">
      <c r="B232" s="141" t="s">
        <v>320</v>
      </c>
      <c r="C232" s="139">
        <v>1128082</v>
      </c>
      <c r="D232" s="139">
        <v>0</v>
      </c>
    </row>
    <row r="233" spans="2:4">
      <c r="B233" s="142" t="s">
        <v>657</v>
      </c>
      <c r="C233" s="139">
        <v>1128082</v>
      </c>
      <c r="D233" s="139">
        <v>0</v>
      </c>
    </row>
    <row r="234" spans="2:4">
      <c r="B234" s="141" t="s">
        <v>1481</v>
      </c>
      <c r="C234" s="139">
        <v>11208701</v>
      </c>
      <c r="D234" s="139">
        <v>2552834.66</v>
      </c>
    </row>
    <row r="235" spans="2:4">
      <c r="B235" s="142" t="s">
        <v>1482</v>
      </c>
      <c r="C235" s="139">
        <v>11208701</v>
      </c>
      <c r="D235" s="139">
        <v>2552834.66</v>
      </c>
    </row>
    <row r="236" spans="2:4">
      <c r="B236" s="141" t="s">
        <v>1483</v>
      </c>
      <c r="C236" s="139">
        <v>12486882</v>
      </c>
      <c r="D236" s="139">
        <v>2750453.87</v>
      </c>
    </row>
    <row r="237" spans="2:4">
      <c r="B237" s="142" t="s">
        <v>1484</v>
      </c>
      <c r="C237" s="139">
        <v>12486882</v>
      </c>
      <c r="D237" s="139">
        <v>2750453.87</v>
      </c>
    </row>
    <row r="238" spans="2:4">
      <c r="B238" s="141" t="s">
        <v>1485</v>
      </c>
      <c r="C238" s="139">
        <v>11208701</v>
      </c>
      <c r="D238" s="139">
        <v>2552834.66</v>
      </c>
    </row>
    <row r="239" spans="2:4">
      <c r="B239" s="142" t="s">
        <v>1486</v>
      </c>
      <c r="C239" s="139">
        <v>11208701</v>
      </c>
      <c r="D239" s="139">
        <v>2552834.66</v>
      </c>
    </row>
    <row r="240" spans="2:4">
      <c r="B240" s="141" t="s">
        <v>1487</v>
      </c>
      <c r="C240" s="139">
        <v>6731551</v>
      </c>
      <c r="D240" s="139">
        <v>1511939.77</v>
      </c>
    </row>
    <row r="241" spans="2:4">
      <c r="B241" s="142" t="s">
        <v>1488</v>
      </c>
      <c r="C241" s="139">
        <v>6731551</v>
      </c>
      <c r="D241" s="139">
        <v>1511939.77</v>
      </c>
    </row>
    <row r="242" spans="2:4">
      <c r="B242" s="141" t="s">
        <v>1489</v>
      </c>
      <c r="C242" s="139">
        <v>6731551</v>
      </c>
      <c r="D242" s="139">
        <v>1514598.56</v>
      </c>
    </row>
    <row r="243" spans="2:4">
      <c r="B243" s="142" t="s">
        <v>1490</v>
      </c>
      <c r="C243" s="139">
        <v>6731551</v>
      </c>
      <c r="D243" s="139">
        <v>1514598.56</v>
      </c>
    </row>
    <row r="244" spans="2:4">
      <c r="B244" s="141" t="s">
        <v>2723</v>
      </c>
      <c r="C244" s="139">
        <v>11208701</v>
      </c>
      <c r="D244" s="139">
        <v>2521957.66</v>
      </c>
    </row>
    <row r="245" spans="2:4">
      <c r="B245" s="142" t="s">
        <v>1491</v>
      </c>
      <c r="C245" s="139">
        <v>11208701</v>
      </c>
      <c r="D245" s="139">
        <v>2521957.66</v>
      </c>
    </row>
    <row r="246" spans="2:4">
      <c r="B246" s="141" t="s">
        <v>980</v>
      </c>
      <c r="C246" s="139">
        <v>2577611</v>
      </c>
      <c r="D246" s="139">
        <v>0</v>
      </c>
    </row>
    <row r="247" spans="2:4">
      <c r="B247" s="142" t="s">
        <v>981</v>
      </c>
      <c r="C247" s="139">
        <v>2577611</v>
      </c>
      <c r="D247" s="139">
        <v>0</v>
      </c>
    </row>
    <row r="248" spans="2:4">
      <c r="B248" s="141" t="s">
        <v>2724</v>
      </c>
      <c r="C248" s="139">
        <v>6731551</v>
      </c>
      <c r="D248" s="139">
        <v>1514598.56</v>
      </c>
    </row>
    <row r="249" spans="2:4">
      <c r="B249" s="142" t="s">
        <v>1492</v>
      </c>
      <c r="C249" s="139">
        <v>6731551</v>
      </c>
      <c r="D249" s="139">
        <v>1514598.56</v>
      </c>
    </row>
    <row r="250" spans="2:4">
      <c r="B250" s="141" t="s">
        <v>2725</v>
      </c>
      <c r="C250" s="139">
        <v>11208701</v>
      </c>
      <c r="D250" s="139">
        <v>2521957.64</v>
      </c>
    </row>
    <row r="251" spans="2:4">
      <c r="B251" s="142" t="s">
        <v>1493</v>
      </c>
      <c r="C251" s="139">
        <v>11208701</v>
      </c>
      <c r="D251" s="139">
        <v>2521957.64</v>
      </c>
    </row>
    <row r="252" spans="2:4">
      <c r="B252" s="141" t="s">
        <v>1494</v>
      </c>
      <c r="C252" s="139">
        <v>4768626</v>
      </c>
      <c r="D252" s="139">
        <v>1074767.44</v>
      </c>
    </row>
    <row r="253" spans="2:4">
      <c r="B253" s="142" t="s">
        <v>1495</v>
      </c>
      <c r="C253" s="139">
        <v>4768626</v>
      </c>
      <c r="D253" s="139">
        <v>1074767.44</v>
      </c>
    </row>
    <row r="254" spans="2:4">
      <c r="B254" s="141" t="s">
        <v>2726</v>
      </c>
      <c r="C254" s="139">
        <v>11208701</v>
      </c>
      <c r="D254" s="139">
        <v>2524843.48</v>
      </c>
    </row>
    <row r="255" spans="2:4">
      <c r="B255" s="142" t="s">
        <v>1496</v>
      </c>
      <c r="C255" s="139">
        <v>11208701</v>
      </c>
      <c r="D255" s="139">
        <v>2524843.48</v>
      </c>
    </row>
    <row r="256" spans="2:4">
      <c r="B256" s="141" t="s">
        <v>1003</v>
      </c>
      <c r="C256" s="139">
        <v>9725826</v>
      </c>
      <c r="D256" s="139">
        <v>0</v>
      </c>
    </row>
    <row r="257" spans="2:4">
      <c r="B257" s="142" t="s">
        <v>1004</v>
      </c>
      <c r="C257" s="139">
        <v>9725826</v>
      </c>
      <c r="D257" s="139">
        <v>0</v>
      </c>
    </row>
    <row r="258" spans="2:4">
      <c r="B258" s="141" t="s">
        <v>1497</v>
      </c>
      <c r="C258" s="139">
        <v>6731551</v>
      </c>
      <c r="D258" s="139">
        <v>1513028.19</v>
      </c>
    </row>
    <row r="259" spans="2:4">
      <c r="B259" s="142" t="s">
        <v>1498</v>
      </c>
      <c r="C259" s="139">
        <v>6731551</v>
      </c>
      <c r="D259" s="139">
        <v>1513028.19</v>
      </c>
    </row>
    <row r="260" spans="2:4">
      <c r="B260" s="141" t="s">
        <v>1499</v>
      </c>
      <c r="C260" s="139">
        <v>6731551</v>
      </c>
      <c r="D260" s="139">
        <v>1513028.19</v>
      </c>
    </row>
    <row r="261" spans="2:4">
      <c r="B261" s="142" t="s">
        <v>1500</v>
      </c>
      <c r="C261" s="139">
        <v>6731551</v>
      </c>
      <c r="D261" s="139">
        <v>1513028.19</v>
      </c>
    </row>
    <row r="262" spans="2:4">
      <c r="B262" s="141" t="s">
        <v>2727</v>
      </c>
      <c r="C262" s="139">
        <v>6731551</v>
      </c>
      <c r="D262" s="139">
        <v>1513028.19</v>
      </c>
    </row>
    <row r="263" spans="2:4">
      <c r="B263" s="142" t="s">
        <v>1501</v>
      </c>
      <c r="C263" s="139">
        <v>6731551</v>
      </c>
      <c r="D263" s="139">
        <v>1513028.19</v>
      </c>
    </row>
    <row r="264" spans="2:4">
      <c r="B264" s="141" t="s">
        <v>321</v>
      </c>
      <c r="C264" s="139">
        <v>13121127</v>
      </c>
      <c r="D264" s="139">
        <v>16138207.810000001</v>
      </c>
    </row>
    <row r="265" spans="2:4">
      <c r="B265" s="142" t="s">
        <v>658</v>
      </c>
      <c r="C265" s="139">
        <v>13121127</v>
      </c>
      <c r="D265" s="139">
        <v>16138207.810000001</v>
      </c>
    </row>
    <row r="266" spans="2:4">
      <c r="B266" s="141" t="s">
        <v>2588</v>
      </c>
      <c r="C266" s="139">
        <v>40905162</v>
      </c>
      <c r="D266" s="139">
        <v>15739000</v>
      </c>
    </row>
    <row r="267" spans="2:4">
      <c r="B267" s="142" t="s">
        <v>2589</v>
      </c>
      <c r="C267" s="139">
        <v>40905162</v>
      </c>
      <c r="D267" s="139">
        <v>15739000</v>
      </c>
    </row>
    <row r="268" spans="2:4">
      <c r="B268" s="141" t="s">
        <v>3049</v>
      </c>
      <c r="C268" s="139">
        <v>7182588</v>
      </c>
      <c r="D268" s="139">
        <v>10000000</v>
      </c>
    </row>
    <row r="269" spans="2:4">
      <c r="B269" s="142" t="s">
        <v>3050</v>
      </c>
      <c r="C269" s="139">
        <v>7182588</v>
      </c>
      <c r="D269" s="139">
        <v>10000000</v>
      </c>
    </row>
    <row r="270" spans="2:4">
      <c r="B270" s="141" t="s">
        <v>322</v>
      </c>
      <c r="C270" s="139">
        <v>2319973</v>
      </c>
      <c r="D270" s="139">
        <v>0</v>
      </c>
    </row>
    <row r="271" spans="2:4">
      <c r="B271" s="142" t="s">
        <v>659</v>
      </c>
      <c r="C271" s="139">
        <v>2319973</v>
      </c>
      <c r="D271" s="139">
        <v>0</v>
      </c>
    </row>
    <row r="272" spans="2:4">
      <c r="B272" s="141" t="s">
        <v>2590</v>
      </c>
      <c r="C272" s="139">
        <v>26247133</v>
      </c>
      <c r="D272" s="139">
        <v>15000000</v>
      </c>
    </row>
    <row r="273" spans="2:4">
      <c r="B273" s="142" t="s">
        <v>2591</v>
      </c>
      <c r="C273" s="139">
        <v>26247133</v>
      </c>
      <c r="D273" s="139">
        <v>15000000</v>
      </c>
    </row>
    <row r="274" spans="2:4">
      <c r="B274" s="141" t="s">
        <v>3083</v>
      </c>
      <c r="C274" s="139">
        <v>19209896</v>
      </c>
      <c r="D274" s="139">
        <v>10000000</v>
      </c>
    </row>
    <row r="275" spans="2:4">
      <c r="B275" s="142" t="s">
        <v>2592</v>
      </c>
      <c r="C275" s="139">
        <v>19209896</v>
      </c>
      <c r="D275" s="139">
        <v>10000000</v>
      </c>
    </row>
    <row r="276" spans="2:4">
      <c r="B276" s="141" t="s">
        <v>323</v>
      </c>
      <c r="C276" s="139">
        <v>27482841</v>
      </c>
      <c r="D276" s="139">
        <v>10652585.050000001</v>
      </c>
    </row>
    <row r="277" spans="2:4">
      <c r="B277" s="142" t="s">
        <v>660</v>
      </c>
      <c r="C277" s="139">
        <v>27482841</v>
      </c>
      <c r="D277" s="139">
        <v>10652585.050000001</v>
      </c>
    </row>
    <row r="278" spans="2:4">
      <c r="B278" s="141" t="s">
        <v>2728</v>
      </c>
      <c r="C278" s="139">
        <v>34784128</v>
      </c>
      <c r="D278" s="139">
        <v>23580000</v>
      </c>
    </row>
    <row r="279" spans="2:4">
      <c r="B279" s="142" t="s">
        <v>2593</v>
      </c>
      <c r="C279" s="139">
        <v>34784128</v>
      </c>
      <c r="D279" s="139">
        <v>23580000</v>
      </c>
    </row>
    <row r="280" spans="2:4">
      <c r="B280" s="141" t="s">
        <v>2594</v>
      </c>
      <c r="C280" s="139">
        <v>22720139</v>
      </c>
      <c r="D280" s="139">
        <v>14500000</v>
      </c>
    </row>
    <row r="281" spans="2:4">
      <c r="B281" s="142" t="s">
        <v>2595</v>
      </c>
      <c r="C281" s="139">
        <v>22720139</v>
      </c>
      <c r="D281" s="139">
        <v>14500000</v>
      </c>
    </row>
    <row r="282" spans="2:4">
      <c r="B282" s="141" t="s">
        <v>2980</v>
      </c>
      <c r="C282" s="139">
        <v>21987234</v>
      </c>
      <c r="D282" s="139">
        <v>4000000</v>
      </c>
    </row>
    <row r="283" spans="2:4">
      <c r="B283" s="142" t="s">
        <v>2981</v>
      </c>
      <c r="C283" s="139">
        <v>21987234</v>
      </c>
      <c r="D283" s="139">
        <v>4000000</v>
      </c>
    </row>
    <row r="284" spans="2:4">
      <c r="B284" s="141" t="s">
        <v>2729</v>
      </c>
      <c r="C284" s="139">
        <v>176434313</v>
      </c>
      <c r="D284" s="139">
        <v>249946081.78999999</v>
      </c>
    </row>
    <row r="285" spans="2:4">
      <c r="B285" s="142" t="s">
        <v>661</v>
      </c>
      <c r="C285" s="139">
        <v>176434313</v>
      </c>
      <c r="D285" s="139">
        <v>249946081.78999999</v>
      </c>
    </row>
    <row r="286" spans="2:4">
      <c r="B286" s="141" t="s">
        <v>324</v>
      </c>
      <c r="C286" s="139">
        <v>22265414</v>
      </c>
      <c r="D286" s="139">
        <v>10741267.689999999</v>
      </c>
    </row>
    <row r="287" spans="2:4">
      <c r="B287" s="142" t="s">
        <v>662</v>
      </c>
      <c r="C287" s="139">
        <v>22265414</v>
      </c>
      <c r="D287" s="139">
        <v>10741267.689999999</v>
      </c>
    </row>
    <row r="288" spans="2:4">
      <c r="B288" s="141" t="s">
        <v>325</v>
      </c>
      <c r="C288" s="139">
        <v>49012470</v>
      </c>
      <c r="D288" s="139">
        <v>3478275.51</v>
      </c>
    </row>
    <row r="289" spans="2:4">
      <c r="B289" s="142" t="s">
        <v>663</v>
      </c>
      <c r="C289" s="139">
        <v>49012470</v>
      </c>
      <c r="D289" s="139">
        <v>3478275.51</v>
      </c>
    </row>
    <row r="290" spans="2:4">
      <c r="B290" s="141" t="s">
        <v>326</v>
      </c>
      <c r="C290" s="139">
        <v>65937560</v>
      </c>
      <c r="D290" s="139">
        <v>38445270</v>
      </c>
    </row>
    <row r="291" spans="2:4">
      <c r="B291" s="142" t="s">
        <v>664</v>
      </c>
      <c r="C291" s="139">
        <v>65937560</v>
      </c>
      <c r="D291" s="139">
        <v>38445270</v>
      </c>
    </row>
    <row r="292" spans="2:4">
      <c r="B292" s="141" t="s">
        <v>4022</v>
      </c>
      <c r="C292" s="139">
        <v>0</v>
      </c>
      <c r="D292" s="139">
        <v>0</v>
      </c>
    </row>
    <row r="293" spans="2:4">
      <c r="B293" s="142" t="s">
        <v>4021</v>
      </c>
      <c r="C293" s="139">
        <v>0</v>
      </c>
      <c r="D293" s="139">
        <v>0</v>
      </c>
    </row>
    <row r="294" spans="2:4">
      <c r="B294" s="141" t="s">
        <v>2982</v>
      </c>
      <c r="C294" s="139">
        <v>4500310</v>
      </c>
      <c r="D294" s="139">
        <v>10051584.199999999</v>
      </c>
    </row>
    <row r="295" spans="2:4">
      <c r="B295" s="142" t="s">
        <v>2983</v>
      </c>
      <c r="C295" s="139">
        <v>4500310</v>
      </c>
      <c r="D295" s="139">
        <v>10051584.199999999</v>
      </c>
    </row>
    <row r="296" spans="2:4">
      <c r="B296" s="141" t="s">
        <v>4020</v>
      </c>
      <c r="C296" s="139">
        <v>0</v>
      </c>
      <c r="D296" s="139">
        <v>0</v>
      </c>
    </row>
    <row r="297" spans="2:4">
      <c r="B297" s="142" t="s">
        <v>4019</v>
      </c>
      <c r="C297" s="139">
        <v>0</v>
      </c>
      <c r="D297" s="139">
        <v>0</v>
      </c>
    </row>
    <row r="298" spans="2:4">
      <c r="B298" s="141" t="s">
        <v>4018</v>
      </c>
      <c r="C298" s="139">
        <v>0</v>
      </c>
      <c r="D298" s="139">
        <v>0</v>
      </c>
    </row>
    <row r="299" spans="2:4">
      <c r="B299" s="142" t="s">
        <v>4017</v>
      </c>
      <c r="C299" s="139">
        <v>0</v>
      </c>
      <c r="D299" s="139">
        <v>0</v>
      </c>
    </row>
    <row r="300" spans="2:4">
      <c r="B300" s="141" t="s">
        <v>4016</v>
      </c>
      <c r="C300" s="139">
        <v>0</v>
      </c>
      <c r="D300" s="139">
        <v>0</v>
      </c>
    </row>
    <row r="301" spans="2:4">
      <c r="B301" s="142" t="s">
        <v>4015</v>
      </c>
      <c r="C301" s="139">
        <v>0</v>
      </c>
      <c r="D301" s="139">
        <v>0</v>
      </c>
    </row>
    <row r="302" spans="2:4">
      <c r="B302" s="141" t="s">
        <v>4014</v>
      </c>
      <c r="C302" s="139">
        <v>0</v>
      </c>
      <c r="D302" s="139">
        <v>0</v>
      </c>
    </row>
    <row r="303" spans="2:4">
      <c r="B303" s="142" t="s">
        <v>4013</v>
      </c>
      <c r="C303" s="139">
        <v>0</v>
      </c>
      <c r="D303" s="139">
        <v>0</v>
      </c>
    </row>
    <row r="304" spans="2:4">
      <c r="B304" s="141" t="s">
        <v>1069</v>
      </c>
      <c r="C304" s="139">
        <v>82754281</v>
      </c>
      <c r="D304" s="139">
        <v>37621588.600000001</v>
      </c>
    </row>
    <row r="305" spans="2:4">
      <c r="B305" s="142" t="s">
        <v>1070</v>
      </c>
      <c r="C305" s="139">
        <v>82754281</v>
      </c>
      <c r="D305" s="139">
        <v>37621588.600000001</v>
      </c>
    </row>
    <row r="306" spans="2:4">
      <c r="B306" s="141" t="s">
        <v>3416</v>
      </c>
      <c r="C306" s="139">
        <v>0</v>
      </c>
      <c r="D306" s="139">
        <v>0</v>
      </c>
    </row>
    <row r="307" spans="2:4">
      <c r="B307" s="142" t="s">
        <v>3417</v>
      </c>
      <c r="C307" s="139">
        <v>0</v>
      </c>
      <c r="D307" s="139">
        <v>0</v>
      </c>
    </row>
    <row r="308" spans="2:4">
      <c r="B308" s="141" t="s">
        <v>4012</v>
      </c>
      <c r="C308" s="139">
        <v>0</v>
      </c>
      <c r="D308" s="139">
        <v>0</v>
      </c>
    </row>
    <row r="309" spans="2:4">
      <c r="B309" s="142" t="s">
        <v>4011</v>
      </c>
      <c r="C309" s="139">
        <v>0</v>
      </c>
      <c r="D309" s="139">
        <v>0</v>
      </c>
    </row>
    <row r="310" spans="2:4">
      <c r="B310" s="141" t="s">
        <v>4010</v>
      </c>
      <c r="C310" s="139">
        <v>0</v>
      </c>
      <c r="D310" s="139">
        <v>0</v>
      </c>
    </row>
    <row r="311" spans="2:4">
      <c r="B311" s="142" t="s">
        <v>4009</v>
      </c>
      <c r="C311" s="139">
        <v>0</v>
      </c>
      <c r="D311" s="139">
        <v>0</v>
      </c>
    </row>
    <row r="312" spans="2:4">
      <c r="B312" s="145" t="s">
        <v>283</v>
      </c>
      <c r="C312" s="144">
        <v>0</v>
      </c>
      <c r="D312" s="144">
        <v>0</v>
      </c>
    </row>
    <row r="313" spans="2:4">
      <c r="B313" s="141" t="s">
        <v>3083</v>
      </c>
      <c r="C313" s="139">
        <v>0</v>
      </c>
      <c r="D313" s="139">
        <v>0</v>
      </c>
    </row>
    <row r="314" spans="2:4">
      <c r="B314" s="142" t="s">
        <v>3601</v>
      </c>
      <c r="C314" s="139">
        <v>0</v>
      </c>
      <c r="D314" s="139">
        <v>0</v>
      </c>
    </row>
    <row r="315" spans="2:4">
      <c r="B315" s="145" t="s">
        <v>284</v>
      </c>
      <c r="C315" s="144">
        <v>328970565</v>
      </c>
      <c r="D315" s="144">
        <v>246040750.58999997</v>
      </c>
    </row>
    <row r="316" spans="2:4">
      <c r="B316" s="141" t="s">
        <v>3466</v>
      </c>
      <c r="C316" s="139">
        <v>0</v>
      </c>
      <c r="D316" s="139">
        <v>148072633.03</v>
      </c>
    </row>
    <row r="317" spans="2:4">
      <c r="B317" s="142" t="s">
        <v>3418</v>
      </c>
      <c r="C317" s="139">
        <v>0</v>
      </c>
      <c r="D317" s="139">
        <v>148072633.03</v>
      </c>
    </row>
    <row r="318" spans="2:4">
      <c r="B318" s="141" t="s">
        <v>327</v>
      </c>
      <c r="C318" s="139">
        <v>328970565</v>
      </c>
      <c r="D318" s="139">
        <v>97968117.559999973</v>
      </c>
    </row>
    <row r="319" spans="2:4">
      <c r="B319" s="142" t="s">
        <v>3418</v>
      </c>
      <c r="C319" s="139">
        <v>328970565</v>
      </c>
      <c r="D319" s="139">
        <v>97968117.559999973</v>
      </c>
    </row>
    <row r="320" spans="2:4">
      <c r="B320" s="140" t="s">
        <v>328</v>
      </c>
      <c r="C320" s="139">
        <v>777689301</v>
      </c>
      <c r="D320" s="139">
        <v>324256629.02999997</v>
      </c>
    </row>
    <row r="321" spans="2:4">
      <c r="B321" s="145" t="s">
        <v>281</v>
      </c>
      <c r="C321" s="144">
        <v>554005005</v>
      </c>
      <c r="D321" s="144">
        <v>180745856.19999999</v>
      </c>
    </row>
    <row r="322" spans="2:4">
      <c r="B322" s="141" t="s">
        <v>1148</v>
      </c>
      <c r="C322" s="139">
        <v>4628889</v>
      </c>
      <c r="D322" s="139">
        <v>0</v>
      </c>
    </row>
    <row r="323" spans="2:4">
      <c r="B323" s="142" t="s">
        <v>1149</v>
      </c>
      <c r="C323" s="139">
        <v>4628889</v>
      </c>
      <c r="D323" s="139">
        <v>0</v>
      </c>
    </row>
    <row r="324" spans="2:4">
      <c r="B324" s="141" t="s">
        <v>2730</v>
      </c>
      <c r="C324" s="139">
        <v>6606206</v>
      </c>
      <c r="D324" s="139">
        <v>0</v>
      </c>
    </row>
    <row r="325" spans="2:4">
      <c r="B325" s="142" t="s">
        <v>1150</v>
      </c>
      <c r="C325" s="139">
        <v>6606206</v>
      </c>
      <c r="D325" s="139">
        <v>0</v>
      </c>
    </row>
    <row r="326" spans="2:4">
      <c r="B326" s="141" t="s">
        <v>2731</v>
      </c>
      <c r="C326" s="139">
        <v>9208476</v>
      </c>
      <c r="D326" s="139">
        <v>5369986.1399999997</v>
      </c>
    </row>
    <row r="327" spans="2:4">
      <c r="B327" s="142" t="s">
        <v>665</v>
      </c>
      <c r="C327" s="139">
        <v>9208476</v>
      </c>
      <c r="D327" s="139">
        <v>5369986.1399999997</v>
      </c>
    </row>
    <row r="328" spans="2:4">
      <c r="B328" s="141" t="s">
        <v>1151</v>
      </c>
      <c r="C328" s="139">
        <v>4628889</v>
      </c>
      <c r="D328" s="139">
        <v>0</v>
      </c>
    </row>
    <row r="329" spans="2:4">
      <c r="B329" s="142" t="s">
        <v>1152</v>
      </c>
      <c r="C329" s="139">
        <v>4628889</v>
      </c>
      <c r="D329" s="139">
        <v>0</v>
      </c>
    </row>
    <row r="330" spans="2:4">
      <c r="B330" s="141" t="s">
        <v>2732</v>
      </c>
      <c r="C330" s="139">
        <v>6606206</v>
      </c>
      <c r="D330" s="139">
        <v>0</v>
      </c>
    </row>
    <row r="331" spans="2:4">
      <c r="B331" s="142" t="s">
        <v>1153</v>
      </c>
      <c r="C331" s="139">
        <v>6606206</v>
      </c>
      <c r="D331" s="139">
        <v>0</v>
      </c>
    </row>
    <row r="332" spans="2:4">
      <c r="B332" s="141" t="s">
        <v>1154</v>
      </c>
      <c r="C332" s="139">
        <v>12403731</v>
      </c>
      <c r="D332" s="139">
        <v>0</v>
      </c>
    </row>
    <row r="333" spans="2:4">
      <c r="B333" s="142" t="s">
        <v>1155</v>
      </c>
      <c r="C333" s="139">
        <v>12403731</v>
      </c>
      <c r="D333" s="139">
        <v>0</v>
      </c>
    </row>
    <row r="334" spans="2:4">
      <c r="B334" s="141" t="s">
        <v>2733</v>
      </c>
      <c r="C334" s="139">
        <v>31420146</v>
      </c>
      <c r="D334" s="139">
        <v>1816456.81</v>
      </c>
    </row>
    <row r="335" spans="2:4">
      <c r="B335" s="142" t="s">
        <v>2596</v>
      </c>
      <c r="C335" s="139">
        <v>31420146</v>
      </c>
      <c r="D335" s="139">
        <v>1816456.81</v>
      </c>
    </row>
    <row r="336" spans="2:4">
      <c r="B336" s="141" t="s">
        <v>1156</v>
      </c>
      <c r="C336" s="139">
        <v>12403731</v>
      </c>
      <c r="D336" s="139">
        <v>0</v>
      </c>
    </row>
    <row r="337" spans="2:4">
      <c r="B337" s="142" t="s">
        <v>1157</v>
      </c>
      <c r="C337" s="139">
        <v>12403731</v>
      </c>
      <c r="D337" s="139">
        <v>0</v>
      </c>
    </row>
    <row r="338" spans="2:4">
      <c r="B338" s="141" t="s">
        <v>2734</v>
      </c>
      <c r="C338" s="139">
        <v>34454890</v>
      </c>
      <c r="D338" s="139">
        <v>0</v>
      </c>
    </row>
    <row r="339" spans="2:4">
      <c r="B339" s="142" t="s">
        <v>2597</v>
      </c>
      <c r="C339" s="139">
        <v>34454890</v>
      </c>
      <c r="D339" s="139">
        <v>0</v>
      </c>
    </row>
    <row r="340" spans="2:4">
      <c r="B340" s="141" t="s">
        <v>329</v>
      </c>
      <c r="C340" s="139">
        <v>3106903</v>
      </c>
      <c r="D340" s="139">
        <v>0</v>
      </c>
    </row>
    <row r="341" spans="2:4">
      <c r="B341" s="142" t="s">
        <v>666</v>
      </c>
      <c r="C341" s="139">
        <v>3106903</v>
      </c>
      <c r="D341" s="139">
        <v>0</v>
      </c>
    </row>
    <row r="342" spans="2:4">
      <c r="B342" s="141" t="s">
        <v>3683</v>
      </c>
      <c r="C342" s="139">
        <v>0</v>
      </c>
      <c r="D342" s="139">
        <v>1990341.6</v>
      </c>
    </row>
    <row r="343" spans="2:4">
      <c r="B343" s="142" t="s">
        <v>3682</v>
      </c>
      <c r="C343" s="139">
        <v>0</v>
      </c>
      <c r="D343" s="139">
        <v>1990341.6</v>
      </c>
    </row>
    <row r="344" spans="2:4">
      <c r="B344" s="141" t="s">
        <v>330</v>
      </c>
      <c r="C344" s="139">
        <v>9185398</v>
      </c>
      <c r="D344" s="139">
        <v>0</v>
      </c>
    </row>
    <row r="345" spans="2:4">
      <c r="B345" s="142" t="s">
        <v>667</v>
      </c>
      <c r="C345" s="139">
        <v>9185398</v>
      </c>
      <c r="D345" s="139">
        <v>0</v>
      </c>
    </row>
    <row r="346" spans="2:4">
      <c r="B346" s="141" t="s">
        <v>2144</v>
      </c>
      <c r="C346" s="139">
        <v>12576962</v>
      </c>
      <c r="D346" s="139">
        <v>2822494.05</v>
      </c>
    </row>
    <row r="347" spans="2:4">
      <c r="B347" s="142" t="s">
        <v>2145</v>
      </c>
      <c r="C347" s="139">
        <v>12576962</v>
      </c>
      <c r="D347" s="139">
        <v>2822494.05</v>
      </c>
    </row>
    <row r="348" spans="2:4">
      <c r="B348" s="141" t="s">
        <v>2146</v>
      </c>
      <c r="C348" s="139">
        <v>4802120</v>
      </c>
      <c r="D348" s="139">
        <v>1066744.44</v>
      </c>
    </row>
    <row r="349" spans="2:4">
      <c r="B349" s="142" t="s">
        <v>2147</v>
      </c>
      <c r="C349" s="139">
        <v>4802120</v>
      </c>
      <c r="D349" s="139">
        <v>1066744.44</v>
      </c>
    </row>
    <row r="350" spans="2:4">
      <c r="B350" s="141" t="s">
        <v>2148</v>
      </c>
      <c r="C350" s="139">
        <v>21904546</v>
      </c>
      <c r="D350" s="139">
        <v>5115148.76</v>
      </c>
    </row>
    <row r="351" spans="2:4">
      <c r="B351" s="142" t="s">
        <v>2149</v>
      </c>
      <c r="C351" s="139">
        <v>21904546</v>
      </c>
      <c r="D351" s="139">
        <v>5115148.76</v>
      </c>
    </row>
    <row r="352" spans="2:4">
      <c r="B352" s="141" t="s">
        <v>2150</v>
      </c>
      <c r="C352" s="139">
        <v>21904546</v>
      </c>
      <c r="D352" s="139">
        <v>4881402.83</v>
      </c>
    </row>
    <row r="353" spans="2:4">
      <c r="B353" s="142" t="s">
        <v>2151</v>
      </c>
      <c r="C353" s="139">
        <v>21904546</v>
      </c>
      <c r="D353" s="139">
        <v>4881402.83</v>
      </c>
    </row>
    <row r="354" spans="2:4">
      <c r="B354" s="141" t="s">
        <v>2152</v>
      </c>
      <c r="C354" s="139">
        <v>4802120</v>
      </c>
      <c r="D354" s="139">
        <v>1147209.83</v>
      </c>
    </row>
    <row r="355" spans="2:4">
      <c r="B355" s="142" t="s">
        <v>2153</v>
      </c>
      <c r="C355" s="139">
        <v>4802120</v>
      </c>
      <c r="D355" s="139">
        <v>1147209.83</v>
      </c>
    </row>
    <row r="356" spans="2:4">
      <c r="B356" s="141" t="s">
        <v>2154</v>
      </c>
      <c r="C356" s="139">
        <v>11289410</v>
      </c>
      <c r="D356" s="139">
        <v>2520504.38</v>
      </c>
    </row>
    <row r="357" spans="2:4">
      <c r="B357" s="142" t="s">
        <v>2155</v>
      </c>
      <c r="C357" s="139">
        <v>11289410</v>
      </c>
      <c r="D357" s="139">
        <v>2520504.38</v>
      </c>
    </row>
    <row r="358" spans="2:4">
      <c r="B358" s="141" t="s">
        <v>2156</v>
      </c>
      <c r="C358" s="139">
        <v>21904546</v>
      </c>
      <c r="D358" s="139">
        <v>0</v>
      </c>
    </row>
    <row r="359" spans="2:4">
      <c r="B359" s="142" t="s">
        <v>2157</v>
      </c>
      <c r="C359" s="139">
        <v>21904546</v>
      </c>
      <c r="D359" s="139">
        <v>0</v>
      </c>
    </row>
    <row r="360" spans="2:4">
      <c r="B360" s="141" t="s">
        <v>2735</v>
      </c>
      <c r="C360" s="139">
        <v>11289410</v>
      </c>
      <c r="D360" s="139">
        <v>0</v>
      </c>
    </row>
    <row r="361" spans="2:4">
      <c r="B361" s="142" t="s">
        <v>2158</v>
      </c>
      <c r="C361" s="139">
        <v>11289410</v>
      </c>
      <c r="D361" s="139">
        <v>0</v>
      </c>
    </row>
    <row r="362" spans="2:4">
      <c r="B362" s="141" t="s">
        <v>331</v>
      </c>
      <c r="C362" s="139">
        <v>142958695</v>
      </c>
      <c r="D362" s="139">
        <v>98052409.989999995</v>
      </c>
    </row>
    <row r="363" spans="2:4">
      <c r="B363" s="142" t="s">
        <v>668</v>
      </c>
      <c r="C363" s="139">
        <v>142958695</v>
      </c>
      <c r="D363" s="139">
        <v>98052409.989999995</v>
      </c>
    </row>
    <row r="364" spans="2:4">
      <c r="B364" s="141" t="s">
        <v>2159</v>
      </c>
      <c r="C364" s="139">
        <v>6779437</v>
      </c>
      <c r="D364" s="139">
        <v>0</v>
      </c>
    </row>
    <row r="365" spans="2:4">
      <c r="B365" s="142" t="s">
        <v>2160</v>
      </c>
      <c r="C365" s="139">
        <v>6779437</v>
      </c>
      <c r="D365" s="139">
        <v>0</v>
      </c>
    </row>
    <row r="366" spans="2:4">
      <c r="B366" s="141" t="s">
        <v>2161</v>
      </c>
      <c r="C366" s="139">
        <v>12576962</v>
      </c>
      <c r="D366" s="139">
        <v>0</v>
      </c>
    </row>
    <row r="367" spans="2:4">
      <c r="B367" s="142" t="s">
        <v>2162</v>
      </c>
      <c r="C367" s="139">
        <v>12576962</v>
      </c>
      <c r="D367" s="139">
        <v>0</v>
      </c>
    </row>
    <row r="368" spans="2:4">
      <c r="B368" s="141" t="s">
        <v>2736</v>
      </c>
      <c r="C368" s="139">
        <v>12576962</v>
      </c>
      <c r="D368" s="139">
        <v>0</v>
      </c>
    </row>
    <row r="369" spans="2:4">
      <c r="B369" s="142" t="s">
        <v>2163</v>
      </c>
      <c r="C369" s="139">
        <v>12576962</v>
      </c>
      <c r="D369" s="139">
        <v>0</v>
      </c>
    </row>
    <row r="370" spans="2:4">
      <c r="B370" s="141" t="s">
        <v>2164</v>
      </c>
      <c r="C370" s="139">
        <v>12576962</v>
      </c>
      <c r="D370" s="139">
        <v>2829816.16</v>
      </c>
    </row>
    <row r="371" spans="2:4">
      <c r="B371" s="142" t="s">
        <v>2165</v>
      </c>
      <c r="C371" s="139">
        <v>12576962</v>
      </c>
      <c r="D371" s="139">
        <v>2829816.16</v>
      </c>
    </row>
    <row r="372" spans="2:4">
      <c r="B372" s="141" t="s">
        <v>4008</v>
      </c>
      <c r="C372" s="139">
        <v>0</v>
      </c>
      <c r="D372" s="139">
        <v>0</v>
      </c>
    </row>
    <row r="373" spans="2:4">
      <c r="B373" s="142" t="s">
        <v>4007</v>
      </c>
      <c r="C373" s="139">
        <v>0</v>
      </c>
      <c r="D373" s="139">
        <v>0</v>
      </c>
    </row>
    <row r="374" spans="2:4">
      <c r="B374" s="141" t="s">
        <v>4006</v>
      </c>
      <c r="C374" s="139">
        <v>0</v>
      </c>
      <c r="D374" s="139">
        <v>0</v>
      </c>
    </row>
    <row r="375" spans="2:4">
      <c r="B375" s="142" t="s">
        <v>4005</v>
      </c>
      <c r="C375" s="139">
        <v>0</v>
      </c>
      <c r="D375" s="139">
        <v>0</v>
      </c>
    </row>
    <row r="376" spans="2:4">
      <c r="B376" s="141" t="s">
        <v>4004</v>
      </c>
      <c r="C376" s="139">
        <v>0</v>
      </c>
      <c r="D376" s="139">
        <v>0</v>
      </c>
    </row>
    <row r="377" spans="2:4">
      <c r="B377" s="142" t="s">
        <v>4003</v>
      </c>
      <c r="C377" s="139">
        <v>0</v>
      </c>
      <c r="D377" s="139">
        <v>0</v>
      </c>
    </row>
    <row r="378" spans="2:4">
      <c r="B378" s="141" t="s">
        <v>4002</v>
      </c>
      <c r="C378" s="139">
        <v>0</v>
      </c>
      <c r="D378" s="139">
        <v>0</v>
      </c>
    </row>
    <row r="379" spans="2:4">
      <c r="B379" s="142" t="s">
        <v>4001</v>
      </c>
      <c r="C379" s="139">
        <v>0</v>
      </c>
      <c r="D379" s="139">
        <v>0</v>
      </c>
    </row>
    <row r="380" spans="2:4">
      <c r="B380" s="141" t="s">
        <v>4000</v>
      </c>
      <c r="C380" s="139">
        <v>0</v>
      </c>
      <c r="D380" s="139">
        <v>0</v>
      </c>
    </row>
    <row r="381" spans="2:4">
      <c r="B381" s="142" t="s">
        <v>3999</v>
      </c>
      <c r="C381" s="139">
        <v>0</v>
      </c>
      <c r="D381" s="139">
        <v>0</v>
      </c>
    </row>
    <row r="382" spans="2:4">
      <c r="B382" s="141" t="s">
        <v>332</v>
      </c>
      <c r="C382" s="139">
        <v>402104</v>
      </c>
      <c r="D382" s="139">
        <v>0</v>
      </c>
    </row>
    <row r="383" spans="2:4">
      <c r="B383" s="142" t="s">
        <v>669</v>
      </c>
      <c r="C383" s="139">
        <v>402104</v>
      </c>
      <c r="D383" s="139">
        <v>0</v>
      </c>
    </row>
    <row r="384" spans="2:4">
      <c r="B384" s="141" t="s">
        <v>2737</v>
      </c>
      <c r="C384" s="139">
        <v>68254708</v>
      </c>
      <c r="D384" s="139">
        <v>31285773.07</v>
      </c>
    </row>
    <row r="385" spans="2:4">
      <c r="B385" s="142" t="s">
        <v>2598</v>
      </c>
      <c r="C385" s="139">
        <v>68254708</v>
      </c>
      <c r="D385" s="139">
        <v>31285773.07</v>
      </c>
    </row>
    <row r="386" spans="2:4">
      <c r="B386" s="141" t="s">
        <v>2599</v>
      </c>
      <c r="C386" s="139">
        <v>17816413</v>
      </c>
      <c r="D386" s="139">
        <v>9716259</v>
      </c>
    </row>
    <row r="387" spans="2:4">
      <c r="B387" s="142" t="s">
        <v>2600</v>
      </c>
      <c r="C387" s="139">
        <v>17816413</v>
      </c>
      <c r="D387" s="139">
        <v>9716259</v>
      </c>
    </row>
    <row r="388" spans="2:4">
      <c r="B388" s="141" t="s">
        <v>333</v>
      </c>
      <c r="C388" s="139">
        <v>1504759</v>
      </c>
      <c r="D388" s="139">
        <v>980291.3</v>
      </c>
    </row>
    <row r="389" spans="2:4">
      <c r="B389" s="142" t="s">
        <v>670</v>
      </c>
      <c r="C389" s="139">
        <v>1504759</v>
      </c>
      <c r="D389" s="139">
        <v>980291.3</v>
      </c>
    </row>
    <row r="390" spans="2:4">
      <c r="B390" s="141" t="s">
        <v>1071</v>
      </c>
      <c r="C390" s="139">
        <v>33430878</v>
      </c>
      <c r="D390" s="139">
        <v>11151017.84</v>
      </c>
    </row>
    <row r="391" spans="2:4">
      <c r="B391" s="142" t="s">
        <v>1072</v>
      </c>
      <c r="C391" s="139">
        <v>33430878</v>
      </c>
      <c r="D391" s="139">
        <v>11151017.84</v>
      </c>
    </row>
    <row r="392" spans="2:4">
      <c r="B392" s="141" t="s">
        <v>3681</v>
      </c>
      <c r="C392" s="139">
        <v>0</v>
      </c>
      <c r="D392" s="139">
        <v>0</v>
      </c>
    </row>
    <row r="393" spans="2:4">
      <c r="B393" s="142" t="s">
        <v>3680</v>
      </c>
      <c r="C393" s="139">
        <v>0</v>
      </c>
      <c r="D393" s="139">
        <v>0</v>
      </c>
    </row>
    <row r="394" spans="2:4">
      <c r="B394" s="145" t="s">
        <v>283</v>
      </c>
      <c r="C394" s="144">
        <v>0</v>
      </c>
      <c r="D394" s="144">
        <v>34237328</v>
      </c>
    </row>
    <row r="395" spans="2:4">
      <c r="B395" s="141" t="s">
        <v>3600</v>
      </c>
      <c r="C395" s="139">
        <v>0</v>
      </c>
      <c r="D395" s="139">
        <v>34237328</v>
      </c>
    </row>
    <row r="396" spans="2:4">
      <c r="B396" s="142" t="s">
        <v>3599</v>
      </c>
      <c r="C396" s="139">
        <v>0</v>
      </c>
      <c r="D396" s="139">
        <v>34237328</v>
      </c>
    </row>
    <row r="397" spans="2:4">
      <c r="B397" s="145" t="s">
        <v>298</v>
      </c>
      <c r="C397" s="144">
        <v>0</v>
      </c>
      <c r="D397" s="144">
        <v>24508557.59</v>
      </c>
    </row>
    <row r="398" spans="2:4">
      <c r="B398" s="141" t="s">
        <v>3679</v>
      </c>
      <c r="C398" s="139">
        <v>0</v>
      </c>
      <c r="D398" s="139">
        <v>24508557.59</v>
      </c>
    </row>
    <row r="399" spans="2:4">
      <c r="B399" s="142" t="s">
        <v>3678</v>
      </c>
      <c r="C399" s="139">
        <v>0</v>
      </c>
      <c r="D399" s="139">
        <v>24508557.59</v>
      </c>
    </row>
    <row r="400" spans="2:4">
      <c r="B400" s="145" t="s">
        <v>284</v>
      </c>
      <c r="C400" s="144">
        <v>223684296</v>
      </c>
      <c r="D400" s="144">
        <v>84764887.239999995</v>
      </c>
    </row>
    <row r="401" spans="2:4">
      <c r="B401" s="141" t="s">
        <v>327</v>
      </c>
      <c r="C401" s="139">
        <v>223684296</v>
      </c>
      <c r="D401" s="139">
        <v>84764887.239999995</v>
      </c>
    </row>
    <row r="402" spans="2:4">
      <c r="B402" s="142" t="s">
        <v>3418</v>
      </c>
      <c r="C402" s="139">
        <v>223684296</v>
      </c>
      <c r="D402" s="139">
        <v>84764887.239999995</v>
      </c>
    </row>
    <row r="403" spans="2:4">
      <c r="B403" s="140" t="s">
        <v>286</v>
      </c>
      <c r="C403" s="139">
        <v>948369693</v>
      </c>
      <c r="D403" s="139">
        <v>272619472.67999995</v>
      </c>
    </row>
    <row r="404" spans="2:4">
      <c r="B404" s="145" t="s">
        <v>281</v>
      </c>
      <c r="C404" s="144">
        <v>667576710</v>
      </c>
      <c r="D404" s="144">
        <v>132379257.56999999</v>
      </c>
    </row>
    <row r="405" spans="2:4">
      <c r="B405" s="141" t="s">
        <v>334</v>
      </c>
      <c r="C405" s="139">
        <v>7441709</v>
      </c>
      <c r="D405" s="139">
        <v>0</v>
      </c>
    </row>
    <row r="406" spans="2:4">
      <c r="B406" s="142" t="s">
        <v>671</v>
      </c>
      <c r="C406" s="139">
        <v>7441709</v>
      </c>
      <c r="D406" s="139">
        <v>0</v>
      </c>
    </row>
    <row r="407" spans="2:4">
      <c r="B407" s="141" t="s">
        <v>2738</v>
      </c>
      <c r="C407" s="139">
        <v>15235193</v>
      </c>
      <c r="D407" s="139">
        <v>8000000</v>
      </c>
    </row>
    <row r="408" spans="2:4">
      <c r="B408" s="142" t="s">
        <v>2601</v>
      </c>
      <c r="C408" s="139">
        <v>15235193</v>
      </c>
      <c r="D408" s="139">
        <v>8000000</v>
      </c>
    </row>
    <row r="409" spans="2:4">
      <c r="B409" s="141" t="s">
        <v>2739</v>
      </c>
      <c r="C409" s="139">
        <v>10000000</v>
      </c>
      <c r="D409" s="139">
        <v>4542455.38</v>
      </c>
    </row>
    <row r="410" spans="2:4">
      <c r="B410" s="142" t="s">
        <v>1005</v>
      </c>
      <c r="C410" s="139">
        <v>10000000</v>
      </c>
      <c r="D410" s="139">
        <v>4542455.38</v>
      </c>
    </row>
    <row r="411" spans="2:4">
      <c r="B411" s="141" t="s">
        <v>335</v>
      </c>
      <c r="C411" s="139">
        <v>11834423</v>
      </c>
      <c r="D411" s="139">
        <v>7919047.0300000003</v>
      </c>
    </row>
    <row r="412" spans="2:4">
      <c r="B412" s="142" t="s">
        <v>672</v>
      </c>
      <c r="C412" s="139">
        <v>11834423</v>
      </c>
      <c r="D412" s="139">
        <v>7919047.0300000003</v>
      </c>
    </row>
    <row r="413" spans="2:4">
      <c r="B413" s="141" t="s">
        <v>2740</v>
      </c>
      <c r="C413" s="139">
        <v>33937524</v>
      </c>
      <c r="D413" s="139">
        <v>19440776.689999998</v>
      </c>
    </row>
    <row r="414" spans="2:4">
      <c r="B414" s="142" t="s">
        <v>2602</v>
      </c>
      <c r="C414" s="139">
        <v>33937524</v>
      </c>
      <c r="D414" s="139">
        <v>19440776.689999998</v>
      </c>
    </row>
    <row r="415" spans="2:4">
      <c r="B415" s="141" t="s">
        <v>2741</v>
      </c>
      <c r="C415" s="139">
        <v>10000000</v>
      </c>
      <c r="D415" s="139">
        <v>8550034.6899999995</v>
      </c>
    </row>
    <row r="416" spans="2:4">
      <c r="B416" s="142" t="s">
        <v>1006</v>
      </c>
      <c r="C416" s="139">
        <v>10000000</v>
      </c>
      <c r="D416" s="139">
        <v>4007159.38</v>
      </c>
    </row>
    <row r="417" spans="2:4">
      <c r="B417" s="142" t="s">
        <v>3598</v>
      </c>
      <c r="C417" s="139">
        <v>0</v>
      </c>
      <c r="D417" s="139">
        <v>4542875.3099999996</v>
      </c>
    </row>
    <row r="418" spans="2:4">
      <c r="B418" s="141" t="s">
        <v>336</v>
      </c>
      <c r="C418" s="139">
        <v>28339230</v>
      </c>
      <c r="D418" s="139">
        <v>0</v>
      </c>
    </row>
    <row r="419" spans="2:4">
      <c r="B419" s="142" t="s">
        <v>673</v>
      </c>
      <c r="C419" s="139">
        <v>28339230</v>
      </c>
      <c r="D419" s="139">
        <v>0</v>
      </c>
    </row>
    <row r="420" spans="2:4">
      <c r="B420" s="141" t="s">
        <v>337</v>
      </c>
      <c r="C420" s="139">
        <v>21792574</v>
      </c>
      <c r="D420" s="139">
        <v>0</v>
      </c>
    </row>
    <row r="421" spans="2:4">
      <c r="B421" s="142" t="s">
        <v>674</v>
      </c>
      <c r="C421" s="139">
        <v>21792574</v>
      </c>
      <c r="D421" s="139">
        <v>0</v>
      </c>
    </row>
    <row r="422" spans="2:4">
      <c r="B422" s="141" t="s">
        <v>1158</v>
      </c>
      <c r="C422" s="139">
        <v>6606206</v>
      </c>
      <c r="D422" s="139">
        <v>0</v>
      </c>
    </row>
    <row r="423" spans="2:4">
      <c r="B423" s="142" t="s">
        <v>1159</v>
      </c>
      <c r="C423" s="139">
        <v>6606206</v>
      </c>
      <c r="D423" s="139">
        <v>0</v>
      </c>
    </row>
    <row r="424" spans="2:4">
      <c r="B424" s="141" t="s">
        <v>1160</v>
      </c>
      <c r="C424" s="139">
        <v>11116179</v>
      </c>
      <c r="D424" s="139">
        <v>0</v>
      </c>
    </row>
    <row r="425" spans="2:4">
      <c r="B425" s="142" t="s">
        <v>1161</v>
      </c>
      <c r="C425" s="139">
        <v>11116179</v>
      </c>
      <c r="D425" s="139">
        <v>0</v>
      </c>
    </row>
    <row r="426" spans="2:4">
      <c r="B426" s="141" t="s">
        <v>1162</v>
      </c>
      <c r="C426" s="139">
        <v>11116179</v>
      </c>
      <c r="D426" s="139">
        <v>0</v>
      </c>
    </row>
    <row r="427" spans="2:4">
      <c r="B427" s="142" t="s">
        <v>1163</v>
      </c>
      <c r="C427" s="139">
        <v>11116179</v>
      </c>
      <c r="D427" s="139">
        <v>0</v>
      </c>
    </row>
    <row r="428" spans="2:4">
      <c r="B428" s="141" t="s">
        <v>1164</v>
      </c>
      <c r="C428" s="139">
        <v>11116179</v>
      </c>
      <c r="D428" s="139">
        <v>0</v>
      </c>
    </row>
    <row r="429" spans="2:4">
      <c r="B429" s="142" t="s">
        <v>1165</v>
      </c>
      <c r="C429" s="139">
        <v>11116179</v>
      </c>
      <c r="D429" s="139">
        <v>0</v>
      </c>
    </row>
    <row r="430" spans="2:4">
      <c r="B430" s="141" t="s">
        <v>1166</v>
      </c>
      <c r="C430" s="139">
        <v>12403731</v>
      </c>
      <c r="D430" s="139">
        <v>0</v>
      </c>
    </row>
    <row r="431" spans="2:4">
      <c r="B431" s="142" t="s">
        <v>1167</v>
      </c>
      <c r="C431" s="139">
        <v>12403731</v>
      </c>
      <c r="D431" s="139">
        <v>0</v>
      </c>
    </row>
    <row r="432" spans="2:4">
      <c r="B432" s="141" t="s">
        <v>1168</v>
      </c>
      <c r="C432" s="139">
        <v>4628889</v>
      </c>
      <c r="D432" s="139">
        <v>0</v>
      </c>
    </row>
    <row r="433" spans="2:4">
      <c r="B433" s="142" t="s">
        <v>1169</v>
      </c>
      <c r="C433" s="139">
        <v>4628889</v>
      </c>
      <c r="D433" s="139">
        <v>0</v>
      </c>
    </row>
    <row r="434" spans="2:4">
      <c r="B434" s="141" t="s">
        <v>1170</v>
      </c>
      <c r="C434" s="139">
        <v>4628889</v>
      </c>
      <c r="D434" s="139">
        <v>0</v>
      </c>
    </row>
    <row r="435" spans="2:4">
      <c r="B435" s="142" t="s">
        <v>1171</v>
      </c>
      <c r="C435" s="139">
        <v>4628889</v>
      </c>
      <c r="D435" s="139">
        <v>0</v>
      </c>
    </row>
    <row r="436" spans="2:4">
      <c r="B436" s="141" t="s">
        <v>1172</v>
      </c>
      <c r="C436" s="139">
        <v>11116179</v>
      </c>
      <c r="D436" s="139">
        <v>0</v>
      </c>
    </row>
    <row r="437" spans="2:4">
      <c r="B437" s="142" t="s">
        <v>1173</v>
      </c>
      <c r="C437" s="139">
        <v>11116179</v>
      </c>
      <c r="D437" s="139">
        <v>0</v>
      </c>
    </row>
    <row r="438" spans="2:4">
      <c r="B438" s="141" t="s">
        <v>1174</v>
      </c>
      <c r="C438" s="139">
        <v>12403731</v>
      </c>
      <c r="D438" s="139">
        <v>0</v>
      </c>
    </row>
    <row r="439" spans="2:4">
      <c r="B439" s="142" t="s">
        <v>1175</v>
      </c>
      <c r="C439" s="139">
        <v>12403731</v>
      </c>
      <c r="D439" s="139">
        <v>0</v>
      </c>
    </row>
    <row r="440" spans="2:4">
      <c r="B440" s="141" t="s">
        <v>1416</v>
      </c>
      <c r="C440" s="139">
        <v>6779437</v>
      </c>
      <c r="D440" s="139">
        <v>1539961.66</v>
      </c>
    </row>
    <row r="441" spans="2:4">
      <c r="B441" s="142" t="s">
        <v>1417</v>
      </c>
      <c r="C441" s="139">
        <v>6779437</v>
      </c>
      <c r="D441" s="139">
        <v>1539961.66</v>
      </c>
    </row>
    <row r="442" spans="2:4">
      <c r="B442" s="141" t="s">
        <v>2742</v>
      </c>
      <c r="C442" s="139">
        <v>11289410</v>
      </c>
      <c r="D442" s="139">
        <v>2482056.9500000002</v>
      </c>
    </row>
    <row r="443" spans="2:4">
      <c r="B443" s="142" t="s">
        <v>1418</v>
      </c>
      <c r="C443" s="139">
        <v>11289410</v>
      </c>
      <c r="D443" s="139">
        <v>2482056.9500000002</v>
      </c>
    </row>
    <row r="444" spans="2:4">
      <c r="B444" s="141" t="s">
        <v>338</v>
      </c>
      <c r="C444" s="139">
        <v>12204671</v>
      </c>
      <c r="D444" s="139">
        <v>10000000</v>
      </c>
    </row>
    <row r="445" spans="2:4">
      <c r="B445" s="142" t="s">
        <v>675</v>
      </c>
      <c r="C445" s="139">
        <v>12204671</v>
      </c>
      <c r="D445" s="139">
        <v>10000000</v>
      </c>
    </row>
    <row r="446" spans="2:4">
      <c r="B446" s="141" t="s">
        <v>2743</v>
      </c>
      <c r="C446" s="139">
        <v>11289410</v>
      </c>
      <c r="D446" s="139">
        <v>2540104.1800000002</v>
      </c>
    </row>
    <row r="447" spans="2:4">
      <c r="B447" s="142" t="s">
        <v>1419</v>
      </c>
      <c r="C447" s="139">
        <v>11289410</v>
      </c>
      <c r="D447" s="139">
        <v>2540104.1800000002</v>
      </c>
    </row>
    <row r="448" spans="2:4">
      <c r="B448" s="141" t="s">
        <v>982</v>
      </c>
      <c r="C448" s="139">
        <v>10896287</v>
      </c>
      <c r="D448" s="139">
        <v>0</v>
      </c>
    </row>
    <row r="449" spans="2:4">
      <c r="B449" s="142" t="s">
        <v>983</v>
      </c>
      <c r="C449" s="139">
        <v>10896287</v>
      </c>
      <c r="D449" s="139">
        <v>0</v>
      </c>
    </row>
    <row r="450" spans="2:4">
      <c r="B450" s="141" t="s">
        <v>2744</v>
      </c>
      <c r="C450" s="139">
        <v>11289410</v>
      </c>
      <c r="D450" s="139">
        <v>2540104.19</v>
      </c>
    </row>
    <row r="451" spans="2:4">
      <c r="B451" s="142" t="s">
        <v>1420</v>
      </c>
      <c r="C451" s="139">
        <v>11289410</v>
      </c>
      <c r="D451" s="139">
        <v>2540104.19</v>
      </c>
    </row>
    <row r="452" spans="2:4">
      <c r="B452" s="141" t="s">
        <v>339</v>
      </c>
      <c r="C452" s="139">
        <v>14249504</v>
      </c>
      <c r="D452" s="139">
        <v>10193824</v>
      </c>
    </row>
    <row r="453" spans="2:4">
      <c r="B453" s="142" t="s">
        <v>676</v>
      </c>
      <c r="C453" s="139">
        <v>14249504</v>
      </c>
      <c r="D453" s="139">
        <v>10193824</v>
      </c>
    </row>
    <row r="454" spans="2:4">
      <c r="B454" s="141" t="s">
        <v>1421</v>
      </c>
      <c r="C454" s="139">
        <v>11289410</v>
      </c>
      <c r="D454" s="139">
        <v>2540104.19</v>
      </c>
    </row>
    <row r="455" spans="2:4">
      <c r="B455" s="142" t="s">
        <v>1422</v>
      </c>
      <c r="C455" s="139">
        <v>11289410</v>
      </c>
      <c r="D455" s="139">
        <v>2540104.19</v>
      </c>
    </row>
    <row r="456" spans="2:4">
      <c r="B456" s="141" t="s">
        <v>1423</v>
      </c>
      <c r="C456" s="139">
        <v>11289410</v>
      </c>
      <c r="D456" s="139">
        <v>2540104.19</v>
      </c>
    </row>
    <row r="457" spans="2:4">
      <c r="B457" s="142" t="s">
        <v>1424</v>
      </c>
      <c r="C457" s="139">
        <v>11289410</v>
      </c>
      <c r="D457" s="139">
        <v>2540104.19</v>
      </c>
    </row>
    <row r="458" spans="2:4">
      <c r="B458" s="141" t="s">
        <v>2745</v>
      </c>
      <c r="C458" s="139">
        <v>4802120</v>
      </c>
      <c r="D458" s="139">
        <v>0</v>
      </c>
    </row>
    <row r="459" spans="2:4">
      <c r="B459" s="142" t="s">
        <v>1425</v>
      </c>
      <c r="C459" s="139">
        <v>4802120</v>
      </c>
      <c r="D459" s="139">
        <v>0</v>
      </c>
    </row>
    <row r="460" spans="2:4">
      <c r="B460" s="141" t="s">
        <v>340</v>
      </c>
      <c r="C460" s="139">
        <v>10203084</v>
      </c>
      <c r="D460" s="139">
        <v>0</v>
      </c>
    </row>
    <row r="461" spans="2:4">
      <c r="B461" s="142" t="s">
        <v>677</v>
      </c>
      <c r="C461" s="139">
        <v>10203084</v>
      </c>
      <c r="D461" s="139">
        <v>0</v>
      </c>
    </row>
    <row r="462" spans="2:4">
      <c r="B462" s="141" t="s">
        <v>1426</v>
      </c>
      <c r="C462" s="139">
        <v>11289410</v>
      </c>
      <c r="D462" s="139">
        <v>0</v>
      </c>
    </row>
    <row r="463" spans="2:4">
      <c r="B463" s="142" t="s">
        <v>1427</v>
      </c>
      <c r="C463" s="139">
        <v>11289410</v>
      </c>
      <c r="D463" s="139">
        <v>0</v>
      </c>
    </row>
    <row r="464" spans="2:4">
      <c r="B464" s="141" t="s">
        <v>2746</v>
      </c>
      <c r="C464" s="139">
        <v>4802120</v>
      </c>
      <c r="D464" s="139">
        <v>0</v>
      </c>
    </row>
    <row r="465" spans="2:4">
      <c r="B465" s="142" t="s">
        <v>1428</v>
      </c>
      <c r="C465" s="139">
        <v>4802120</v>
      </c>
      <c r="D465" s="139">
        <v>0</v>
      </c>
    </row>
    <row r="466" spans="2:4">
      <c r="B466" s="141" t="s">
        <v>341</v>
      </c>
      <c r="C466" s="139">
        <v>32892022</v>
      </c>
      <c r="D466" s="139">
        <v>0</v>
      </c>
    </row>
    <row r="467" spans="2:4">
      <c r="B467" s="142" t="s">
        <v>678</v>
      </c>
      <c r="C467" s="139">
        <v>32892022</v>
      </c>
      <c r="D467" s="139">
        <v>0</v>
      </c>
    </row>
    <row r="468" spans="2:4">
      <c r="B468" s="141" t="s">
        <v>2747</v>
      </c>
      <c r="C468" s="139">
        <v>6779437</v>
      </c>
      <c r="D468" s="139">
        <v>0</v>
      </c>
    </row>
    <row r="469" spans="2:4">
      <c r="B469" s="142" t="s">
        <v>1429</v>
      </c>
      <c r="C469" s="139">
        <v>6779437</v>
      </c>
      <c r="D469" s="139">
        <v>0</v>
      </c>
    </row>
    <row r="470" spans="2:4">
      <c r="B470" s="141" t="s">
        <v>2166</v>
      </c>
      <c r="C470" s="139">
        <v>21792574</v>
      </c>
      <c r="D470" s="139">
        <v>0</v>
      </c>
    </row>
    <row r="471" spans="2:4">
      <c r="B471" s="142" t="s">
        <v>2167</v>
      </c>
      <c r="C471" s="139">
        <v>21792574</v>
      </c>
      <c r="D471" s="139">
        <v>0</v>
      </c>
    </row>
    <row r="472" spans="2:4">
      <c r="B472" s="141" t="s">
        <v>1430</v>
      </c>
      <c r="C472" s="139">
        <v>12576962</v>
      </c>
      <c r="D472" s="139">
        <v>0</v>
      </c>
    </row>
    <row r="473" spans="2:4">
      <c r="B473" s="142" t="s">
        <v>1431</v>
      </c>
      <c r="C473" s="139">
        <v>12576962</v>
      </c>
      <c r="D473" s="139">
        <v>0</v>
      </c>
    </row>
    <row r="474" spans="2:4">
      <c r="B474" s="141" t="s">
        <v>342</v>
      </c>
      <c r="C474" s="139">
        <v>56668645</v>
      </c>
      <c r="D474" s="139">
        <v>43120739</v>
      </c>
    </row>
    <row r="475" spans="2:4">
      <c r="B475" s="142" t="s">
        <v>679</v>
      </c>
      <c r="C475" s="139">
        <v>56668645</v>
      </c>
      <c r="D475" s="139">
        <v>43120739</v>
      </c>
    </row>
    <row r="476" spans="2:4">
      <c r="B476" s="141" t="s">
        <v>343</v>
      </c>
      <c r="C476" s="139">
        <v>86721396</v>
      </c>
      <c r="D476" s="139">
        <v>5429945</v>
      </c>
    </row>
    <row r="477" spans="2:4">
      <c r="B477" s="142" t="s">
        <v>680</v>
      </c>
      <c r="C477" s="139">
        <v>74143721</v>
      </c>
      <c r="D477" s="139">
        <v>0</v>
      </c>
    </row>
    <row r="478" spans="2:4">
      <c r="B478" s="142" t="s">
        <v>681</v>
      </c>
      <c r="C478" s="139">
        <v>6797056</v>
      </c>
      <c r="D478" s="139">
        <v>0</v>
      </c>
    </row>
    <row r="479" spans="2:4">
      <c r="B479" s="142" t="s">
        <v>3051</v>
      </c>
      <c r="C479" s="139">
        <v>5780619</v>
      </c>
      <c r="D479" s="139">
        <v>5429945</v>
      </c>
    </row>
    <row r="480" spans="2:4">
      <c r="B480" s="141" t="s">
        <v>2748</v>
      </c>
      <c r="C480" s="139">
        <v>82008</v>
      </c>
      <c r="D480" s="139">
        <v>0</v>
      </c>
    </row>
    <row r="481" spans="2:4">
      <c r="B481" s="142" t="s">
        <v>681</v>
      </c>
      <c r="C481" s="139">
        <v>82008</v>
      </c>
      <c r="D481" s="139">
        <v>0</v>
      </c>
    </row>
    <row r="482" spans="2:4">
      <c r="B482" s="141" t="s">
        <v>344</v>
      </c>
      <c r="C482" s="139">
        <v>20216062</v>
      </c>
      <c r="D482" s="139">
        <v>0</v>
      </c>
    </row>
    <row r="483" spans="2:4">
      <c r="B483" s="142" t="s">
        <v>682</v>
      </c>
      <c r="C483" s="139">
        <v>20216062</v>
      </c>
      <c r="D483" s="139">
        <v>0</v>
      </c>
    </row>
    <row r="484" spans="2:4">
      <c r="B484" s="141" t="s">
        <v>2749</v>
      </c>
      <c r="C484" s="139">
        <v>7819574</v>
      </c>
      <c r="D484" s="139">
        <v>0</v>
      </c>
    </row>
    <row r="485" spans="2:4">
      <c r="B485" s="142" t="s">
        <v>683</v>
      </c>
      <c r="C485" s="139">
        <v>7819574</v>
      </c>
      <c r="D485" s="139">
        <v>0</v>
      </c>
    </row>
    <row r="486" spans="2:4">
      <c r="B486" s="141" t="s">
        <v>2750</v>
      </c>
      <c r="C486" s="139">
        <v>15458511</v>
      </c>
      <c r="D486" s="139">
        <v>0</v>
      </c>
    </row>
    <row r="487" spans="2:4">
      <c r="B487" s="142" t="s">
        <v>684</v>
      </c>
      <c r="C487" s="139">
        <v>8857004</v>
      </c>
      <c r="D487" s="139">
        <v>0</v>
      </c>
    </row>
    <row r="488" spans="2:4">
      <c r="B488" s="142" t="s">
        <v>3084</v>
      </c>
      <c r="C488" s="139">
        <v>6601507</v>
      </c>
      <c r="D488" s="139">
        <v>0</v>
      </c>
    </row>
    <row r="489" spans="2:4">
      <c r="B489" s="141" t="s">
        <v>3085</v>
      </c>
      <c r="C489" s="139">
        <v>7473189</v>
      </c>
      <c r="D489" s="139">
        <v>0</v>
      </c>
    </row>
    <row r="490" spans="2:4">
      <c r="B490" s="142" t="s">
        <v>3086</v>
      </c>
      <c r="C490" s="139">
        <v>7473189</v>
      </c>
      <c r="D490" s="139">
        <v>0</v>
      </c>
    </row>
    <row r="491" spans="2:4">
      <c r="B491" s="141" t="s">
        <v>3087</v>
      </c>
      <c r="C491" s="139">
        <v>7477542</v>
      </c>
      <c r="D491" s="139">
        <v>0</v>
      </c>
    </row>
    <row r="492" spans="2:4">
      <c r="B492" s="142" t="s">
        <v>3088</v>
      </c>
      <c r="C492" s="139">
        <v>7477542</v>
      </c>
      <c r="D492" s="139">
        <v>0</v>
      </c>
    </row>
    <row r="493" spans="2:4">
      <c r="B493" s="141" t="s">
        <v>345</v>
      </c>
      <c r="C493" s="139">
        <v>15366806</v>
      </c>
      <c r="D493" s="139">
        <v>1000000.42</v>
      </c>
    </row>
    <row r="494" spans="2:4">
      <c r="B494" s="142" t="s">
        <v>685</v>
      </c>
      <c r="C494" s="139">
        <v>15366806</v>
      </c>
      <c r="D494" s="139">
        <v>1000000.42</v>
      </c>
    </row>
    <row r="495" spans="2:4">
      <c r="B495" s="141" t="s">
        <v>3998</v>
      </c>
      <c r="C495" s="139">
        <v>0</v>
      </c>
      <c r="D495" s="139">
        <v>0</v>
      </c>
    </row>
    <row r="496" spans="2:4">
      <c r="B496" s="142" t="s">
        <v>3997</v>
      </c>
      <c r="C496" s="139">
        <v>0</v>
      </c>
      <c r="D496" s="139">
        <v>0</v>
      </c>
    </row>
    <row r="497" spans="2:4">
      <c r="B497" s="141" t="s">
        <v>346</v>
      </c>
      <c r="C497" s="139">
        <v>9160677</v>
      </c>
      <c r="D497" s="139">
        <v>0</v>
      </c>
    </row>
    <row r="498" spans="2:4">
      <c r="B498" s="142" t="s">
        <v>686</v>
      </c>
      <c r="C498" s="139">
        <v>9160677</v>
      </c>
      <c r="D498" s="139">
        <v>0</v>
      </c>
    </row>
    <row r="499" spans="2:4">
      <c r="B499" s="141" t="s">
        <v>3996</v>
      </c>
      <c r="C499" s="139">
        <v>0</v>
      </c>
      <c r="D499" s="139">
        <v>0</v>
      </c>
    </row>
    <row r="500" spans="2:4">
      <c r="B500" s="142" t="s">
        <v>3995</v>
      </c>
      <c r="C500" s="139">
        <v>0</v>
      </c>
      <c r="D500" s="139">
        <v>0</v>
      </c>
    </row>
    <row r="501" spans="2:4">
      <c r="B501" s="141" t="s">
        <v>3994</v>
      </c>
      <c r="C501" s="139">
        <v>0</v>
      </c>
      <c r="D501" s="139">
        <v>0</v>
      </c>
    </row>
    <row r="502" spans="2:4">
      <c r="B502" s="142" t="s">
        <v>3993</v>
      </c>
      <c r="C502" s="139">
        <v>0</v>
      </c>
      <c r="D502" s="139">
        <v>0</v>
      </c>
    </row>
    <row r="503" spans="2:4">
      <c r="B503" s="141" t="s">
        <v>3992</v>
      </c>
      <c r="C503" s="139">
        <v>0</v>
      </c>
      <c r="D503" s="139">
        <v>0</v>
      </c>
    </row>
    <row r="504" spans="2:4">
      <c r="B504" s="142" t="s">
        <v>3991</v>
      </c>
      <c r="C504" s="139">
        <v>0</v>
      </c>
      <c r="D504" s="139">
        <v>0</v>
      </c>
    </row>
    <row r="505" spans="2:4">
      <c r="B505" s="141" t="s">
        <v>1073</v>
      </c>
      <c r="C505" s="139">
        <v>3343087</v>
      </c>
      <c r="D505" s="139">
        <v>0</v>
      </c>
    </row>
    <row r="506" spans="2:4">
      <c r="B506" s="142" t="s">
        <v>1074</v>
      </c>
      <c r="C506" s="139">
        <v>3343087</v>
      </c>
      <c r="D506" s="139">
        <v>0</v>
      </c>
    </row>
    <row r="507" spans="2:4">
      <c r="B507" s="141" t="s">
        <v>2984</v>
      </c>
      <c r="C507" s="139">
        <v>8357720</v>
      </c>
      <c r="D507" s="139">
        <v>0</v>
      </c>
    </row>
    <row r="508" spans="2:4">
      <c r="B508" s="142" t="s">
        <v>2985</v>
      </c>
      <c r="C508" s="139">
        <v>8357720</v>
      </c>
      <c r="D508" s="139">
        <v>0</v>
      </c>
    </row>
    <row r="509" spans="2:4">
      <c r="B509" s="141" t="s">
        <v>3419</v>
      </c>
      <c r="C509" s="139">
        <v>0</v>
      </c>
      <c r="D509" s="139">
        <v>0</v>
      </c>
    </row>
    <row r="510" spans="2:4">
      <c r="B510" s="142" t="s">
        <v>3420</v>
      </c>
      <c r="C510" s="139">
        <v>0</v>
      </c>
      <c r="D510" s="139">
        <v>0</v>
      </c>
    </row>
    <row r="511" spans="2:4">
      <c r="B511" s="141" t="s">
        <v>3421</v>
      </c>
      <c r="C511" s="139">
        <v>0</v>
      </c>
      <c r="D511" s="139">
        <v>0</v>
      </c>
    </row>
    <row r="512" spans="2:4">
      <c r="B512" s="142" t="s">
        <v>3422</v>
      </c>
      <c r="C512" s="139">
        <v>0</v>
      </c>
      <c r="D512" s="139">
        <v>0</v>
      </c>
    </row>
    <row r="513" spans="2:4">
      <c r="B513" s="141" t="s">
        <v>3423</v>
      </c>
      <c r="C513" s="139">
        <v>0</v>
      </c>
      <c r="D513" s="139">
        <v>0</v>
      </c>
    </row>
    <row r="514" spans="2:4">
      <c r="B514" s="142" t="s">
        <v>3424</v>
      </c>
      <c r="C514" s="139">
        <v>0</v>
      </c>
      <c r="D514" s="139">
        <v>0</v>
      </c>
    </row>
    <row r="515" spans="2:4">
      <c r="B515" s="141" t="s">
        <v>3425</v>
      </c>
      <c r="C515" s="139">
        <v>0</v>
      </c>
      <c r="D515" s="139">
        <v>0</v>
      </c>
    </row>
    <row r="516" spans="2:4">
      <c r="B516" s="142" t="s">
        <v>3426</v>
      </c>
      <c r="C516" s="139">
        <v>0</v>
      </c>
      <c r="D516" s="139">
        <v>0</v>
      </c>
    </row>
    <row r="517" spans="2:4">
      <c r="B517" s="145" t="s">
        <v>283</v>
      </c>
      <c r="C517" s="144">
        <v>18551684</v>
      </c>
      <c r="D517" s="144">
        <v>42733842.170000002</v>
      </c>
    </row>
    <row r="518" spans="2:4">
      <c r="B518" s="141" t="s">
        <v>3089</v>
      </c>
      <c r="C518" s="139">
        <v>1372434</v>
      </c>
      <c r="D518" s="139">
        <v>3036276.8800000004</v>
      </c>
    </row>
    <row r="519" spans="2:4">
      <c r="B519" s="142" t="s">
        <v>2537</v>
      </c>
      <c r="C519" s="139">
        <v>1372434</v>
      </c>
      <c r="D519" s="139">
        <v>3036276.8800000004</v>
      </c>
    </row>
    <row r="520" spans="2:4">
      <c r="B520" s="141" t="s">
        <v>3090</v>
      </c>
      <c r="C520" s="139">
        <v>2874885</v>
      </c>
      <c r="D520" s="139">
        <v>0</v>
      </c>
    </row>
    <row r="521" spans="2:4">
      <c r="B521" s="142" t="s">
        <v>2539</v>
      </c>
      <c r="C521" s="139">
        <v>2874885</v>
      </c>
      <c r="D521" s="139">
        <v>0</v>
      </c>
    </row>
    <row r="522" spans="2:4">
      <c r="B522" s="141" t="s">
        <v>3091</v>
      </c>
      <c r="C522" s="139">
        <v>3641703</v>
      </c>
      <c r="D522" s="139">
        <v>0</v>
      </c>
    </row>
    <row r="523" spans="2:4">
      <c r="B523" s="142" t="s">
        <v>2538</v>
      </c>
      <c r="C523" s="139">
        <v>3641703</v>
      </c>
      <c r="D523" s="139">
        <v>0</v>
      </c>
    </row>
    <row r="524" spans="2:4">
      <c r="B524" s="141" t="s">
        <v>3092</v>
      </c>
      <c r="C524" s="139">
        <v>10662662</v>
      </c>
      <c r="D524" s="139">
        <v>0</v>
      </c>
    </row>
    <row r="525" spans="2:4">
      <c r="B525" s="142" t="s">
        <v>2540</v>
      </c>
      <c r="C525" s="139">
        <v>10662662</v>
      </c>
      <c r="D525" s="139">
        <v>0</v>
      </c>
    </row>
    <row r="526" spans="2:4">
      <c r="B526" s="141" t="s">
        <v>343</v>
      </c>
      <c r="C526" s="139">
        <v>0</v>
      </c>
      <c r="D526" s="139">
        <v>0</v>
      </c>
    </row>
    <row r="527" spans="2:4">
      <c r="B527" s="142" t="s">
        <v>680</v>
      </c>
      <c r="C527" s="139">
        <v>0</v>
      </c>
      <c r="D527" s="139">
        <v>0</v>
      </c>
    </row>
    <row r="528" spans="2:4">
      <c r="B528" s="141" t="s">
        <v>3467</v>
      </c>
      <c r="C528" s="139">
        <v>0</v>
      </c>
      <c r="D528" s="139">
        <v>39697565.289999999</v>
      </c>
    </row>
    <row r="529" spans="2:4">
      <c r="B529" s="142" t="s">
        <v>3468</v>
      </c>
      <c r="C529" s="139">
        <v>0</v>
      </c>
      <c r="D529" s="139">
        <v>39697565.289999999</v>
      </c>
    </row>
    <row r="530" spans="2:4">
      <c r="B530" s="145" t="s">
        <v>298</v>
      </c>
      <c r="C530" s="144">
        <v>0</v>
      </c>
      <c r="D530" s="144">
        <v>0</v>
      </c>
    </row>
    <row r="531" spans="2:4">
      <c r="B531" s="141" t="s">
        <v>3677</v>
      </c>
      <c r="C531" s="139">
        <v>0</v>
      </c>
      <c r="D531" s="139">
        <v>0</v>
      </c>
    </row>
    <row r="532" spans="2:4">
      <c r="B532" s="142" t="s">
        <v>3676</v>
      </c>
      <c r="C532" s="139">
        <v>0</v>
      </c>
      <c r="D532" s="139">
        <v>0</v>
      </c>
    </row>
    <row r="533" spans="2:4">
      <c r="B533" s="145" t="s">
        <v>284</v>
      </c>
      <c r="C533" s="144">
        <v>262241299</v>
      </c>
      <c r="D533" s="144">
        <v>97506372.939999983</v>
      </c>
    </row>
    <row r="534" spans="2:4">
      <c r="B534" s="141" t="s">
        <v>327</v>
      </c>
      <c r="C534" s="139">
        <v>262241299</v>
      </c>
      <c r="D534" s="139">
        <v>97506372.939999983</v>
      </c>
    </row>
    <row r="535" spans="2:4">
      <c r="B535" s="142" t="s">
        <v>3418</v>
      </c>
      <c r="C535" s="139">
        <v>262241299</v>
      </c>
      <c r="D535" s="139">
        <v>97506372.939999983</v>
      </c>
    </row>
    <row r="536" spans="2:4">
      <c r="B536" s="140" t="s">
        <v>347</v>
      </c>
      <c r="C536" s="139">
        <v>1970776375</v>
      </c>
      <c r="D536" s="139">
        <v>213719682.25</v>
      </c>
    </row>
    <row r="537" spans="2:4">
      <c r="B537" s="145" t="s">
        <v>281</v>
      </c>
      <c r="C537" s="144">
        <v>1970776375</v>
      </c>
      <c r="D537" s="144">
        <v>213719682.25</v>
      </c>
    </row>
    <row r="538" spans="2:4">
      <c r="B538" s="141" t="s">
        <v>2751</v>
      </c>
      <c r="C538" s="139">
        <v>1250000000</v>
      </c>
      <c r="D538" s="139">
        <v>68010273.709999993</v>
      </c>
    </row>
    <row r="539" spans="2:4">
      <c r="B539" s="142" t="s">
        <v>687</v>
      </c>
      <c r="C539" s="139">
        <v>1250000000</v>
      </c>
      <c r="D539" s="139">
        <v>68010273.709999993</v>
      </c>
    </row>
    <row r="540" spans="2:4">
      <c r="B540" s="141" t="s">
        <v>1007</v>
      </c>
      <c r="C540" s="139">
        <v>70393227</v>
      </c>
      <c r="D540" s="139">
        <v>0</v>
      </c>
    </row>
    <row r="541" spans="2:4">
      <c r="B541" s="142" t="s">
        <v>1008</v>
      </c>
      <c r="C541" s="139">
        <v>70393227</v>
      </c>
      <c r="D541" s="139">
        <v>0</v>
      </c>
    </row>
    <row r="542" spans="2:4">
      <c r="B542" s="141" t="s">
        <v>1176</v>
      </c>
      <c r="C542" s="139">
        <v>12403731</v>
      </c>
      <c r="D542" s="139">
        <v>0</v>
      </c>
    </row>
    <row r="543" spans="2:4">
      <c r="B543" s="142" t="s">
        <v>1177</v>
      </c>
      <c r="C543" s="139">
        <v>12403731</v>
      </c>
      <c r="D543" s="139">
        <v>0</v>
      </c>
    </row>
    <row r="544" spans="2:4">
      <c r="B544" s="141" t="s">
        <v>2752</v>
      </c>
      <c r="C544" s="139">
        <v>33243422</v>
      </c>
      <c r="D544" s="139">
        <v>0</v>
      </c>
    </row>
    <row r="545" spans="2:4">
      <c r="B545" s="142" t="s">
        <v>2603</v>
      </c>
      <c r="C545" s="139">
        <v>33243422</v>
      </c>
      <c r="D545" s="139">
        <v>0</v>
      </c>
    </row>
    <row r="546" spans="2:4">
      <c r="B546" s="141" t="s">
        <v>1178</v>
      </c>
      <c r="C546" s="139">
        <v>6606206</v>
      </c>
      <c r="D546" s="139">
        <v>0</v>
      </c>
    </row>
    <row r="547" spans="2:4">
      <c r="B547" s="142" t="s">
        <v>1179</v>
      </c>
      <c r="C547" s="139">
        <v>6606206</v>
      </c>
      <c r="D547" s="139">
        <v>0</v>
      </c>
    </row>
    <row r="548" spans="2:4">
      <c r="B548" s="141" t="s">
        <v>1180</v>
      </c>
      <c r="C548" s="139">
        <v>11116179</v>
      </c>
      <c r="D548" s="139">
        <v>0</v>
      </c>
    </row>
    <row r="549" spans="2:4">
      <c r="B549" s="142" t="s">
        <v>1181</v>
      </c>
      <c r="C549" s="139">
        <v>11116179</v>
      </c>
      <c r="D549" s="139">
        <v>0</v>
      </c>
    </row>
    <row r="550" spans="2:4">
      <c r="B550" s="141" t="s">
        <v>2753</v>
      </c>
      <c r="C550" s="139">
        <v>62324114</v>
      </c>
      <c r="D550" s="139">
        <v>10578410.369999999</v>
      </c>
    </row>
    <row r="551" spans="2:4">
      <c r="B551" s="142" t="s">
        <v>2604</v>
      </c>
      <c r="C551" s="139">
        <v>62324114</v>
      </c>
      <c r="D551" s="139">
        <v>10578410.369999999</v>
      </c>
    </row>
    <row r="552" spans="2:4">
      <c r="B552" s="141" t="s">
        <v>1182</v>
      </c>
      <c r="C552" s="139">
        <v>6606206</v>
      </c>
      <c r="D552" s="139">
        <v>0</v>
      </c>
    </row>
    <row r="553" spans="2:4">
      <c r="B553" s="142" t="s">
        <v>1183</v>
      </c>
      <c r="C553" s="139">
        <v>6606206</v>
      </c>
      <c r="D553" s="139">
        <v>0</v>
      </c>
    </row>
    <row r="554" spans="2:4">
      <c r="B554" s="141" t="s">
        <v>348</v>
      </c>
      <c r="C554" s="139">
        <v>18028485</v>
      </c>
      <c r="D554" s="139">
        <v>0</v>
      </c>
    </row>
    <row r="555" spans="2:4">
      <c r="B555" s="142" t="s">
        <v>688</v>
      </c>
      <c r="C555" s="139">
        <v>18028485</v>
      </c>
      <c r="D555" s="139">
        <v>0</v>
      </c>
    </row>
    <row r="556" spans="2:4">
      <c r="B556" s="141" t="s">
        <v>2754</v>
      </c>
      <c r="C556" s="139">
        <v>17933797</v>
      </c>
      <c r="D556" s="139">
        <v>0</v>
      </c>
    </row>
    <row r="557" spans="2:4">
      <c r="B557" s="142" t="s">
        <v>2605</v>
      </c>
      <c r="C557" s="139">
        <v>17933797</v>
      </c>
      <c r="D557" s="139">
        <v>0</v>
      </c>
    </row>
    <row r="558" spans="2:4">
      <c r="B558" s="141" t="s">
        <v>2606</v>
      </c>
      <c r="C558" s="139">
        <v>27747236</v>
      </c>
      <c r="D558" s="139">
        <v>0</v>
      </c>
    </row>
    <row r="559" spans="2:4">
      <c r="B559" s="142" t="s">
        <v>2607</v>
      </c>
      <c r="C559" s="139">
        <v>27747236</v>
      </c>
      <c r="D559" s="139">
        <v>0</v>
      </c>
    </row>
    <row r="560" spans="2:4">
      <c r="B560" s="141" t="s">
        <v>349</v>
      </c>
      <c r="C560" s="139">
        <v>7086485</v>
      </c>
      <c r="D560" s="139">
        <v>6886334.1100000003</v>
      </c>
    </row>
    <row r="561" spans="2:4">
      <c r="B561" s="142" t="s">
        <v>689</v>
      </c>
      <c r="C561" s="139">
        <v>7086485</v>
      </c>
      <c r="D561" s="139">
        <v>6886334.1100000003</v>
      </c>
    </row>
    <row r="562" spans="2:4">
      <c r="B562" s="141" t="s">
        <v>3469</v>
      </c>
      <c r="C562" s="139">
        <v>0</v>
      </c>
      <c r="D562" s="139">
        <v>13670210.189999999</v>
      </c>
    </row>
    <row r="563" spans="2:4">
      <c r="B563" s="142" t="s">
        <v>3470</v>
      </c>
      <c r="C563" s="139">
        <v>0</v>
      </c>
      <c r="D563" s="139">
        <v>13670210.189999999</v>
      </c>
    </row>
    <row r="564" spans="2:4">
      <c r="B564" s="141" t="s">
        <v>3471</v>
      </c>
      <c r="C564" s="139">
        <v>0</v>
      </c>
      <c r="D564" s="139">
        <v>15066979.060000001</v>
      </c>
    </row>
    <row r="565" spans="2:4">
      <c r="B565" s="142" t="s">
        <v>3472</v>
      </c>
      <c r="C565" s="139">
        <v>0</v>
      </c>
      <c r="D565" s="139">
        <v>15066979.060000001</v>
      </c>
    </row>
    <row r="566" spans="2:4">
      <c r="B566" s="141" t="s">
        <v>2168</v>
      </c>
      <c r="C566" s="139">
        <v>6779437</v>
      </c>
      <c r="D566" s="139">
        <v>1564303.51</v>
      </c>
    </row>
    <row r="567" spans="2:4">
      <c r="B567" s="142" t="s">
        <v>2169</v>
      </c>
      <c r="C567" s="139">
        <v>6779437</v>
      </c>
      <c r="D567" s="139">
        <v>1564303.51</v>
      </c>
    </row>
    <row r="568" spans="2:4">
      <c r="B568" s="141" t="s">
        <v>2170</v>
      </c>
      <c r="C568" s="139">
        <v>4802120</v>
      </c>
      <c r="D568" s="139">
        <v>1090823.2</v>
      </c>
    </row>
    <row r="569" spans="2:4">
      <c r="B569" s="142" t="s">
        <v>2171</v>
      </c>
      <c r="C569" s="139">
        <v>4802120</v>
      </c>
      <c r="D569" s="139">
        <v>1090823.2</v>
      </c>
    </row>
    <row r="570" spans="2:4">
      <c r="B570" s="141" t="s">
        <v>2172</v>
      </c>
      <c r="C570" s="139">
        <v>6779437</v>
      </c>
      <c r="D570" s="139">
        <v>1564303.51</v>
      </c>
    </row>
    <row r="571" spans="2:4">
      <c r="B571" s="142" t="s">
        <v>2173</v>
      </c>
      <c r="C571" s="139">
        <v>6779437</v>
      </c>
      <c r="D571" s="139">
        <v>1564303.51</v>
      </c>
    </row>
    <row r="572" spans="2:4">
      <c r="B572" s="141" t="s">
        <v>350</v>
      </c>
      <c r="C572" s="139">
        <v>2111081</v>
      </c>
      <c r="D572" s="139">
        <v>0</v>
      </c>
    </row>
    <row r="573" spans="2:4">
      <c r="B573" s="142" t="s">
        <v>690</v>
      </c>
      <c r="C573" s="139">
        <v>2111081</v>
      </c>
      <c r="D573" s="139">
        <v>0</v>
      </c>
    </row>
    <row r="574" spans="2:4">
      <c r="B574" s="141" t="s">
        <v>3093</v>
      </c>
      <c r="C574" s="139">
        <v>3694504</v>
      </c>
      <c r="D574" s="139">
        <v>0</v>
      </c>
    </row>
    <row r="575" spans="2:4">
      <c r="B575" s="142" t="s">
        <v>3094</v>
      </c>
      <c r="C575" s="139">
        <v>3694504</v>
      </c>
      <c r="D575" s="139">
        <v>0</v>
      </c>
    </row>
    <row r="576" spans="2:4">
      <c r="B576" s="141" t="s">
        <v>1075</v>
      </c>
      <c r="C576" s="139">
        <v>27066154</v>
      </c>
      <c r="D576" s="139">
        <v>0</v>
      </c>
    </row>
    <row r="577" spans="2:4">
      <c r="B577" s="142" t="s">
        <v>1076</v>
      </c>
      <c r="C577" s="139">
        <v>27066154</v>
      </c>
      <c r="D577" s="139">
        <v>0</v>
      </c>
    </row>
    <row r="578" spans="2:4">
      <c r="B578" s="141" t="s">
        <v>3990</v>
      </c>
      <c r="C578" s="139">
        <v>0</v>
      </c>
      <c r="D578" s="139">
        <v>0</v>
      </c>
    </row>
    <row r="579" spans="2:4">
      <c r="B579" s="142" t="s">
        <v>3989</v>
      </c>
      <c r="C579" s="139">
        <v>0</v>
      </c>
      <c r="D579" s="139">
        <v>0</v>
      </c>
    </row>
    <row r="580" spans="2:4">
      <c r="B580" s="141" t="s">
        <v>3988</v>
      </c>
      <c r="C580" s="139">
        <v>0</v>
      </c>
      <c r="D580" s="139">
        <v>0</v>
      </c>
    </row>
    <row r="581" spans="2:4">
      <c r="B581" s="142" t="s">
        <v>3987</v>
      </c>
      <c r="C581" s="139">
        <v>0</v>
      </c>
      <c r="D581" s="139">
        <v>0</v>
      </c>
    </row>
    <row r="582" spans="2:4">
      <c r="B582" s="141" t="s">
        <v>3986</v>
      </c>
      <c r="C582" s="139">
        <v>0</v>
      </c>
      <c r="D582" s="139">
        <v>0</v>
      </c>
    </row>
    <row r="583" spans="2:4">
      <c r="B583" s="142" t="s">
        <v>3985</v>
      </c>
      <c r="C583" s="139">
        <v>0</v>
      </c>
      <c r="D583" s="139">
        <v>0</v>
      </c>
    </row>
    <row r="584" spans="2:4">
      <c r="B584" s="141" t="s">
        <v>3984</v>
      </c>
      <c r="C584" s="139">
        <v>0</v>
      </c>
      <c r="D584" s="139">
        <v>0</v>
      </c>
    </row>
    <row r="585" spans="2:4">
      <c r="B585" s="142" t="s">
        <v>3983</v>
      </c>
      <c r="C585" s="139">
        <v>0</v>
      </c>
      <c r="D585" s="139">
        <v>0</v>
      </c>
    </row>
    <row r="586" spans="2:4">
      <c r="B586" s="141" t="s">
        <v>3982</v>
      </c>
      <c r="C586" s="139">
        <v>0</v>
      </c>
      <c r="D586" s="139">
        <v>0</v>
      </c>
    </row>
    <row r="587" spans="2:4">
      <c r="B587" s="142" t="s">
        <v>3981</v>
      </c>
      <c r="C587" s="139">
        <v>0</v>
      </c>
      <c r="D587" s="139">
        <v>0</v>
      </c>
    </row>
    <row r="588" spans="2:4">
      <c r="B588" s="141" t="s">
        <v>351</v>
      </c>
      <c r="C588" s="139">
        <v>396054554</v>
      </c>
      <c r="D588" s="139">
        <v>95288044.590000004</v>
      </c>
    </row>
    <row r="589" spans="2:4">
      <c r="B589" s="142" t="s">
        <v>691</v>
      </c>
      <c r="C589" s="139">
        <v>396054554</v>
      </c>
      <c r="D589" s="139">
        <v>95288044.590000004</v>
      </c>
    </row>
    <row r="590" spans="2:4">
      <c r="B590" s="140" t="s">
        <v>287</v>
      </c>
      <c r="C590" s="139">
        <v>3157458149</v>
      </c>
      <c r="D590" s="139">
        <v>1535671782.9600003</v>
      </c>
    </row>
    <row r="591" spans="2:4">
      <c r="B591" s="145" t="s">
        <v>281</v>
      </c>
      <c r="C591" s="144">
        <v>2839965997</v>
      </c>
      <c r="D591" s="144">
        <v>1315877462.6500003</v>
      </c>
    </row>
    <row r="592" spans="2:4">
      <c r="B592" s="141" t="s">
        <v>3052</v>
      </c>
      <c r="C592" s="139">
        <v>17837386</v>
      </c>
      <c r="D592" s="139">
        <v>0</v>
      </c>
    </row>
    <row r="593" spans="2:4">
      <c r="B593" s="142" t="s">
        <v>2608</v>
      </c>
      <c r="C593" s="139">
        <v>17837386</v>
      </c>
      <c r="D593" s="139">
        <v>0</v>
      </c>
    </row>
    <row r="594" spans="2:4">
      <c r="B594" s="141" t="s">
        <v>3095</v>
      </c>
      <c r="C594" s="139">
        <v>10740698</v>
      </c>
      <c r="D594" s="139">
        <v>0</v>
      </c>
    </row>
    <row r="595" spans="2:4">
      <c r="B595" s="142" t="s">
        <v>3096</v>
      </c>
      <c r="C595" s="139">
        <v>10740698</v>
      </c>
      <c r="D595" s="139">
        <v>0</v>
      </c>
    </row>
    <row r="596" spans="2:4">
      <c r="B596" s="141" t="s">
        <v>2755</v>
      </c>
      <c r="C596" s="139">
        <v>11035275</v>
      </c>
      <c r="D596" s="139">
        <v>0</v>
      </c>
    </row>
    <row r="597" spans="2:4">
      <c r="B597" s="142" t="s">
        <v>1184</v>
      </c>
      <c r="C597" s="139">
        <v>11035275</v>
      </c>
      <c r="D597" s="139">
        <v>0</v>
      </c>
    </row>
    <row r="598" spans="2:4">
      <c r="B598" s="141" t="s">
        <v>352</v>
      </c>
      <c r="C598" s="139">
        <v>8038270</v>
      </c>
      <c r="D598" s="139">
        <v>0</v>
      </c>
    </row>
    <row r="599" spans="2:4">
      <c r="B599" s="142" t="s">
        <v>692</v>
      </c>
      <c r="C599" s="139">
        <v>8038270</v>
      </c>
      <c r="D599" s="139">
        <v>0</v>
      </c>
    </row>
    <row r="600" spans="2:4">
      <c r="B600" s="141" t="s">
        <v>1185</v>
      </c>
      <c r="C600" s="139">
        <v>4595200</v>
      </c>
      <c r="D600" s="139">
        <v>0</v>
      </c>
    </row>
    <row r="601" spans="2:4">
      <c r="B601" s="142" t="s">
        <v>1186</v>
      </c>
      <c r="C601" s="139">
        <v>4595200</v>
      </c>
      <c r="D601" s="139">
        <v>0</v>
      </c>
    </row>
    <row r="602" spans="2:4">
      <c r="B602" s="141" t="s">
        <v>2756</v>
      </c>
      <c r="C602" s="139">
        <v>12313456</v>
      </c>
      <c r="D602" s="139">
        <v>0</v>
      </c>
    </row>
    <row r="603" spans="2:4">
      <c r="B603" s="142" t="s">
        <v>1187</v>
      </c>
      <c r="C603" s="139">
        <v>12313456</v>
      </c>
      <c r="D603" s="139">
        <v>0</v>
      </c>
    </row>
    <row r="604" spans="2:4">
      <c r="B604" s="141" t="s">
        <v>353</v>
      </c>
      <c r="C604" s="139">
        <v>14208763</v>
      </c>
      <c r="D604" s="139">
        <v>0</v>
      </c>
    </row>
    <row r="605" spans="2:4">
      <c r="B605" s="142" t="s">
        <v>693</v>
      </c>
      <c r="C605" s="139">
        <v>14208763</v>
      </c>
      <c r="D605" s="139">
        <v>0</v>
      </c>
    </row>
    <row r="606" spans="2:4">
      <c r="B606" s="141" t="s">
        <v>354</v>
      </c>
      <c r="C606" s="139">
        <v>11951551</v>
      </c>
      <c r="D606" s="139">
        <v>0</v>
      </c>
    </row>
    <row r="607" spans="2:4">
      <c r="B607" s="142" t="s">
        <v>694</v>
      </c>
      <c r="C607" s="139">
        <v>11951551</v>
      </c>
      <c r="D607" s="139">
        <v>0</v>
      </c>
    </row>
    <row r="608" spans="2:4">
      <c r="B608" s="141" t="s">
        <v>2757</v>
      </c>
      <c r="C608" s="139">
        <v>7102971</v>
      </c>
      <c r="D608" s="139">
        <v>0</v>
      </c>
    </row>
    <row r="609" spans="2:4">
      <c r="B609" s="142" t="s">
        <v>1009</v>
      </c>
      <c r="C609" s="139">
        <v>7102971</v>
      </c>
      <c r="D609" s="139">
        <v>0</v>
      </c>
    </row>
    <row r="610" spans="2:4">
      <c r="B610" s="141" t="s">
        <v>355</v>
      </c>
      <c r="C610" s="139">
        <v>54508365</v>
      </c>
      <c r="D610" s="139">
        <v>15623271.010000002</v>
      </c>
    </row>
    <row r="611" spans="2:4">
      <c r="B611" s="142" t="s">
        <v>695</v>
      </c>
      <c r="C611" s="139">
        <v>54508365</v>
      </c>
      <c r="D611" s="139">
        <v>15623271.010000002</v>
      </c>
    </row>
    <row r="612" spans="2:4">
      <c r="B612" s="141" t="s">
        <v>3053</v>
      </c>
      <c r="C612" s="139">
        <v>17078119</v>
      </c>
      <c r="D612" s="139">
        <v>0</v>
      </c>
    </row>
    <row r="613" spans="2:4">
      <c r="B613" s="142" t="s">
        <v>2611</v>
      </c>
      <c r="C613" s="139">
        <v>17078119</v>
      </c>
      <c r="D613" s="139">
        <v>0</v>
      </c>
    </row>
    <row r="614" spans="2:4">
      <c r="B614" s="141" t="s">
        <v>356</v>
      </c>
      <c r="C614" s="139">
        <v>37399895</v>
      </c>
      <c r="D614" s="139">
        <v>0</v>
      </c>
    </row>
    <row r="615" spans="2:4">
      <c r="B615" s="142" t="s">
        <v>696</v>
      </c>
      <c r="C615" s="139">
        <v>37399895</v>
      </c>
      <c r="D615" s="139">
        <v>0</v>
      </c>
    </row>
    <row r="616" spans="2:4">
      <c r="B616" s="141" t="s">
        <v>3054</v>
      </c>
      <c r="C616" s="139">
        <v>29578279</v>
      </c>
      <c r="D616" s="139">
        <v>0</v>
      </c>
    </row>
    <row r="617" spans="2:4">
      <c r="B617" s="142" t="s">
        <v>2608</v>
      </c>
      <c r="C617" s="139">
        <v>29578279</v>
      </c>
      <c r="D617" s="139">
        <v>0</v>
      </c>
    </row>
    <row r="618" spans="2:4">
      <c r="B618" s="141" t="s">
        <v>357</v>
      </c>
      <c r="C618" s="139">
        <v>11859548</v>
      </c>
      <c r="D618" s="139">
        <v>4605680.74</v>
      </c>
    </row>
    <row r="619" spans="2:4">
      <c r="B619" s="142" t="s">
        <v>697</v>
      </c>
      <c r="C619" s="139">
        <v>11859548</v>
      </c>
      <c r="D619" s="139">
        <v>4605680.74</v>
      </c>
    </row>
    <row r="620" spans="2:4">
      <c r="B620" s="141" t="s">
        <v>2609</v>
      </c>
      <c r="C620" s="139">
        <v>67561129</v>
      </c>
      <c r="D620" s="139">
        <v>40000000</v>
      </c>
    </row>
    <row r="621" spans="2:4">
      <c r="B621" s="142" t="s">
        <v>2610</v>
      </c>
      <c r="C621" s="139">
        <v>62629959</v>
      </c>
      <c r="D621" s="139">
        <v>40000000</v>
      </c>
    </row>
    <row r="622" spans="2:4">
      <c r="B622" s="142" t="s">
        <v>3097</v>
      </c>
      <c r="C622" s="139">
        <v>4931170</v>
      </c>
      <c r="D622" s="139">
        <v>0</v>
      </c>
    </row>
    <row r="623" spans="2:4">
      <c r="B623" s="141" t="s">
        <v>2986</v>
      </c>
      <c r="C623" s="139">
        <v>60671173</v>
      </c>
      <c r="D623" s="139">
        <v>32000000</v>
      </c>
    </row>
    <row r="624" spans="2:4">
      <c r="B624" s="142" t="s">
        <v>2987</v>
      </c>
      <c r="C624" s="139">
        <v>60671173</v>
      </c>
      <c r="D624" s="139">
        <v>32000000</v>
      </c>
    </row>
    <row r="625" spans="2:4">
      <c r="B625" s="141" t="s">
        <v>1853</v>
      </c>
      <c r="C625" s="139">
        <v>12486882</v>
      </c>
      <c r="D625" s="139">
        <v>0</v>
      </c>
    </row>
    <row r="626" spans="2:4">
      <c r="B626" s="142" t="s">
        <v>1854</v>
      </c>
      <c r="C626" s="139">
        <v>12486882</v>
      </c>
      <c r="D626" s="139">
        <v>0</v>
      </c>
    </row>
    <row r="627" spans="2:4">
      <c r="B627" s="141" t="s">
        <v>3098</v>
      </c>
      <c r="C627" s="139">
        <v>3043403</v>
      </c>
      <c r="D627" s="139">
        <v>0</v>
      </c>
    </row>
    <row r="628" spans="2:4">
      <c r="B628" s="142" t="s">
        <v>3099</v>
      </c>
      <c r="C628" s="139">
        <v>3043403</v>
      </c>
      <c r="D628" s="139">
        <v>0</v>
      </c>
    </row>
    <row r="629" spans="2:4">
      <c r="B629" s="141" t="s">
        <v>1855</v>
      </c>
      <c r="C629" s="139">
        <v>11208701</v>
      </c>
      <c r="D629" s="139">
        <v>2495055.81</v>
      </c>
    </row>
    <row r="630" spans="2:4">
      <c r="B630" s="142" t="s">
        <v>1856</v>
      </c>
      <c r="C630" s="139">
        <v>11208701</v>
      </c>
      <c r="D630" s="139">
        <v>2495055.81</v>
      </c>
    </row>
    <row r="631" spans="2:4">
      <c r="B631" s="141" t="s">
        <v>1857</v>
      </c>
      <c r="C631" s="139">
        <v>11208701</v>
      </c>
      <c r="D631" s="139">
        <v>2495055.81</v>
      </c>
    </row>
    <row r="632" spans="2:4">
      <c r="B632" s="142" t="s">
        <v>1858</v>
      </c>
      <c r="C632" s="139">
        <v>11208701</v>
      </c>
      <c r="D632" s="139">
        <v>2495055.81</v>
      </c>
    </row>
    <row r="633" spans="2:4">
      <c r="B633" s="141" t="s">
        <v>2758</v>
      </c>
      <c r="C633" s="139">
        <v>11208701</v>
      </c>
      <c r="D633" s="139">
        <v>2495055.81</v>
      </c>
    </row>
    <row r="634" spans="2:4">
      <c r="B634" s="142" t="s">
        <v>1859</v>
      </c>
      <c r="C634" s="139">
        <v>11208701</v>
      </c>
      <c r="D634" s="139">
        <v>2495055.81</v>
      </c>
    </row>
    <row r="635" spans="2:4">
      <c r="B635" s="141" t="s">
        <v>1860</v>
      </c>
      <c r="C635" s="139">
        <v>6731551</v>
      </c>
      <c r="D635" s="139">
        <v>1595304.67</v>
      </c>
    </row>
    <row r="636" spans="2:4">
      <c r="B636" s="142" t="s">
        <v>1861</v>
      </c>
      <c r="C636" s="139">
        <v>6731551</v>
      </c>
      <c r="D636" s="139">
        <v>1595304.67</v>
      </c>
    </row>
    <row r="637" spans="2:4">
      <c r="B637" s="141" t="s">
        <v>1862</v>
      </c>
      <c r="C637" s="139">
        <v>4768626</v>
      </c>
      <c r="D637" s="139">
        <v>1088833.44</v>
      </c>
    </row>
    <row r="638" spans="2:4">
      <c r="B638" s="142" t="s">
        <v>1863</v>
      </c>
      <c r="C638" s="139">
        <v>4768626</v>
      </c>
      <c r="D638" s="139">
        <v>1088833.44</v>
      </c>
    </row>
    <row r="639" spans="2:4">
      <c r="B639" s="141" t="s">
        <v>1864</v>
      </c>
      <c r="C639" s="139">
        <v>4768626</v>
      </c>
      <c r="D639" s="139">
        <v>1088833.45</v>
      </c>
    </row>
    <row r="640" spans="2:4">
      <c r="B640" s="142" t="s">
        <v>1865</v>
      </c>
      <c r="C640" s="139">
        <v>4768626</v>
      </c>
      <c r="D640" s="139">
        <v>1088833.45</v>
      </c>
    </row>
    <row r="641" spans="2:4">
      <c r="B641" s="141" t="s">
        <v>2759</v>
      </c>
      <c r="C641" s="139">
        <v>11208701</v>
      </c>
      <c r="D641" s="139">
        <v>2506068</v>
      </c>
    </row>
    <row r="642" spans="2:4">
      <c r="B642" s="142" t="s">
        <v>1866</v>
      </c>
      <c r="C642" s="139">
        <v>11208701</v>
      </c>
      <c r="D642" s="139">
        <v>2506068</v>
      </c>
    </row>
    <row r="643" spans="2:4">
      <c r="B643" s="141" t="s">
        <v>358</v>
      </c>
      <c r="C643" s="139">
        <v>2763625</v>
      </c>
      <c r="D643" s="139">
        <v>26880006.02</v>
      </c>
    </row>
    <row r="644" spans="2:4">
      <c r="B644" s="142" t="s">
        <v>698</v>
      </c>
      <c r="C644" s="139">
        <v>2763625</v>
      </c>
      <c r="D644" s="139">
        <v>26880006.02</v>
      </c>
    </row>
    <row r="645" spans="2:4">
      <c r="B645" s="141" t="s">
        <v>1867</v>
      </c>
      <c r="C645" s="139">
        <v>11208701</v>
      </c>
      <c r="D645" s="139">
        <v>2506067.9900000002</v>
      </c>
    </row>
    <row r="646" spans="2:4">
      <c r="B646" s="142" t="s">
        <v>1868</v>
      </c>
      <c r="C646" s="139">
        <v>11208701</v>
      </c>
      <c r="D646" s="139">
        <v>2506067.9900000002</v>
      </c>
    </row>
    <row r="647" spans="2:4">
      <c r="B647" s="141" t="s">
        <v>1869</v>
      </c>
      <c r="C647" s="139">
        <v>6731551</v>
      </c>
      <c r="D647" s="139">
        <v>1519414.04</v>
      </c>
    </row>
    <row r="648" spans="2:4">
      <c r="B648" s="142" t="s">
        <v>1870</v>
      </c>
      <c r="C648" s="139">
        <v>6731551</v>
      </c>
      <c r="D648" s="139">
        <v>1519414.04</v>
      </c>
    </row>
    <row r="649" spans="2:4">
      <c r="B649" s="141" t="s">
        <v>2760</v>
      </c>
      <c r="C649" s="139">
        <v>6731551</v>
      </c>
      <c r="D649" s="139">
        <v>1519414.04</v>
      </c>
    </row>
    <row r="650" spans="2:4">
      <c r="B650" s="142" t="s">
        <v>1871</v>
      </c>
      <c r="C650" s="139">
        <v>6731551</v>
      </c>
      <c r="D650" s="139">
        <v>1519414.04</v>
      </c>
    </row>
    <row r="651" spans="2:4">
      <c r="B651" s="141" t="s">
        <v>1010</v>
      </c>
      <c r="C651" s="139">
        <v>9944159</v>
      </c>
      <c r="D651" s="139">
        <v>0</v>
      </c>
    </row>
    <row r="652" spans="2:4">
      <c r="B652" s="142" t="s">
        <v>1011</v>
      </c>
      <c r="C652" s="139">
        <v>9944159</v>
      </c>
      <c r="D652" s="139">
        <v>0</v>
      </c>
    </row>
    <row r="653" spans="2:4">
      <c r="B653" s="141" t="s">
        <v>2761</v>
      </c>
      <c r="C653" s="139">
        <v>12486882</v>
      </c>
      <c r="D653" s="139">
        <v>2884427.29</v>
      </c>
    </row>
    <row r="654" spans="2:4">
      <c r="B654" s="142" t="s">
        <v>1872</v>
      </c>
      <c r="C654" s="139">
        <v>12486882</v>
      </c>
      <c r="D654" s="139">
        <v>2884427.29</v>
      </c>
    </row>
    <row r="655" spans="2:4">
      <c r="B655" s="141" t="s">
        <v>1873</v>
      </c>
      <c r="C655" s="139">
        <v>11208701</v>
      </c>
      <c r="D655" s="139">
        <v>2437448.94</v>
      </c>
    </row>
    <row r="656" spans="2:4">
      <c r="B656" s="142" t="s">
        <v>1874</v>
      </c>
      <c r="C656" s="139">
        <v>11208701</v>
      </c>
      <c r="D656" s="139">
        <v>2437448.94</v>
      </c>
    </row>
    <row r="657" spans="2:4">
      <c r="B657" s="141" t="s">
        <v>1875</v>
      </c>
      <c r="C657" s="139">
        <v>6731551</v>
      </c>
      <c r="D657" s="139">
        <v>0</v>
      </c>
    </row>
    <row r="658" spans="2:4">
      <c r="B658" s="142" t="s">
        <v>1876</v>
      </c>
      <c r="C658" s="139">
        <v>6731551</v>
      </c>
      <c r="D658" s="139">
        <v>0</v>
      </c>
    </row>
    <row r="659" spans="2:4">
      <c r="B659" s="141" t="s">
        <v>3100</v>
      </c>
      <c r="C659" s="139">
        <v>3754097</v>
      </c>
      <c r="D659" s="139">
        <v>0</v>
      </c>
    </row>
    <row r="660" spans="2:4">
      <c r="B660" s="142" t="s">
        <v>3101</v>
      </c>
      <c r="C660" s="139">
        <v>3754097</v>
      </c>
      <c r="D660" s="139">
        <v>0</v>
      </c>
    </row>
    <row r="661" spans="2:4">
      <c r="B661" s="141" t="s">
        <v>1877</v>
      </c>
      <c r="C661" s="139">
        <v>6731551</v>
      </c>
      <c r="D661" s="139">
        <v>0</v>
      </c>
    </row>
    <row r="662" spans="2:4">
      <c r="B662" s="142" t="s">
        <v>1878</v>
      </c>
      <c r="C662" s="139">
        <v>6731551</v>
      </c>
      <c r="D662" s="139">
        <v>0</v>
      </c>
    </row>
    <row r="663" spans="2:4">
      <c r="B663" s="141" t="s">
        <v>2762</v>
      </c>
      <c r="C663" s="139">
        <v>6731551</v>
      </c>
      <c r="D663" s="139">
        <v>0</v>
      </c>
    </row>
    <row r="664" spans="2:4">
      <c r="B664" s="142" t="s">
        <v>1879</v>
      </c>
      <c r="C664" s="139">
        <v>6731551</v>
      </c>
      <c r="D664" s="139">
        <v>0</v>
      </c>
    </row>
    <row r="665" spans="2:4">
      <c r="B665" s="141" t="s">
        <v>1012</v>
      </c>
      <c r="C665" s="139">
        <v>17047130</v>
      </c>
      <c r="D665" s="139">
        <v>0</v>
      </c>
    </row>
    <row r="666" spans="2:4">
      <c r="B666" s="142" t="s">
        <v>1013</v>
      </c>
      <c r="C666" s="139">
        <v>17047130</v>
      </c>
      <c r="D666" s="139">
        <v>0</v>
      </c>
    </row>
    <row r="667" spans="2:4">
      <c r="B667" s="141" t="s">
        <v>1880</v>
      </c>
      <c r="C667" s="139">
        <v>21746580</v>
      </c>
      <c r="D667" s="139">
        <v>0</v>
      </c>
    </row>
    <row r="668" spans="2:4">
      <c r="B668" s="142" t="s">
        <v>1881</v>
      </c>
      <c r="C668" s="139">
        <v>21746580</v>
      </c>
      <c r="D668" s="139">
        <v>0</v>
      </c>
    </row>
    <row r="669" spans="2:4">
      <c r="B669" s="141" t="s">
        <v>2763</v>
      </c>
      <c r="C669" s="139">
        <v>25327139</v>
      </c>
      <c r="D669" s="139">
        <v>0</v>
      </c>
    </row>
    <row r="670" spans="2:4">
      <c r="B670" s="142" t="s">
        <v>2611</v>
      </c>
      <c r="C670" s="139">
        <v>25327139</v>
      </c>
      <c r="D670" s="139">
        <v>0</v>
      </c>
    </row>
    <row r="671" spans="2:4">
      <c r="B671" s="141" t="s">
        <v>1882</v>
      </c>
      <c r="C671" s="139">
        <v>11208701</v>
      </c>
      <c r="D671" s="139">
        <v>2413072.25</v>
      </c>
    </row>
    <row r="672" spans="2:4">
      <c r="B672" s="142" t="s">
        <v>1883</v>
      </c>
      <c r="C672" s="139">
        <v>11208701</v>
      </c>
      <c r="D672" s="139">
        <v>2413072.25</v>
      </c>
    </row>
    <row r="673" spans="2:4">
      <c r="B673" s="141" t="s">
        <v>2764</v>
      </c>
      <c r="C673" s="139">
        <v>73882266</v>
      </c>
      <c r="D673" s="139">
        <v>0</v>
      </c>
    </row>
    <row r="674" spans="2:4">
      <c r="B674" s="142" t="s">
        <v>2608</v>
      </c>
      <c r="C674" s="139">
        <v>73882266</v>
      </c>
      <c r="D674" s="139">
        <v>0</v>
      </c>
    </row>
    <row r="675" spans="2:4">
      <c r="B675" s="141" t="s">
        <v>1884</v>
      </c>
      <c r="C675" s="139">
        <v>6731551</v>
      </c>
      <c r="D675" s="139">
        <v>1559023.52</v>
      </c>
    </row>
    <row r="676" spans="2:4">
      <c r="B676" s="142" t="s">
        <v>1885</v>
      </c>
      <c r="C676" s="139">
        <v>6731551</v>
      </c>
      <c r="D676" s="139">
        <v>1559023.52</v>
      </c>
    </row>
    <row r="677" spans="2:4">
      <c r="B677" s="141" t="s">
        <v>1886</v>
      </c>
      <c r="C677" s="139">
        <v>6731551</v>
      </c>
      <c r="D677" s="139">
        <v>1559023.52</v>
      </c>
    </row>
    <row r="678" spans="2:4">
      <c r="B678" s="142" t="s">
        <v>1887</v>
      </c>
      <c r="C678" s="139">
        <v>6731551</v>
      </c>
      <c r="D678" s="139">
        <v>1559023.52</v>
      </c>
    </row>
    <row r="679" spans="2:4">
      <c r="B679" s="141" t="s">
        <v>2765</v>
      </c>
      <c r="C679" s="139">
        <v>6731551</v>
      </c>
      <c r="D679" s="139">
        <v>1559023.52</v>
      </c>
    </row>
    <row r="680" spans="2:4">
      <c r="B680" s="142" t="s">
        <v>1888</v>
      </c>
      <c r="C680" s="139">
        <v>6731551</v>
      </c>
      <c r="D680" s="139">
        <v>1559023.52</v>
      </c>
    </row>
    <row r="681" spans="2:4">
      <c r="B681" s="141" t="s">
        <v>1014</v>
      </c>
      <c r="C681" s="139">
        <v>42879899</v>
      </c>
      <c r="D681" s="139">
        <v>0</v>
      </c>
    </row>
    <row r="682" spans="2:4">
      <c r="B682" s="142" t="s">
        <v>1015</v>
      </c>
      <c r="C682" s="139">
        <v>34241206</v>
      </c>
      <c r="D682" s="139">
        <v>0</v>
      </c>
    </row>
    <row r="683" spans="2:4">
      <c r="B683" s="142" t="s">
        <v>3102</v>
      </c>
      <c r="C683" s="139">
        <v>8638693</v>
      </c>
      <c r="D683" s="139">
        <v>0</v>
      </c>
    </row>
    <row r="684" spans="2:4">
      <c r="B684" s="141" t="s">
        <v>359</v>
      </c>
      <c r="C684" s="139">
        <v>17520178</v>
      </c>
      <c r="D684" s="139">
        <v>818099.05</v>
      </c>
    </row>
    <row r="685" spans="2:4">
      <c r="B685" s="142" t="s">
        <v>699</v>
      </c>
      <c r="C685" s="139">
        <v>17520178</v>
      </c>
      <c r="D685" s="139">
        <v>818099.05</v>
      </c>
    </row>
    <row r="686" spans="2:4">
      <c r="B686" s="141" t="s">
        <v>2766</v>
      </c>
      <c r="C686" s="139">
        <v>4768626</v>
      </c>
      <c r="D686" s="139">
        <v>1072940.79</v>
      </c>
    </row>
    <row r="687" spans="2:4">
      <c r="B687" s="142" t="s">
        <v>1889</v>
      </c>
      <c r="C687" s="139">
        <v>4768626</v>
      </c>
      <c r="D687" s="139">
        <v>1072940.79</v>
      </c>
    </row>
    <row r="688" spans="2:4">
      <c r="B688" s="141" t="s">
        <v>3103</v>
      </c>
      <c r="C688" s="139">
        <v>13364163</v>
      </c>
      <c r="D688" s="139">
        <v>0</v>
      </c>
    </row>
    <row r="689" spans="2:4">
      <c r="B689" s="142" t="s">
        <v>3104</v>
      </c>
      <c r="C689" s="139">
        <v>13364163</v>
      </c>
      <c r="D689" s="139">
        <v>0</v>
      </c>
    </row>
    <row r="690" spans="2:4">
      <c r="B690" s="141" t="s">
        <v>1890</v>
      </c>
      <c r="C690" s="139">
        <v>6731551</v>
      </c>
      <c r="D690" s="139">
        <v>1514598.83</v>
      </c>
    </row>
    <row r="691" spans="2:4">
      <c r="B691" s="142" t="s">
        <v>1891</v>
      </c>
      <c r="C691" s="139">
        <v>6731551</v>
      </c>
      <c r="D691" s="139">
        <v>1514598.83</v>
      </c>
    </row>
    <row r="692" spans="2:4">
      <c r="B692" s="141" t="s">
        <v>1892</v>
      </c>
      <c r="C692" s="139">
        <v>6731551</v>
      </c>
      <c r="D692" s="139">
        <v>1514598.83</v>
      </c>
    </row>
    <row r="693" spans="2:4">
      <c r="B693" s="142" t="s">
        <v>1893</v>
      </c>
      <c r="C693" s="139">
        <v>6731551</v>
      </c>
      <c r="D693" s="139">
        <v>1514598.83</v>
      </c>
    </row>
    <row r="694" spans="2:4">
      <c r="B694" s="141" t="s">
        <v>1894</v>
      </c>
      <c r="C694" s="139">
        <v>6731551</v>
      </c>
      <c r="D694" s="139">
        <v>1514598.83</v>
      </c>
    </row>
    <row r="695" spans="2:4">
      <c r="B695" s="142" t="s">
        <v>1895</v>
      </c>
      <c r="C695" s="139">
        <v>6731551</v>
      </c>
      <c r="D695" s="139">
        <v>1514598.83</v>
      </c>
    </row>
    <row r="696" spans="2:4">
      <c r="B696" s="141" t="s">
        <v>1896</v>
      </c>
      <c r="C696" s="139">
        <v>4768626</v>
      </c>
      <c r="D696" s="139">
        <v>1082884.58</v>
      </c>
    </row>
    <row r="697" spans="2:4">
      <c r="B697" s="142" t="s">
        <v>1897</v>
      </c>
      <c r="C697" s="139">
        <v>4768626</v>
      </c>
      <c r="D697" s="139">
        <v>1082884.58</v>
      </c>
    </row>
    <row r="698" spans="2:4">
      <c r="B698" s="141" t="s">
        <v>1898</v>
      </c>
      <c r="C698" s="139">
        <v>4768626</v>
      </c>
      <c r="D698" s="139">
        <v>1082884.58</v>
      </c>
    </row>
    <row r="699" spans="2:4">
      <c r="B699" s="142" t="s">
        <v>1899</v>
      </c>
      <c r="C699" s="139">
        <v>4768626</v>
      </c>
      <c r="D699" s="139">
        <v>1082884.58</v>
      </c>
    </row>
    <row r="700" spans="2:4">
      <c r="B700" s="141" t="s">
        <v>1900</v>
      </c>
      <c r="C700" s="139">
        <v>4768626</v>
      </c>
      <c r="D700" s="139">
        <v>1082884.58</v>
      </c>
    </row>
    <row r="701" spans="2:4">
      <c r="B701" s="142" t="s">
        <v>1901</v>
      </c>
      <c r="C701" s="139">
        <v>4768626</v>
      </c>
      <c r="D701" s="139">
        <v>1082884.58</v>
      </c>
    </row>
    <row r="702" spans="2:4">
      <c r="B702" s="141" t="s">
        <v>2767</v>
      </c>
      <c r="C702" s="139">
        <v>6731551</v>
      </c>
      <c r="D702" s="139">
        <v>1492141.73</v>
      </c>
    </row>
    <row r="703" spans="2:4">
      <c r="B703" s="142" t="s">
        <v>1902</v>
      </c>
      <c r="C703" s="139">
        <v>6731551</v>
      </c>
      <c r="D703" s="139">
        <v>1492141.73</v>
      </c>
    </row>
    <row r="704" spans="2:4">
      <c r="B704" s="141" t="s">
        <v>3675</v>
      </c>
      <c r="C704" s="139">
        <v>0</v>
      </c>
      <c r="D704" s="139">
        <v>15447461.91</v>
      </c>
    </row>
    <row r="705" spans="2:4">
      <c r="B705" s="142" t="s">
        <v>3674</v>
      </c>
      <c r="C705" s="139">
        <v>0</v>
      </c>
      <c r="D705" s="139">
        <v>15447461.91</v>
      </c>
    </row>
    <row r="706" spans="2:4">
      <c r="B706" s="141" t="s">
        <v>1903</v>
      </c>
      <c r="C706" s="139">
        <v>4768626</v>
      </c>
      <c r="D706" s="139">
        <v>1082884.56</v>
      </c>
    </row>
    <row r="707" spans="2:4">
      <c r="B707" s="142" t="s">
        <v>1904</v>
      </c>
      <c r="C707" s="139">
        <v>4768626</v>
      </c>
      <c r="D707" s="139">
        <v>1082884.56</v>
      </c>
    </row>
    <row r="708" spans="2:4">
      <c r="B708" s="141" t="s">
        <v>1905</v>
      </c>
      <c r="C708" s="139">
        <v>6731551</v>
      </c>
      <c r="D708" s="139">
        <v>1611998.8</v>
      </c>
    </row>
    <row r="709" spans="2:4">
      <c r="B709" s="142" t="s">
        <v>1906</v>
      </c>
      <c r="C709" s="139">
        <v>6731551</v>
      </c>
      <c r="D709" s="139">
        <v>1611998.8</v>
      </c>
    </row>
    <row r="710" spans="2:4">
      <c r="B710" s="141" t="s">
        <v>2768</v>
      </c>
      <c r="C710" s="139">
        <v>11208701</v>
      </c>
      <c r="D710" s="139">
        <v>2489491.1</v>
      </c>
    </row>
    <row r="711" spans="2:4">
      <c r="B711" s="142" t="s">
        <v>1907</v>
      </c>
      <c r="C711" s="139">
        <v>11208701</v>
      </c>
      <c r="D711" s="139">
        <v>2489491.1</v>
      </c>
    </row>
    <row r="712" spans="2:4">
      <c r="B712" s="141" t="s">
        <v>360</v>
      </c>
      <c r="C712" s="139">
        <v>196254331</v>
      </c>
      <c r="D712" s="139">
        <v>143354493.94</v>
      </c>
    </row>
    <row r="713" spans="2:4">
      <c r="B713" s="142" t="s">
        <v>700</v>
      </c>
      <c r="C713" s="139">
        <v>188538682</v>
      </c>
      <c r="D713" s="139">
        <v>143354493.94</v>
      </c>
    </row>
    <row r="714" spans="2:4">
      <c r="B714" s="142" t="s">
        <v>3105</v>
      </c>
      <c r="C714" s="139">
        <v>7715649</v>
      </c>
      <c r="D714" s="139">
        <v>0</v>
      </c>
    </row>
    <row r="715" spans="2:4">
      <c r="B715" s="141" t="s">
        <v>1908</v>
      </c>
      <c r="C715" s="139">
        <v>11208701</v>
      </c>
      <c r="D715" s="139">
        <v>2489491.1</v>
      </c>
    </row>
    <row r="716" spans="2:4">
      <c r="B716" s="142" t="s">
        <v>1909</v>
      </c>
      <c r="C716" s="139">
        <v>11208701</v>
      </c>
      <c r="D716" s="139">
        <v>2489491.1</v>
      </c>
    </row>
    <row r="717" spans="2:4">
      <c r="B717" s="141" t="s">
        <v>1910</v>
      </c>
      <c r="C717" s="139">
        <v>11208701</v>
      </c>
      <c r="D717" s="139">
        <v>2489491.1</v>
      </c>
    </row>
    <row r="718" spans="2:4">
      <c r="B718" s="142" t="s">
        <v>1911</v>
      </c>
      <c r="C718" s="139">
        <v>11208701</v>
      </c>
      <c r="D718" s="139">
        <v>2489491.1</v>
      </c>
    </row>
    <row r="719" spans="2:4">
      <c r="B719" s="141" t="s">
        <v>1912</v>
      </c>
      <c r="C719" s="139">
        <v>4768626</v>
      </c>
      <c r="D719" s="139">
        <v>1077476.07</v>
      </c>
    </row>
    <row r="720" spans="2:4">
      <c r="B720" s="142" t="s">
        <v>1913</v>
      </c>
      <c r="C720" s="139">
        <v>4768626</v>
      </c>
      <c r="D720" s="139">
        <v>1077476.07</v>
      </c>
    </row>
    <row r="721" spans="2:4">
      <c r="B721" s="141" t="s">
        <v>3106</v>
      </c>
      <c r="C721" s="139">
        <v>8234119</v>
      </c>
      <c r="D721" s="139">
        <v>0</v>
      </c>
    </row>
    <row r="722" spans="2:4">
      <c r="B722" s="142" t="s">
        <v>3107</v>
      </c>
      <c r="C722" s="139">
        <v>8234119</v>
      </c>
      <c r="D722" s="139">
        <v>0</v>
      </c>
    </row>
    <row r="723" spans="2:4">
      <c r="B723" s="141" t="s">
        <v>1914</v>
      </c>
      <c r="C723" s="139">
        <v>4768626</v>
      </c>
      <c r="D723" s="139">
        <v>1077476.07</v>
      </c>
    </row>
    <row r="724" spans="2:4">
      <c r="B724" s="142" t="s">
        <v>1915</v>
      </c>
      <c r="C724" s="139">
        <v>4768626</v>
      </c>
      <c r="D724" s="139">
        <v>1077476.07</v>
      </c>
    </row>
    <row r="725" spans="2:4">
      <c r="B725" s="141" t="s">
        <v>1916</v>
      </c>
      <c r="C725" s="139">
        <v>4768626</v>
      </c>
      <c r="D725" s="139">
        <v>1077476.07</v>
      </c>
    </row>
    <row r="726" spans="2:4">
      <c r="B726" s="142" t="s">
        <v>1917</v>
      </c>
      <c r="C726" s="139">
        <v>4768626</v>
      </c>
      <c r="D726" s="139">
        <v>1077476.07</v>
      </c>
    </row>
    <row r="727" spans="2:4">
      <c r="B727" s="141" t="s">
        <v>361</v>
      </c>
      <c r="C727" s="139">
        <v>1065535947</v>
      </c>
      <c r="D727" s="139">
        <v>732856375.36000001</v>
      </c>
    </row>
    <row r="728" spans="2:4">
      <c r="B728" s="142" t="s">
        <v>701</v>
      </c>
      <c r="C728" s="139">
        <v>1065535947</v>
      </c>
      <c r="D728" s="139">
        <v>732856375.36000001</v>
      </c>
    </row>
    <row r="729" spans="2:4">
      <c r="B729" s="141" t="s">
        <v>3108</v>
      </c>
      <c r="C729" s="139">
        <v>4922731</v>
      </c>
      <c r="D729" s="139">
        <v>0</v>
      </c>
    </row>
    <row r="730" spans="2:4">
      <c r="B730" s="142" t="s">
        <v>3109</v>
      </c>
      <c r="C730" s="139">
        <v>4922731</v>
      </c>
      <c r="D730" s="139">
        <v>0</v>
      </c>
    </row>
    <row r="731" spans="2:4">
      <c r="B731" s="141" t="s">
        <v>3110</v>
      </c>
      <c r="C731" s="139">
        <v>1955649</v>
      </c>
      <c r="D731" s="139">
        <v>0</v>
      </c>
    </row>
    <row r="732" spans="2:4">
      <c r="B732" s="142" t="s">
        <v>3111</v>
      </c>
      <c r="C732" s="139">
        <v>1955649</v>
      </c>
      <c r="D732" s="139">
        <v>0</v>
      </c>
    </row>
    <row r="733" spans="2:4">
      <c r="B733" s="141" t="s">
        <v>362</v>
      </c>
      <c r="C733" s="139">
        <v>7285276</v>
      </c>
      <c r="D733" s="139">
        <v>0</v>
      </c>
    </row>
    <row r="734" spans="2:4">
      <c r="B734" s="142" t="s">
        <v>702</v>
      </c>
      <c r="C734" s="139">
        <v>7285276</v>
      </c>
      <c r="D734" s="139">
        <v>0</v>
      </c>
    </row>
    <row r="735" spans="2:4">
      <c r="B735" s="141" t="s">
        <v>3980</v>
      </c>
      <c r="C735" s="139">
        <v>0</v>
      </c>
      <c r="D735" s="139">
        <v>0</v>
      </c>
    </row>
    <row r="736" spans="2:4">
      <c r="B736" s="142" t="s">
        <v>3979</v>
      </c>
      <c r="C736" s="139">
        <v>0</v>
      </c>
      <c r="D736" s="139">
        <v>0</v>
      </c>
    </row>
    <row r="737" spans="2:4">
      <c r="B737" s="141" t="s">
        <v>3978</v>
      </c>
      <c r="C737" s="139">
        <v>0</v>
      </c>
      <c r="D737" s="139">
        <v>0</v>
      </c>
    </row>
    <row r="738" spans="2:4">
      <c r="B738" s="142" t="s">
        <v>3977</v>
      </c>
      <c r="C738" s="139">
        <v>0</v>
      </c>
      <c r="D738" s="139">
        <v>0</v>
      </c>
    </row>
    <row r="739" spans="2:4">
      <c r="B739" s="141" t="s">
        <v>2988</v>
      </c>
      <c r="C739" s="139">
        <v>47249975</v>
      </c>
      <c r="D739" s="139">
        <v>30199252.890000001</v>
      </c>
    </row>
    <row r="740" spans="2:4">
      <c r="B740" s="142" t="s">
        <v>2989</v>
      </c>
      <c r="C740" s="139">
        <v>47249975</v>
      </c>
      <c r="D740" s="139">
        <v>486252.89</v>
      </c>
    </row>
    <row r="741" spans="2:4">
      <c r="B741" s="142" t="s">
        <v>3673</v>
      </c>
      <c r="C741" s="139">
        <v>0</v>
      </c>
      <c r="D741" s="139">
        <v>29713000</v>
      </c>
    </row>
    <row r="742" spans="2:4">
      <c r="B742" s="141" t="s">
        <v>3976</v>
      </c>
      <c r="C742" s="139">
        <v>0</v>
      </c>
      <c r="D742" s="139">
        <v>0</v>
      </c>
    </row>
    <row r="743" spans="2:4">
      <c r="B743" s="142" t="s">
        <v>3975</v>
      </c>
      <c r="C743" s="139">
        <v>0</v>
      </c>
      <c r="D743" s="139">
        <v>0</v>
      </c>
    </row>
    <row r="744" spans="2:4">
      <c r="B744" s="141" t="s">
        <v>2612</v>
      </c>
      <c r="C744" s="139">
        <v>141818653</v>
      </c>
      <c r="D744" s="139">
        <v>21000000</v>
      </c>
    </row>
    <row r="745" spans="2:4">
      <c r="B745" s="142" t="s">
        <v>2613</v>
      </c>
      <c r="C745" s="139">
        <v>141818653</v>
      </c>
      <c r="D745" s="139">
        <v>21000000</v>
      </c>
    </row>
    <row r="746" spans="2:4">
      <c r="B746" s="141" t="s">
        <v>3974</v>
      </c>
      <c r="C746" s="139">
        <v>0</v>
      </c>
      <c r="D746" s="139">
        <v>0</v>
      </c>
    </row>
    <row r="747" spans="2:4">
      <c r="B747" s="142" t="s">
        <v>3973</v>
      </c>
      <c r="C747" s="139">
        <v>0</v>
      </c>
      <c r="D747" s="139">
        <v>0</v>
      </c>
    </row>
    <row r="748" spans="2:4">
      <c r="B748" s="141" t="s">
        <v>3972</v>
      </c>
      <c r="C748" s="139">
        <v>0</v>
      </c>
      <c r="D748" s="139">
        <v>0</v>
      </c>
    </row>
    <row r="749" spans="2:4">
      <c r="B749" s="142" t="s">
        <v>3971</v>
      </c>
      <c r="C749" s="139">
        <v>0</v>
      </c>
      <c r="D749" s="139">
        <v>0</v>
      </c>
    </row>
    <row r="750" spans="2:4">
      <c r="B750" s="141" t="s">
        <v>2614</v>
      </c>
      <c r="C750" s="139">
        <v>227424974</v>
      </c>
      <c r="D750" s="139">
        <v>62000000</v>
      </c>
    </row>
    <row r="751" spans="2:4">
      <c r="B751" s="142" t="s">
        <v>2615</v>
      </c>
      <c r="C751" s="139">
        <v>227424974</v>
      </c>
      <c r="D751" s="139">
        <v>62000000</v>
      </c>
    </row>
    <row r="752" spans="2:4">
      <c r="B752" s="141" t="s">
        <v>3970</v>
      </c>
      <c r="C752" s="139">
        <v>0</v>
      </c>
      <c r="D752" s="139">
        <v>0</v>
      </c>
    </row>
    <row r="753" spans="2:4">
      <c r="B753" s="142" t="s">
        <v>3969</v>
      </c>
      <c r="C753" s="139">
        <v>0</v>
      </c>
      <c r="D753" s="139">
        <v>0</v>
      </c>
    </row>
    <row r="754" spans="2:4">
      <c r="B754" s="141" t="s">
        <v>3112</v>
      </c>
      <c r="C754" s="139">
        <v>10326196</v>
      </c>
      <c r="D754" s="139">
        <v>0</v>
      </c>
    </row>
    <row r="755" spans="2:4">
      <c r="B755" s="142" t="s">
        <v>3113</v>
      </c>
      <c r="C755" s="139">
        <v>10326196</v>
      </c>
      <c r="D755" s="139">
        <v>0</v>
      </c>
    </row>
    <row r="756" spans="2:4">
      <c r="B756" s="141" t="s">
        <v>3968</v>
      </c>
      <c r="C756" s="139">
        <v>0</v>
      </c>
      <c r="D756" s="139">
        <v>0</v>
      </c>
    </row>
    <row r="757" spans="2:4">
      <c r="B757" s="142" t="s">
        <v>3967</v>
      </c>
      <c r="C757" s="139">
        <v>0</v>
      </c>
      <c r="D757" s="139">
        <v>0</v>
      </c>
    </row>
    <row r="758" spans="2:4">
      <c r="B758" s="141" t="s">
        <v>3966</v>
      </c>
      <c r="C758" s="139">
        <v>0</v>
      </c>
      <c r="D758" s="139">
        <v>0</v>
      </c>
    </row>
    <row r="759" spans="2:4">
      <c r="B759" s="142" t="s">
        <v>3965</v>
      </c>
      <c r="C759" s="139">
        <v>0</v>
      </c>
      <c r="D759" s="139">
        <v>0</v>
      </c>
    </row>
    <row r="760" spans="2:4">
      <c r="B760" s="141" t="s">
        <v>363</v>
      </c>
      <c r="C760" s="139">
        <v>109863228</v>
      </c>
      <c r="D760" s="139">
        <v>38242470.93</v>
      </c>
    </row>
    <row r="761" spans="2:4">
      <c r="B761" s="142" t="s">
        <v>703</v>
      </c>
      <c r="C761" s="139">
        <v>109863228</v>
      </c>
      <c r="D761" s="139">
        <v>38242470.93</v>
      </c>
    </row>
    <row r="762" spans="2:4">
      <c r="B762" s="141" t="s">
        <v>3427</v>
      </c>
      <c r="C762" s="139">
        <v>0</v>
      </c>
      <c r="D762" s="139">
        <v>14422574.66</v>
      </c>
    </row>
    <row r="763" spans="2:4">
      <c r="B763" s="142" t="s">
        <v>3428</v>
      </c>
      <c r="C763" s="139">
        <v>0</v>
      </c>
      <c r="D763" s="139">
        <v>14422574.66</v>
      </c>
    </row>
    <row r="764" spans="2:4">
      <c r="B764" s="141" t="s">
        <v>3114</v>
      </c>
      <c r="C764" s="139">
        <v>8253326</v>
      </c>
      <c r="D764" s="139">
        <v>0</v>
      </c>
    </row>
    <row r="765" spans="2:4">
      <c r="B765" s="142" t="s">
        <v>3115</v>
      </c>
      <c r="C765" s="139">
        <v>8253326</v>
      </c>
      <c r="D765" s="139">
        <v>0</v>
      </c>
    </row>
    <row r="766" spans="2:4">
      <c r="B766" s="141" t="s">
        <v>1077</v>
      </c>
      <c r="C766" s="139">
        <v>124100127</v>
      </c>
      <c r="D766" s="139">
        <v>82953336.420000002</v>
      </c>
    </row>
    <row r="767" spans="2:4">
      <c r="B767" s="142" t="s">
        <v>1078</v>
      </c>
      <c r="C767" s="139">
        <v>124100127</v>
      </c>
      <c r="D767" s="139">
        <v>82953336.420000002</v>
      </c>
    </row>
    <row r="768" spans="2:4">
      <c r="B768" s="145" t="s">
        <v>283</v>
      </c>
      <c r="C768" s="144">
        <v>6479036</v>
      </c>
      <c r="D768" s="144">
        <v>219794320.31</v>
      </c>
    </row>
    <row r="769" spans="2:4">
      <c r="B769" s="141" t="s">
        <v>2541</v>
      </c>
      <c r="C769" s="139">
        <v>6479036</v>
      </c>
      <c r="D769" s="139">
        <v>10359421.699999999</v>
      </c>
    </row>
    <row r="770" spans="2:4">
      <c r="B770" s="142" t="s">
        <v>2542</v>
      </c>
      <c r="C770" s="139">
        <v>6479036</v>
      </c>
      <c r="D770" s="139">
        <v>10359421.699999999</v>
      </c>
    </row>
    <row r="771" spans="2:4">
      <c r="B771" s="141" t="s">
        <v>3054</v>
      </c>
      <c r="C771" s="139">
        <v>0</v>
      </c>
      <c r="D771" s="139">
        <v>167594346.33000001</v>
      </c>
    </row>
    <row r="772" spans="2:4">
      <c r="B772" s="142" t="s">
        <v>3597</v>
      </c>
      <c r="C772" s="139">
        <v>0</v>
      </c>
      <c r="D772" s="139">
        <v>167594346.33000001</v>
      </c>
    </row>
    <row r="773" spans="2:4">
      <c r="B773" s="141" t="s">
        <v>2988</v>
      </c>
      <c r="C773" s="139">
        <v>0</v>
      </c>
      <c r="D773" s="139">
        <v>41840552.280000001</v>
      </c>
    </row>
    <row r="774" spans="2:4">
      <c r="B774" s="142" t="s">
        <v>3673</v>
      </c>
      <c r="C774" s="139">
        <v>0</v>
      </c>
      <c r="D774" s="139">
        <v>41840552.280000001</v>
      </c>
    </row>
    <row r="775" spans="2:4">
      <c r="B775" s="145" t="s">
        <v>284</v>
      </c>
      <c r="C775" s="144">
        <v>180750000</v>
      </c>
      <c r="D775" s="144">
        <v>0</v>
      </c>
    </row>
    <row r="776" spans="2:4">
      <c r="B776" s="141" t="s">
        <v>354</v>
      </c>
      <c r="C776" s="139">
        <v>180750000</v>
      </c>
      <c r="D776" s="139">
        <v>0</v>
      </c>
    </row>
    <row r="777" spans="2:4">
      <c r="B777" s="142" t="s">
        <v>694</v>
      </c>
      <c r="C777" s="139">
        <v>180750000</v>
      </c>
      <c r="D777" s="139">
        <v>0</v>
      </c>
    </row>
    <row r="778" spans="2:4">
      <c r="B778" s="145" t="s">
        <v>285</v>
      </c>
      <c r="C778" s="144">
        <v>130263116</v>
      </c>
      <c r="D778" s="144">
        <v>0</v>
      </c>
    </row>
    <row r="779" spans="2:4">
      <c r="B779" s="141" t="s">
        <v>353</v>
      </c>
      <c r="C779" s="139">
        <v>63658116</v>
      </c>
      <c r="D779" s="139">
        <v>0</v>
      </c>
    </row>
    <row r="780" spans="2:4">
      <c r="B780" s="142" t="s">
        <v>693</v>
      </c>
      <c r="C780" s="139">
        <v>63658116</v>
      </c>
      <c r="D780" s="139">
        <v>0</v>
      </c>
    </row>
    <row r="781" spans="2:4">
      <c r="B781" s="141" t="s">
        <v>354</v>
      </c>
      <c r="C781" s="139">
        <v>66605000</v>
      </c>
      <c r="D781" s="139">
        <v>0</v>
      </c>
    </row>
    <row r="782" spans="2:4">
      <c r="B782" s="142" t="s">
        <v>694</v>
      </c>
      <c r="C782" s="139">
        <v>66605000</v>
      </c>
      <c r="D782" s="139">
        <v>0</v>
      </c>
    </row>
    <row r="783" spans="2:4">
      <c r="B783" s="140" t="s">
        <v>364</v>
      </c>
      <c r="C783" s="139">
        <v>617195655</v>
      </c>
      <c r="D783" s="139">
        <v>510609256.51999998</v>
      </c>
    </row>
    <row r="784" spans="2:4">
      <c r="B784" s="145" t="s">
        <v>281</v>
      </c>
      <c r="C784" s="144">
        <v>435947524</v>
      </c>
      <c r="D784" s="144">
        <v>439696044.74000001</v>
      </c>
    </row>
    <row r="785" spans="2:4">
      <c r="B785" s="141" t="s">
        <v>1188</v>
      </c>
      <c r="C785" s="139">
        <v>11075727</v>
      </c>
      <c r="D785" s="139">
        <v>0</v>
      </c>
    </row>
    <row r="786" spans="2:4">
      <c r="B786" s="142" t="s">
        <v>1189</v>
      </c>
      <c r="C786" s="139">
        <v>11075727</v>
      </c>
      <c r="D786" s="139">
        <v>0</v>
      </c>
    </row>
    <row r="787" spans="2:4">
      <c r="B787" s="141" t="s">
        <v>1190</v>
      </c>
      <c r="C787" s="139">
        <v>4612045</v>
      </c>
      <c r="D787" s="139">
        <v>0</v>
      </c>
    </row>
    <row r="788" spans="2:4">
      <c r="B788" s="142" t="s">
        <v>1191</v>
      </c>
      <c r="C788" s="139">
        <v>4612045</v>
      </c>
      <c r="D788" s="139">
        <v>0</v>
      </c>
    </row>
    <row r="789" spans="2:4">
      <c r="B789" s="141" t="s">
        <v>365</v>
      </c>
      <c r="C789" s="139">
        <v>1427920</v>
      </c>
      <c r="D789" s="139">
        <v>0</v>
      </c>
    </row>
    <row r="790" spans="2:4">
      <c r="B790" s="142" t="s">
        <v>704</v>
      </c>
      <c r="C790" s="139">
        <v>1427920</v>
      </c>
      <c r="D790" s="139">
        <v>0</v>
      </c>
    </row>
    <row r="791" spans="2:4">
      <c r="B791" s="141" t="s">
        <v>2769</v>
      </c>
      <c r="C791" s="139">
        <v>29813568</v>
      </c>
      <c r="D791" s="139">
        <v>18825309.73</v>
      </c>
    </row>
    <row r="792" spans="2:4">
      <c r="B792" s="142" t="s">
        <v>2616</v>
      </c>
      <c r="C792" s="139">
        <v>29813568</v>
      </c>
      <c r="D792" s="139">
        <v>18825309.73</v>
      </c>
    </row>
    <row r="793" spans="2:4">
      <c r="B793" s="141" t="s">
        <v>366</v>
      </c>
      <c r="C793" s="139">
        <v>323502</v>
      </c>
      <c r="D793" s="139">
        <v>0</v>
      </c>
    </row>
    <row r="794" spans="2:4">
      <c r="B794" s="142" t="s">
        <v>705</v>
      </c>
      <c r="C794" s="139">
        <v>323502</v>
      </c>
      <c r="D794" s="139">
        <v>0</v>
      </c>
    </row>
    <row r="795" spans="2:4">
      <c r="B795" s="141" t="s">
        <v>3535</v>
      </c>
      <c r="C795" s="139">
        <v>0</v>
      </c>
      <c r="D795" s="139">
        <v>9884076.4199999999</v>
      </c>
    </row>
    <row r="796" spans="2:4">
      <c r="B796" s="142" t="s">
        <v>3536</v>
      </c>
      <c r="C796" s="139">
        <v>0</v>
      </c>
      <c r="D796" s="139">
        <v>9884076.4199999999</v>
      </c>
    </row>
    <row r="797" spans="2:4">
      <c r="B797" s="141" t="s">
        <v>2770</v>
      </c>
      <c r="C797" s="139">
        <v>19672786</v>
      </c>
      <c r="D797" s="139">
        <v>0</v>
      </c>
    </row>
    <row r="798" spans="2:4">
      <c r="B798" s="142" t="s">
        <v>2617</v>
      </c>
      <c r="C798" s="139">
        <v>19672786</v>
      </c>
      <c r="D798" s="139">
        <v>0</v>
      </c>
    </row>
    <row r="799" spans="2:4">
      <c r="B799" s="141" t="s">
        <v>1192</v>
      </c>
      <c r="C799" s="139">
        <v>6606206</v>
      </c>
      <c r="D799" s="139">
        <v>0</v>
      </c>
    </row>
    <row r="800" spans="2:4">
      <c r="B800" s="142" t="s">
        <v>1193</v>
      </c>
      <c r="C800" s="139">
        <v>6606206</v>
      </c>
      <c r="D800" s="139">
        <v>0</v>
      </c>
    </row>
    <row r="801" spans="2:4">
      <c r="B801" s="141" t="s">
        <v>1194</v>
      </c>
      <c r="C801" s="139">
        <v>12313456</v>
      </c>
      <c r="D801" s="139">
        <v>0</v>
      </c>
    </row>
    <row r="802" spans="2:4">
      <c r="B802" s="142" t="s">
        <v>1195</v>
      </c>
      <c r="C802" s="139">
        <v>12313456</v>
      </c>
      <c r="D802" s="139">
        <v>0</v>
      </c>
    </row>
    <row r="803" spans="2:4">
      <c r="B803" s="141" t="s">
        <v>1432</v>
      </c>
      <c r="C803" s="139">
        <v>6755494</v>
      </c>
      <c r="D803" s="139">
        <v>1539098.81</v>
      </c>
    </row>
    <row r="804" spans="2:4">
      <c r="B804" s="142" t="s">
        <v>1433</v>
      </c>
      <c r="C804" s="139">
        <v>6755494</v>
      </c>
      <c r="D804" s="139">
        <v>1539098.81</v>
      </c>
    </row>
    <row r="805" spans="2:4">
      <c r="B805" s="141" t="s">
        <v>1434</v>
      </c>
      <c r="C805" s="139">
        <v>6755494</v>
      </c>
      <c r="D805" s="139">
        <v>1539098.8</v>
      </c>
    </row>
    <row r="806" spans="2:4">
      <c r="B806" s="142" t="s">
        <v>1435</v>
      </c>
      <c r="C806" s="139">
        <v>6755494</v>
      </c>
      <c r="D806" s="139">
        <v>1539098.8</v>
      </c>
    </row>
    <row r="807" spans="2:4">
      <c r="B807" s="141" t="s">
        <v>1436</v>
      </c>
      <c r="C807" s="139">
        <v>4785373</v>
      </c>
      <c r="D807" s="139">
        <v>1083405.71</v>
      </c>
    </row>
    <row r="808" spans="2:4">
      <c r="B808" s="142" t="s">
        <v>1437</v>
      </c>
      <c r="C808" s="139">
        <v>4785373</v>
      </c>
      <c r="D808" s="139">
        <v>1083405.71</v>
      </c>
    </row>
    <row r="809" spans="2:4">
      <c r="B809" s="141" t="s">
        <v>1438</v>
      </c>
      <c r="C809" s="139">
        <v>6755494</v>
      </c>
      <c r="D809" s="139">
        <v>1494129.24</v>
      </c>
    </row>
    <row r="810" spans="2:4">
      <c r="B810" s="142" t="s">
        <v>1439</v>
      </c>
      <c r="C810" s="139">
        <v>6755494</v>
      </c>
      <c r="D810" s="139">
        <v>1494129.24</v>
      </c>
    </row>
    <row r="811" spans="2:4">
      <c r="B811" s="141" t="s">
        <v>1440</v>
      </c>
      <c r="C811" s="139">
        <v>6755494</v>
      </c>
      <c r="D811" s="139">
        <v>1519098.8</v>
      </c>
    </row>
    <row r="812" spans="2:4">
      <c r="B812" s="142" t="s">
        <v>1441</v>
      </c>
      <c r="C812" s="139">
        <v>6755494</v>
      </c>
      <c r="D812" s="139">
        <v>1519098.8</v>
      </c>
    </row>
    <row r="813" spans="2:4">
      <c r="B813" s="141" t="s">
        <v>1442</v>
      </c>
      <c r="C813" s="139">
        <v>4785373</v>
      </c>
      <c r="D813" s="139">
        <v>0</v>
      </c>
    </row>
    <row r="814" spans="2:4">
      <c r="B814" s="142" t="s">
        <v>1443</v>
      </c>
      <c r="C814" s="139">
        <v>4785373</v>
      </c>
      <c r="D814" s="139">
        <v>0</v>
      </c>
    </row>
    <row r="815" spans="2:4">
      <c r="B815" s="141" t="s">
        <v>1444</v>
      </c>
      <c r="C815" s="139">
        <v>11249055</v>
      </c>
      <c r="D815" s="139">
        <v>0</v>
      </c>
    </row>
    <row r="816" spans="2:4">
      <c r="B816" s="142" t="s">
        <v>1445</v>
      </c>
      <c r="C816" s="139">
        <v>11249055</v>
      </c>
      <c r="D816" s="139">
        <v>0</v>
      </c>
    </row>
    <row r="817" spans="2:4">
      <c r="B817" s="141" t="s">
        <v>1446</v>
      </c>
      <c r="C817" s="139">
        <v>11249055</v>
      </c>
      <c r="D817" s="139">
        <v>0</v>
      </c>
    </row>
    <row r="818" spans="2:4">
      <c r="B818" s="142" t="s">
        <v>1447</v>
      </c>
      <c r="C818" s="139">
        <v>11249055</v>
      </c>
      <c r="D818" s="139">
        <v>0</v>
      </c>
    </row>
    <row r="819" spans="2:4">
      <c r="B819" s="141" t="s">
        <v>1448</v>
      </c>
      <c r="C819" s="139">
        <v>11249055</v>
      </c>
      <c r="D819" s="139">
        <v>0</v>
      </c>
    </row>
    <row r="820" spans="2:4">
      <c r="B820" s="142" t="s">
        <v>1449</v>
      </c>
      <c r="C820" s="139">
        <v>11249055</v>
      </c>
      <c r="D820" s="139">
        <v>0</v>
      </c>
    </row>
    <row r="821" spans="2:4">
      <c r="B821" s="141" t="s">
        <v>1450</v>
      </c>
      <c r="C821" s="139">
        <v>6755494</v>
      </c>
      <c r="D821" s="139">
        <v>0</v>
      </c>
    </row>
    <row r="822" spans="2:4">
      <c r="B822" s="142" t="s">
        <v>1451</v>
      </c>
      <c r="C822" s="139">
        <v>6755494</v>
      </c>
      <c r="D822" s="139">
        <v>0</v>
      </c>
    </row>
    <row r="823" spans="2:4">
      <c r="B823" s="141" t="s">
        <v>367</v>
      </c>
      <c r="C823" s="139">
        <v>46629417</v>
      </c>
      <c r="D823" s="139">
        <v>14422870.890000001</v>
      </c>
    </row>
    <row r="824" spans="2:4">
      <c r="B824" s="142" t="s">
        <v>706</v>
      </c>
      <c r="C824" s="139">
        <v>46629417</v>
      </c>
      <c r="D824" s="139">
        <v>14422870.890000001</v>
      </c>
    </row>
    <row r="825" spans="2:4">
      <c r="B825" s="141" t="s">
        <v>3709</v>
      </c>
      <c r="C825" s="139">
        <v>0</v>
      </c>
      <c r="D825" s="139">
        <v>11876851.35</v>
      </c>
    </row>
    <row r="826" spans="2:4">
      <c r="B826" s="142" t="s">
        <v>3708</v>
      </c>
      <c r="C826" s="139">
        <v>0</v>
      </c>
      <c r="D826" s="139">
        <v>11876851.35</v>
      </c>
    </row>
    <row r="827" spans="2:4">
      <c r="B827" s="141" t="s">
        <v>3672</v>
      </c>
      <c r="C827" s="139">
        <v>0</v>
      </c>
      <c r="D827" s="139">
        <v>0</v>
      </c>
    </row>
    <row r="828" spans="2:4">
      <c r="B828" s="142" t="s">
        <v>3671</v>
      </c>
      <c r="C828" s="139">
        <v>0</v>
      </c>
      <c r="D828" s="139">
        <v>0</v>
      </c>
    </row>
    <row r="829" spans="2:4">
      <c r="B829" s="141" t="s">
        <v>368</v>
      </c>
      <c r="C829" s="139">
        <v>17110090</v>
      </c>
      <c r="D829" s="139">
        <v>220692030.12</v>
      </c>
    </row>
    <row r="830" spans="2:4">
      <c r="B830" s="142" t="s">
        <v>707</v>
      </c>
      <c r="C830" s="139">
        <v>17110090</v>
      </c>
      <c r="D830" s="139">
        <v>220692030.12</v>
      </c>
    </row>
    <row r="831" spans="2:4">
      <c r="B831" s="141" t="s">
        <v>369</v>
      </c>
      <c r="C831" s="139">
        <v>11406726</v>
      </c>
      <c r="D831" s="139">
        <v>81893977.060000002</v>
      </c>
    </row>
    <row r="832" spans="2:4">
      <c r="B832" s="142" t="s">
        <v>708</v>
      </c>
      <c r="C832" s="139">
        <v>11406726</v>
      </c>
      <c r="D832" s="139">
        <v>81893977.060000002</v>
      </c>
    </row>
    <row r="833" spans="2:4">
      <c r="B833" s="141" t="s">
        <v>3670</v>
      </c>
      <c r="C833" s="139">
        <v>0</v>
      </c>
      <c r="D833" s="139">
        <v>0</v>
      </c>
    </row>
    <row r="834" spans="2:4">
      <c r="B834" s="142" t="s">
        <v>3669</v>
      </c>
      <c r="C834" s="139">
        <v>0</v>
      </c>
      <c r="D834" s="139">
        <v>0</v>
      </c>
    </row>
    <row r="835" spans="2:4">
      <c r="B835" s="141" t="s">
        <v>370</v>
      </c>
      <c r="C835" s="139">
        <v>63647720</v>
      </c>
      <c r="D835" s="139">
        <v>1335402</v>
      </c>
    </row>
    <row r="836" spans="2:4">
      <c r="B836" s="142" t="s">
        <v>709</v>
      </c>
      <c r="C836" s="139">
        <v>63647720</v>
      </c>
      <c r="D836" s="139">
        <v>1335402</v>
      </c>
    </row>
    <row r="837" spans="2:4">
      <c r="B837" s="141" t="s">
        <v>1502</v>
      </c>
      <c r="C837" s="139">
        <v>4785373</v>
      </c>
      <c r="D837" s="139">
        <v>0</v>
      </c>
    </row>
    <row r="838" spans="2:4">
      <c r="B838" s="142" t="s">
        <v>1503</v>
      </c>
      <c r="C838" s="139">
        <v>4785373</v>
      </c>
      <c r="D838" s="139">
        <v>0</v>
      </c>
    </row>
    <row r="839" spans="2:4">
      <c r="B839" s="141" t="s">
        <v>1504</v>
      </c>
      <c r="C839" s="139">
        <v>6755494</v>
      </c>
      <c r="D839" s="139">
        <v>0</v>
      </c>
    </row>
    <row r="840" spans="2:4">
      <c r="B840" s="142" t="s">
        <v>1505</v>
      </c>
      <c r="C840" s="139">
        <v>6755494</v>
      </c>
      <c r="D840" s="139">
        <v>0</v>
      </c>
    </row>
    <row r="841" spans="2:4">
      <c r="B841" s="141" t="s">
        <v>3964</v>
      </c>
      <c r="C841" s="139">
        <v>0</v>
      </c>
      <c r="D841" s="139">
        <v>0</v>
      </c>
    </row>
    <row r="842" spans="2:4">
      <c r="B842" s="142" t="s">
        <v>3963</v>
      </c>
      <c r="C842" s="139">
        <v>0</v>
      </c>
      <c r="D842" s="139">
        <v>0</v>
      </c>
    </row>
    <row r="843" spans="2:4">
      <c r="B843" s="141" t="s">
        <v>3962</v>
      </c>
      <c r="C843" s="139">
        <v>0</v>
      </c>
      <c r="D843" s="139">
        <v>0</v>
      </c>
    </row>
    <row r="844" spans="2:4">
      <c r="B844" s="142" t="s">
        <v>3961</v>
      </c>
      <c r="C844" s="139">
        <v>0</v>
      </c>
      <c r="D844" s="139">
        <v>0</v>
      </c>
    </row>
    <row r="845" spans="2:4">
      <c r="B845" s="141" t="s">
        <v>3960</v>
      </c>
      <c r="C845" s="139">
        <v>0</v>
      </c>
      <c r="D845" s="139">
        <v>0</v>
      </c>
    </row>
    <row r="846" spans="2:4">
      <c r="B846" s="142" t="s">
        <v>3959</v>
      </c>
      <c r="C846" s="139">
        <v>0</v>
      </c>
      <c r="D846" s="139">
        <v>0</v>
      </c>
    </row>
    <row r="847" spans="2:4">
      <c r="B847" s="141" t="s">
        <v>3958</v>
      </c>
      <c r="C847" s="139">
        <v>0</v>
      </c>
      <c r="D847" s="139">
        <v>0</v>
      </c>
    </row>
    <row r="848" spans="2:4">
      <c r="B848" s="142" t="s">
        <v>3957</v>
      </c>
      <c r="C848" s="139">
        <v>0</v>
      </c>
      <c r="D848" s="139">
        <v>0</v>
      </c>
    </row>
    <row r="849" spans="2:4">
      <c r="B849" s="141" t="s">
        <v>3668</v>
      </c>
      <c r="C849" s="139">
        <v>0</v>
      </c>
      <c r="D849" s="139">
        <v>0</v>
      </c>
    </row>
    <row r="850" spans="2:4">
      <c r="B850" s="142" t="s">
        <v>3667</v>
      </c>
      <c r="C850" s="139">
        <v>0</v>
      </c>
      <c r="D850" s="139">
        <v>0</v>
      </c>
    </row>
    <row r="851" spans="2:4">
      <c r="B851" s="141" t="s">
        <v>2990</v>
      </c>
      <c r="C851" s="139">
        <v>17615501</v>
      </c>
      <c r="D851" s="139">
        <v>11450076</v>
      </c>
    </row>
    <row r="852" spans="2:4">
      <c r="B852" s="142" t="s">
        <v>2991</v>
      </c>
      <c r="C852" s="139">
        <v>17615501</v>
      </c>
      <c r="D852" s="139">
        <v>11450076</v>
      </c>
    </row>
    <row r="853" spans="2:4">
      <c r="B853" s="141" t="s">
        <v>2992</v>
      </c>
      <c r="C853" s="139">
        <v>19672786</v>
      </c>
      <c r="D853" s="139">
        <v>0</v>
      </c>
    </row>
    <row r="854" spans="2:4">
      <c r="B854" s="142" t="s">
        <v>2993</v>
      </c>
      <c r="C854" s="139">
        <v>19672786</v>
      </c>
      <c r="D854" s="139">
        <v>0</v>
      </c>
    </row>
    <row r="855" spans="2:4">
      <c r="B855" s="141" t="s">
        <v>2994</v>
      </c>
      <c r="C855" s="139">
        <v>24044516</v>
      </c>
      <c r="D855" s="139">
        <v>0</v>
      </c>
    </row>
    <row r="856" spans="2:4">
      <c r="B856" s="142" t="s">
        <v>2995</v>
      </c>
      <c r="C856" s="139">
        <v>24044516</v>
      </c>
      <c r="D856" s="139">
        <v>0</v>
      </c>
    </row>
    <row r="857" spans="2:4">
      <c r="B857" s="141" t="s">
        <v>3116</v>
      </c>
      <c r="C857" s="139">
        <v>10909450</v>
      </c>
      <c r="D857" s="139">
        <v>0</v>
      </c>
    </row>
    <row r="858" spans="2:4">
      <c r="B858" s="142" t="s">
        <v>3117</v>
      </c>
      <c r="C858" s="139">
        <v>10909450</v>
      </c>
      <c r="D858" s="139">
        <v>0</v>
      </c>
    </row>
    <row r="859" spans="2:4">
      <c r="B859" s="141" t="s">
        <v>3118</v>
      </c>
      <c r="C859" s="139">
        <v>1661307</v>
      </c>
      <c r="D859" s="139">
        <v>0</v>
      </c>
    </row>
    <row r="860" spans="2:4">
      <c r="B860" s="142" t="s">
        <v>3119</v>
      </c>
      <c r="C860" s="139">
        <v>1661307</v>
      </c>
      <c r="D860" s="139">
        <v>0</v>
      </c>
    </row>
    <row r="861" spans="2:4">
      <c r="B861" s="141" t="s">
        <v>1079</v>
      </c>
      <c r="C861" s="139">
        <v>37095415</v>
      </c>
      <c r="D861" s="139">
        <v>32999908.229999997</v>
      </c>
    </row>
    <row r="862" spans="2:4">
      <c r="B862" s="142" t="s">
        <v>1080</v>
      </c>
      <c r="C862" s="139">
        <v>37095415</v>
      </c>
      <c r="D862" s="139">
        <v>32999908.229999997</v>
      </c>
    </row>
    <row r="863" spans="2:4">
      <c r="B863" s="141" t="s">
        <v>371</v>
      </c>
      <c r="C863" s="139">
        <v>11673138</v>
      </c>
      <c r="D863" s="139">
        <v>29140711.579999998</v>
      </c>
    </row>
    <row r="864" spans="2:4">
      <c r="B864" s="142" t="s">
        <v>710</v>
      </c>
      <c r="C864" s="139">
        <v>11673138</v>
      </c>
      <c r="D864" s="139">
        <v>29140711.579999998</v>
      </c>
    </row>
    <row r="865" spans="2:4">
      <c r="B865" s="145" t="s">
        <v>283</v>
      </c>
      <c r="C865" s="144">
        <v>881336</v>
      </c>
      <c r="D865" s="144">
        <v>0</v>
      </c>
    </row>
    <row r="866" spans="2:4">
      <c r="B866" s="141" t="s">
        <v>3120</v>
      </c>
      <c r="C866" s="139">
        <v>881336</v>
      </c>
      <c r="D866" s="139">
        <v>0</v>
      </c>
    </row>
    <row r="867" spans="2:4">
      <c r="B867" s="142" t="s">
        <v>2543</v>
      </c>
      <c r="C867" s="139">
        <v>881336</v>
      </c>
      <c r="D867" s="139">
        <v>0</v>
      </c>
    </row>
    <row r="868" spans="2:4">
      <c r="B868" s="141" t="s">
        <v>371</v>
      </c>
      <c r="C868" s="139">
        <v>0</v>
      </c>
      <c r="D868" s="139">
        <v>0</v>
      </c>
    </row>
    <row r="869" spans="2:4">
      <c r="B869" s="142" t="s">
        <v>710</v>
      </c>
      <c r="C869" s="139">
        <v>0</v>
      </c>
      <c r="D869" s="139">
        <v>0</v>
      </c>
    </row>
    <row r="870" spans="2:4">
      <c r="B870" s="145" t="s">
        <v>284</v>
      </c>
      <c r="C870" s="144">
        <v>180366795</v>
      </c>
      <c r="D870" s="144">
        <v>70913211.780000001</v>
      </c>
    </row>
    <row r="871" spans="2:4">
      <c r="B871" s="141" t="s">
        <v>327</v>
      </c>
      <c r="C871" s="139">
        <v>180366795</v>
      </c>
      <c r="D871" s="139">
        <v>70913211.780000001</v>
      </c>
    </row>
    <row r="872" spans="2:4">
      <c r="B872" s="142" t="s">
        <v>3418</v>
      </c>
      <c r="C872" s="139">
        <v>180366795</v>
      </c>
      <c r="D872" s="139">
        <v>70913211.780000001</v>
      </c>
    </row>
    <row r="873" spans="2:4">
      <c r="B873" s="140" t="s">
        <v>288</v>
      </c>
      <c r="C873" s="139">
        <v>730951255</v>
      </c>
      <c r="D873" s="139">
        <v>217948346.18000001</v>
      </c>
    </row>
    <row r="874" spans="2:4">
      <c r="B874" s="145" t="s">
        <v>281</v>
      </c>
      <c r="C874" s="144">
        <v>496777876</v>
      </c>
      <c r="D874" s="144">
        <v>104965404.45</v>
      </c>
    </row>
    <row r="875" spans="2:4">
      <c r="B875" s="141" t="s">
        <v>2544</v>
      </c>
      <c r="C875" s="139">
        <v>53986718</v>
      </c>
      <c r="D875" s="139">
        <v>0</v>
      </c>
    </row>
    <row r="876" spans="2:4">
      <c r="B876" s="142" t="s">
        <v>2545</v>
      </c>
      <c r="C876" s="139">
        <v>53986718</v>
      </c>
      <c r="D876" s="139">
        <v>0</v>
      </c>
    </row>
    <row r="877" spans="2:4">
      <c r="B877" s="141" t="s">
        <v>3473</v>
      </c>
      <c r="C877" s="139">
        <v>0</v>
      </c>
      <c r="D877" s="139">
        <v>6757544.6200000001</v>
      </c>
    </row>
    <row r="878" spans="2:4">
      <c r="B878" s="142" t="s">
        <v>3474</v>
      </c>
      <c r="C878" s="139">
        <v>0</v>
      </c>
      <c r="D878" s="139">
        <v>6757544.6200000001</v>
      </c>
    </row>
    <row r="879" spans="2:4">
      <c r="B879" s="141" t="s">
        <v>3596</v>
      </c>
      <c r="C879" s="139">
        <v>0</v>
      </c>
      <c r="D879" s="139">
        <v>0</v>
      </c>
    </row>
    <row r="880" spans="2:4">
      <c r="B880" s="142" t="s">
        <v>3595</v>
      </c>
      <c r="C880" s="139">
        <v>0</v>
      </c>
      <c r="D880" s="139">
        <v>0</v>
      </c>
    </row>
    <row r="881" spans="2:4">
      <c r="B881" s="141" t="s">
        <v>1196</v>
      </c>
      <c r="C881" s="139">
        <v>11075727</v>
      </c>
      <c r="D881" s="139">
        <v>0</v>
      </c>
    </row>
    <row r="882" spans="2:4">
      <c r="B882" s="142" t="s">
        <v>1197</v>
      </c>
      <c r="C882" s="139">
        <v>11075727</v>
      </c>
      <c r="D882" s="139">
        <v>0</v>
      </c>
    </row>
    <row r="883" spans="2:4">
      <c r="B883" s="141" t="s">
        <v>1198</v>
      </c>
      <c r="C883" s="139">
        <v>4612045</v>
      </c>
      <c r="D883" s="139">
        <v>0</v>
      </c>
    </row>
    <row r="884" spans="2:4">
      <c r="B884" s="142" t="s">
        <v>1199</v>
      </c>
      <c r="C884" s="139">
        <v>4612045</v>
      </c>
      <c r="D884" s="139">
        <v>0</v>
      </c>
    </row>
    <row r="885" spans="2:4">
      <c r="B885" s="141" t="s">
        <v>1200</v>
      </c>
      <c r="C885" s="139">
        <v>6582165</v>
      </c>
      <c r="D885" s="139">
        <v>0</v>
      </c>
    </row>
    <row r="886" spans="2:4">
      <c r="B886" s="142" t="s">
        <v>1201</v>
      </c>
      <c r="C886" s="139">
        <v>6582165</v>
      </c>
      <c r="D886" s="139">
        <v>0</v>
      </c>
    </row>
    <row r="887" spans="2:4">
      <c r="B887" s="141" t="s">
        <v>1202</v>
      </c>
      <c r="C887" s="139">
        <v>6582165</v>
      </c>
      <c r="D887" s="139">
        <v>0</v>
      </c>
    </row>
    <row r="888" spans="2:4">
      <c r="B888" s="142" t="s">
        <v>1203</v>
      </c>
      <c r="C888" s="139">
        <v>6582165</v>
      </c>
      <c r="D888" s="139">
        <v>0</v>
      </c>
    </row>
    <row r="889" spans="2:4">
      <c r="B889" s="141" t="s">
        <v>1204</v>
      </c>
      <c r="C889" s="139">
        <v>4612045</v>
      </c>
      <c r="D889" s="139">
        <v>0</v>
      </c>
    </row>
    <row r="890" spans="2:4">
      <c r="B890" s="142" t="s">
        <v>1205</v>
      </c>
      <c r="C890" s="139">
        <v>4612045</v>
      </c>
      <c r="D890" s="139">
        <v>0</v>
      </c>
    </row>
    <row r="891" spans="2:4">
      <c r="B891" s="141" t="s">
        <v>1206</v>
      </c>
      <c r="C891" s="139">
        <v>11075727</v>
      </c>
      <c r="D891" s="139">
        <v>0</v>
      </c>
    </row>
    <row r="892" spans="2:4">
      <c r="B892" s="142" t="s">
        <v>1207</v>
      </c>
      <c r="C892" s="139">
        <v>11075727</v>
      </c>
      <c r="D892" s="139">
        <v>0</v>
      </c>
    </row>
    <row r="893" spans="2:4">
      <c r="B893" s="141" t="s">
        <v>1208</v>
      </c>
      <c r="C893" s="139">
        <v>6582165</v>
      </c>
      <c r="D893" s="139">
        <v>0</v>
      </c>
    </row>
    <row r="894" spans="2:4">
      <c r="B894" s="142" t="s">
        <v>1209</v>
      </c>
      <c r="C894" s="139">
        <v>6582165</v>
      </c>
      <c r="D894" s="139">
        <v>0</v>
      </c>
    </row>
    <row r="895" spans="2:4">
      <c r="B895" s="141" t="s">
        <v>1210</v>
      </c>
      <c r="C895" s="139">
        <v>11075727</v>
      </c>
      <c r="D895" s="139">
        <v>0</v>
      </c>
    </row>
    <row r="896" spans="2:4">
      <c r="B896" s="142" t="s">
        <v>1211</v>
      </c>
      <c r="C896" s="139">
        <v>11075727</v>
      </c>
      <c r="D896" s="139">
        <v>0</v>
      </c>
    </row>
    <row r="897" spans="2:4">
      <c r="B897" s="141" t="s">
        <v>1506</v>
      </c>
      <c r="C897" s="139">
        <v>6659723</v>
      </c>
      <c r="D897" s="139">
        <v>0</v>
      </c>
    </row>
    <row r="898" spans="2:4">
      <c r="B898" s="142" t="s">
        <v>1507</v>
      </c>
      <c r="C898" s="139">
        <v>6659723</v>
      </c>
      <c r="D898" s="139">
        <v>0</v>
      </c>
    </row>
    <row r="899" spans="2:4">
      <c r="B899" s="141" t="s">
        <v>1508</v>
      </c>
      <c r="C899" s="139">
        <v>4718384</v>
      </c>
      <c r="D899" s="139">
        <v>0</v>
      </c>
    </row>
    <row r="900" spans="2:4">
      <c r="B900" s="142" t="s">
        <v>1509</v>
      </c>
      <c r="C900" s="139">
        <v>4718384</v>
      </c>
      <c r="D900" s="139">
        <v>0</v>
      </c>
    </row>
    <row r="901" spans="2:4">
      <c r="B901" s="141" t="s">
        <v>1510</v>
      </c>
      <c r="C901" s="139">
        <v>4718384</v>
      </c>
      <c r="D901" s="139">
        <v>1077140.92</v>
      </c>
    </row>
    <row r="902" spans="2:4">
      <c r="B902" s="142" t="s">
        <v>1511</v>
      </c>
      <c r="C902" s="139">
        <v>4718384</v>
      </c>
      <c r="D902" s="139">
        <v>1077140.92</v>
      </c>
    </row>
    <row r="903" spans="2:4">
      <c r="B903" s="141" t="s">
        <v>1512</v>
      </c>
      <c r="C903" s="139">
        <v>4718384</v>
      </c>
      <c r="D903" s="139">
        <v>1077140.93</v>
      </c>
    </row>
    <row r="904" spans="2:4">
      <c r="B904" s="142" t="s">
        <v>1513</v>
      </c>
      <c r="C904" s="139">
        <v>4718384</v>
      </c>
      <c r="D904" s="139">
        <v>1077140.93</v>
      </c>
    </row>
    <row r="905" spans="2:4">
      <c r="B905" s="141" t="s">
        <v>3956</v>
      </c>
      <c r="C905" s="139">
        <v>0</v>
      </c>
      <c r="D905" s="139">
        <v>0</v>
      </c>
    </row>
    <row r="906" spans="2:4">
      <c r="B906" s="142" t="s">
        <v>3955</v>
      </c>
      <c r="C906" s="139">
        <v>0</v>
      </c>
      <c r="D906" s="139">
        <v>0</v>
      </c>
    </row>
    <row r="907" spans="2:4">
      <c r="B907" s="141" t="s">
        <v>3954</v>
      </c>
      <c r="C907" s="139">
        <v>0</v>
      </c>
      <c r="D907" s="139">
        <v>0</v>
      </c>
    </row>
    <row r="908" spans="2:4">
      <c r="B908" s="142" t="s">
        <v>3953</v>
      </c>
      <c r="C908" s="139">
        <v>0</v>
      </c>
      <c r="D908" s="139">
        <v>0</v>
      </c>
    </row>
    <row r="909" spans="2:4">
      <c r="B909" s="141" t="s">
        <v>3952</v>
      </c>
      <c r="C909" s="139">
        <v>0</v>
      </c>
      <c r="D909" s="139">
        <v>0</v>
      </c>
    </row>
    <row r="910" spans="2:4">
      <c r="B910" s="142" t="s">
        <v>3951</v>
      </c>
      <c r="C910" s="139">
        <v>0</v>
      </c>
      <c r="D910" s="139">
        <v>0</v>
      </c>
    </row>
    <row r="911" spans="2:4">
      <c r="B911" s="141" t="s">
        <v>372</v>
      </c>
      <c r="C911" s="139">
        <v>3761235</v>
      </c>
      <c r="D911" s="139">
        <v>0</v>
      </c>
    </row>
    <row r="912" spans="2:4">
      <c r="B912" s="142" t="s">
        <v>711</v>
      </c>
      <c r="C912" s="139">
        <v>3761235</v>
      </c>
      <c r="D912" s="139">
        <v>0</v>
      </c>
    </row>
    <row r="913" spans="2:4">
      <c r="B913" s="141" t="s">
        <v>3121</v>
      </c>
      <c r="C913" s="139">
        <v>14068616</v>
      </c>
      <c r="D913" s="139">
        <v>8507625.2400000002</v>
      </c>
    </row>
    <row r="914" spans="2:4">
      <c r="B914" s="142" t="s">
        <v>3122</v>
      </c>
      <c r="C914" s="139">
        <v>14068616</v>
      </c>
      <c r="D914" s="139">
        <v>8507625.2400000002</v>
      </c>
    </row>
    <row r="915" spans="2:4">
      <c r="B915" s="141" t="s">
        <v>3123</v>
      </c>
      <c r="C915" s="139">
        <v>27364844</v>
      </c>
      <c r="D915" s="139">
        <v>0</v>
      </c>
    </row>
    <row r="916" spans="2:4">
      <c r="B916" s="142" t="s">
        <v>3124</v>
      </c>
      <c r="C916" s="139">
        <v>27364844</v>
      </c>
      <c r="D916" s="139">
        <v>0</v>
      </c>
    </row>
    <row r="917" spans="2:4">
      <c r="B917" s="141" t="s">
        <v>3125</v>
      </c>
      <c r="C917" s="139">
        <v>18846960</v>
      </c>
      <c r="D917" s="139">
        <v>0</v>
      </c>
    </row>
    <row r="918" spans="2:4">
      <c r="B918" s="142" t="s">
        <v>3126</v>
      </c>
      <c r="C918" s="139">
        <v>18846960</v>
      </c>
      <c r="D918" s="139">
        <v>0</v>
      </c>
    </row>
    <row r="919" spans="2:4">
      <c r="B919" s="141" t="s">
        <v>3127</v>
      </c>
      <c r="C919" s="139">
        <v>43469467</v>
      </c>
      <c r="D919" s="139">
        <v>20000000</v>
      </c>
    </row>
    <row r="920" spans="2:4">
      <c r="B920" s="142" t="s">
        <v>3128</v>
      </c>
      <c r="C920" s="139">
        <v>43469467</v>
      </c>
      <c r="D920" s="139">
        <v>20000000</v>
      </c>
    </row>
    <row r="921" spans="2:4">
      <c r="B921" s="141" t="s">
        <v>373</v>
      </c>
      <c r="C921" s="139">
        <v>47401671</v>
      </c>
      <c r="D921" s="139">
        <v>0</v>
      </c>
    </row>
    <row r="922" spans="2:4">
      <c r="B922" s="142" t="s">
        <v>712</v>
      </c>
      <c r="C922" s="139">
        <v>47401671</v>
      </c>
      <c r="D922" s="139">
        <v>0</v>
      </c>
    </row>
    <row r="923" spans="2:4">
      <c r="B923" s="141" t="s">
        <v>1016</v>
      </c>
      <c r="C923" s="139">
        <v>6500000</v>
      </c>
      <c r="D923" s="139">
        <v>0</v>
      </c>
    </row>
    <row r="924" spans="2:4">
      <c r="B924" s="142" t="s">
        <v>1017</v>
      </c>
      <c r="C924" s="139">
        <v>6500000</v>
      </c>
      <c r="D924" s="139">
        <v>0</v>
      </c>
    </row>
    <row r="925" spans="2:4">
      <c r="B925" s="141" t="s">
        <v>2620</v>
      </c>
      <c r="C925" s="139">
        <v>13688816</v>
      </c>
      <c r="D925" s="139">
        <v>6780547.9299999997</v>
      </c>
    </row>
    <row r="926" spans="2:4">
      <c r="B926" s="142" t="s">
        <v>2621</v>
      </c>
      <c r="C926" s="139">
        <v>13688816</v>
      </c>
      <c r="D926" s="139">
        <v>6780547.9299999997</v>
      </c>
    </row>
    <row r="927" spans="2:4">
      <c r="B927" s="141" t="s">
        <v>3429</v>
      </c>
      <c r="C927" s="139">
        <v>0</v>
      </c>
      <c r="D927" s="139">
        <v>0</v>
      </c>
    </row>
    <row r="928" spans="2:4">
      <c r="B928" s="142" t="s">
        <v>3430</v>
      </c>
      <c r="C928" s="139">
        <v>0</v>
      </c>
      <c r="D928" s="139">
        <v>0</v>
      </c>
    </row>
    <row r="929" spans="2:4">
      <c r="B929" s="141" t="s">
        <v>3129</v>
      </c>
      <c r="C929" s="139">
        <v>25025236</v>
      </c>
      <c r="D929" s="139">
        <v>17950728.09</v>
      </c>
    </row>
    <row r="930" spans="2:4">
      <c r="B930" s="142" t="s">
        <v>3130</v>
      </c>
      <c r="C930" s="139">
        <v>25025236</v>
      </c>
      <c r="D930" s="139">
        <v>17950728.09</v>
      </c>
    </row>
    <row r="931" spans="2:4">
      <c r="B931" s="141" t="s">
        <v>3131</v>
      </c>
      <c r="C931" s="139">
        <v>3596254</v>
      </c>
      <c r="D931" s="139">
        <v>0</v>
      </c>
    </row>
    <row r="932" spans="2:4">
      <c r="B932" s="142" t="s">
        <v>3132</v>
      </c>
      <c r="C932" s="139">
        <v>3596254</v>
      </c>
      <c r="D932" s="139">
        <v>0</v>
      </c>
    </row>
    <row r="933" spans="2:4">
      <c r="B933" s="141" t="s">
        <v>3133</v>
      </c>
      <c r="C933" s="139">
        <v>3224770</v>
      </c>
      <c r="D933" s="139">
        <v>0</v>
      </c>
    </row>
    <row r="934" spans="2:4">
      <c r="B934" s="142" t="s">
        <v>3134</v>
      </c>
      <c r="C934" s="139">
        <v>3224770</v>
      </c>
      <c r="D934" s="139">
        <v>0</v>
      </c>
    </row>
    <row r="935" spans="2:4">
      <c r="B935" s="141" t="s">
        <v>3055</v>
      </c>
      <c r="C935" s="139">
        <v>16963601</v>
      </c>
      <c r="D935" s="139">
        <v>16900000</v>
      </c>
    </row>
    <row r="936" spans="2:4">
      <c r="B936" s="142" t="s">
        <v>3056</v>
      </c>
      <c r="C936" s="139">
        <v>16963601</v>
      </c>
      <c r="D936" s="139">
        <v>16900000</v>
      </c>
    </row>
    <row r="937" spans="2:4">
      <c r="B937" s="141" t="s">
        <v>3135</v>
      </c>
      <c r="C937" s="139">
        <v>30379220</v>
      </c>
      <c r="D937" s="139">
        <v>0</v>
      </c>
    </row>
    <row r="938" spans="2:4">
      <c r="B938" s="142" t="s">
        <v>3136</v>
      </c>
      <c r="C938" s="139">
        <v>30379220</v>
      </c>
      <c r="D938" s="139">
        <v>0</v>
      </c>
    </row>
    <row r="939" spans="2:4">
      <c r="B939" s="141" t="s">
        <v>3137</v>
      </c>
      <c r="C939" s="139">
        <v>27614814</v>
      </c>
      <c r="D939" s="139">
        <v>25603874.309999999</v>
      </c>
    </row>
    <row r="940" spans="2:4">
      <c r="B940" s="142" t="s">
        <v>3138</v>
      </c>
      <c r="C940" s="139">
        <v>27614814</v>
      </c>
      <c r="D940" s="139">
        <v>25603874.309999999</v>
      </c>
    </row>
    <row r="941" spans="2:4">
      <c r="B941" s="141" t="s">
        <v>3139</v>
      </c>
      <c r="C941" s="139">
        <v>4275812</v>
      </c>
      <c r="D941" s="139">
        <v>0</v>
      </c>
    </row>
    <row r="942" spans="2:4">
      <c r="B942" s="142" t="s">
        <v>3140</v>
      </c>
      <c r="C942" s="139">
        <v>4275812</v>
      </c>
      <c r="D942" s="139">
        <v>0</v>
      </c>
    </row>
    <row r="943" spans="2:4">
      <c r="B943" s="141" t="s">
        <v>3431</v>
      </c>
      <c r="C943" s="139">
        <v>0</v>
      </c>
      <c r="D943" s="139">
        <v>0</v>
      </c>
    </row>
    <row r="944" spans="2:4">
      <c r="B944" s="142" t="s">
        <v>3430</v>
      </c>
      <c r="C944" s="139">
        <v>0</v>
      </c>
      <c r="D944" s="139">
        <v>0</v>
      </c>
    </row>
    <row r="945" spans="2:4">
      <c r="B945" s="141" t="s">
        <v>374</v>
      </c>
      <c r="C945" s="139">
        <v>69496778</v>
      </c>
      <c r="D945" s="139">
        <v>310802.40999999997</v>
      </c>
    </row>
    <row r="946" spans="2:4">
      <c r="B946" s="142" t="s">
        <v>713</v>
      </c>
      <c r="C946" s="139">
        <v>69496778</v>
      </c>
      <c r="D946" s="139">
        <v>310802.40999999997</v>
      </c>
    </row>
    <row r="947" spans="2:4">
      <c r="B947" s="141" t="s">
        <v>3141</v>
      </c>
      <c r="C947" s="139">
        <v>4100423</v>
      </c>
      <c r="D947" s="139">
        <v>0</v>
      </c>
    </row>
    <row r="948" spans="2:4">
      <c r="B948" s="142" t="s">
        <v>3142</v>
      </c>
      <c r="C948" s="139">
        <v>4100423</v>
      </c>
      <c r="D948" s="139">
        <v>0</v>
      </c>
    </row>
    <row r="949" spans="2:4">
      <c r="B949" s="145" t="s">
        <v>283</v>
      </c>
      <c r="C949" s="144">
        <v>47840351</v>
      </c>
      <c r="D949" s="144">
        <v>0</v>
      </c>
    </row>
    <row r="950" spans="2:4">
      <c r="B950" s="141" t="s">
        <v>2771</v>
      </c>
      <c r="C950" s="139">
        <v>47840351</v>
      </c>
      <c r="D950" s="139">
        <v>0</v>
      </c>
    </row>
    <row r="951" spans="2:4">
      <c r="B951" s="142" t="s">
        <v>2566</v>
      </c>
      <c r="C951" s="139">
        <v>47840351</v>
      </c>
      <c r="D951" s="139">
        <v>0</v>
      </c>
    </row>
    <row r="952" spans="2:4">
      <c r="B952" s="141" t="s">
        <v>3475</v>
      </c>
      <c r="C952" s="139">
        <v>0</v>
      </c>
      <c r="D952" s="139">
        <v>0</v>
      </c>
    </row>
    <row r="953" spans="2:4">
      <c r="B953" s="142" t="s">
        <v>3476</v>
      </c>
      <c r="C953" s="139">
        <v>0</v>
      </c>
      <c r="D953" s="139">
        <v>0</v>
      </c>
    </row>
    <row r="954" spans="2:4">
      <c r="B954" s="145" t="s">
        <v>298</v>
      </c>
      <c r="C954" s="144">
        <v>186333028</v>
      </c>
      <c r="D954" s="144">
        <v>112982941.73</v>
      </c>
    </row>
    <row r="955" spans="2:4">
      <c r="B955" s="141" t="s">
        <v>2618</v>
      </c>
      <c r="C955" s="139">
        <v>186333028</v>
      </c>
      <c r="D955" s="139">
        <v>112982941.73</v>
      </c>
    </row>
    <row r="956" spans="2:4">
      <c r="B956" s="142" t="s">
        <v>2619</v>
      </c>
      <c r="C956" s="139">
        <v>186333028</v>
      </c>
      <c r="D956" s="139">
        <v>112982941.73</v>
      </c>
    </row>
    <row r="957" spans="2:4">
      <c r="B957" s="140" t="s">
        <v>375</v>
      </c>
      <c r="C957" s="139">
        <v>1289534134</v>
      </c>
      <c r="D957" s="139">
        <v>266920524.94999999</v>
      </c>
    </row>
    <row r="958" spans="2:4">
      <c r="B958" s="145" t="s">
        <v>281</v>
      </c>
      <c r="C958" s="144">
        <v>1289534134</v>
      </c>
      <c r="D958" s="144">
        <v>266920524.94999999</v>
      </c>
    </row>
    <row r="959" spans="2:4">
      <c r="B959" s="141" t="s">
        <v>1212</v>
      </c>
      <c r="C959" s="139">
        <v>11035275</v>
      </c>
      <c r="D959" s="139">
        <v>0</v>
      </c>
    </row>
    <row r="960" spans="2:4">
      <c r="B960" s="142" t="s">
        <v>1213</v>
      </c>
      <c r="C960" s="139">
        <v>11035275</v>
      </c>
      <c r="D960" s="139">
        <v>0</v>
      </c>
    </row>
    <row r="961" spans="2:4">
      <c r="B961" s="141" t="s">
        <v>1214</v>
      </c>
      <c r="C961" s="139">
        <v>4595200</v>
      </c>
      <c r="D961" s="139">
        <v>0</v>
      </c>
    </row>
    <row r="962" spans="2:4">
      <c r="B962" s="142" t="s">
        <v>1215</v>
      </c>
      <c r="C962" s="139">
        <v>4595200</v>
      </c>
      <c r="D962" s="139">
        <v>0</v>
      </c>
    </row>
    <row r="963" spans="2:4">
      <c r="B963" s="141" t="s">
        <v>1216</v>
      </c>
      <c r="C963" s="139">
        <v>6558125</v>
      </c>
      <c r="D963" s="139">
        <v>0</v>
      </c>
    </row>
    <row r="964" spans="2:4">
      <c r="B964" s="142" t="s">
        <v>1217</v>
      </c>
      <c r="C964" s="139">
        <v>6558125</v>
      </c>
      <c r="D964" s="139">
        <v>0</v>
      </c>
    </row>
    <row r="965" spans="2:4">
      <c r="B965" s="141" t="s">
        <v>2772</v>
      </c>
      <c r="C965" s="139">
        <v>11035275</v>
      </c>
      <c r="D965" s="139">
        <v>0</v>
      </c>
    </row>
    <row r="966" spans="2:4">
      <c r="B966" s="142" t="s">
        <v>1218</v>
      </c>
      <c r="C966" s="139">
        <v>11035275</v>
      </c>
      <c r="D966" s="139">
        <v>0</v>
      </c>
    </row>
    <row r="967" spans="2:4">
      <c r="B967" s="141" t="s">
        <v>376</v>
      </c>
      <c r="C967" s="139">
        <v>242940000</v>
      </c>
      <c r="D967" s="139">
        <v>16638283.650000002</v>
      </c>
    </row>
    <row r="968" spans="2:4">
      <c r="B968" s="142" t="s">
        <v>714</v>
      </c>
      <c r="C968" s="139">
        <v>242940000</v>
      </c>
      <c r="D968" s="139">
        <v>16638283.650000002</v>
      </c>
    </row>
    <row r="969" spans="2:4">
      <c r="B969" s="141" t="s">
        <v>1219</v>
      </c>
      <c r="C969" s="139">
        <v>4595200</v>
      </c>
      <c r="D969" s="139">
        <v>0</v>
      </c>
    </row>
    <row r="970" spans="2:4">
      <c r="B970" s="142" t="s">
        <v>1220</v>
      </c>
      <c r="C970" s="139">
        <v>4595200</v>
      </c>
      <c r="D970" s="139">
        <v>0</v>
      </c>
    </row>
    <row r="971" spans="2:4">
      <c r="B971" s="141" t="s">
        <v>1221</v>
      </c>
      <c r="C971" s="139">
        <v>4595200</v>
      </c>
      <c r="D971" s="139">
        <v>0</v>
      </c>
    </row>
    <row r="972" spans="2:4">
      <c r="B972" s="142" t="s">
        <v>1222</v>
      </c>
      <c r="C972" s="139">
        <v>4595200</v>
      </c>
      <c r="D972" s="139">
        <v>0</v>
      </c>
    </row>
    <row r="973" spans="2:4">
      <c r="B973" s="141" t="s">
        <v>2773</v>
      </c>
      <c r="C973" s="139">
        <v>4595200</v>
      </c>
      <c r="D973" s="139">
        <v>0</v>
      </c>
    </row>
    <row r="974" spans="2:4">
      <c r="B974" s="142" t="s">
        <v>1223</v>
      </c>
      <c r="C974" s="139">
        <v>4595200</v>
      </c>
      <c r="D974" s="139">
        <v>0</v>
      </c>
    </row>
    <row r="975" spans="2:4">
      <c r="B975" s="141" t="s">
        <v>1224</v>
      </c>
      <c r="C975" s="139">
        <v>12313456</v>
      </c>
      <c r="D975" s="139">
        <v>3078364.12</v>
      </c>
    </row>
    <row r="976" spans="2:4">
      <c r="B976" s="142" t="s">
        <v>1225</v>
      </c>
      <c r="C976" s="139">
        <v>12313456</v>
      </c>
      <c r="D976" s="139">
        <v>3078364.12</v>
      </c>
    </row>
    <row r="977" spans="2:4">
      <c r="B977" s="141" t="s">
        <v>377</v>
      </c>
      <c r="C977" s="139">
        <v>42419829</v>
      </c>
      <c r="D977" s="139">
        <v>12820070.689999999</v>
      </c>
    </row>
    <row r="978" spans="2:4">
      <c r="B978" s="142" t="s">
        <v>715</v>
      </c>
      <c r="C978" s="139">
        <v>42419829</v>
      </c>
      <c r="D978" s="139">
        <v>12820070.689999999</v>
      </c>
    </row>
    <row r="979" spans="2:4">
      <c r="B979" s="141" t="s">
        <v>378</v>
      </c>
      <c r="C979" s="139">
        <v>223614962</v>
      </c>
      <c r="D979" s="139">
        <v>9824400</v>
      </c>
    </row>
    <row r="980" spans="2:4">
      <c r="B980" s="142" t="s">
        <v>716</v>
      </c>
      <c r="C980" s="139">
        <v>223614962</v>
      </c>
      <c r="D980" s="139">
        <v>9824400</v>
      </c>
    </row>
    <row r="981" spans="2:4">
      <c r="B981" s="141" t="s">
        <v>1018</v>
      </c>
      <c r="C981" s="139">
        <v>567772</v>
      </c>
      <c r="D981" s="139">
        <v>0</v>
      </c>
    </row>
    <row r="982" spans="2:4">
      <c r="B982" s="142" t="s">
        <v>1019</v>
      </c>
      <c r="C982" s="139">
        <v>567772</v>
      </c>
      <c r="D982" s="139">
        <v>0</v>
      </c>
    </row>
    <row r="983" spans="2:4">
      <c r="B983" s="141" t="s">
        <v>1514</v>
      </c>
      <c r="C983" s="139">
        <v>4768626</v>
      </c>
      <c r="D983" s="139">
        <v>0</v>
      </c>
    </row>
    <row r="984" spans="2:4">
      <c r="B984" s="142" t="s">
        <v>1515</v>
      </c>
      <c r="C984" s="139">
        <v>4768626</v>
      </c>
      <c r="D984" s="139">
        <v>0</v>
      </c>
    </row>
    <row r="985" spans="2:4">
      <c r="B985" s="142" t="s">
        <v>3950</v>
      </c>
      <c r="C985" s="139">
        <v>0</v>
      </c>
      <c r="D985" s="139">
        <v>0</v>
      </c>
    </row>
    <row r="986" spans="2:4">
      <c r="B986" s="141" t="s">
        <v>2774</v>
      </c>
      <c r="C986" s="139">
        <v>4768626</v>
      </c>
      <c r="D986" s="139">
        <v>1072940.79</v>
      </c>
    </row>
    <row r="987" spans="2:4">
      <c r="B987" s="142" t="s">
        <v>1516</v>
      </c>
      <c r="C987" s="139">
        <v>4768626</v>
      </c>
      <c r="D987" s="139">
        <v>1072940.79</v>
      </c>
    </row>
    <row r="988" spans="2:4">
      <c r="B988" s="142" t="s">
        <v>3949</v>
      </c>
      <c r="C988" s="139">
        <v>0</v>
      </c>
      <c r="D988" s="139">
        <v>0</v>
      </c>
    </row>
    <row r="989" spans="2:4">
      <c r="B989" s="141" t="s">
        <v>379</v>
      </c>
      <c r="C989" s="139">
        <v>1627563</v>
      </c>
      <c r="D989" s="139">
        <v>0</v>
      </c>
    </row>
    <row r="990" spans="2:4">
      <c r="B990" s="142" t="s">
        <v>717</v>
      </c>
      <c r="C990" s="139">
        <v>1627563</v>
      </c>
      <c r="D990" s="139">
        <v>0</v>
      </c>
    </row>
    <row r="991" spans="2:4">
      <c r="B991" s="141" t="s">
        <v>1517</v>
      </c>
      <c r="C991" s="139">
        <v>6731551</v>
      </c>
      <c r="D991" s="139">
        <v>1514598.83</v>
      </c>
    </row>
    <row r="992" spans="2:4">
      <c r="B992" s="142" t="s">
        <v>1518</v>
      </c>
      <c r="C992" s="139">
        <v>6731551</v>
      </c>
      <c r="D992" s="139">
        <v>1514598.83</v>
      </c>
    </row>
    <row r="993" spans="2:4">
      <c r="B993" s="142" t="s">
        <v>3948</v>
      </c>
      <c r="C993" s="139">
        <v>0</v>
      </c>
      <c r="D993" s="139">
        <v>0</v>
      </c>
    </row>
    <row r="994" spans="2:4">
      <c r="B994" s="141" t="s">
        <v>1519</v>
      </c>
      <c r="C994" s="139">
        <v>4768626</v>
      </c>
      <c r="D994" s="139">
        <v>1072940.79</v>
      </c>
    </row>
    <row r="995" spans="2:4">
      <c r="B995" s="142" t="s">
        <v>1520</v>
      </c>
      <c r="C995" s="139">
        <v>4768626</v>
      </c>
      <c r="D995" s="139">
        <v>1072940.79</v>
      </c>
    </row>
    <row r="996" spans="2:4">
      <c r="B996" s="142" t="s">
        <v>3947</v>
      </c>
      <c r="C996" s="139">
        <v>0</v>
      </c>
      <c r="D996" s="139">
        <v>0</v>
      </c>
    </row>
    <row r="997" spans="2:4">
      <c r="B997" s="141" t="s">
        <v>1521</v>
      </c>
      <c r="C997" s="139">
        <v>4768626</v>
      </c>
      <c r="D997" s="139">
        <v>1072940.78</v>
      </c>
    </row>
    <row r="998" spans="2:4">
      <c r="B998" s="142" t="s">
        <v>1522</v>
      </c>
      <c r="C998" s="139">
        <v>4768626</v>
      </c>
      <c r="D998" s="139">
        <v>1072940.78</v>
      </c>
    </row>
    <row r="999" spans="2:4">
      <c r="B999" s="142" t="s">
        <v>3946</v>
      </c>
      <c r="C999" s="139">
        <v>0</v>
      </c>
      <c r="D999" s="139">
        <v>0</v>
      </c>
    </row>
    <row r="1000" spans="2:4">
      <c r="B1000" s="141" t="s">
        <v>1523</v>
      </c>
      <c r="C1000" s="139">
        <v>4768626</v>
      </c>
      <c r="D1000" s="139">
        <v>0</v>
      </c>
    </row>
    <row r="1001" spans="2:4">
      <c r="B1001" s="142" t="s">
        <v>1524</v>
      </c>
      <c r="C1001" s="139">
        <v>4768626</v>
      </c>
      <c r="D1001" s="139">
        <v>0</v>
      </c>
    </row>
    <row r="1002" spans="2:4">
      <c r="B1002" s="142" t="s">
        <v>3945</v>
      </c>
      <c r="C1002" s="139">
        <v>0</v>
      </c>
      <c r="D1002" s="139">
        <v>0</v>
      </c>
    </row>
    <row r="1003" spans="2:4">
      <c r="B1003" s="141" t="s">
        <v>1525</v>
      </c>
      <c r="C1003" s="139">
        <v>6731551</v>
      </c>
      <c r="D1003" s="139">
        <v>0</v>
      </c>
    </row>
    <row r="1004" spans="2:4">
      <c r="B1004" s="142" t="s">
        <v>1526</v>
      </c>
      <c r="C1004" s="139">
        <v>6731551</v>
      </c>
      <c r="D1004" s="139">
        <v>0</v>
      </c>
    </row>
    <row r="1005" spans="2:4">
      <c r="B1005" s="142" t="s">
        <v>3944</v>
      </c>
      <c r="C1005" s="139">
        <v>0</v>
      </c>
      <c r="D1005" s="139">
        <v>0</v>
      </c>
    </row>
    <row r="1006" spans="2:4">
      <c r="B1006" s="141" t="s">
        <v>1527</v>
      </c>
      <c r="C1006" s="139">
        <v>4768626</v>
      </c>
      <c r="D1006" s="139">
        <v>0</v>
      </c>
    </row>
    <row r="1007" spans="2:4">
      <c r="B1007" s="142" t="s">
        <v>1528</v>
      </c>
      <c r="C1007" s="139">
        <v>4768626</v>
      </c>
      <c r="D1007" s="139">
        <v>0</v>
      </c>
    </row>
    <row r="1008" spans="2:4">
      <c r="B1008" s="142" t="s">
        <v>3943</v>
      </c>
      <c r="C1008" s="139">
        <v>0</v>
      </c>
      <c r="D1008" s="139">
        <v>0</v>
      </c>
    </row>
    <row r="1009" spans="2:4">
      <c r="B1009" s="141" t="s">
        <v>2775</v>
      </c>
      <c r="C1009" s="139">
        <v>4768626</v>
      </c>
      <c r="D1009" s="139">
        <v>1278286.73</v>
      </c>
    </row>
    <row r="1010" spans="2:4">
      <c r="B1010" s="142" t="s">
        <v>1529</v>
      </c>
      <c r="C1010" s="139">
        <v>4768626</v>
      </c>
      <c r="D1010" s="139">
        <v>1278286.73</v>
      </c>
    </row>
    <row r="1011" spans="2:4">
      <c r="B1011" s="142" t="s">
        <v>3942</v>
      </c>
      <c r="C1011" s="139">
        <v>0</v>
      </c>
      <c r="D1011" s="139">
        <v>0</v>
      </c>
    </row>
    <row r="1012" spans="2:4">
      <c r="B1012" s="141" t="s">
        <v>380</v>
      </c>
      <c r="C1012" s="139">
        <v>1968765</v>
      </c>
      <c r="D1012" s="139">
        <v>0</v>
      </c>
    </row>
    <row r="1013" spans="2:4">
      <c r="B1013" s="142" t="s">
        <v>718</v>
      </c>
      <c r="C1013" s="139">
        <v>1968765</v>
      </c>
      <c r="D1013" s="139">
        <v>0</v>
      </c>
    </row>
    <row r="1014" spans="2:4">
      <c r="B1014" s="141" t="s">
        <v>2174</v>
      </c>
      <c r="C1014" s="139">
        <v>11208701</v>
      </c>
      <c r="D1014" s="139">
        <v>2781247.61</v>
      </c>
    </row>
    <row r="1015" spans="2:4">
      <c r="B1015" s="142" t="s">
        <v>2175</v>
      </c>
      <c r="C1015" s="139">
        <v>11208701</v>
      </c>
      <c r="D1015" s="139">
        <v>2781247.61</v>
      </c>
    </row>
    <row r="1016" spans="2:4">
      <c r="B1016" s="142" t="s">
        <v>3941</v>
      </c>
      <c r="C1016" s="139">
        <v>0</v>
      </c>
      <c r="D1016" s="139">
        <v>0</v>
      </c>
    </row>
    <row r="1017" spans="2:4">
      <c r="B1017" s="141" t="s">
        <v>2776</v>
      </c>
      <c r="C1017" s="139">
        <v>37456292</v>
      </c>
      <c r="D1017" s="139">
        <v>6339163.2999999998</v>
      </c>
    </row>
    <row r="1018" spans="2:4">
      <c r="B1018" s="142" t="s">
        <v>2622</v>
      </c>
      <c r="C1018" s="139">
        <v>37456292</v>
      </c>
      <c r="D1018" s="139">
        <v>6339163.2999999998</v>
      </c>
    </row>
    <row r="1019" spans="2:4">
      <c r="B1019" s="141" t="s">
        <v>1530</v>
      </c>
      <c r="C1019" s="139">
        <v>6731551</v>
      </c>
      <c r="D1019" s="139">
        <v>1816558.88</v>
      </c>
    </row>
    <row r="1020" spans="2:4">
      <c r="B1020" s="142" t="s">
        <v>1531</v>
      </c>
      <c r="C1020" s="139">
        <v>6731551</v>
      </c>
      <c r="D1020" s="139">
        <v>1816558.88</v>
      </c>
    </row>
    <row r="1021" spans="2:4">
      <c r="B1021" s="141" t="s">
        <v>2777</v>
      </c>
      <c r="C1021" s="139">
        <v>24353780</v>
      </c>
      <c r="D1021" s="139">
        <v>0</v>
      </c>
    </row>
    <row r="1022" spans="2:4">
      <c r="B1022" s="142" t="s">
        <v>2623</v>
      </c>
      <c r="C1022" s="139">
        <v>24353780</v>
      </c>
      <c r="D1022" s="139">
        <v>0</v>
      </c>
    </row>
    <row r="1023" spans="2:4">
      <c r="B1023" s="141" t="s">
        <v>2778</v>
      </c>
      <c r="C1023" s="139">
        <v>6731551</v>
      </c>
      <c r="D1023" s="139">
        <v>1816558.88</v>
      </c>
    </row>
    <row r="1024" spans="2:4">
      <c r="B1024" s="142" t="s">
        <v>1532</v>
      </c>
      <c r="C1024" s="139">
        <v>6731551</v>
      </c>
      <c r="D1024" s="139">
        <v>1816558.88</v>
      </c>
    </row>
    <row r="1025" spans="2:4">
      <c r="B1025" s="141" t="s">
        <v>1132</v>
      </c>
      <c r="C1025" s="139">
        <v>13353397</v>
      </c>
      <c r="D1025" s="139">
        <v>14446438.859999999</v>
      </c>
    </row>
    <row r="1026" spans="2:4">
      <c r="B1026" s="142" t="s">
        <v>1133</v>
      </c>
      <c r="C1026" s="139">
        <v>13353397</v>
      </c>
      <c r="D1026" s="139">
        <v>14446438.859999999</v>
      </c>
    </row>
    <row r="1027" spans="2:4">
      <c r="B1027" s="141" t="s">
        <v>2779</v>
      </c>
      <c r="C1027" s="139">
        <v>21746580</v>
      </c>
      <c r="D1027" s="139">
        <v>0</v>
      </c>
    </row>
    <row r="1028" spans="2:4">
      <c r="B1028" s="142" t="s">
        <v>2176</v>
      </c>
      <c r="C1028" s="139">
        <v>21746580</v>
      </c>
      <c r="D1028" s="139">
        <v>0</v>
      </c>
    </row>
    <row r="1029" spans="2:4">
      <c r="B1029" s="141" t="s">
        <v>1533</v>
      </c>
      <c r="C1029" s="139">
        <v>11208701</v>
      </c>
      <c r="D1029" s="139">
        <v>2521956.4700000002</v>
      </c>
    </row>
    <row r="1030" spans="2:4">
      <c r="B1030" s="142" t="s">
        <v>1534</v>
      </c>
      <c r="C1030" s="139">
        <v>11208701</v>
      </c>
      <c r="D1030" s="139">
        <v>2521956.4700000002</v>
      </c>
    </row>
    <row r="1031" spans="2:4">
      <c r="B1031" s="141" t="s">
        <v>381</v>
      </c>
      <c r="C1031" s="139">
        <v>20014292</v>
      </c>
      <c r="D1031" s="139">
        <v>11337347.02</v>
      </c>
    </row>
    <row r="1032" spans="2:4">
      <c r="B1032" s="142" t="s">
        <v>719</v>
      </c>
      <c r="C1032" s="139">
        <v>20014292</v>
      </c>
      <c r="D1032" s="139">
        <v>11337347.02</v>
      </c>
    </row>
    <row r="1033" spans="2:4">
      <c r="B1033" s="141" t="s">
        <v>382</v>
      </c>
      <c r="C1033" s="139">
        <v>4650280</v>
      </c>
      <c r="D1033" s="139">
        <v>0</v>
      </c>
    </row>
    <row r="1034" spans="2:4">
      <c r="B1034" s="142" t="s">
        <v>720</v>
      </c>
      <c r="C1034" s="139">
        <v>4650280</v>
      </c>
      <c r="D1034" s="139">
        <v>0</v>
      </c>
    </row>
    <row r="1035" spans="2:4">
      <c r="B1035" s="141" t="s">
        <v>3057</v>
      </c>
      <c r="C1035" s="139">
        <v>17247191</v>
      </c>
      <c r="D1035" s="139">
        <v>17000000</v>
      </c>
    </row>
    <row r="1036" spans="2:4">
      <c r="B1036" s="142" t="s">
        <v>3058</v>
      </c>
      <c r="C1036" s="139">
        <v>17247191</v>
      </c>
      <c r="D1036" s="139">
        <v>17000000</v>
      </c>
    </row>
    <row r="1037" spans="2:4">
      <c r="B1037" s="141" t="s">
        <v>383</v>
      </c>
      <c r="C1037" s="139">
        <v>43920270</v>
      </c>
      <c r="D1037" s="139">
        <v>2949303.31</v>
      </c>
    </row>
    <row r="1038" spans="2:4">
      <c r="B1038" s="142" t="s">
        <v>721</v>
      </c>
      <c r="C1038" s="139">
        <v>43920270</v>
      </c>
      <c r="D1038" s="139">
        <v>2949303.31</v>
      </c>
    </row>
    <row r="1039" spans="2:4">
      <c r="B1039" s="141" t="s">
        <v>384</v>
      </c>
      <c r="C1039" s="139">
        <v>420087317</v>
      </c>
      <c r="D1039" s="139">
        <v>0</v>
      </c>
    </row>
    <row r="1040" spans="2:4">
      <c r="B1040" s="142" t="s">
        <v>722</v>
      </c>
      <c r="C1040" s="139">
        <v>420087317</v>
      </c>
      <c r="D1040" s="139">
        <v>0</v>
      </c>
    </row>
    <row r="1041" spans="2:4">
      <c r="B1041" s="141" t="s">
        <v>3477</v>
      </c>
      <c r="C1041" s="139">
        <v>0</v>
      </c>
      <c r="D1041" s="139">
        <v>5328108.29</v>
      </c>
    </row>
    <row r="1042" spans="2:4">
      <c r="B1042" s="142" t="s">
        <v>3478</v>
      </c>
      <c r="C1042" s="139">
        <v>0</v>
      </c>
      <c r="D1042" s="139">
        <v>5328108.29</v>
      </c>
    </row>
    <row r="1043" spans="2:4">
      <c r="B1043" s="141" t="s">
        <v>2780</v>
      </c>
      <c r="C1043" s="139">
        <v>16201118</v>
      </c>
      <c r="D1043" s="139">
        <v>9808900.1199999992</v>
      </c>
    </row>
    <row r="1044" spans="2:4">
      <c r="B1044" s="142" t="s">
        <v>1081</v>
      </c>
      <c r="C1044" s="139">
        <v>16201118</v>
      </c>
      <c r="D1044" s="139">
        <v>9808900.1199999992</v>
      </c>
    </row>
    <row r="1045" spans="2:4">
      <c r="B1045" s="141" t="s">
        <v>2624</v>
      </c>
      <c r="C1045" s="139">
        <v>15317807</v>
      </c>
      <c r="D1045" s="139">
        <v>0</v>
      </c>
    </row>
    <row r="1046" spans="2:4">
      <c r="B1046" s="142" t="s">
        <v>2625</v>
      </c>
      <c r="C1046" s="139">
        <v>15317807</v>
      </c>
      <c r="D1046" s="139">
        <v>0</v>
      </c>
    </row>
    <row r="1047" spans="2:4">
      <c r="B1047" s="141" t="s">
        <v>3707</v>
      </c>
      <c r="C1047" s="139">
        <v>0</v>
      </c>
      <c r="D1047" s="139">
        <v>3071176.47</v>
      </c>
    </row>
    <row r="1048" spans="2:4">
      <c r="B1048" s="142" t="s">
        <v>3706</v>
      </c>
      <c r="C1048" s="139">
        <v>0</v>
      </c>
      <c r="D1048" s="139">
        <v>3071176.47</v>
      </c>
    </row>
    <row r="1049" spans="2:4">
      <c r="B1049" s="141" t="s">
        <v>3705</v>
      </c>
      <c r="C1049" s="139">
        <v>0</v>
      </c>
      <c r="D1049" s="139">
        <v>1378852.36</v>
      </c>
    </row>
    <row r="1050" spans="2:4">
      <c r="B1050" s="142" t="s">
        <v>3704</v>
      </c>
      <c r="C1050" s="139">
        <v>0</v>
      </c>
      <c r="D1050" s="139">
        <v>1378852.36</v>
      </c>
    </row>
    <row r="1051" spans="2:4">
      <c r="B1051" s="141" t="s">
        <v>3432</v>
      </c>
      <c r="C1051" s="139">
        <v>0</v>
      </c>
      <c r="D1051" s="139">
        <v>137952087</v>
      </c>
    </row>
    <row r="1052" spans="2:4">
      <c r="B1052" s="142" t="s">
        <v>3433</v>
      </c>
      <c r="C1052" s="139">
        <v>0</v>
      </c>
      <c r="D1052" s="139">
        <v>137952087</v>
      </c>
    </row>
    <row r="1053" spans="2:4">
      <c r="B1053" s="140" t="s">
        <v>289</v>
      </c>
      <c r="C1053" s="139">
        <v>540372363</v>
      </c>
      <c r="D1053" s="139">
        <v>120024464.60999998</v>
      </c>
    </row>
    <row r="1054" spans="2:4">
      <c r="B1054" s="145" t="s">
        <v>281</v>
      </c>
      <c r="C1054" s="144">
        <v>344534899</v>
      </c>
      <c r="D1054" s="144">
        <v>61479330.380000003</v>
      </c>
    </row>
    <row r="1055" spans="2:4">
      <c r="B1055" s="141" t="s">
        <v>2781</v>
      </c>
      <c r="C1055" s="139">
        <v>6606206</v>
      </c>
      <c r="D1055" s="139">
        <v>0</v>
      </c>
    </row>
    <row r="1056" spans="2:4">
      <c r="B1056" s="142" t="s">
        <v>1226</v>
      </c>
      <c r="C1056" s="139">
        <v>6606206</v>
      </c>
      <c r="D1056" s="139">
        <v>0</v>
      </c>
    </row>
    <row r="1057" spans="2:4">
      <c r="B1057" s="141" t="s">
        <v>1227</v>
      </c>
      <c r="C1057" s="139">
        <v>6606206</v>
      </c>
      <c r="D1057" s="139">
        <v>0</v>
      </c>
    </row>
    <row r="1058" spans="2:4">
      <c r="B1058" s="142" t="s">
        <v>1228</v>
      </c>
      <c r="C1058" s="139">
        <v>6606206</v>
      </c>
      <c r="D1058" s="139">
        <v>0</v>
      </c>
    </row>
    <row r="1059" spans="2:4">
      <c r="B1059" s="141" t="s">
        <v>2782</v>
      </c>
      <c r="C1059" s="139">
        <v>6606206</v>
      </c>
      <c r="D1059" s="139">
        <v>0</v>
      </c>
    </row>
    <row r="1060" spans="2:4">
      <c r="B1060" s="142" t="s">
        <v>1229</v>
      </c>
      <c r="C1060" s="139">
        <v>6606206</v>
      </c>
      <c r="D1060" s="139">
        <v>0</v>
      </c>
    </row>
    <row r="1061" spans="2:4">
      <c r="B1061" s="141" t="s">
        <v>385</v>
      </c>
      <c r="C1061" s="139">
        <v>13845712</v>
      </c>
      <c r="D1061" s="139">
        <v>6374853.6299999999</v>
      </c>
    </row>
    <row r="1062" spans="2:4">
      <c r="B1062" s="142" t="s">
        <v>723</v>
      </c>
      <c r="C1062" s="139">
        <v>13845712</v>
      </c>
      <c r="D1062" s="139">
        <v>6374853.6299999999</v>
      </c>
    </row>
    <row r="1063" spans="2:4">
      <c r="B1063" s="141" t="s">
        <v>1230</v>
      </c>
      <c r="C1063" s="139">
        <v>11116179</v>
      </c>
      <c r="D1063" s="139">
        <v>0</v>
      </c>
    </row>
    <row r="1064" spans="2:4">
      <c r="B1064" s="142" t="s">
        <v>1231</v>
      </c>
      <c r="C1064" s="139">
        <v>11116179</v>
      </c>
      <c r="D1064" s="139">
        <v>0</v>
      </c>
    </row>
    <row r="1065" spans="2:4">
      <c r="B1065" s="141" t="s">
        <v>2626</v>
      </c>
      <c r="C1065" s="139">
        <v>28344021</v>
      </c>
      <c r="D1065" s="139">
        <v>15000000</v>
      </c>
    </row>
    <row r="1066" spans="2:4">
      <c r="B1066" s="142" t="s">
        <v>2627</v>
      </c>
      <c r="C1066" s="139">
        <v>28344021</v>
      </c>
      <c r="D1066" s="139">
        <v>15000000</v>
      </c>
    </row>
    <row r="1067" spans="2:4">
      <c r="B1067" s="141" t="s">
        <v>386</v>
      </c>
      <c r="C1067" s="139">
        <v>5771408</v>
      </c>
      <c r="D1067" s="139">
        <v>0</v>
      </c>
    </row>
    <row r="1068" spans="2:4">
      <c r="B1068" s="142" t="s">
        <v>724</v>
      </c>
      <c r="C1068" s="139">
        <v>5771408</v>
      </c>
      <c r="D1068" s="139">
        <v>0</v>
      </c>
    </row>
    <row r="1069" spans="2:4">
      <c r="B1069" s="141" t="s">
        <v>387</v>
      </c>
      <c r="C1069" s="139">
        <v>29762921</v>
      </c>
      <c r="D1069" s="139">
        <v>24183733.27</v>
      </c>
    </row>
    <row r="1070" spans="2:4">
      <c r="B1070" s="142" t="s">
        <v>725</v>
      </c>
      <c r="C1070" s="139">
        <v>29762921</v>
      </c>
      <c r="D1070" s="139">
        <v>24183733.27</v>
      </c>
    </row>
    <row r="1071" spans="2:4">
      <c r="B1071" s="141" t="s">
        <v>2177</v>
      </c>
      <c r="C1071" s="139">
        <v>12576962</v>
      </c>
      <c r="D1071" s="139">
        <v>0</v>
      </c>
    </row>
    <row r="1072" spans="2:4">
      <c r="B1072" s="142" t="s">
        <v>2178</v>
      </c>
      <c r="C1072" s="139">
        <v>12576962</v>
      </c>
      <c r="D1072" s="139">
        <v>0</v>
      </c>
    </row>
    <row r="1073" spans="2:4">
      <c r="B1073" s="141" t="s">
        <v>2179</v>
      </c>
      <c r="C1073" s="139">
        <v>21904546</v>
      </c>
      <c r="D1073" s="139">
        <v>0</v>
      </c>
    </row>
    <row r="1074" spans="2:4">
      <c r="B1074" s="142" t="s">
        <v>2180</v>
      </c>
      <c r="C1074" s="139">
        <v>21904546</v>
      </c>
      <c r="D1074" s="139">
        <v>0</v>
      </c>
    </row>
    <row r="1075" spans="2:4">
      <c r="B1075" s="141" t="s">
        <v>2181</v>
      </c>
      <c r="C1075" s="139">
        <v>6779437</v>
      </c>
      <c r="D1075" s="139">
        <v>0</v>
      </c>
    </row>
    <row r="1076" spans="2:4">
      <c r="B1076" s="142" t="s">
        <v>2182</v>
      </c>
      <c r="C1076" s="139">
        <v>6779437</v>
      </c>
      <c r="D1076" s="139">
        <v>0</v>
      </c>
    </row>
    <row r="1077" spans="2:4">
      <c r="B1077" s="141" t="s">
        <v>2183</v>
      </c>
      <c r="C1077" s="139">
        <v>6779437</v>
      </c>
      <c r="D1077" s="139">
        <v>0</v>
      </c>
    </row>
    <row r="1078" spans="2:4">
      <c r="B1078" s="142" t="s">
        <v>2184</v>
      </c>
      <c r="C1078" s="139">
        <v>6779437</v>
      </c>
      <c r="D1078" s="139">
        <v>0</v>
      </c>
    </row>
    <row r="1079" spans="2:4">
      <c r="B1079" s="141" t="s">
        <v>3666</v>
      </c>
      <c r="C1079" s="139">
        <v>0</v>
      </c>
      <c r="D1079" s="139">
        <v>2263094.6800000002</v>
      </c>
    </row>
    <row r="1080" spans="2:4">
      <c r="B1080" s="142" t="s">
        <v>3665</v>
      </c>
      <c r="C1080" s="139">
        <v>0</v>
      </c>
      <c r="D1080" s="139">
        <v>2263094.6800000002</v>
      </c>
    </row>
    <row r="1081" spans="2:4">
      <c r="B1081" s="141" t="s">
        <v>2185</v>
      </c>
      <c r="C1081" s="139">
        <v>4802120</v>
      </c>
      <c r="D1081" s="139">
        <v>0</v>
      </c>
    </row>
    <row r="1082" spans="2:4">
      <c r="B1082" s="142" t="s">
        <v>2186</v>
      </c>
      <c r="C1082" s="139">
        <v>4802120</v>
      </c>
      <c r="D1082" s="139">
        <v>0</v>
      </c>
    </row>
    <row r="1083" spans="2:4">
      <c r="B1083" s="141" t="s">
        <v>2187</v>
      </c>
      <c r="C1083" s="139">
        <v>12576962</v>
      </c>
      <c r="D1083" s="139">
        <v>0</v>
      </c>
    </row>
    <row r="1084" spans="2:4">
      <c r="B1084" s="142" t="s">
        <v>2188</v>
      </c>
      <c r="C1084" s="139">
        <v>12576962</v>
      </c>
      <c r="D1084" s="139">
        <v>0</v>
      </c>
    </row>
    <row r="1085" spans="2:4">
      <c r="B1085" s="141" t="s">
        <v>2189</v>
      </c>
      <c r="C1085" s="139">
        <v>6779437</v>
      </c>
      <c r="D1085" s="139">
        <v>0</v>
      </c>
    </row>
    <row r="1086" spans="2:4">
      <c r="B1086" s="142" t="s">
        <v>2190</v>
      </c>
      <c r="C1086" s="139">
        <v>6779437</v>
      </c>
      <c r="D1086" s="139">
        <v>0</v>
      </c>
    </row>
    <row r="1087" spans="2:4">
      <c r="B1087" s="141" t="s">
        <v>2191</v>
      </c>
      <c r="C1087" s="139">
        <v>21904546</v>
      </c>
      <c r="D1087" s="139">
        <v>0</v>
      </c>
    </row>
    <row r="1088" spans="2:4">
      <c r="B1088" s="142" t="s">
        <v>2192</v>
      </c>
      <c r="C1088" s="139">
        <v>21904546</v>
      </c>
      <c r="D1088" s="139">
        <v>0</v>
      </c>
    </row>
    <row r="1089" spans="2:4">
      <c r="B1089" s="141" t="s">
        <v>3143</v>
      </c>
      <c r="C1089" s="139">
        <v>3869591</v>
      </c>
      <c r="D1089" s="139">
        <v>0</v>
      </c>
    </row>
    <row r="1090" spans="2:4">
      <c r="B1090" s="142" t="s">
        <v>3144</v>
      </c>
      <c r="C1090" s="139">
        <v>3869591</v>
      </c>
      <c r="D1090" s="139">
        <v>0</v>
      </c>
    </row>
    <row r="1091" spans="2:4">
      <c r="B1091" s="141" t="s">
        <v>2783</v>
      </c>
      <c r="C1091" s="139">
        <v>4802120</v>
      </c>
      <c r="D1091" s="139">
        <v>1080475.57</v>
      </c>
    </row>
    <row r="1092" spans="2:4">
      <c r="B1092" s="142" t="s">
        <v>2193</v>
      </c>
      <c r="C1092" s="139">
        <v>4802120</v>
      </c>
      <c r="D1092" s="139">
        <v>1080475.57</v>
      </c>
    </row>
    <row r="1093" spans="2:4">
      <c r="B1093" s="141" t="s">
        <v>388</v>
      </c>
      <c r="C1093" s="139">
        <v>525172</v>
      </c>
      <c r="D1093" s="139">
        <v>0</v>
      </c>
    </row>
    <row r="1094" spans="2:4">
      <c r="B1094" s="142" t="s">
        <v>726</v>
      </c>
      <c r="C1094" s="139">
        <v>525172</v>
      </c>
      <c r="D1094" s="139">
        <v>0</v>
      </c>
    </row>
    <row r="1095" spans="2:4">
      <c r="B1095" s="141" t="s">
        <v>2194</v>
      </c>
      <c r="C1095" s="139">
        <v>21904546</v>
      </c>
      <c r="D1095" s="139">
        <v>4928521.3499999996</v>
      </c>
    </row>
    <row r="1096" spans="2:4">
      <c r="B1096" s="142" t="s">
        <v>2195</v>
      </c>
      <c r="C1096" s="139">
        <v>21904546</v>
      </c>
      <c r="D1096" s="139">
        <v>4928521.3499999996</v>
      </c>
    </row>
    <row r="1097" spans="2:4">
      <c r="B1097" s="141" t="s">
        <v>3479</v>
      </c>
      <c r="C1097" s="139">
        <v>0</v>
      </c>
      <c r="D1097" s="139">
        <v>0</v>
      </c>
    </row>
    <row r="1098" spans="2:4">
      <c r="B1098" s="142" t="s">
        <v>3480</v>
      </c>
      <c r="C1098" s="139">
        <v>0</v>
      </c>
      <c r="D1098" s="139">
        <v>0</v>
      </c>
    </row>
    <row r="1099" spans="2:4">
      <c r="B1099" s="141" t="s">
        <v>2628</v>
      </c>
      <c r="C1099" s="139">
        <v>26992362</v>
      </c>
      <c r="D1099" s="139">
        <v>0</v>
      </c>
    </row>
    <row r="1100" spans="2:4">
      <c r="B1100" s="142" t="s">
        <v>2629</v>
      </c>
      <c r="C1100" s="139">
        <v>26992362</v>
      </c>
      <c r="D1100" s="139">
        <v>0</v>
      </c>
    </row>
    <row r="1101" spans="2:4">
      <c r="B1101" s="141" t="s">
        <v>1082</v>
      </c>
      <c r="C1101" s="139">
        <v>53038509</v>
      </c>
      <c r="D1101" s="139">
        <v>7648651.8799999999</v>
      </c>
    </row>
    <row r="1102" spans="2:4">
      <c r="B1102" s="142" t="s">
        <v>1083</v>
      </c>
      <c r="C1102" s="139">
        <v>31695044</v>
      </c>
      <c r="D1102" s="139">
        <v>7648651.8799999999</v>
      </c>
    </row>
    <row r="1103" spans="2:4">
      <c r="B1103" s="142" t="s">
        <v>2630</v>
      </c>
      <c r="C1103" s="139">
        <v>21343465</v>
      </c>
      <c r="D1103" s="139">
        <v>0</v>
      </c>
    </row>
    <row r="1104" spans="2:4">
      <c r="B1104" s="141" t="s">
        <v>2631</v>
      </c>
      <c r="C1104" s="139">
        <v>30640293</v>
      </c>
      <c r="D1104" s="139">
        <v>0</v>
      </c>
    </row>
    <row r="1105" spans="2:4">
      <c r="B1105" s="142" t="s">
        <v>2632</v>
      </c>
      <c r="C1105" s="139">
        <v>30640293</v>
      </c>
      <c r="D1105" s="139">
        <v>0</v>
      </c>
    </row>
    <row r="1106" spans="2:4">
      <c r="B1106" s="145" t="s">
        <v>283</v>
      </c>
      <c r="C1106" s="144">
        <v>0</v>
      </c>
      <c r="D1106" s="144">
        <v>0</v>
      </c>
    </row>
    <row r="1107" spans="2:4">
      <c r="B1107" s="141" t="s">
        <v>3481</v>
      </c>
      <c r="C1107" s="139">
        <v>0</v>
      </c>
      <c r="D1107" s="139">
        <v>0</v>
      </c>
    </row>
    <row r="1108" spans="2:4">
      <c r="B1108" s="142" t="s">
        <v>3482</v>
      </c>
      <c r="C1108" s="139">
        <v>0</v>
      </c>
      <c r="D1108" s="139">
        <v>0</v>
      </c>
    </row>
    <row r="1109" spans="2:4">
      <c r="B1109" s="145" t="s">
        <v>284</v>
      </c>
      <c r="C1109" s="144">
        <v>195837464</v>
      </c>
      <c r="D1109" s="144">
        <v>58545134.229999974</v>
      </c>
    </row>
    <row r="1110" spans="2:4">
      <c r="B1110" s="141" t="s">
        <v>327</v>
      </c>
      <c r="C1110" s="139">
        <v>195837464</v>
      </c>
      <c r="D1110" s="139">
        <v>58545134.229999974</v>
      </c>
    </row>
    <row r="1111" spans="2:4">
      <c r="B1111" s="142" t="s">
        <v>3418</v>
      </c>
      <c r="C1111" s="139">
        <v>195837464</v>
      </c>
      <c r="D1111" s="139">
        <v>58545134.229999974</v>
      </c>
    </row>
    <row r="1112" spans="2:4">
      <c r="B1112" s="140" t="s">
        <v>290</v>
      </c>
      <c r="C1112" s="139">
        <v>2061577017</v>
      </c>
      <c r="D1112" s="139">
        <v>674024318.35000002</v>
      </c>
    </row>
    <row r="1113" spans="2:4">
      <c r="B1113" s="145" t="s">
        <v>281</v>
      </c>
      <c r="C1113" s="144">
        <v>1286061628</v>
      </c>
      <c r="D1113" s="144">
        <v>451821298.77000004</v>
      </c>
    </row>
    <row r="1114" spans="2:4">
      <c r="B1114" s="141" t="s">
        <v>1232</v>
      </c>
      <c r="C1114" s="139">
        <v>11075727</v>
      </c>
      <c r="D1114" s="139">
        <v>0</v>
      </c>
    </row>
    <row r="1115" spans="2:4">
      <c r="B1115" s="142" t="s">
        <v>1233</v>
      </c>
      <c r="C1115" s="139">
        <v>11075727</v>
      </c>
      <c r="D1115" s="139">
        <v>0</v>
      </c>
    </row>
    <row r="1116" spans="2:4">
      <c r="B1116" s="141" t="s">
        <v>3145</v>
      </c>
      <c r="C1116" s="139">
        <v>480823</v>
      </c>
      <c r="D1116" s="139">
        <v>0</v>
      </c>
    </row>
    <row r="1117" spans="2:4">
      <c r="B1117" s="142" t="s">
        <v>3146</v>
      </c>
      <c r="C1117" s="139">
        <v>480823</v>
      </c>
      <c r="D1117" s="139">
        <v>0</v>
      </c>
    </row>
    <row r="1118" spans="2:4">
      <c r="B1118" s="141" t="s">
        <v>2784</v>
      </c>
      <c r="C1118" s="139">
        <v>4612045</v>
      </c>
      <c r="D1118" s="139">
        <v>0</v>
      </c>
    </row>
    <row r="1119" spans="2:4">
      <c r="B1119" s="142" t="s">
        <v>1234</v>
      </c>
      <c r="C1119" s="139">
        <v>4612045</v>
      </c>
      <c r="D1119" s="139">
        <v>0</v>
      </c>
    </row>
    <row r="1120" spans="2:4">
      <c r="B1120" s="141" t="s">
        <v>389</v>
      </c>
      <c r="C1120" s="139">
        <v>228130513</v>
      </c>
      <c r="D1120" s="139">
        <v>0</v>
      </c>
    </row>
    <row r="1121" spans="2:4">
      <c r="B1121" s="142" t="s">
        <v>727</v>
      </c>
      <c r="C1121" s="139">
        <v>228130513</v>
      </c>
      <c r="D1121" s="139">
        <v>0</v>
      </c>
    </row>
    <row r="1122" spans="2:4">
      <c r="B1122" s="141" t="s">
        <v>2785</v>
      </c>
      <c r="C1122" s="139">
        <v>6582165</v>
      </c>
      <c r="D1122" s="139">
        <v>0</v>
      </c>
    </row>
    <row r="1123" spans="2:4">
      <c r="B1123" s="142" t="s">
        <v>1235</v>
      </c>
      <c r="C1123" s="139">
        <v>6582165</v>
      </c>
      <c r="D1123" s="139">
        <v>0</v>
      </c>
    </row>
    <row r="1124" spans="2:4">
      <c r="B1124" s="141" t="s">
        <v>390</v>
      </c>
      <c r="C1124" s="139">
        <v>21163727</v>
      </c>
      <c r="D1124" s="139">
        <v>0</v>
      </c>
    </row>
    <row r="1125" spans="2:4">
      <c r="B1125" s="142" t="s">
        <v>728</v>
      </c>
      <c r="C1125" s="139">
        <v>21163727</v>
      </c>
      <c r="D1125" s="139">
        <v>0</v>
      </c>
    </row>
    <row r="1126" spans="2:4">
      <c r="B1126" s="141" t="s">
        <v>1236</v>
      </c>
      <c r="C1126" s="139">
        <v>4612045</v>
      </c>
      <c r="D1126" s="139">
        <v>0</v>
      </c>
    </row>
    <row r="1127" spans="2:4">
      <c r="B1127" s="142" t="s">
        <v>1237</v>
      </c>
      <c r="C1127" s="139">
        <v>4612045</v>
      </c>
      <c r="D1127" s="139">
        <v>0</v>
      </c>
    </row>
    <row r="1128" spans="2:4">
      <c r="B1128" s="141" t="s">
        <v>1238</v>
      </c>
      <c r="C1128" s="139">
        <v>6582165</v>
      </c>
      <c r="D1128" s="139">
        <v>0</v>
      </c>
    </row>
    <row r="1129" spans="2:4">
      <c r="B1129" s="142" t="s">
        <v>1239</v>
      </c>
      <c r="C1129" s="139">
        <v>6582165</v>
      </c>
      <c r="D1129" s="139">
        <v>0</v>
      </c>
    </row>
    <row r="1130" spans="2:4">
      <c r="B1130" s="141" t="s">
        <v>1240</v>
      </c>
      <c r="C1130" s="139">
        <v>6582165</v>
      </c>
      <c r="D1130" s="139">
        <v>0</v>
      </c>
    </row>
    <row r="1131" spans="2:4">
      <c r="B1131" s="142" t="s">
        <v>1241</v>
      </c>
      <c r="C1131" s="139">
        <v>6582165</v>
      </c>
      <c r="D1131" s="139">
        <v>0</v>
      </c>
    </row>
    <row r="1132" spans="2:4">
      <c r="B1132" s="141" t="s">
        <v>1242</v>
      </c>
      <c r="C1132" s="139">
        <v>11075727</v>
      </c>
      <c r="D1132" s="139">
        <v>0</v>
      </c>
    </row>
    <row r="1133" spans="2:4">
      <c r="B1133" s="142" t="s">
        <v>1243</v>
      </c>
      <c r="C1133" s="139">
        <v>11075727</v>
      </c>
      <c r="D1133" s="139">
        <v>0</v>
      </c>
    </row>
    <row r="1134" spans="2:4">
      <c r="B1134" s="141" t="s">
        <v>3594</v>
      </c>
      <c r="C1134" s="139">
        <v>0</v>
      </c>
      <c r="D1134" s="139">
        <v>114983543.81</v>
      </c>
    </row>
    <row r="1135" spans="2:4">
      <c r="B1135" s="142" t="s">
        <v>3593</v>
      </c>
      <c r="C1135" s="139">
        <v>0</v>
      </c>
      <c r="D1135" s="139">
        <v>114983543.81</v>
      </c>
    </row>
    <row r="1136" spans="2:4">
      <c r="B1136" s="141" t="s">
        <v>1244</v>
      </c>
      <c r="C1136" s="139">
        <v>4612045</v>
      </c>
      <c r="D1136" s="139">
        <v>0</v>
      </c>
    </row>
    <row r="1137" spans="2:4">
      <c r="B1137" s="142" t="s">
        <v>1245</v>
      </c>
      <c r="C1137" s="139">
        <v>4612045</v>
      </c>
      <c r="D1137" s="139">
        <v>0</v>
      </c>
    </row>
    <row r="1138" spans="2:4">
      <c r="B1138" s="141" t="s">
        <v>1246</v>
      </c>
      <c r="C1138" s="139">
        <v>11075727</v>
      </c>
      <c r="D1138" s="139">
        <v>0</v>
      </c>
    </row>
    <row r="1139" spans="2:4">
      <c r="B1139" s="142" t="s">
        <v>1247</v>
      </c>
      <c r="C1139" s="139">
        <v>11075727</v>
      </c>
      <c r="D1139" s="139">
        <v>0</v>
      </c>
    </row>
    <row r="1140" spans="2:4">
      <c r="B1140" s="141" t="s">
        <v>1248</v>
      </c>
      <c r="C1140" s="139">
        <v>4612045</v>
      </c>
      <c r="D1140" s="139">
        <v>0</v>
      </c>
    </row>
    <row r="1141" spans="2:4">
      <c r="B1141" s="142" t="s">
        <v>1249</v>
      </c>
      <c r="C1141" s="139">
        <v>4612045</v>
      </c>
      <c r="D1141" s="139">
        <v>0</v>
      </c>
    </row>
    <row r="1142" spans="2:4">
      <c r="B1142" s="141" t="s">
        <v>2786</v>
      </c>
      <c r="C1142" s="139">
        <v>11075727</v>
      </c>
      <c r="D1142" s="139">
        <v>0</v>
      </c>
    </row>
    <row r="1143" spans="2:4">
      <c r="B1143" s="142" t="s">
        <v>1250</v>
      </c>
      <c r="C1143" s="139">
        <v>11075727</v>
      </c>
      <c r="D1143" s="139">
        <v>0</v>
      </c>
    </row>
    <row r="1144" spans="2:4">
      <c r="B1144" s="141" t="s">
        <v>391</v>
      </c>
      <c r="C1144" s="139">
        <v>6823495</v>
      </c>
      <c r="D1144" s="139">
        <v>0</v>
      </c>
    </row>
    <row r="1145" spans="2:4">
      <c r="B1145" s="142" t="s">
        <v>729</v>
      </c>
      <c r="C1145" s="139">
        <v>6823495</v>
      </c>
      <c r="D1145" s="139">
        <v>0</v>
      </c>
    </row>
    <row r="1146" spans="2:4">
      <c r="B1146" s="141" t="s">
        <v>3147</v>
      </c>
      <c r="C1146" s="139">
        <v>68639623</v>
      </c>
      <c r="D1146" s="139">
        <v>0</v>
      </c>
    </row>
    <row r="1147" spans="2:4">
      <c r="B1147" s="142" t="s">
        <v>3148</v>
      </c>
      <c r="C1147" s="139">
        <v>68639623</v>
      </c>
      <c r="D1147" s="139">
        <v>0</v>
      </c>
    </row>
    <row r="1148" spans="2:4">
      <c r="B1148" s="141" t="s">
        <v>2787</v>
      </c>
      <c r="C1148" s="139">
        <v>4612045</v>
      </c>
      <c r="D1148" s="139">
        <v>0</v>
      </c>
    </row>
    <row r="1149" spans="2:4">
      <c r="B1149" s="142" t="s">
        <v>1251</v>
      </c>
      <c r="C1149" s="139">
        <v>4612045</v>
      </c>
      <c r="D1149" s="139">
        <v>0</v>
      </c>
    </row>
    <row r="1150" spans="2:4">
      <c r="B1150" s="141" t="s">
        <v>392</v>
      </c>
      <c r="C1150" s="139">
        <v>54003322</v>
      </c>
      <c r="D1150" s="139">
        <v>29303339.189999998</v>
      </c>
    </row>
    <row r="1151" spans="2:4">
      <c r="B1151" s="142" t="s">
        <v>730</v>
      </c>
      <c r="C1151" s="139">
        <v>54003322</v>
      </c>
      <c r="D1151" s="139">
        <v>29303339.189999998</v>
      </c>
    </row>
    <row r="1152" spans="2:4">
      <c r="B1152" s="141" t="s">
        <v>3149</v>
      </c>
      <c r="C1152" s="139">
        <v>111096393</v>
      </c>
      <c r="D1152" s="139">
        <v>0</v>
      </c>
    </row>
    <row r="1153" spans="2:4">
      <c r="B1153" s="142" t="s">
        <v>3150</v>
      </c>
      <c r="C1153" s="139">
        <v>111096393</v>
      </c>
      <c r="D1153" s="139">
        <v>0</v>
      </c>
    </row>
    <row r="1154" spans="2:4">
      <c r="B1154" s="141" t="s">
        <v>1252</v>
      </c>
      <c r="C1154" s="139">
        <v>4612045</v>
      </c>
      <c r="D1154" s="139">
        <v>0</v>
      </c>
    </row>
    <row r="1155" spans="2:4">
      <c r="B1155" s="142" t="s">
        <v>1253</v>
      </c>
      <c r="C1155" s="139">
        <v>4612045</v>
      </c>
      <c r="D1155" s="139">
        <v>0</v>
      </c>
    </row>
    <row r="1156" spans="2:4">
      <c r="B1156" s="141" t="s">
        <v>1254</v>
      </c>
      <c r="C1156" s="139">
        <v>6582165</v>
      </c>
      <c r="D1156" s="139">
        <v>0</v>
      </c>
    </row>
    <row r="1157" spans="2:4">
      <c r="B1157" s="142" t="s">
        <v>1255</v>
      </c>
      <c r="C1157" s="139">
        <v>6582165</v>
      </c>
      <c r="D1157" s="139">
        <v>0</v>
      </c>
    </row>
    <row r="1158" spans="2:4">
      <c r="B1158" s="141" t="s">
        <v>3151</v>
      </c>
      <c r="C1158" s="139">
        <v>147950694</v>
      </c>
      <c r="D1158" s="139">
        <v>84519976.609999999</v>
      </c>
    </row>
    <row r="1159" spans="2:4">
      <c r="B1159" s="142" t="s">
        <v>3152</v>
      </c>
      <c r="C1159" s="139">
        <v>147950694</v>
      </c>
      <c r="D1159" s="139">
        <v>84519976.609999999</v>
      </c>
    </row>
    <row r="1160" spans="2:4">
      <c r="B1160" s="141" t="s">
        <v>1256</v>
      </c>
      <c r="C1160" s="139">
        <v>6582165</v>
      </c>
      <c r="D1160" s="139">
        <v>0</v>
      </c>
    </row>
    <row r="1161" spans="2:4">
      <c r="B1161" s="142" t="s">
        <v>1257</v>
      </c>
      <c r="C1161" s="139">
        <v>6582165</v>
      </c>
      <c r="D1161" s="139">
        <v>0</v>
      </c>
    </row>
    <row r="1162" spans="2:4">
      <c r="B1162" s="141" t="s">
        <v>393</v>
      </c>
      <c r="C1162" s="139">
        <v>6840088</v>
      </c>
      <c r="D1162" s="139">
        <v>0</v>
      </c>
    </row>
    <row r="1163" spans="2:4">
      <c r="B1163" s="142" t="s">
        <v>731</v>
      </c>
      <c r="C1163" s="139">
        <v>6840088</v>
      </c>
      <c r="D1163" s="139">
        <v>0</v>
      </c>
    </row>
    <row r="1164" spans="2:4">
      <c r="B1164" s="141" t="s">
        <v>394</v>
      </c>
      <c r="C1164" s="139">
        <v>5577562</v>
      </c>
      <c r="D1164" s="139">
        <v>0</v>
      </c>
    </row>
    <row r="1165" spans="2:4">
      <c r="B1165" s="142" t="s">
        <v>732</v>
      </c>
      <c r="C1165" s="139">
        <v>5577562</v>
      </c>
      <c r="D1165" s="139">
        <v>0</v>
      </c>
    </row>
    <row r="1166" spans="2:4">
      <c r="B1166" s="141" t="s">
        <v>395</v>
      </c>
      <c r="C1166" s="139">
        <v>8256874</v>
      </c>
      <c r="D1166" s="139">
        <v>0</v>
      </c>
    </row>
    <row r="1167" spans="2:4">
      <c r="B1167" s="142" t="s">
        <v>733</v>
      </c>
      <c r="C1167" s="139">
        <v>8256874</v>
      </c>
      <c r="D1167" s="139">
        <v>0</v>
      </c>
    </row>
    <row r="1168" spans="2:4">
      <c r="B1168" s="141" t="s">
        <v>396</v>
      </c>
      <c r="C1168" s="139">
        <v>100617707</v>
      </c>
      <c r="D1168" s="139">
        <v>44804449.310000002</v>
      </c>
    </row>
    <row r="1169" spans="2:4">
      <c r="B1169" s="142" t="s">
        <v>734</v>
      </c>
      <c r="C1169" s="139">
        <v>100617707</v>
      </c>
      <c r="D1169" s="139">
        <v>44804449.310000002</v>
      </c>
    </row>
    <row r="1170" spans="2:4">
      <c r="B1170" s="141" t="s">
        <v>1918</v>
      </c>
      <c r="C1170" s="139">
        <v>13620359</v>
      </c>
      <c r="D1170" s="139">
        <v>27200390.75</v>
      </c>
    </row>
    <row r="1171" spans="2:4">
      <c r="B1171" s="142" t="s">
        <v>1919</v>
      </c>
      <c r="C1171" s="139">
        <v>13620359</v>
      </c>
      <c r="D1171" s="139">
        <v>27200390.75</v>
      </c>
    </row>
    <row r="1172" spans="2:4">
      <c r="B1172" s="141" t="s">
        <v>1060</v>
      </c>
      <c r="C1172" s="139">
        <v>3442388</v>
      </c>
      <c r="D1172" s="139">
        <v>5412313.7699999996</v>
      </c>
    </row>
    <row r="1173" spans="2:4">
      <c r="B1173" s="142" t="s">
        <v>1061</v>
      </c>
      <c r="C1173" s="139">
        <v>3442388</v>
      </c>
      <c r="D1173" s="139">
        <v>5412313.7699999996</v>
      </c>
    </row>
    <row r="1174" spans="2:4">
      <c r="B1174" s="141" t="s">
        <v>3153</v>
      </c>
      <c r="C1174" s="139">
        <v>9285713</v>
      </c>
      <c r="D1174" s="139">
        <v>0</v>
      </c>
    </row>
    <row r="1175" spans="2:4">
      <c r="B1175" s="142" t="s">
        <v>3154</v>
      </c>
      <c r="C1175" s="139">
        <v>9285713</v>
      </c>
      <c r="D1175" s="139">
        <v>0</v>
      </c>
    </row>
    <row r="1176" spans="2:4">
      <c r="B1176" s="141" t="s">
        <v>3155</v>
      </c>
      <c r="C1176" s="139">
        <v>13525467</v>
      </c>
      <c r="D1176" s="139">
        <v>0</v>
      </c>
    </row>
    <row r="1177" spans="2:4">
      <c r="B1177" s="142" t="s">
        <v>3156</v>
      </c>
      <c r="C1177" s="139">
        <v>13525467</v>
      </c>
      <c r="D1177" s="139">
        <v>0</v>
      </c>
    </row>
    <row r="1178" spans="2:4">
      <c r="B1178" s="141" t="s">
        <v>397</v>
      </c>
      <c r="C1178" s="139">
        <v>17396640</v>
      </c>
      <c r="D1178" s="139">
        <v>22526421.670000002</v>
      </c>
    </row>
    <row r="1179" spans="2:4">
      <c r="B1179" s="142" t="s">
        <v>735</v>
      </c>
      <c r="C1179" s="139">
        <v>17396640</v>
      </c>
      <c r="D1179" s="139">
        <v>22526421.670000002</v>
      </c>
    </row>
    <row r="1180" spans="2:4">
      <c r="B1180" s="141" t="s">
        <v>3940</v>
      </c>
      <c r="C1180" s="139">
        <v>0</v>
      </c>
      <c r="D1180" s="139">
        <v>0</v>
      </c>
    </row>
    <row r="1181" spans="2:4">
      <c r="B1181" s="142" t="s">
        <v>3939</v>
      </c>
      <c r="C1181" s="139">
        <v>0</v>
      </c>
      <c r="D1181" s="139">
        <v>0</v>
      </c>
    </row>
    <row r="1182" spans="2:4">
      <c r="B1182" s="141" t="s">
        <v>3938</v>
      </c>
      <c r="C1182" s="139">
        <v>0</v>
      </c>
      <c r="D1182" s="139">
        <v>0</v>
      </c>
    </row>
    <row r="1183" spans="2:4">
      <c r="B1183" s="142" t="s">
        <v>3937</v>
      </c>
      <c r="C1183" s="139">
        <v>0</v>
      </c>
      <c r="D1183" s="139">
        <v>0</v>
      </c>
    </row>
    <row r="1184" spans="2:4">
      <c r="B1184" s="141" t="s">
        <v>3936</v>
      </c>
      <c r="C1184" s="139">
        <v>0</v>
      </c>
      <c r="D1184" s="139">
        <v>0</v>
      </c>
    </row>
    <row r="1185" spans="2:4">
      <c r="B1185" s="142" t="s">
        <v>3935</v>
      </c>
      <c r="C1185" s="139">
        <v>0</v>
      </c>
      <c r="D1185" s="139">
        <v>0</v>
      </c>
    </row>
    <row r="1186" spans="2:4">
      <c r="B1186" s="141" t="s">
        <v>3934</v>
      </c>
      <c r="C1186" s="139">
        <v>0</v>
      </c>
      <c r="D1186" s="139">
        <v>0</v>
      </c>
    </row>
    <row r="1187" spans="2:4">
      <c r="B1187" s="142" t="s">
        <v>3933</v>
      </c>
      <c r="C1187" s="139">
        <v>0</v>
      </c>
      <c r="D1187" s="139">
        <v>0</v>
      </c>
    </row>
    <row r="1188" spans="2:4">
      <c r="B1188" s="141" t="s">
        <v>398</v>
      </c>
      <c r="C1188" s="139">
        <v>45000000</v>
      </c>
      <c r="D1188" s="139">
        <v>0</v>
      </c>
    </row>
    <row r="1189" spans="2:4">
      <c r="B1189" s="142" t="s">
        <v>736</v>
      </c>
      <c r="C1189" s="139">
        <v>45000000</v>
      </c>
      <c r="D1189" s="139">
        <v>0</v>
      </c>
    </row>
    <row r="1190" spans="2:4">
      <c r="B1190" s="141" t="s">
        <v>2788</v>
      </c>
      <c r="C1190" s="139">
        <v>59146045</v>
      </c>
      <c r="D1190" s="139">
        <v>46791825.600000001</v>
      </c>
    </row>
    <row r="1191" spans="2:4">
      <c r="B1191" s="142" t="s">
        <v>737</v>
      </c>
      <c r="C1191" s="139">
        <v>59146045</v>
      </c>
      <c r="D1191" s="139">
        <v>46791825.600000001</v>
      </c>
    </row>
    <row r="1192" spans="2:4">
      <c r="B1192" s="141" t="s">
        <v>3157</v>
      </c>
      <c r="C1192" s="139">
        <v>16622897</v>
      </c>
      <c r="D1192" s="139">
        <v>0</v>
      </c>
    </row>
    <row r="1193" spans="2:4">
      <c r="B1193" s="142" t="s">
        <v>3158</v>
      </c>
      <c r="C1193" s="139">
        <v>16622897</v>
      </c>
      <c r="D1193" s="139">
        <v>0</v>
      </c>
    </row>
    <row r="1194" spans="2:4">
      <c r="B1194" s="141" t="s">
        <v>3159</v>
      </c>
      <c r="C1194" s="139">
        <v>5106354</v>
      </c>
      <c r="D1194" s="139">
        <v>0</v>
      </c>
    </row>
    <row r="1195" spans="2:4">
      <c r="B1195" s="142" t="s">
        <v>3160</v>
      </c>
      <c r="C1195" s="139">
        <v>5106354</v>
      </c>
      <c r="D1195" s="139">
        <v>0</v>
      </c>
    </row>
    <row r="1196" spans="2:4">
      <c r="B1196" s="141" t="s">
        <v>2633</v>
      </c>
      <c r="C1196" s="139">
        <v>24359264</v>
      </c>
      <c r="D1196" s="139">
        <v>21052844.640000001</v>
      </c>
    </row>
    <row r="1197" spans="2:4">
      <c r="B1197" s="142" t="s">
        <v>2634</v>
      </c>
      <c r="C1197" s="139">
        <v>24359264</v>
      </c>
      <c r="D1197" s="139">
        <v>21052844.640000001</v>
      </c>
    </row>
    <row r="1198" spans="2:4">
      <c r="B1198" s="141" t="s">
        <v>1920</v>
      </c>
      <c r="C1198" s="139">
        <v>11836969</v>
      </c>
      <c r="D1198" s="139">
        <v>4626268.3</v>
      </c>
    </row>
    <row r="1199" spans="2:4">
      <c r="B1199" s="142" t="s">
        <v>1921</v>
      </c>
      <c r="C1199" s="139">
        <v>11836969</v>
      </c>
      <c r="D1199" s="139">
        <v>4626268.3</v>
      </c>
    </row>
    <row r="1200" spans="2:4">
      <c r="B1200" s="141" t="s">
        <v>3161</v>
      </c>
      <c r="C1200" s="139">
        <v>3547813</v>
      </c>
      <c r="D1200" s="139">
        <v>0</v>
      </c>
    </row>
    <row r="1201" spans="2:4">
      <c r="B1201" s="142" t="s">
        <v>3162</v>
      </c>
      <c r="C1201" s="139">
        <v>3547813</v>
      </c>
      <c r="D1201" s="139">
        <v>0</v>
      </c>
    </row>
    <row r="1202" spans="2:4">
      <c r="B1202" s="141" t="s">
        <v>3163</v>
      </c>
      <c r="C1202" s="139">
        <v>3421871</v>
      </c>
      <c r="D1202" s="139">
        <v>5922444.5899999999</v>
      </c>
    </row>
    <row r="1203" spans="2:4">
      <c r="B1203" s="142" t="s">
        <v>3164</v>
      </c>
      <c r="C1203" s="139">
        <v>3421871</v>
      </c>
      <c r="D1203" s="139">
        <v>5922444.5899999999</v>
      </c>
    </row>
    <row r="1204" spans="2:4">
      <c r="B1204" s="141" t="s">
        <v>3165</v>
      </c>
      <c r="C1204" s="139">
        <v>5149582</v>
      </c>
      <c r="D1204" s="139">
        <v>0</v>
      </c>
    </row>
    <row r="1205" spans="2:4">
      <c r="B1205" s="142" t="s">
        <v>3166</v>
      </c>
      <c r="C1205" s="139">
        <v>5149582</v>
      </c>
      <c r="D1205" s="139">
        <v>0</v>
      </c>
    </row>
    <row r="1206" spans="2:4">
      <c r="B1206" s="141" t="s">
        <v>3167</v>
      </c>
      <c r="C1206" s="139">
        <v>3426951</v>
      </c>
      <c r="D1206" s="139">
        <v>6132939.1699999999</v>
      </c>
    </row>
    <row r="1207" spans="2:4">
      <c r="B1207" s="142" t="s">
        <v>3168</v>
      </c>
      <c r="C1207" s="139">
        <v>3426951</v>
      </c>
      <c r="D1207" s="139">
        <v>6132939.1699999999</v>
      </c>
    </row>
    <row r="1208" spans="2:4">
      <c r="B1208" s="141" t="s">
        <v>3483</v>
      </c>
      <c r="C1208" s="139">
        <v>0</v>
      </c>
      <c r="D1208" s="139">
        <v>11914874.85</v>
      </c>
    </row>
    <row r="1209" spans="2:4">
      <c r="B1209" s="142" t="s">
        <v>3484</v>
      </c>
      <c r="C1209" s="139">
        <v>0</v>
      </c>
      <c r="D1209" s="139">
        <v>11914874.85</v>
      </c>
    </row>
    <row r="1210" spans="2:4">
      <c r="B1210" s="141" t="s">
        <v>3485</v>
      </c>
      <c r="C1210" s="139">
        <v>0</v>
      </c>
      <c r="D1210" s="139">
        <v>14437650.359999999</v>
      </c>
    </row>
    <row r="1211" spans="2:4">
      <c r="B1211" s="142" t="s">
        <v>3486</v>
      </c>
      <c r="C1211" s="139">
        <v>0</v>
      </c>
      <c r="D1211" s="139">
        <v>14437650.359999999</v>
      </c>
    </row>
    <row r="1212" spans="2:4">
      <c r="B1212" s="141" t="s">
        <v>3169</v>
      </c>
      <c r="C1212" s="139">
        <v>3785712</v>
      </c>
      <c r="D1212" s="139">
        <v>5941538.5599999996</v>
      </c>
    </row>
    <row r="1213" spans="2:4">
      <c r="B1213" s="142" t="s">
        <v>3170</v>
      </c>
      <c r="C1213" s="139">
        <v>3785712</v>
      </c>
      <c r="D1213" s="139">
        <v>5941538.5599999996</v>
      </c>
    </row>
    <row r="1214" spans="2:4">
      <c r="B1214" s="141" t="s">
        <v>399</v>
      </c>
      <c r="C1214" s="139">
        <v>167601811</v>
      </c>
      <c r="D1214" s="139">
        <v>424485.28</v>
      </c>
    </row>
    <row r="1215" spans="2:4">
      <c r="B1215" s="142" t="s">
        <v>738</v>
      </c>
      <c r="C1215" s="139">
        <v>167601811</v>
      </c>
      <c r="D1215" s="139">
        <v>424485.28</v>
      </c>
    </row>
    <row r="1216" spans="2:4">
      <c r="B1216" s="141" t="s">
        <v>3171</v>
      </c>
      <c r="C1216" s="139">
        <v>3223730</v>
      </c>
      <c r="D1216" s="139">
        <v>0</v>
      </c>
    </row>
    <row r="1217" spans="2:4">
      <c r="B1217" s="142" t="s">
        <v>3172</v>
      </c>
      <c r="C1217" s="139">
        <v>3223730</v>
      </c>
      <c r="D1217" s="139">
        <v>0</v>
      </c>
    </row>
    <row r="1218" spans="2:4">
      <c r="B1218" s="141" t="s">
        <v>3173</v>
      </c>
      <c r="C1218" s="139">
        <v>3422679</v>
      </c>
      <c r="D1218" s="139">
        <v>5825992.3099999996</v>
      </c>
    </row>
    <row r="1219" spans="2:4">
      <c r="B1219" s="142" t="s">
        <v>3174</v>
      </c>
      <c r="C1219" s="139">
        <v>3422679</v>
      </c>
      <c r="D1219" s="139">
        <v>5825992.3099999996</v>
      </c>
    </row>
    <row r="1220" spans="2:4">
      <c r="B1220" s="141" t="s">
        <v>3175</v>
      </c>
      <c r="C1220" s="139">
        <v>5455487</v>
      </c>
      <c r="D1220" s="139">
        <v>0</v>
      </c>
    </row>
    <row r="1221" spans="2:4">
      <c r="B1221" s="142" t="s">
        <v>3176</v>
      </c>
      <c r="C1221" s="139">
        <v>5455487</v>
      </c>
      <c r="D1221" s="139">
        <v>0</v>
      </c>
    </row>
    <row r="1222" spans="2:4">
      <c r="B1222" s="141" t="s">
        <v>3177</v>
      </c>
      <c r="C1222" s="139">
        <v>3217072</v>
      </c>
      <c r="D1222" s="139">
        <v>0</v>
      </c>
    </row>
    <row r="1223" spans="2:4">
      <c r="B1223" s="142" t="s">
        <v>3178</v>
      </c>
      <c r="C1223" s="139">
        <v>3217072</v>
      </c>
      <c r="D1223" s="139">
        <v>0</v>
      </c>
    </row>
    <row r="1224" spans="2:4">
      <c r="B1224" s="145" t="s">
        <v>283</v>
      </c>
      <c r="C1224" s="144">
        <v>378431625</v>
      </c>
      <c r="D1224" s="144">
        <v>222203019.58000004</v>
      </c>
    </row>
    <row r="1225" spans="2:4">
      <c r="B1225" s="141" t="s">
        <v>3147</v>
      </c>
      <c r="C1225" s="139">
        <v>0</v>
      </c>
      <c r="D1225" s="139">
        <v>1614915.33</v>
      </c>
    </row>
    <row r="1226" spans="2:4">
      <c r="B1226" s="142" t="s">
        <v>3592</v>
      </c>
      <c r="C1226" s="139">
        <v>0</v>
      </c>
      <c r="D1226" s="139">
        <v>1614915.33</v>
      </c>
    </row>
    <row r="1227" spans="2:4">
      <c r="B1227" s="141" t="s">
        <v>3179</v>
      </c>
      <c r="C1227" s="139">
        <v>4883853</v>
      </c>
      <c r="D1227" s="139">
        <v>0</v>
      </c>
    </row>
    <row r="1228" spans="2:4">
      <c r="B1228" s="142" t="s">
        <v>2546</v>
      </c>
      <c r="C1228" s="139">
        <v>4883853</v>
      </c>
      <c r="D1228" s="139">
        <v>0</v>
      </c>
    </row>
    <row r="1229" spans="2:4">
      <c r="B1229" s="141" t="s">
        <v>2789</v>
      </c>
      <c r="C1229" s="139">
        <v>143202536</v>
      </c>
      <c r="D1229" s="139">
        <v>38965435.229999997</v>
      </c>
    </row>
    <row r="1230" spans="2:4">
      <c r="B1230" s="142" t="s">
        <v>2555</v>
      </c>
      <c r="C1230" s="139">
        <v>143202536</v>
      </c>
      <c r="D1230" s="139">
        <v>38965435.229999997</v>
      </c>
    </row>
    <row r="1231" spans="2:4">
      <c r="B1231" s="141" t="s">
        <v>2790</v>
      </c>
      <c r="C1231" s="139">
        <v>61582931</v>
      </c>
      <c r="D1231" s="139">
        <v>29566874.030000001</v>
      </c>
    </row>
    <row r="1232" spans="2:4">
      <c r="B1232" s="142" t="s">
        <v>2556</v>
      </c>
      <c r="C1232" s="139">
        <v>61582931</v>
      </c>
      <c r="D1232" s="139">
        <v>29566874.030000001</v>
      </c>
    </row>
    <row r="1233" spans="2:4">
      <c r="B1233" s="141" t="s">
        <v>3591</v>
      </c>
      <c r="C1233" s="139">
        <v>0</v>
      </c>
      <c r="D1233" s="139">
        <v>67653114.760000005</v>
      </c>
    </row>
    <row r="1234" spans="2:4">
      <c r="B1234" s="142" t="s">
        <v>3590</v>
      </c>
      <c r="C1234" s="139">
        <v>0</v>
      </c>
      <c r="D1234" s="139">
        <v>67653114.760000005</v>
      </c>
    </row>
    <row r="1235" spans="2:4">
      <c r="B1235" s="141" t="s">
        <v>2567</v>
      </c>
      <c r="C1235" s="139">
        <v>126404907</v>
      </c>
      <c r="D1235" s="139">
        <v>58976270.219999999</v>
      </c>
    </row>
    <row r="1236" spans="2:4">
      <c r="B1236" s="142" t="s">
        <v>2568</v>
      </c>
      <c r="C1236" s="139">
        <v>126404907</v>
      </c>
      <c r="D1236" s="139">
        <v>58976270.219999999</v>
      </c>
    </row>
    <row r="1237" spans="2:4">
      <c r="B1237" s="141" t="s">
        <v>2791</v>
      </c>
      <c r="C1237" s="139">
        <v>42357398</v>
      </c>
      <c r="D1237" s="139">
        <v>19249167.640000001</v>
      </c>
    </row>
    <row r="1238" spans="2:4">
      <c r="B1238" s="142" t="s">
        <v>2572</v>
      </c>
      <c r="C1238" s="139">
        <v>42357398</v>
      </c>
      <c r="D1238" s="139">
        <v>19249167.640000001</v>
      </c>
    </row>
    <row r="1239" spans="2:4">
      <c r="B1239" s="141" t="s">
        <v>3487</v>
      </c>
      <c r="C1239" s="139">
        <v>0</v>
      </c>
      <c r="D1239" s="139">
        <v>6177242.3699999992</v>
      </c>
    </row>
    <row r="1240" spans="2:4">
      <c r="B1240" s="142" t="s">
        <v>3488</v>
      </c>
      <c r="C1240" s="139">
        <v>0</v>
      </c>
      <c r="D1240" s="139">
        <v>6177242.3699999992</v>
      </c>
    </row>
    <row r="1241" spans="2:4">
      <c r="B1241" s="145" t="s">
        <v>298</v>
      </c>
      <c r="C1241" s="144">
        <v>397083764</v>
      </c>
      <c r="D1241" s="144">
        <v>0</v>
      </c>
    </row>
    <row r="1242" spans="2:4">
      <c r="B1242" s="141" t="s">
        <v>3180</v>
      </c>
      <c r="C1242" s="139">
        <v>175445213</v>
      </c>
      <c r="D1242" s="139">
        <v>0</v>
      </c>
    </row>
    <row r="1243" spans="2:4">
      <c r="B1243" s="142" t="s">
        <v>3181</v>
      </c>
      <c r="C1243" s="139">
        <v>175445213</v>
      </c>
      <c r="D1243" s="139">
        <v>0</v>
      </c>
    </row>
    <row r="1244" spans="2:4">
      <c r="B1244" s="141" t="s">
        <v>3059</v>
      </c>
      <c r="C1244" s="139">
        <v>221638551</v>
      </c>
      <c r="D1244" s="139">
        <v>0</v>
      </c>
    </row>
    <row r="1245" spans="2:4">
      <c r="B1245" s="142" t="s">
        <v>3060</v>
      </c>
      <c r="C1245" s="139">
        <v>221638551</v>
      </c>
      <c r="D1245" s="139">
        <v>0</v>
      </c>
    </row>
    <row r="1246" spans="2:4">
      <c r="B1246" s="141" t="s">
        <v>3664</v>
      </c>
      <c r="C1246" s="139">
        <v>0</v>
      </c>
      <c r="D1246" s="139">
        <v>0</v>
      </c>
    </row>
    <row r="1247" spans="2:4">
      <c r="B1247" s="142" t="s">
        <v>3663</v>
      </c>
      <c r="C1247" s="139">
        <v>0</v>
      </c>
      <c r="D1247" s="139">
        <v>0</v>
      </c>
    </row>
    <row r="1248" spans="2:4">
      <c r="B1248" s="141" t="s">
        <v>3662</v>
      </c>
      <c r="C1248" s="139">
        <v>0</v>
      </c>
      <c r="D1248" s="139">
        <v>0</v>
      </c>
    </row>
    <row r="1249" spans="2:4">
      <c r="B1249" s="142" t="s">
        <v>3661</v>
      </c>
      <c r="C1249" s="139">
        <v>0</v>
      </c>
      <c r="D1249" s="139">
        <v>0</v>
      </c>
    </row>
    <row r="1250" spans="2:4">
      <c r="B1250" s="140" t="s">
        <v>400</v>
      </c>
      <c r="C1250" s="139">
        <v>470308979</v>
      </c>
      <c r="D1250" s="139">
        <v>176569792.81</v>
      </c>
    </row>
    <row r="1251" spans="2:4">
      <c r="B1251" s="145" t="s">
        <v>281</v>
      </c>
      <c r="C1251" s="144">
        <v>446158646</v>
      </c>
      <c r="D1251" s="144">
        <v>154605882.41</v>
      </c>
    </row>
    <row r="1252" spans="2:4">
      <c r="B1252" s="141" t="s">
        <v>3660</v>
      </c>
      <c r="C1252" s="139">
        <v>0</v>
      </c>
      <c r="D1252" s="139">
        <v>0</v>
      </c>
    </row>
    <row r="1253" spans="2:4">
      <c r="B1253" s="142" t="s">
        <v>3659</v>
      </c>
      <c r="C1253" s="139">
        <v>0</v>
      </c>
      <c r="D1253" s="139">
        <v>0</v>
      </c>
    </row>
    <row r="1254" spans="2:4">
      <c r="B1254" s="141" t="s">
        <v>401</v>
      </c>
      <c r="C1254" s="139">
        <v>28137267</v>
      </c>
      <c r="D1254" s="139">
        <v>5111797.21</v>
      </c>
    </row>
    <row r="1255" spans="2:4">
      <c r="B1255" s="142" t="s">
        <v>739</v>
      </c>
      <c r="C1255" s="139">
        <v>28137267</v>
      </c>
      <c r="D1255" s="139">
        <v>5111797.21</v>
      </c>
    </row>
    <row r="1256" spans="2:4">
      <c r="B1256" s="141" t="s">
        <v>3489</v>
      </c>
      <c r="C1256" s="139">
        <v>0</v>
      </c>
      <c r="D1256" s="139">
        <v>16260940.33</v>
      </c>
    </row>
    <row r="1257" spans="2:4">
      <c r="B1257" s="142" t="s">
        <v>3490</v>
      </c>
      <c r="C1257" s="139">
        <v>0</v>
      </c>
      <c r="D1257" s="139">
        <v>16260940.33</v>
      </c>
    </row>
    <row r="1258" spans="2:4">
      <c r="B1258" s="141" t="s">
        <v>1258</v>
      </c>
      <c r="C1258" s="139">
        <v>4544666</v>
      </c>
      <c r="D1258" s="139">
        <v>0</v>
      </c>
    </row>
    <row r="1259" spans="2:4">
      <c r="B1259" s="142" t="s">
        <v>1259</v>
      </c>
      <c r="C1259" s="139">
        <v>4544666</v>
      </c>
      <c r="D1259" s="139">
        <v>0</v>
      </c>
    </row>
    <row r="1260" spans="2:4">
      <c r="B1260" s="141" t="s">
        <v>1260</v>
      </c>
      <c r="C1260" s="139">
        <v>6486005</v>
      </c>
      <c r="D1260" s="139">
        <v>0</v>
      </c>
    </row>
    <row r="1261" spans="2:4">
      <c r="B1261" s="142" t="s">
        <v>1261</v>
      </c>
      <c r="C1261" s="139">
        <v>6486005</v>
      </c>
      <c r="D1261" s="139">
        <v>0</v>
      </c>
    </row>
    <row r="1262" spans="2:4">
      <c r="B1262" s="141" t="s">
        <v>1262</v>
      </c>
      <c r="C1262" s="139">
        <v>12178045</v>
      </c>
      <c r="D1262" s="139">
        <v>0</v>
      </c>
    </row>
    <row r="1263" spans="2:4">
      <c r="B1263" s="142" t="s">
        <v>1263</v>
      </c>
      <c r="C1263" s="139">
        <v>12178045</v>
      </c>
      <c r="D1263" s="139">
        <v>0</v>
      </c>
    </row>
    <row r="1264" spans="2:4">
      <c r="B1264" s="141" t="s">
        <v>2792</v>
      </c>
      <c r="C1264" s="139">
        <v>4544666</v>
      </c>
      <c r="D1264" s="139">
        <v>0</v>
      </c>
    </row>
    <row r="1265" spans="2:4">
      <c r="B1265" s="142" t="s">
        <v>1264</v>
      </c>
      <c r="C1265" s="139">
        <v>4544666</v>
      </c>
      <c r="D1265" s="139">
        <v>0</v>
      </c>
    </row>
    <row r="1266" spans="2:4">
      <c r="B1266" s="141" t="s">
        <v>1265</v>
      </c>
      <c r="C1266" s="139">
        <v>10913919</v>
      </c>
      <c r="D1266" s="139">
        <v>0</v>
      </c>
    </row>
    <row r="1267" spans="2:4">
      <c r="B1267" s="142" t="s">
        <v>1266</v>
      </c>
      <c r="C1267" s="139">
        <v>10913919</v>
      </c>
      <c r="D1267" s="139">
        <v>0</v>
      </c>
    </row>
    <row r="1268" spans="2:4">
      <c r="B1268" s="141" t="s">
        <v>402</v>
      </c>
      <c r="C1268" s="139">
        <v>124911279</v>
      </c>
      <c r="D1268" s="139">
        <v>49646503.350000001</v>
      </c>
    </row>
    <row r="1269" spans="2:4">
      <c r="B1269" s="142" t="s">
        <v>740</v>
      </c>
      <c r="C1269" s="139">
        <v>124911279</v>
      </c>
      <c r="D1269" s="139">
        <v>49646503.350000001</v>
      </c>
    </row>
    <row r="1270" spans="2:4">
      <c r="B1270" s="141" t="s">
        <v>1535</v>
      </c>
      <c r="C1270" s="139">
        <v>4735132</v>
      </c>
      <c r="D1270" s="139">
        <v>0</v>
      </c>
    </row>
    <row r="1271" spans="2:4">
      <c r="B1271" s="142" t="s">
        <v>1536</v>
      </c>
      <c r="C1271" s="139">
        <v>4735132</v>
      </c>
      <c r="D1271" s="139">
        <v>0</v>
      </c>
    </row>
    <row r="1272" spans="2:4">
      <c r="B1272" s="141" t="s">
        <v>1537</v>
      </c>
      <c r="C1272" s="139">
        <v>6683666</v>
      </c>
      <c r="D1272" s="139">
        <v>0</v>
      </c>
    </row>
    <row r="1273" spans="2:4">
      <c r="B1273" s="142" t="s">
        <v>1538</v>
      </c>
      <c r="C1273" s="139">
        <v>6683666</v>
      </c>
      <c r="D1273" s="139">
        <v>0</v>
      </c>
    </row>
    <row r="1274" spans="2:4">
      <c r="B1274" s="141" t="s">
        <v>1539</v>
      </c>
      <c r="C1274" s="139">
        <v>6683666</v>
      </c>
      <c r="D1274" s="139">
        <v>0</v>
      </c>
    </row>
    <row r="1275" spans="2:4">
      <c r="B1275" s="142" t="s">
        <v>1540</v>
      </c>
      <c r="C1275" s="139">
        <v>6683666</v>
      </c>
      <c r="D1275" s="139">
        <v>0</v>
      </c>
    </row>
    <row r="1276" spans="2:4">
      <c r="B1276" s="141" t="s">
        <v>1541</v>
      </c>
      <c r="C1276" s="139">
        <v>11127992</v>
      </c>
      <c r="D1276" s="139">
        <v>0</v>
      </c>
    </row>
    <row r="1277" spans="2:4">
      <c r="B1277" s="142" t="s">
        <v>1542</v>
      </c>
      <c r="C1277" s="139">
        <v>11127992</v>
      </c>
      <c r="D1277" s="139">
        <v>0</v>
      </c>
    </row>
    <row r="1278" spans="2:4">
      <c r="B1278" s="141" t="s">
        <v>1543</v>
      </c>
      <c r="C1278" s="139">
        <v>6683666</v>
      </c>
      <c r="D1278" s="139">
        <v>0</v>
      </c>
    </row>
    <row r="1279" spans="2:4">
      <c r="B1279" s="142" t="s">
        <v>1544</v>
      </c>
      <c r="C1279" s="139">
        <v>6683666</v>
      </c>
      <c r="D1279" s="139">
        <v>0</v>
      </c>
    </row>
    <row r="1280" spans="2:4">
      <c r="B1280" s="141" t="s">
        <v>2793</v>
      </c>
      <c r="C1280" s="139">
        <v>11087637</v>
      </c>
      <c r="D1280" s="139">
        <v>2494718.42</v>
      </c>
    </row>
    <row r="1281" spans="2:4">
      <c r="B1281" s="142" t="s">
        <v>1545</v>
      </c>
      <c r="C1281" s="139">
        <v>11087637</v>
      </c>
      <c r="D1281" s="139">
        <v>2494718.42</v>
      </c>
    </row>
    <row r="1282" spans="2:4">
      <c r="B1282" s="141" t="s">
        <v>2794</v>
      </c>
      <c r="C1282" s="139">
        <v>10000000</v>
      </c>
      <c r="D1282" s="139">
        <v>0</v>
      </c>
    </row>
    <row r="1283" spans="2:4">
      <c r="B1283" s="142" t="s">
        <v>741</v>
      </c>
      <c r="C1283" s="139">
        <v>10000000</v>
      </c>
      <c r="D1283" s="139">
        <v>0</v>
      </c>
    </row>
    <row r="1284" spans="2:4">
      <c r="B1284" s="141" t="s">
        <v>1546</v>
      </c>
      <c r="C1284" s="139">
        <v>11087637</v>
      </c>
      <c r="D1284" s="139">
        <v>2494718.42</v>
      </c>
    </row>
    <row r="1285" spans="2:4">
      <c r="B1285" s="142" t="s">
        <v>1547</v>
      </c>
      <c r="C1285" s="139">
        <v>11087637</v>
      </c>
      <c r="D1285" s="139">
        <v>2494718.42</v>
      </c>
    </row>
    <row r="1286" spans="2:4">
      <c r="B1286" s="141" t="s">
        <v>1548</v>
      </c>
      <c r="C1286" s="139">
        <v>11087637</v>
      </c>
      <c r="D1286" s="139">
        <v>2494718.41</v>
      </c>
    </row>
    <row r="1287" spans="2:4">
      <c r="B1287" s="142" t="s">
        <v>1549</v>
      </c>
      <c r="C1287" s="139">
        <v>11087637</v>
      </c>
      <c r="D1287" s="139">
        <v>2494718.41</v>
      </c>
    </row>
    <row r="1288" spans="2:4">
      <c r="B1288" s="141" t="s">
        <v>3932</v>
      </c>
      <c r="C1288" s="139">
        <v>0</v>
      </c>
      <c r="D1288" s="139">
        <v>0</v>
      </c>
    </row>
    <row r="1289" spans="2:4">
      <c r="B1289" s="142" t="s">
        <v>3931</v>
      </c>
      <c r="C1289" s="139">
        <v>0</v>
      </c>
      <c r="D1289" s="139">
        <v>0</v>
      </c>
    </row>
    <row r="1290" spans="2:4">
      <c r="B1290" s="141" t="s">
        <v>3930</v>
      </c>
      <c r="C1290" s="139">
        <v>0</v>
      </c>
      <c r="D1290" s="139">
        <v>0</v>
      </c>
    </row>
    <row r="1291" spans="2:4">
      <c r="B1291" s="142" t="s">
        <v>3929</v>
      </c>
      <c r="C1291" s="139">
        <v>0</v>
      </c>
      <c r="D1291" s="139">
        <v>0</v>
      </c>
    </row>
    <row r="1292" spans="2:4">
      <c r="B1292" s="141" t="s">
        <v>403</v>
      </c>
      <c r="C1292" s="139">
        <v>39318264</v>
      </c>
      <c r="D1292" s="139">
        <v>12956854.060000001</v>
      </c>
    </row>
    <row r="1293" spans="2:4">
      <c r="B1293" s="142" t="s">
        <v>742</v>
      </c>
      <c r="C1293" s="139">
        <v>39318264</v>
      </c>
      <c r="D1293" s="139">
        <v>12956854.060000001</v>
      </c>
    </row>
    <row r="1294" spans="2:4">
      <c r="B1294" s="141" t="s">
        <v>404</v>
      </c>
      <c r="C1294" s="139">
        <v>35420433</v>
      </c>
      <c r="D1294" s="139">
        <v>0</v>
      </c>
    </row>
    <row r="1295" spans="2:4">
      <c r="B1295" s="142" t="s">
        <v>743</v>
      </c>
      <c r="C1295" s="139">
        <v>35420433</v>
      </c>
      <c r="D1295" s="139">
        <v>0</v>
      </c>
    </row>
    <row r="1296" spans="2:4">
      <c r="B1296" s="141" t="s">
        <v>3182</v>
      </c>
      <c r="C1296" s="139">
        <v>2435924</v>
      </c>
      <c r="D1296" s="139">
        <v>0</v>
      </c>
    </row>
    <row r="1297" spans="2:4">
      <c r="B1297" s="142" t="s">
        <v>3183</v>
      </c>
      <c r="C1297" s="139">
        <v>2435924</v>
      </c>
      <c r="D1297" s="139">
        <v>0</v>
      </c>
    </row>
    <row r="1298" spans="2:4">
      <c r="B1298" s="141" t="s">
        <v>1084</v>
      </c>
      <c r="C1298" s="139">
        <v>62810448</v>
      </c>
      <c r="D1298" s="139">
        <v>50968569.789999999</v>
      </c>
    </row>
    <row r="1299" spans="2:4">
      <c r="B1299" s="142" t="s">
        <v>1085</v>
      </c>
      <c r="C1299" s="139">
        <v>62810448</v>
      </c>
      <c r="D1299" s="139">
        <v>50968569.789999999</v>
      </c>
    </row>
    <row r="1300" spans="2:4">
      <c r="B1300" s="141" t="s">
        <v>2635</v>
      </c>
      <c r="C1300" s="139">
        <v>9203989</v>
      </c>
      <c r="D1300" s="139">
        <v>0</v>
      </c>
    </row>
    <row r="1301" spans="2:4">
      <c r="B1301" s="142" t="s">
        <v>2636</v>
      </c>
      <c r="C1301" s="139">
        <v>9203989</v>
      </c>
      <c r="D1301" s="139">
        <v>0</v>
      </c>
    </row>
    <row r="1302" spans="2:4">
      <c r="B1302" s="141" t="s">
        <v>2637</v>
      </c>
      <c r="C1302" s="139">
        <v>14759925</v>
      </c>
      <c r="D1302" s="139">
        <v>12177062.42</v>
      </c>
    </row>
    <row r="1303" spans="2:4">
      <c r="B1303" s="142" t="s">
        <v>2638</v>
      </c>
      <c r="C1303" s="139">
        <v>14759925</v>
      </c>
      <c r="D1303" s="139">
        <v>12177062.42</v>
      </c>
    </row>
    <row r="1304" spans="2:4">
      <c r="B1304" s="141" t="s">
        <v>3184</v>
      </c>
      <c r="C1304" s="139">
        <v>2624537</v>
      </c>
      <c r="D1304" s="139">
        <v>0</v>
      </c>
    </row>
    <row r="1305" spans="2:4">
      <c r="B1305" s="142" t="s">
        <v>3185</v>
      </c>
      <c r="C1305" s="139">
        <v>2624537</v>
      </c>
      <c r="D1305" s="139">
        <v>0</v>
      </c>
    </row>
    <row r="1306" spans="2:4">
      <c r="B1306" s="141" t="s">
        <v>3186</v>
      </c>
      <c r="C1306" s="139">
        <v>4524855</v>
      </c>
      <c r="D1306" s="139">
        <v>0</v>
      </c>
    </row>
    <row r="1307" spans="2:4">
      <c r="B1307" s="142" t="s">
        <v>3187</v>
      </c>
      <c r="C1307" s="139">
        <v>4524855</v>
      </c>
      <c r="D1307" s="139">
        <v>0</v>
      </c>
    </row>
    <row r="1308" spans="2:4">
      <c r="B1308" s="141" t="s">
        <v>3188</v>
      </c>
      <c r="C1308" s="139">
        <v>2084940</v>
      </c>
      <c r="D1308" s="139">
        <v>0</v>
      </c>
    </row>
    <row r="1309" spans="2:4">
      <c r="B1309" s="142" t="s">
        <v>3189</v>
      </c>
      <c r="C1309" s="139">
        <v>2084940</v>
      </c>
      <c r="D1309" s="139">
        <v>0</v>
      </c>
    </row>
    <row r="1310" spans="2:4">
      <c r="B1310" s="141" t="s">
        <v>3190</v>
      </c>
      <c r="C1310" s="139">
        <v>2082451</v>
      </c>
      <c r="D1310" s="139">
        <v>0</v>
      </c>
    </row>
    <row r="1311" spans="2:4">
      <c r="B1311" s="142" t="s">
        <v>3191</v>
      </c>
      <c r="C1311" s="139">
        <v>2082451</v>
      </c>
      <c r="D1311" s="139">
        <v>0</v>
      </c>
    </row>
    <row r="1312" spans="2:4">
      <c r="B1312" s="145" t="s">
        <v>283</v>
      </c>
      <c r="C1312" s="144">
        <v>24150333</v>
      </c>
      <c r="D1312" s="144">
        <v>21963910.399999999</v>
      </c>
    </row>
    <row r="1313" spans="2:4">
      <c r="B1313" s="141" t="s">
        <v>1267</v>
      </c>
      <c r="C1313" s="139">
        <v>24150333</v>
      </c>
      <c r="D1313" s="139">
        <v>21963910.399999999</v>
      </c>
    </row>
    <row r="1314" spans="2:4">
      <c r="B1314" s="142" t="s">
        <v>1268</v>
      </c>
      <c r="C1314" s="139">
        <v>24150333</v>
      </c>
      <c r="D1314" s="139">
        <v>21963910.399999999</v>
      </c>
    </row>
    <row r="1315" spans="2:4">
      <c r="B1315" s="141" t="s">
        <v>3491</v>
      </c>
      <c r="C1315" s="139">
        <v>0</v>
      </c>
      <c r="D1315" s="139">
        <v>0</v>
      </c>
    </row>
    <row r="1316" spans="2:4">
      <c r="B1316" s="142" t="s">
        <v>3492</v>
      </c>
      <c r="C1316" s="139">
        <v>0</v>
      </c>
      <c r="D1316" s="139">
        <v>0</v>
      </c>
    </row>
    <row r="1317" spans="2:4">
      <c r="B1317" s="141" t="s">
        <v>3547</v>
      </c>
      <c r="C1317" s="139">
        <v>0</v>
      </c>
      <c r="D1317" s="139">
        <v>0</v>
      </c>
    </row>
    <row r="1318" spans="2:4">
      <c r="B1318" s="142" t="s">
        <v>3546</v>
      </c>
      <c r="C1318" s="139">
        <v>0</v>
      </c>
      <c r="D1318" s="139">
        <v>0</v>
      </c>
    </row>
    <row r="1319" spans="2:4">
      <c r="B1319" s="140" t="s">
        <v>291</v>
      </c>
      <c r="C1319" s="139">
        <v>1296462000</v>
      </c>
      <c r="D1319" s="139">
        <v>444371949.11000007</v>
      </c>
    </row>
    <row r="1320" spans="2:4">
      <c r="B1320" s="145" t="s">
        <v>281</v>
      </c>
      <c r="C1320" s="144">
        <v>984999597</v>
      </c>
      <c r="D1320" s="144">
        <v>412139015.79000008</v>
      </c>
    </row>
    <row r="1321" spans="2:4">
      <c r="B1321" s="141" t="s">
        <v>1269</v>
      </c>
      <c r="C1321" s="139">
        <v>12313456</v>
      </c>
      <c r="D1321" s="139">
        <v>0</v>
      </c>
    </row>
    <row r="1322" spans="2:4">
      <c r="B1322" s="142" t="s">
        <v>1270</v>
      </c>
      <c r="C1322" s="139">
        <v>12313456</v>
      </c>
      <c r="D1322" s="139">
        <v>0</v>
      </c>
    </row>
    <row r="1323" spans="2:4">
      <c r="B1323" s="141" t="s">
        <v>1271</v>
      </c>
      <c r="C1323" s="139">
        <v>6558125</v>
      </c>
      <c r="D1323" s="139">
        <v>0</v>
      </c>
    </row>
    <row r="1324" spans="2:4">
      <c r="B1324" s="142" t="s">
        <v>1272</v>
      </c>
      <c r="C1324" s="139">
        <v>6558125</v>
      </c>
      <c r="D1324" s="139">
        <v>0</v>
      </c>
    </row>
    <row r="1325" spans="2:4">
      <c r="B1325" s="141" t="s">
        <v>1550</v>
      </c>
      <c r="C1325" s="139">
        <v>6731551</v>
      </c>
      <c r="D1325" s="139">
        <v>0</v>
      </c>
    </row>
    <row r="1326" spans="2:4">
      <c r="B1326" s="142" t="s">
        <v>1551</v>
      </c>
      <c r="C1326" s="139">
        <v>6731551</v>
      </c>
      <c r="D1326" s="139">
        <v>0</v>
      </c>
    </row>
    <row r="1327" spans="2:4">
      <c r="B1327" s="141" t="s">
        <v>3589</v>
      </c>
      <c r="C1327" s="139">
        <v>0</v>
      </c>
      <c r="D1327" s="139">
        <v>0</v>
      </c>
    </row>
    <row r="1328" spans="2:4">
      <c r="B1328" s="142" t="s">
        <v>3588</v>
      </c>
      <c r="C1328" s="139">
        <v>0</v>
      </c>
      <c r="D1328" s="139">
        <v>0</v>
      </c>
    </row>
    <row r="1329" spans="2:4">
      <c r="B1329" s="141" t="s">
        <v>1552</v>
      </c>
      <c r="C1329" s="139">
        <v>11208701</v>
      </c>
      <c r="D1329" s="139">
        <v>0</v>
      </c>
    </row>
    <row r="1330" spans="2:4">
      <c r="B1330" s="142" t="s">
        <v>1553</v>
      </c>
      <c r="C1330" s="139">
        <v>11208701</v>
      </c>
      <c r="D1330" s="139">
        <v>0</v>
      </c>
    </row>
    <row r="1331" spans="2:4">
      <c r="B1331" s="141" t="s">
        <v>1554</v>
      </c>
      <c r="C1331" s="139">
        <v>4768626</v>
      </c>
      <c r="D1331" s="139">
        <v>0</v>
      </c>
    </row>
    <row r="1332" spans="2:4">
      <c r="B1332" s="142" t="s">
        <v>1555</v>
      </c>
      <c r="C1332" s="139">
        <v>4768626</v>
      </c>
      <c r="D1332" s="139">
        <v>0</v>
      </c>
    </row>
    <row r="1333" spans="2:4">
      <c r="B1333" s="141" t="s">
        <v>1556</v>
      </c>
      <c r="C1333" s="139">
        <v>6731551</v>
      </c>
      <c r="D1333" s="139">
        <v>0</v>
      </c>
    </row>
    <row r="1334" spans="2:4">
      <c r="B1334" s="142" t="s">
        <v>1557</v>
      </c>
      <c r="C1334" s="139">
        <v>6731551</v>
      </c>
      <c r="D1334" s="139">
        <v>0</v>
      </c>
    </row>
    <row r="1335" spans="2:4">
      <c r="B1335" s="141" t="s">
        <v>1558</v>
      </c>
      <c r="C1335" s="139">
        <v>6731551</v>
      </c>
      <c r="D1335" s="139">
        <v>0</v>
      </c>
    </row>
    <row r="1336" spans="2:4">
      <c r="B1336" s="142" t="s">
        <v>1559</v>
      </c>
      <c r="C1336" s="139">
        <v>6731551</v>
      </c>
      <c r="D1336" s="139">
        <v>0</v>
      </c>
    </row>
    <row r="1337" spans="2:4">
      <c r="B1337" s="141" t="s">
        <v>1560</v>
      </c>
      <c r="C1337" s="139">
        <v>11208701</v>
      </c>
      <c r="D1337" s="139">
        <v>0</v>
      </c>
    </row>
    <row r="1338" spans="2:4">
      <c r="B1338" s="142" t="s">
        <v>1561</v>
      </c>
      <c r="C1338" s="139">
        <v>11208701</v>
      </c>
      <c r="D1338" s="139">
        <v>0</v>
      </c>
    </row>
    <row r="1339" spans="2:4">
      <c r="B1339" s="141" t="s">
        <v>2795</v>
      </c>
      <c r="C1339" s="139">
        <v>6731551</v>
      </c>
      <c r="D1339" s="139">
        <v>0</v>
      </c>
    </row>
    <row r="1340" spans="2:4">
      <c r="B1340" s="142" t="s">
        <v>1562</v>
      </c>
      <c r="C1340" s="139">
        <v>6731551</v>
      </c>
      <c r="D1340" s="139">
        <v>0</v>
      </c>
    </row>
    <row r="1341" spans="2:4">
      <c r="B1341" s="141" t="s">
        <v>1563</v>
      </c>
      <c r="C1341" s="139">
        <v>4768626</v>
      </c>
      <c r="D1341" s="139">
        <v>0</v>
      </c>
    </row>
    <row r="1342" spans="2:4">
      <c r="B1342" s="142" t="s">
        <v>1564</v>
      </c>
      <c r="C1342" s="139">
        <v>4768626</v>
      </c>
      <c r="D1342" s="139">
        <v>0</v>
      </c>
    </row>
    <row r="1343" spans="2:4">
      <c r="B1343" s="141" t="s">
        <v>1565</v>
      </c>
      <c r="C1343" s="139">
        <v>4768626</v>
      </c>
      <c r="D1343" s="139">
        <v>0</v>
      </c>
    </row>
    <row r="1344" spans="2:4">
      <c r="B1344" s="142" t="s">
        <v>1566</v>
      </c>
      <c r="C1344" s="139">
        <v>4768626</v>
      </c>
      <c r="D1344" s="139">
        <v>0</v>
      </c>
    </row>
    <row r="1345" spans="2:4">
      <c r="B1345" s="141" t="s">
        <v>1567</v>
      </c>
      <c r="C1345" s="139">
        <v>6731551</v>
      </c>
      <c r="D1345" s="139">
        <v>0</v>
      </c>
    </row>
    <row r="1346" spans="2:4">
      <c r="B1346" s="142" t="s">
        <v>1568</v>
      </c>
      <c r="C1346" s="139">
        <v>6731551</v>
      </c>
      <c r="D1346" s="139">
        <v>0</v>
      </c>
    </row>
    <row r="1347" spans="2:4">
      <c r="B1347" s="141" t="s">
        <v>2796</v>
      </c>
      <c r="C1347" s="139">
        <v>6731551</v>
      </c>
      <c r="D1347" s="139">
        <v>0</v>
      </c>
    </row>
    <row r="1348" spans="2:4">
      <c r="B1348" s="142" t="s">
        <v>1569</v>
      </c>
      <c r="C1348" s="139">
        <v>6731551</v>
      </c>
      <c r="D1348" s="139">
        <v>0</v>
      </c>
    </row>
    <row r="1349" spans="2:4">
      <c r="B1349" s="141" t="s">
        <v>405</v>
      </c>
      <c r="C1349" s="139">
        <v>5279492</v>
      </c>
      <c r="D1349" s="139">
        <v>0</v>
      </c>
    </row>
    <row r="1350" spans="2:4">
      <c r="B1350" s="142" t="s">
        <v>744</v>
      </c>
      <c r="C1350" s="139">
        <v>5279492</v>
      </c>
      <c r="D1350" s="139">
        <v>0</v>
      </c>
    </row>
    <row r="1351" spans="2:4">
      <c r="B1351" s="141" t="s">
        <v>406</v>
      </c>
      <c r="C1351" s="139">
        <v>8454073</v>
      </c>
      <c r="D1351" s="139">
        <v>3565422.24</v>
      </c>
    </row>
    <row r="1352" spans="2:4">
      <c r="B1352" s="142" t="s">
        <v>745</v>
      </c>
      <c r="C1352" s="139">
        <v>3685447</v>
      </c>
      <c r="D1352" s="139">
        <v>3565422.24</v>
      </c>
    </row>
    <row r="1353" spans="2:4">
      <c r="B1353" s="142" t="s">
        <v>1570</v>
      </c>
      <c r="C1353" s="139">
        <v>4768626</v>
      </c>
      <c r="D1353" s="139">
        <v>0</v>
      </c>
    </row>
    <row r="1354" spans="2:4">
      <c r="B1354" s="141" t="s">
        <v>2797</v>
      </c>
      <c r="C1354" s="139">
        <v>16041156</v>
      </c>
      <c r="D1354" s="139">
        <v>53187180.439999998</v>
      </c>
    </row>
    <row r="1355" spans="2:4">
      <c r="B1355" s="142" t="s">
        <v>746</v>
      </c>
      <c r="C1355" s="139">
        <v>16041156</v>
      </c>
      <c r="D1355" s="139">
        <v>53187180.439999998</v>
      </c>
    </row>
    <row r="1356" spans="2:4">
      <c r="B1356" s="141" t="s">
        <v>3587</v>
      </c>
      <c r="C1356" s="139">
        <v>0</v>
      </c>
      <c r="D1356" s="139">
        <v>0</v>
      </c>
    </row>
    <row r="1357" spans="2:4">
      <c r="B1357" s="142" t="s">
        <v>3586</v>
      </c>
      <c r="C1357" s="139">
        <v>0</v>
      </c>
      <c r="D1357" s="139">
        <v>0</v>
      </c>
    </row>
    <row r="1358" spans="2:4">
      <c r="B1358" s="141" t="s">
        <v>2798</v>
      </c>
      <c r="C1358" s="139">
        <v>6731551</v>
      </c>
      <c r="D1358" s="139">
        <v>0</v>
      </c>
    </row>
    <row r="1359" spans="2:4">
      <c r="B1359" s="142" t="s">
        <v>1571</v>
      </c>
      <c r="C1359" s="139">
        <v>6731551</v>
      </c>
      <c r="D1359" s="139">
        <v>0</v>
      </c>
    </row>
    <row r="1360" spans="2:4">
      <c r="B1360" s="141" t="s">
        <v>1922</v>
      </c>
      <c r="C1360" s="139">
        <v>23939986</v>
      </c>
      <c r="D1360" s="139">
        <v>0</v>
      </c>
    </row>
    <row r="1361" spans="2:4">
      <c r="B1361" s="142" t="s">
        <v>1923</v>
      </c>
      <c r="C1361" s="139">
        <v>23939986</v>
      </c>
      <c r="D1361" s="139">
        <v>0</v>
      </c>
    </row>
    <row r="1362" spans="2:4">
      <c r="B1362" s="141" t="s">
        <v>1572</v>
      </c>
      <c r="C1362" s="139">
        <v>6731551</v>
      </c>
      <c r="D1362" s="139">
        <v>0</v>
      </c>
    </row>
    <row r="1363" spans="2:4">
      <c r="B1363" s="142" t="s">
        <v>1573</v>
      </c>
      <c r="C1363" s="139">
        <v>6731551</v>
      </c>
      <c r="D1363" s="139">
        <v>0</v>
      </c>
    </row>
    <row r="1364" spans="2:4">
      <c r="B1364" s="141" t="s">
        <v>1574</v>
      </c>
      <c r="C1364" s="139">
        <v>4768626</v>
      </c>
      <c r="D1364" s="139">
        <v>0</v>
      </c>
    </row>
    <row r="1365" spans="2:4">
      <c r="B1365" s="142" t="s">
        <v>1575</v>
      </c>
      <c r="C1365" s="139">
        <v>4768626</v>
      </c>
      <c r="D1365" s="139">
        <v>0</v>
      </c>
    </row>
    <row r="1366" spans="2:4">
      <c r="B1366" s="141" t="s">
        <v>1576</v>
      </c>
      <c r="C1366" s="139">
        <v>4768626</v>
      </c>
      <c r="D1366" s="139">
        <v>0</v>
      </c>
    </row>
    <row r="1367" spans="2:4">
      <c r="B1367" s="142" t="s">
        <v>1577</v>
      </c>
      <c r="C1367" s="139">
        <v>4768626</v>
      </c>
      <c r="D1367" s="139">
        <v>0</v>
      </c>
    </row>
    <row r="1368" spans="2:4">
      <c r="B1368" s="141" t="s">
        <v>1578</v>
      </c>
      <c r="C1368" s="139">
        <v>4768626</v>
      </c>
      <c r="D1368" s="139">
        <v>0</v>
      </c>
    </row>
    <row r="1369" spans="2:4">
      <c r="B1369" s="142" t="s">
        <v>1579</v>
      </c>
      <c r="C1369" s="139">
        <v>4768626</v>
      </c>
      <c r="D1369" s="139">
        <v>0</v>
      </c>
    </row>
    <row r="1370" spans="2:4">
      <c r="B1370" s="141" t="s">
        <v>1580</v>
      </c>
      <c r="C1370" s="139">
        <v>6731551</v>
      </c>
      <c r="D1370" s="139">
        <v>0</v>
      </c>
    </row>
    <row r="1371" spans="2:4">
      <c r="B1371" s="142" t="s">
        <v>1581</v>
      </c>
      <c r="C1371" s="139">
        <v>6731551</v>
      </c>
      <c r="D1371" s="139">
        <v>0</v>
      </c>
    </row>
    <row r="1372" spans="2:4">
      <c r="B1372" s="141" t="s">
        <v>1582</v>
      </c>
      <c r="C1372" s="139">
        <v>4768626</v>
      </c>
      <c r="D1372" s="139">
        <v>0</v>
      </c>
    </row>
    <row r="1373" spans="2:4">
      <c r="B1373" s="142" t="s">
        <v>1583</v>
      </c>
      <c r="C1373" s="139">
        <v>4768626</v>
      </c>
      <c r="D1373" s="139">
        <v>0</v>
      </c>
    </row>
    <row r="1374" spans="2:4">
      <c r="B1374" s="141" t="s">
        <v>2799</v>
      </c>
      <c r="C1374" s="139">
        <v>4768626</v>
      </c>
      <c r="D1374" s="139">
        <v>0</v>
      </c>
    </row>
    <row r="1375" spans="2:4">
      <c r="B1375" s="142" t="s">
        <v>1584</v>
      </c>
      <c r="C1375" s="139">
        <v>4768626</v>
      </c>
      <c r="D1375" s="139">
        <v>0</v>
      </c>
    </row>
    <row r="1376" spans="2:4">
      <c r="B1376" s="141" t="s">
        <v>407</v>
      </c>
      <c r="C1376" s="139">
        <v>47602869</v>
      </c>
      <c r="D1376" s="139">
        <v>4862513.93</v>
      </c>
    </row>
    <row r="1377" spans="2:4">
      <c r="B1377" s="142" t="s">
        <v>747</v>
      </c>
      <c r="C1377" s="139">
        <v>47602869</v>
      </c>
      <c r="D1377" s="139">
        <v>4862513.93</v>
      </c>
    </row>
    <row r="1378" spans="2:4">
      <c r="B1378" s="141" t="s">
        <v>1585</v>
      </c>
      <c r="C1378" s="139">
        <v>4768626</v>
      </c>
      <c r="D1378" s="139">
        <v>0</v>
      </c>
    </row>
    <row r="1379" spans="2:4">
      <c r="B1379" s="142" t="s">
        <v>1586</v>
      </c>
      <c r="C1379" s="139">
        <v>4768626</v>
      </c>
      <c r="D1379" s="139">
        <v>0</v>
      </c>
    </row>
    <row r="1380" spans="2:4">
      <c r="B1380" s="141" t="s">
        <v>1587</v>
      </c>
      <c r="C1380" s="139">
        <v>4768626</v>
      </c>
      <c r="D1380" s="139">
        <v>0</v>
      </c>
    </row>
    <row r="1381" spans="2:4">
      <c r="B1381" s="142" t="s">
        <v>1588</v>
      </c>
      <c r="C1381" s="139">
        <v>4768626</v>
      </c>
      <c r="D1381" s="139">
        <v>0</v>
      </c>
    </row>
    <row r="1382" spans="2:4">
      <c r="B1382" s="141" t="s">
        <v>1589</v>
      </c>
      <c r="C1382" s="139">
        <v>6731551</v>
      </c>
      <c r="D1382" s="139">
        <v>0</v>
      </c>
    </row>
    <row r="1383" spans="2:4">
      <c r="B1383" s="142" t="s">
        <v>1590</v>
      </c>
      <c r="C1383" s="139">
        <v>6731551</v>
      </c>
      <c r="D1383" s="139">
        <v>0</v>
      </c>
    </row>
    <row r="1384" spans="2:4">
      <c r="B1384" s="141" t="s">
        <v>1591</v>
      </c>
      <c r="C1384" s="139">
        <v>11208701</v>
      </c>
      <c r="D1384" s="139">
        <v>0</v>
      </c>
    </row>
    <row r="1385" spans="2:4">
      <c r="B1385" s="142" t="s">
        <v>1592</v>
      </c>
      <c r="C1385" s="139">
        <v>11208701</v>
      </c>
      <c r="D1385" s="139">
        <v>0</v>
      </c>
    </row>
    <row r="1386" spans="2:4">
      <c r="B1386" s="141" t="s">
        <v>1593</v>
      </c>
      <c r="C1386" s="139">
        <v>6731551</v>
      </c>
      <c r="D1386" s="139">
        <v>1816558.88</v>
      </c>
    </row>
    <row r="1387" spans="2:4">
      <c r="B1387" s="142" t="s">
        <v>1594</v>
      </c>
      <c r="C1387" s="139">
        <v>6731551</v>
      </c>
      <c r="D1387" s="139">
        <v>1816558.88</v>
      </c>
    </row>
    <row r="1388" spans="2:4">
      <c r="B1388" s="141" t="s">
        <v>1595</v>
      </c>
      <c r="C1388" s="139">
        <v>6731551</v>
      </c>
      <c r="D1388" s="139">
        <v>0</v>
      </c>
    </row>
    <row r="1389" spans="2:4">
      <c r="B1389" s="142" t="s">
        <v>1596</v>
      </c>
      <c r="C1389" s="139">
        <v>6731551</v>
      </c>
      <c r="D1389" s="139">
        <v>0</v>
      </c>
    </row>
    <row r="1390" spans="2:4">
      <c r="B1390" s="141" t="s">
        <v>1597</v>
      </c>
      <c r="C1390" s="139">
        <v>4768626</v>
      </c>
      <c r="D1390" s="139">
        <v>0</v>
      </c>
    </row>
    <row r="1391" spans="2:4">
      <c r="B1391" s="142" t="s">
        <v>1598</v>
      </c>
      <c r="C1391" s="139">
        <v>4768626</v>
      </c>
      <c r="D1391" s="139">
        <v>0</v>
      </c>
    </row>
    <row r="1392" spans="2:4">
      <c r="B1392" s="141" t="s">
        <v>1599</v>
      </c>
      <c r="C1392" s="139">
        <v>6731551</v>
      </c>
      <c r="D1392" s="139">
        <v>0</v>
      </c>
    </row>
    <row r="1393" spans="2:4">
      <c r="B1393" s="142" t="s">
        <v>1600</v>
      </c>
      <c r="C1393" s="139">
        <v>6731551</v>
      </c>
      <c r="D1393" s="139">
        <v>0</v>
      </c>
    </row>
    <row r="1394" spans="2:4">
      <c r="B1394" s="141" t="s">
        <v>3192</v>
      </c>
      <c r="C1394" s="139">
        <v>9743844</v>
      </c>
      <c r="D1394" s="139">
        <v>0</v>
      </c>
    </row>
    <row r="1395" spans="2:4">
      <c r="B1395" s="142" t="s">
        <v>3193</v>
      </c>
      <c r="C1395" s="139">
        <v>9743844</v>
      </c>
      <c r="D1395" s="139">
        <v>0</v>
      </c>
    </row>
    <row r="1396" spans="2:4">
      <c r="B1396" s="141" t="s">
        <v>1601</v>
      </c>
      <c r="C1396" s="139">
        <v>4768626</v>
      </c>
      <c r="D1396" s="139">
        <v>0</v>
      </c>
    </row>
    <row r="1397" spans="2:4">
      <c r="B1397" s="142" t="s">
        <v>1602</v>
      </c>
      <c r="C1397" s="139">
        <v>4768626</v>
      </c>
      <c r="D1397" s="139">
        <v>0</v>
      </c>
    </row>
    <row r="1398" spans="2:4">
      <c r="B1398" s="141" t="s">
        <v>3194</v>
      </c>
      <c r="C1398" s="139">
        <v>7762336</v>
      </c>
      <c r="D1398" s="139">
        <v>0</v>
      </c>
    </row>
    <row r="1399" spans="2:4">
      <c r="B1399" s="142" t="s">
        <v>3195</v>
      </c>
      <c r="C1399" s="139">
        <v>7762336</v>
      </c>
      <c r="D1399" s="139">
        <v>0</v>
      </c>
    </row>
    <row r="1400" spans="2:4">
      <c r="B1400" s="141" t="s">
        <v>3196</v>
      </c>
      <c r="C1400" s="139">
        <v>10870412</v>
      </c>
      <c r="D1400" s="139">
        <v>0</v>
      </c>
    </row>
    <row r="1401" spans="2:4">
      <c r="B1401" s="142" t="s">
        <v>3197</v>
      </c>
      <c r="C1401" s="139">
        <v>10870412</v>
      </c>
      <c r="D1401" s="139">
        <v>0</v>
      </c>
    </row>
    <row r="1402" spans="2:4">
      <c r="B1402" s="141" t="s">
        <v>2639</v>
      </c>
      <c r="C1402" s="139">
        <v>11025199</v>
      </c>
      <c r="D1402" s="139">
        <v>0</v>
      </c>
    </row>
    <row r="1403" spans="2:4">
      <c r="B1403" s="142" t="s">
        <v>2640</v>
      </c>
      <c r="C1403" s="139">
        <v>11025199</v>
      </c>
      <c r="D1403" s="139">
        <v>0</v>
      </c>
    </row>
    <row r="1404" spans="2:4">
      <c r="B1404" s="141" t="s">
        <v>3703</v>
      </c>
      <c r="C1404" s="139">
        <v>0</v>
      </c>
      <c r="D1404" s="139">
        <v>16166862.939999999</v>
      </c>
    </row>
    <row r="1405" spans="2:4">
      <c r="B1405" s="142" t="s">
        <v>3702</v>
      </c>
      <c r="C1405" s="139">
        <v>0</v>
      </c>
      <c r="D1405" s="139">
        <v>16166862.939999999</v>
      </c>
    </row>
    <row r="1406" spans="2:4">
      <c r="B1406" s="141" t="s">
        <v>3198</v>
      </c>
      <c r="C1406" s="139">
        <v>2000469</v>
      </c>
      <c r="D1406" s="139">
        <v>0</v>
      </c>
    </row>
    <row r="1407" spans="2:4">
      <c r="B1407" s="142" t="s">
        <v>3199</v>
      </c>
      <c r="C1407" s="139">
        <v>2000469</v>
      </c>
      <c r="D1407" s="139">
        <v>0</v>
      </c>
    </row>
    <row r="1408" spans="2:4">
      <c r="B1408" s="141" t="s">
        <v>408</v>
      </c>
      <c r="C1408" s="139">
        <v>8433540</v>
      </c>
      <c r="D1408" s="139">
        <v>7694784.4000000004</v>
      </c>
    </row>
    <row r="1409" spans="2:4">
      <c r="B1409" s="142" t="s">
        <v>748</v>
      </c>
      <c r="C1409" s="139">
        <v>8433540</v>
      </c>
      <c r="D1409" s="139">
        <v>7694784.4000000004</v>
      </c>
    </row>
    <row r="1410" spans="2:4">
      <c r="B1410" s="141" t="s">
        <v>409</v>
      </c>
      <c r="C1410" s="139">
        <v>54219027</v>
      </c>
      <c r="D1410" s="139">
        <v>71815501.13000001</v>
      </c>
    </row>
    <row r="1411" spans="2:4">
      <c r="B1411" s="142" t="s">
        <v>749</v>
      </c>
      <c r="C1411" s="139">
        <v>54219027</v>
      </c>
      <c r="D1411" s="139">
        <v>71815501.13000001</v>
      </c>
    </row>
    <row r="1412" spans="2:4">
      <c r="B1412" s="141" t="s">
        <v>2641</v>
      </c>
      <c r="C1412" s="139">
        <v>128185261</v>
      </c>
      <c r="D1412" s="139">
        <v>90362807.359999999</v>
      </c>
    </row>
    <row r="1413" spans="2:4">
      <c r="B1413" s="142" t="s">
        <v>2642</v>
      </c>
      <c r="C1413" s="139">
        <v>128185261</v>
      </c>
      <c r="D1413" s="139">
        <v>90362807.359999999</v>
      </c>
    </row>
    <row r="1414" spans="2:4">
      <c r="B1414" s="141" t="s">
        <v>2643</v>
      </c>
      <c r="C1414" s="139">
        <v>76402553</v>
      </c>
      <c r="D1414" s="139">
        <v>19709059.969999999</v>
      </c>
    </row>
    <row r="1415" spans="2:4">
      <c r="B1415" s="142" t="s">
        <v>2644</v>
      </c>
      <c r="C1415" s="139">
        <v>76402553</v>
      </c>
      <c r="D1415" s="139">
        <v>19709059.969999999</v>
      </c>
    </row>
    <row r="1416" spans="2:4">
      <c r="B1416" s="141" t="s">
        <v>3200</v>
      </c>
      <c r="C1416" s="139">
        <v>2631585</v>
      </c>
      <c r="D1416" s="139">
        <v>0</v>
      </c>
    </row>
    <row r="1417" spans="2:4">
      <c r="B1417" s="142" t="s">
        <v>3201</v>
      </c>
      <c r="C1417" s="139">
        <v>2631585</v>
      </c>
      <c r="D1417" s="139">
        <v>0</v>
      </c>
    </row>
    <row r="1418" spans="2:4">
      <c r="B1418" s="141" t="s">
        <v>410</v>
      </c>
      <c r="C1418" s="139">
        <v>22813453</v>
      </c>
      <c r="D1418" s="139">
        <v>0</v>
      </c>
    </row>
    <row r="1419" spans="2:4">
      <c r="B1419" s="142" t="s">
        <v>750</v>
      </c>
      <c r="C1419" s="139">
        <v>22813453</v>
      </c>
      <c r="D1419" s="139">
        <v>0</v>
      </c>
    </row>
    <row r="1420" spans="2:4">
      <c r="B1420" s="141" t="s">
        <v>3493</v>
      </c>
      <c r="C1420" s="139">
        <v>0</v>
      </c>
      <c r="D1420" s="139">
        <v>11050020.59</v>
      </c>
    </row>
    <row r="1421" spans="2:4">
      <c r="B1421" s="142" t="s">
        <v>3494</v>
      </c>
      <c r="C1421" s="139">
        <v>0</v>
      </c>
      <c r="D1421" s="139">
        <v>11050020.59</v>
      </c>
    </row>
    <row r="1422" spans="2:4">
      <c r="B1422" s="141" t="s">
        <v>3202</v>
      </c>
      <c r="C1422" s="139">
        <v>6305735</v>
      </c>
      <c r="D1422" s="139">
        <v>0</v>
      </c>
    </row>
    <row r="1423" spans="2:4">
      <c r="B1423" s="142" t="s">
        <v>3203</v>
      </c>
      <c r="C1423" s="139">
        <v>6305735</v>
      </c>
      <c r="D1423" s="139">
        <v>0</v>
      </c>
    </row>
    <row r="1424" spans="2:4">
      <c r="B1424" s="141" t="s">
        <v>411</v>
      </c>
      <c r="C1424" s="139">
        <v>86642840</v>
      </c>
      <c r="D1424" s="139">
        <v>0</v>
      </c>
    </row>
    <row r="1425" spans="2:4">
      <c r="B1425" s="142" t="s">
        <v>751</v>
      </c>
      <c r="C1425" s="139">
        <v>86642840</v>
      </c>
      <c r="D1425" s="139">
        <v>0</v>
      </c>
    </row>
    <row r="1426" spans="2:4">
      <c r="B1426" s="141" t="s">
        <v>3204</v>
      </c>
      <c r="C1426" s="139">
        <v>6767707</v>
      </c>
      <c r="D1426" s="139">
        <v>0</v>
      </c>
    </row>
    <row r="1427" spans="2:4">
      <c r="B1427" s="142" t="s">
        <v>3205</v>
      </c>
      <c r="C1427" s="139">
        <v>6767707</v>
      </c>
      <c r="D1427" s="139">
        <v>0</v>
      </c>
    </row>
    <row r="1428" spans="2:4">
      <c r="B1428" s="141" t="s">
        <v>3206</v>
      </c>
      <c r="C1428" s="139">
        <v>13525671</v>
      </c>
      <c r="D1428" s="139">
        <v>0</v>
      </c>
    </row>
    <row r="1429" spans="2:4">
      <c r="B1429" s="142" t="s">
        <v>3207</v>
      </c>
      <c r="C1429" s="139">
        <v>13525671</v>
      </c>
      <c r="D1429" s="139">
        <v>0</v>
      </c>
    </row>
    <row r="1430" spans="2:4">
      <c r="B1430" s="141" t="s">
        <v>3928</v>
      </c>
      <c r="C1430" s="139">
        <v>0</v>
      </c>
      <c r="D1430" s="139">
        <v>0</v>
      </c>
    </row>
    <row r="1431" spans="2:4">
      <c r="B1431" s="142" t="s">
        <v>3927</v>
      </c>
      <c r="C1431" s="139">
        <v>0</v>
      </c>
      <c r="D1431" s="139">
        <v>0</v>
      </c>
    </row>
    <row r="1432" spans="2:4">
      <c r="B1432" s="141" t="s">
        <v>3926</v>
      </c>
      <c r="C1432" s="139">
        <v>0</v>
      </c>
      <c r="D1432" s="139">
        <v>0</v>
      </c>
    </row>
    <row r="1433" spans="2:4">
      <c r="B1433" s="142" t="s">
        <v>3925</v>
      </c>
      <c r="C1433" s="139">
        <v>0</v>
      </c>
      <c r="D1433" s="139">
        <v>0</v>
      </c>
    </row>
    <row r="1434" spans="2:4">
      <c r="B1434" s="141" t="s">
        <v>3208</v>
      </c>
      <c r="C1434" s="139">
        <v>5324643</v>
      </c>
      <c r="D1434" s="139">
        <v>5028411</v>
      </c>
    </row>
    <row r="1435" spans="2:4">
      <c r="B1435" s="142" t="s">
        <v>3209</v>
      </c>
      <c r="C1435" s="139">
        <v>5324643</v>
      </c>
      <c r="D1435" s="139">
        <v>5028411</v>
      </c>
    </row>
    <row r="1436" spans="2:4">
      <c r="B1436" s="141" t="s">
        <v>3924</v>
      </c>
      <c r="C1436" s="139">
        <v>0</v>
      </c>
      <c r="D1436" s="139">
        <v>0</v>
      </c>
    </row>
    <row r="1437" spans="2:4">
      <c r="B1437" s="142" t="s">
        <v>3923</v>
      </c>
      <c r="C1437" s="139">
        <v>0</v>
      </c>
      <c r="D1437" s="139">
        <v>0</v>
      </c>
    </row>
    <row r="1438" spans="2:4">
      <c r="B1438" s="141" t="s">
        <v>3922</v>
      </c>
      <c r="C1438" s="139">
        <v>0</v>
      </c>
      <c r="D1438" s="139">
        <v>0</v>
      </c>
    </row>
    <row r="1439" spans="2:4">
      <c r="B1439" s="142" t="s">
        <v>3921</v>
      </c>
      <c r="C1439" s="139">
        <v>0</v>
      </c>
      <c r="D1439" s="139">
        <v>0</v>
      </c>
    </row>
    <row r="1440" spans="2:4">
      <c r="B1440" s="141" t="s">
        <v>412</v>
      </c>
      <c r="C1440" s="139">
        <v>9341726</v>
      </c>
      <c r="D1440" s="139">
        <v>0</v>
      </c>
    </row>
    <row r="1441" spans="2:4">
      <c r="B1441" s="142" t="s">
        <v>752</v>
      </c>
      <c r="C1441" s="139">
        <v>9341726</v>
      </c>
      <c r="D1441" s="139">
        <v>0</v>
      </c>
    </row>
    <row r="1442" spans="2:4">
      <c r="B1442" s="141" t="s">
        <v>3920</v>
      </c>
      <c r="C1442" s="139">
        <v>0</v>
      </c>
      <c r="D1442" s="139">
        <v>0</v>
      </c>
    </row>
    <row r="1443" spans="2:4">
      <c r="B1443" s="142" t="s">
        <v>3919</v>
      </c>
      <c r="C1443" s="139">
        <v>0</v>
      </c>
      <c r="D1443" s="139">
        <v>0</v>
      </c>
    </row>
    <row r="1444" spans="2:4">
      <c r="B1444" s="141" t="s">
        <v>3918</v>
      </c>
      <c r="C1444" s="139">
        <v>0</v>
      </c>
      <c r="D1444" s="139">
        <v>0</v>
      </c>
    </row>
    <row r="1445" spans="2:4">
      <c r="B1445" s="142" t="s">
        <v>3917</v>
      </c>
      <c r="C1445" s="139">
        <v>0</v>
      </c>
      <c r="D1445" s="139">
        <v>0</v>
      </c>
    </row>
    <row r="1446" spans="2:4">
      <c r="B1446" s="141" t="s">
        <v>3916</v>
      </c>
      <c r="C1446" s="139">
        <v>0</v>
      </c>
      <c r="D1446" s="139">
        <v>0</v>
      </c>
    </row>
    <row r="1447" spans="2:4">
      <c r="B1447" s="142" t="s">
        <v>3915</v>
      </c>
      <c r="C1447" s="139">
        <v>0</v>
      </c>
      <c r="D1447" s="139">
        <v>0</v>
      </c>
    </row>
    <row r="1448" spans="2:4">
      <c r="B1448" s="141" t="s">
        <v>3210</v>
      </c>
      <c r="C1448" s="139">
        <v>20271026</v>
      </c>
      <c r="D1448" s="139">
        <v>0</v>
      </c>
    </row>
    <row r="1449" spans="2:4">
      <c r="B1449" s="142" t="s">
        <v>3211</v>
      </c>
      <c r="C1449" s="139">
        <v>20271026</v>
      </c>
      <c r="D1449" s="139">
        <v>0</v>
      </c>
    </row>
    <row r="1450" spans="2:4">
      <c r="B1450" s="141" t="s">
        <v>413</v>
      </c>
      <c r="C1450" s="139">
        <v>12921512</v>
      </c>
      <c r="D1450" s="139">
        <v>0</v>
      </c>
    </row>
    <row r="1451" spans="2:4">
      <c r="B1451" s="142" t="s">
        <v>753</v>
      </c>
      <c r="C1451" s="139">
        <v>12921512</v>
      </c>
      <c r="D1451" s="139">
        <v>0</v>
      </c>
    </row>
    <row r="1452" spans="2:4">
      <c r="B1452" s="141" t="s">
        <v>3434</v>
      </c>
      <c r="C1452" s="139">
        <v>0</v>
      </c>
      <c r="D1452" s="139">
        <v>62951107.869999997</v>
      </c>
    </row>
    <row r="1453" spans="2:4">
      <c r="B1453" s="142" t="s">
        <v>3435</v>
      </c>
      <c r="C1453" s="139">
        <v>0</v>
      </c>
      <c r="D1453" s="139">
        <v>62951107.869999997</v>
      </c>
    </row>
    <row r="1454" spans="2:4">
      <c r="B1454" s="141" t="s">
        <v>414</v>
      </c>
      <c r="C1454" s="139">
        <v>120530102</v>
      </c>
      <c r="D1454" s="139">
        <v>25734234.489999998</v>
      </c>
    </row>
    <row r="1455" spans="2:4">
      <c r="B1455" s="142" t="s">
        <v>754</v>
      </c>
      <c r="C1455" s="139">
        <v>120530102</v>
      </c>
      <c r="D1455" s="139">
        <v>25734234.489999998</v>
      </c>
    </row>
    <row r="1456" spans="2:4">
      <c r="B1456" s="141" t="s">
        <v>3436</v>
      </c>
      <c r="C1456" s="139">
        <v>0</v>
      </c>
      <c r="D1456" s="139">
        <v>0</v>
      </c>
    </row>
    <row r="1457" spans="2:4">
      <c r="B1457" s="142" t="s">
        <v>3437</v>
      </c>
      <c r="C1457" s="139">
        <v>0</v>
      </c>
      <c r="D1457" s="139">
        <v>0</v>
      </c>
    </row>
    <row r="1458" spans="2:4">
      <c r="B1458" s="141" t="s">
        <v>1086</v>
      </c>
      <c r="C1458" s="139">
        <v>70732021</v>
      </c>
      <c r="D1458" s="139">
        <v>38194550.549999997</v>
      </c>
    </row>
    <row r="1459" spans="2:4">
      <c r="B1459" s="142" t="s">
        <v>1087</v>
      </c>
      <c r="C1459" s="139">
        <v>70732021</v>
      </c>
      <c r="D1459" s="139">
        <v>38194550.549999997</v>
      </c>
    </row>
    <row r="1460" spans="2:4">
      <c r="B1460" s="141" t="s">
        <v>3495</v>
      </c>
      <c r="C1460" s="139">
        <v>0</v>
      </c>
      <c r="D1460" s="139">
        <v>0</v>
      </c>
    </row>
    <row r="1461" spans="2:4">
      <c r="B1461" s="142" t="s">
        <v>3496</v>
      </c>
      <c r="C1461" s="139">
        <v>0</v>
      </c>
      <c r="D1461" s="139">
        <v>0</v>
      </c>
    </row>
    <row r="1462" spans="2:4">
      <c r="B1462" s="145" t="s">
        <v>283</v>
      </c>
      <c r="C1462" s="144">
        <v>311462403</v>
      </c>
      <c r="D1462" s="144">
        <v>32232933.32</v>
      </c>
    </row>
    <row r="1463" spans="2:4">
      <c r="B1463" s="141" t="s">
        <v>2800</v>
      </c>
      <c r="C1463" s="139">
        <v>311462403</v>
      </c>
      <c r="D1463" s="139">
        <v>32232933.32</v>
      </c>
    </row>
    <row r="1464" spans="2:4">
      <c r="B1464" s="142" t="s">
        <v>2645</v>
      </c>
      <c r="C1464" s="139">
        <v>311462403</v>
      </c>
      <c r="D1464" s="139">
        <v>32232933.32</v>
      </c>
    </row>
    <row r="1465" spans="2:4">
      <c r="B1465" s="140" t="s">
        <v>415</v>
      </c>
      <c r="C1465" s="139">
        <v>1084167292</v>
      </c>
      <c r="D1465" s="139">
        <v>484451341.48999995</v>
      </c>
    </row>
    <row r="1466" spans="2:4">
      <c r="B1466" s="145" t="s">
        <v>281</v>
      </c>
      <c r="C1466" s="144">
        <v>639694336</v>
      </c>
      <c r="D1466" s="144">
        <v>297733980.44</v>
      </c>
    </row>
    <row r="1467" spans="2:4">
      <c r="B1467" s="141" t="s">
        <v>416</v>
      </c>
      <c r="C1467" s="139">
        <v>48144998</v>
      </c>
      <c r="D1467" s="139">
        <v>0</v>
      </c>
    </row>
    <row r="1468" spans="2:4">
      <c r="B1468" s="142" t="s">
        <v>755</v>
      </c>
      <c r="C1468" s="139">
        <v>48144998</v>
      </c>
      <c r="D1468" s="139">
        <v>0</v>
      </c>
    </row>
    <row r="1469" spans="2:4">
      <c r="B1469" s="141" t="s">
        <v>417</v>
      </c>
      <c r="C1469" s="139">
        <v>53842756</v>
      </c>
      <c r="D1469" s="139">
        <v>21004203.210000001</v>
      </c>
    </row>
    <row r="1470" spans="2:4">
      <c r="B1470" s="142" t="s">
        <v>756</v>
      </c>
      <c r="C1470" s="139">
        <v>53842756</v>
      </c>
      <c r="D1470" s="139">
        <v>21004203.210000001</v>
      </c>
    </row>
    <row r="1471" spans="2:4">
      <c r="B1471" s="141" t="s">
        <v>1273</v>
      </c>
      <c r="C1471" s="139">
        <v>6606206</v>
      </c>
      <c r="D1471" s="139">
        <v>0</v>
      </c>
    </row>
    <row r="1472" spans="2:4">
      <c r="B1472" s="142" t="s">
        <v>1274</v>
      </c>
      <c r="C1472" s="139">
        <v>6606206</v>
      </c>
      <c r="D1472" s="139">
        <v>0</v>
      </c>
    </row>
    <row r="1473" spans="2:4">
      <c r="B1473" s="141" t="s">
        <v>1275</v>
      </c>
      <c r="C1473" s="139">
        <v>4628889</v>
      </c>
      <c r="D1473" s="139">
        <v>0</v>
      </c>
    </row>
    <row r="1474" spans="2:4">
      <c r="B1474" s="142" t="s">
        <v>1276</v>
      </c>
      <c r="C1474" s="139">
        <v>4628889</v>
      </c>
      <c r="D1474" s="139">
        <v>0</v>
      </c>
    </row>
    <row r="1475" spans="2:4">
      <c r="B1475" s="141" t="s">
        <v>2801</v>
      </c>
      <c r="C1475" s="139">
        <v>16215887</v>
      </c>
      <c r="D1475" s="139">
        <v>5580876.2400000002</v>
      </c>
    </row>
    <row r="1476" spans="2:4">
      <c r="B1476" s="142" t="s">
        <v>2646</v>
      </c>
      <c r="C1476" s="139">
        <v>16215887</v>
      </c>
      <c r="D1476" s="139">
        <v>5580876.2400000002</v>
      </c>
    </row>
    <row r="1477" spans="2:4">
      <c r="B1477" s="141" t="s">
        <v>1277</v>
      </c>
      <c r="C1477" s="139">
        <v>4628889</v>
      </c>
      <c r="D1477" s="139">
        <v>0</v>
      </c>
    </row>
    <row r="1478" spans="2:4">
      <c r="B1478" s="142" t="s">
        <v>1278</v>
      </c>
      <c r="C1478" s="139">
        <v>4628889</v>
      </c>
      <c r="D1478" s="139">
        <v>0</v>
      </c>
    </row>
    <row r="1479" spans="2:4">
      <c r="B1479" s="141" t="s">
        <v>1279</v>
      </c>
      <c r="C1479" s="139">
        <v>4628889</v>
      </c>
      <c r="D1479" s="139">
        <v>0</v>
      </c>
    </row>
    <row r="1480" spans="2:4">
      <c r="B1480" s="142" t="s">
        <v>1280</v>
      </c>
      <c r="C1480" s="139">
        <v>4628889</v>
      </c>
      <c r="D1480" s="139">
        <v>0</v>
      </c>
    </row>
    <row r="1481" spans="2:4">
      <c r="B1481" s="141" t="s">
        <v>1281</v>
      </c>
      <c r="C1481" s="139">
        <v>11116179</v>
      </c>
      <c r="D1481" s="139">
        <v>0</v>
      </c>
    </row>
    <row r="1482" spans="2:4">
      <c r="B1482" s="142" t="s">
        <v>1282</v>
      </c>
      <c r="C1482" s="139">
        <v>11116179</v>
      </c>
      <c r="D1482" s="139">
        <v>0</v>
      </c>
    </row>
    <row r="1483" spans="2:4">
      <c r="B1483" s="141" t="s">
        <v>1283</v>
      </c>
      <c r="C1483" s="139">
        <v>4628889</v>
      </c>
      <c r="D1483" s="139">
        <v>0</v>
      </c>
    </row>
    <row r="1484" spans="2:4">
      <c r="B1484" s="142" t="s">
        <v>1284</v>
      </c>
      <c r="C1484" s="139">
        <v>4628889</v>
      </c>
      <c r="D1484" s="139">
        <v>0</v>
      </c>
    </row>
    <row r="1485" spans="2:4">
      <c r="B1485" s="141" t="s">
        <v>2802</v>
      </c>
      <c r="C1485" s="139">
        <v>6606206</v>
      </c>
      <c r="D1485" s="139">
        <v>0</v>
      </c>
    </row>
    <row r="1486" spans="2:4">
      <c r="B1486" s="142" t="s">
        <v>1285</v>
      </c>
      <c r="C1486" s="139">
        <v>6606206</v>
      </c>
      <c r="D1486" s="139">
        <v>0</v>
      </c>
    </row>
    <row r="1487" spans="2:4">
      <c r="B1487" s="141" t="s">
        <v>2803</v>
      </c>
      <c r="C1487" s="139">
        <v>15283509</v>
      </c>
      <c r="D1487" s="139">
        <v>7058664.9100000001</v>
      </c>
    </row>
    <row r="1488" spans="2:4">
      <c r="B1488" s="142" t="s">
        <v>758</v>
      </c>
      <c r="C1488" s="139">
        <v>15283509</v>
      </c>
      <c r="D1488" s="139">
        <v>7058664.9100000001</v>
      </c>
    </row>
    <row r="1489" spans="2:4">
      <c r="B1489" s="141" t="s">
        <v>1286</v>
      </c>
      <c r="C1489" s="139">
        <v>4628889</v>
      </c>
      <c r="D1489" s="139">
        <v>0</v>
      </c>
    </row>
    <row r="1490" spans="2:4">
      <c r="B1490" s="142" t="s">
        <v>1287</v>
      </c>
      <c r="C1490" s="139">
        <v>4628889</v>
      </c>
      <c r="D1490" s="139">
        <v>0</v>
      </c>
    </row>
    <row r="1491" spans="2:4">
      <c r="B1491" s="141" t="s">
        <v>419</v>
      </c>
      <c r="C1491" s="139">
        <v>2462758</v>
      </c>
      <c r="D1491" s="139">
        <v>3464500.4</v>
      </c>
    </row>
    <row r="1492" spans="2:4">
      <c r="B1492" s="142" t="s">
        <v>759</v>
      </c>
      <c r="C1492" s="139">
        <v>2462758</v>
      </c>
      <c r="D1492" s="139">
        <v>3464500.4</v>
      </c>
    </row>
    <row r="1493" spans="2:4">
      <c r="B1493" s="141" t="s">
        <v>1020</v>
      </c>
      <c r="C1493" s="139">
        <v>22919703</v>
      </c>
      <c r="D1493" s="139">
        <v>26919703</v>
      </c>
    </row>
    <row r="1494" spans="2:4">
      <c r="B1494" s="142" t="s">
        <v>1021</v>
      </c>
      <c r="C1494" s="139">
        <v>22919703</v>
      </c>
      <c r="D1494" s="139">
        <v>26919703</v>
      </c>
    </row>
    <row r="1495" spans="2:4">
      <c r="B1495" s="141" t="s">
        <v>1022</v>
      </c>
      <c r="C1495" s="139">
        <v>40346822</v>
      </c>
      <c r="D1495" s="139">
        <v>42811486</v>
      </c>
    </row>
    <row r="1496" spans="2:4">
      <c r="B1496" s="142" t="s">
        <v>1023</v>
      </c>
      <c r="C1496" s="139">
        <v>40346822</v>
      </c>
      <c r="D1496" s="139">
        <v>42811486</v>
      </c>
    </row>
    <row r="1497" spans="2:4">
      <c r="B1497" s="141" t="s">
        <v>1024</v>
      </c>
      <c r="C1497" s="139">
        <v>17015757</v>
      </c>
      <c r="D1497" s="139">
        <v>20932802</v>
      </c>
    </row>
    <row r="1498" spans="2:4">
      <c r="B1498" s="142" t="s">
        <v>1025</v>
      </c>
      <c r="C1498" s="139">
        <v>17015757</v>
      </c>
      <c r="D1498" s="139">
        <v>20932802</v>
      </c>
    </row>
    <row r="1499" spans="2:4">
      <c r="B1499" s="141" t="s">
        <v>420</v>
      </c>
      <c r="C1499" s="139">
        <v>3944668</v>
      </c>
      <c r="D1499" s="139">
        <v>0</v>
      </c>
    </row>
    <row r="1500" spans="2:4">
      <c r="B1500" s="142" t="s">
        <v>760</v>
      </c>
      <c r="C1500" s="139">
        <v>3944668</v>
      </c>
      <c r="D1500" s="139">
        <v>0</v>
      </c>
    </row>
    <row r="1501" spans="2:4">
      <c r="B1501" s="141" t="s">
        <v>2804</v>
      </c>
      <c r="C1501" s="139">
        <v>12356357</v>
      </c>
      <c r="D1501" s="139">
        <v>5830571</v>
      </c>
    </row>
    <row r="1502" spans="2:4">
      <c r="B1502" s="142" t="s">
        <v>1026</v>
      </c>
      <c r="C1502" s="139">
        <v>12356357</v>
      </c>
      <c r="D1502" s="139">
        <v>5830571</v>
      </c>
    </row>
    <row r="1503" spans="2:4">
      <c r="B1503" s="141" t="s">
        <v>1027</v>
      </c>
      <c r="C1503" s="139">
        <v>610441</v>
      </c>
      <c r="D1503" s="139">
        <v>0</v>
      </c>
    </row>
    <row r="1504" spans="2:4">
      <c r="B1504" s="142" t="s">
        <v>1028</v>
      </c>
      <c r="C1504" s="139">
        <v>610441</v>
      </c>
      <c r="D1504" s="139">
        <v>0</v>
      </c>
    </row>
    <row r="1505" spans="2:4">
      <c r="B1505" s="141" t="s">
        <v>2805</v>
      </c>
      <c r="C1505" s="139">
        <v>2285637</v>
      </c>
      <c r="D1505" s="139">
        <v>18361078.16</v>
      </c>
    </row>
    <row r="1506" spans="2:4">
      <c r="B1506" s="142" t="s">
        <v>1415</v>
      </c>
      <c r="C1506" s="139">
        <v>2285637</v>
      </c>
      <c r="D1506" s="139">
        <v>18361078.16</v>
      </c>
    </row>
    <row r="1507" spans="2:4">
      <c r="B1507" s="141" t="s">
        <v>3212</v>
      </c>
      <c r="C1507" s="139">
        <v>5397370</v>
      </c>
      <c r="D1507" s="139">
        <v>0</v>
      </c>
    </row>
    <row r="1508" spans="2:4">
      <c r="B1508" s="142" t="s">
        <v>3213</v>
      </c>
      <c r="C1508" s="139">
        <v>5397370</v>
      </c>
      <c r="D1508" s="139">
        <v>0</v>
      </c>
    </row>
    <row r="1509" spans="2:4">
      <c r="B1509" s="141" t="s">
        <v>1029</v>
      </c>
      <c r="C1509" s="139">
        <v>9338239</v>
      </c>
      <c r="D1509" s="139">
        <v>12412572</v>
      </c>
    </row>
    <row r="1510" spans="2:4">
      <c r="B1510" s="142" t="s">
        <v>1030</v>
      </c>
      <c r="C1510" s="139">
        <v>9338239</v>
      </c>
      <c r="D1510" s="139">
        <v>12412572</v>
      </c>
    </row>
    <row r="1511" spans="2:4">
      <c r="B1511" s="141" t="s">
        <v>3214</v>
      </c>
      <c r="C1511" s="139">
        <v>45672959</v>
      </c>
      <c r="D1511" s="139">
        <v>0</v>
      </c>
    </row>
    <row r="1512" spans="2:4">
      <c r="B1512" s="142" t="s">
        <v>3215</v>
      </c>
      <c r="C1512" s="139">
        <v>45672959</v>
      </c>
      <c r="D1512" s="139">
        <v>0</v>
      </c>
    </row>
    <row r="1513" spans="2:4">
      <c r="B1513" s="141" t="s">
        <v>3216</v>
      </c>
      <c r="C1513" s="139">
        <v>35611396</v>
      </c>
      <c r="D1513" s="139">
        <v>25450521.329999998</v>
      </c>
    </row>
    <row r="1514" spans="2:4">
      <c r="B1514" s="142" t="s">
        <v>2647</v>
      </c>
      <c r="C1514" s="139">
        <v>35611396</v>
      </c>
      <c r="D1514" s="139">
        <v>25450521.329999998</v>
      </c>
    </row>
    <row r="1515" spans="2:4">
      <c r="B1515" s="141" t="s">
        <v>421</v>
      </c>
      <c r="C1515" s="139">
        <v>5157222</v>
      </c>
      <c r="D1515" s="139">
        <v>0</v>
      </c>
    </row>
    <row r="1516" spans="2:4">
      <c r="B1516" s="142" t="s">
        <v>761</v>
      </c>
      <c r="C1516" s="139">
        <v>5157222</v>
      </c>
      <c r="D1516" s="139">
        <v>0</v>
      </c>
    </row>
    <row r="1517" spans="2:4">
      <c r="B1517" s="141" t="s">
        <v>2806</v>
      </c>
      <c r="C1517" s="139">
        <v>34220179</v>
      </c>
      <c r="D1517" s="139">
        <v>0</v>
      </c>
    </row>
    <row r="1518" spans="2:4">
      <c r="B1518" s="142" t="s">
        <v>1031</v>
      </c>
      <c r="C1518" s="139">
        <v>34220179</v>
      </c>
      <c r="D1518" s="139">
        <v>0</v>
      </c>
    </row>
    <row r="1519" spans="2:4">
      <c r="B1519" s="141" t="s">
        <v>3217</v>
      </c>
      <c r="C1519" s="139">
        <v>3809298</v>
      </c>
      <c r="D1519" s="139">
        <v>0</v>
      </c>
    </row>
    <row r="1520" spans="2:4">
      <c r="B1520" s="142" t="s">
        <v>3218</v>
      </c>
      <c r="C1520" s="139">
        <v>3809298</v>
      </c>
      <c r="D1520" s="139">
        <v>0</v>
      </c>
    </row>
    <row r="1521" spans="2:4">
      <c r="B1521" s="141" t="s">
        <v>2196</v>
      </c>
      <c r="C1521" s="139">
        <v>4802120</v>
      </c>
      <c r="D1521" s="139">
        <v>0</v>
      </c>
    </row>
    <row r="1522" spans="2:4">
      <c r="B1522" s="142" t="s">
        <v>2197</v>
      </c>
      <c r="C1522" s="139">
        <v>4802120</v>
      </c>
      <c r="D1522" s="139">
        <v>0</v>
      </c>
    </row>
    <row r="1523" spans="2:4">
      <c r="B1523" s="141" t="s">
        <v>3219</v>
      </c>
      <c r="C1523" s="139">
        <v>3809297</v>
      </c>
      <c r="D1523" s="139">
        <v>0</v>
      </c>
    </row>
    <row r="1524" spans="2:4">
      <c r="B1524" s="142" t="s">
        <v>3220</v>
      </c>
      <c r="C1524" s="139">
        <v>3809297</v>
      </c>
      <c r="D1524" s="139">
        <v>0</v>
      </c>
    </row>
    <row r="1525" spans="2:4">
      <c r="B1525" s="141" t="s">
        <v>2198</v>
      </c>
      <c r="C1525" s="139">
        <v>6779437</v>
      </c>
      <c r="D1525" s="139">
        <v>0</v>
      </c>
    </row>
    <row r="1526" spans="2:4">
      <c r="B1526" s="142" t="s">
        <v>2199</v>
      </c>
      <c r="C1526" s="139">
        <v>6779437</v>
      </c>
      <c r="D1526" s="139">
        <v>0</v>
      </c>
    </row>
    <row r="1527" spans="2:4">
      <c r="B1527" s="141" t="s">
        <v>2200</v>
      </c>
      <c r="C1527" s="139">
        <v>11289410</v>
      </c>
      <c r="D1527" s="139">
        <v>0</v>
      </c>
    </row>
    <row r="1528" spans="2:4">
      <c r="B1528" s="142" t="s">
        <v>2201</v>
      </c>
      <c r="C1528" s="139">
        <v>11289410</v>
      </c>
      <c r="D1528" s="139">
        <v>0</v>
      </c>
    </row>
    <row r="1529" spans="2:4">
      <c r="B1529" s="141" t="s">
        <v>2202</v>
      </c>
      <c r="C1529" s="139">
        <v>4802120</v>
      </c>
      <c r="D1529" s="139">
        <v>0</v>
      </c>
    </row>
    <row r="1530" spans="2:4">
      <c r="B1530" s="142" t="s">
        <v>2203</v>
      </c>
      <c r="C1530" s="139">
        <v>4802120</v>
      </c>
      <c r="D1530" s="139">
        <v>0</v>
      </c>
    </row>
    <row r="1531" spans="2:4">
      <c r="B1531" s="141" t="s">
        <v>2648</v>
      </c>
      <c r="C1531" s="139">
        <v>35629602</v>
      </c>
      <c r="D1531" s="139">
        <v>14602165.76</v>
      </c>
    </row>
    <row r="1532" spans="2:4">
      <c r="B1532" s="142" t="s">
        <v>2649</v>
      </c>
      <c r="C1532" s="139">
        <v>35629602</v>
      </c>
      <c r="D1532" s="139">
        <v>14602165.76</v>
      </c>
    </row>
    <row r="1533" spans="2:4">
      <c r="B1533" s="141" t="s">
        <v>2204</v>
      </c>
      <c r="C1533" s="139">
        <v>6779437</v>
      </c>
      <c r="D1533" s="139">
        <v>0</v>
      </c>
    </row>
    <row r="1534" spans="2:4">
      <c r="B1534" s="142" t="s">
        <v>2205</v>
      </c>
      <c r="C1534" s="139">
        <v>6779437</v>
      </c>
      <c r="D1534" s="139">
        <v>0</v>
      </c>
    </row>
    <row r="1535" spans="2:4">
      <c r="B1535" s="141" t="s">
        <v>2206</v>
      </c>
      <c r="C1535" s="139">
        <v>6779437</v>
      </c>
      <c r="D1535" s="139">
        <v>0</v>
      </c>
    </row>
    <row r="1536" spans="2:4">
      <c r="B1536" s="142" t="s">
        <v>2207</v>
      </c>
      <c r="C1536" s="139">
        <v>6779437</v>
      </c>
      <c r="D1536" s="139">
        <v>0</v>
      </c>
    </row>
    <row r="1537" spans="2:4">
      <c r="B1537" s="141" t="s">
        <v>3221</v>
      </c>
      <c r="C1537" s="139">
        <v>2216381</v>
      </c>
      <c r="D1537" s="139">
        <v>0</v>
      </c>
    </row>
    <row r="1538" spans="2:4">
      <c r="B1538" s="142" t="s">
        <v>3222</v>
      </c>
      <c r="C1538" s="139">
        <v>2216381</v>
      </c>
      <c r="D1538" s="139">
        <v>0</v>
      </c>
    </row>
    <row r="1539" spans="2:4">
      <c r="B1539" s="141" t="s">
        <v>3223</v>
      </c>
      <c r="C1539" s="139">
        <v>2068370</v>
      </c>
      <c r="D1539" s="139">
        <v>0</v>
      </c>
    </row>
    <row r="1540" spans="2:4">
      <c r="B1540" s="142" t="s">
        <v>3224</v>
      </c>
      <c r="C1540" s="139">
        <v>2068370</v>
      </c>
      <c r="D1540" s="139">
        <v>0</v>
      </c>
    </row>
    <row r="1541" spans="2:4">
      <c r="B1541" s="141" t="s">
        <v>3225</v>
      </c>
      <c r="C1541" s="139">
        <v>4366049</v>
      </c>
      <c r="D1541" s="139">
        <v>0</v>
      </c>
    </row>
    <row r="1542" spans="2:4">
      <c r="B1542" s="142" t="s">
        <v>3226</v>
      </c>
      <c r="C1542" s="139">
        <v>4366049</v>
      </c>
      <c r="D1542" s="139">
        <v>0</v>
      </c>
    </row>
    <row r="1543" spans="2:4">
      <c r="B1543" s="141" t="s">
        <v>1088</v>
      </c>
      <c r="C1543" s="139">
        <v>84991579</v>
      </c>
      <c r="D1543" s="139">
        <v>74088754.430000007</v>
      </c>
    </row>
    <row r="1544" spans="2:4">
      <c r="B1544" s="142" t="s">
        <v>1089</v>
      </c>
      <c r="C1544" s="139">
        <v>84991579</v>
      </c>
      <c r="D1544" s="139">
        <v>74088754.430000007</v>
      </c>
    </row>
    <row r="1545" spans="2:4">
      <c r="B1545" s="141" t="s">
        <v>2650</v>
      </c>
      <c r="C1545" s="139">
        <v>43272105</v>
      </c>
      <c r="D1545" s="139">
        <v>19216082</v>
      </c>
    </row>
    <row r="1546" spans="2:4">
      <c r="B1546" s="142" t="s">
        <v>2651</v>
      </c>
      <c r="C1546" s="139">
        <v>43272105</v>
      </c>
      <c r="D1546" s="139">
        <v>19216082</v>
      </c>
    </row>
    <row r="1547" spans="2:4">
      <c r="B1547" s="145" t="s">
        <v>283</v>
      </c>
      <c r="C1547" s="144">
        <v>20543149</v>
      </c>
      <c r="D1547" s="144">
        <v>125785887.90000001</v>
      </c>
    </row>
    <row r="1548" spans="2:4">
      <c r="B1548" s="141" t="s">
        <v>418</v>
      </c>
      <c r="C1548" s="139">
        <v>0</v>
      </c>
      <c r="D1548" s="139">
        <v>112080991</v>
      </c>
    </row>
    <row r="1549" spans="2:4">
      <c r="B1549" s="142" t="s">
        <v>757</v>
      </c>
      <c r="C1549" s="139">
        <v>0</v>
      </c>
      <c r="D1549" s="139">
        <v>112080991</v>
      </c>
    </row>
    <row r="1550" spans="2:4">
      <c r="B1550" s="141" t="s">
        <v>3497</v>
      </c>
      <c r="C1550" s="139">
        <v>0</v>
      </c>
      <c r="D1550" s="139">
        <v>1795563.8900000001</v>
      </c>
    </row>
    <row r="1551" spans="2:4">
      <c r="B1551" s="142" t="s">
        <v>3498</v>
      </c>
      <c r="C1551" s="139">
        <v>0</v>
      </c>
      <c r="D1551" s="139">
        <v>1795563.8900000001</v>
      </c>
    </row>
    <row r="1552" spans="2:4">
      <c r="B1552" s="141" t="s">
        <v>3227</v>
      </c>
      <c r="C1552" s="139">
        <v>225317</v>
      </c>
      <c r="D1552" s="139">
        <v>0</v>
      </c>
    </row>
    <row r="1553" spans="2:4">
      <c r="B1553" s="142" t="s">
        <v>2547</v>
      </c>
      <c r="C1553" s="139">
        <v>225317</v>
      </c>
      <c r="D1553" s="139">
        <v>0</v>
      </c>
    </row>
    <row r="1554" spans="2:4">
      <c r="B1554" s="141" t="s">
        <v>3228</v>
      </c>
      <c r="C1554" s="139">
        <v>20317832</v>
      </c>
      <c r="D1554" s="139">
        <v>11909333.01</v>
      </c>
    </row>
    <row r="1555" spans="2:4">
      <c r="B1555" s="142" t="s">
        <v>2548</v>
      </c>
      <c r="C1555" s="139">
        <v>20317832</v>
      </c>
      <c r="D1555" s="139">
        <v>11909333.01</v>
      </c>
    </row>
    <row r="1556" spans="2:4">
      <c r="B1556" s="141" t="s">
        <v>3585</v>
      </c>
      <c r="C1556" s="139">
        <v>0</v>
      </c>
      <c r="D1556" s="139">
        <v>0</v>
      </c>
    </row>
    <row r="1557" spans="2:4">
      <c r="B1557" s="142" t="s">
        <v>3584</v>
      </c>
      <c r="C1557" s="139">
        <v>0</v>
      </c>
      <c r="D1557" s="139">
        <v>0</v>
      </c>
    </row>
    <row r="1558" spans="2:4">
      <c r="B1558" s="145" t="s">
        <v>298</v>
      </c>
      <c r="C1558" s="144">
        <v>423929807</v>
      </c>
      <c r="D1558" s="144">
        <v>60931473.149999999</v>
      </c>
    </row>
    <row r="1559" spans="2:4">
      <c r="B1559" s="141" t="s">
        <v>418</v>
      </c>
      <c r="C1559" s="139">
        <v>423929807</v>
      </c>
      <c r="D1559" s="139">
        <v>60931473.149999999</v>
      </c>
    </row>
    <row r="1560" spans="2:4">
      <c r="B1560" s="142" t="s">
        <v>757</v>
      </c>
      <c r="C1560" s="139">
        <v>423929807</v>
      </c>
      <c r="D1560" s="139">
        <v>60931473.149999999</v>
      </c>
    </row>
    <row r="1561" spans="2:4">
      <c r="B1561" s="140" t="s">
        <v>422</v>
      </c>
      <c r="C1561" s="139">
        <v>3593877316</v>
      </c>
      <c r="D1561" s="139">
        <v>904489820.63000023</v>
      </c>
    </row>
    <row r="1562" spans="2:4">
      <c r="B1562" s="145" t="s">
        <v>281</v>
      </c>
      <c r="C1562" s="144">
        <v>1929628337</v>
      </c>
      <c r="D1562" s="144">
        <v>904489820.63000023</v>
      </c>
    </row>
    <row r="1563" spans="2:4">
      <c r="B1563" s="141" t="s">
        <v>2807</v>
      </c>
      <c r="C1563" s="139">
        <v>4628889</v>
      </c>
      <c r="D1563" s="139">
        <v>0</v>
      </c>
    </row>
    <row r="1564" spans="2:4">
      <c r="B1564" s="142" t="s">
        <v>1288</v>
      </c>
      <c r="C1564" s="139">
        <v>4628889</v>
      </c>
      <c r="D1564" s="139">
        <v>0</v>
      </c>
    </row>
    <row r="1565" spans="2:4">
      <c r="B1565" s="141" t="s">
        <v>1289</v>
      </c>
      <c r="C1565" s="139">
        <v>6606206</v>
      </c>
      <c r="D1565" s="139">
        <v>0</v>
      </c>
    </row>
    <row r="1566" spans="2:4">
      <c r="B1566" s="142" t="s">
        <v>1290</v>
      </c>
      <c r="C1566" s="139">
        <v>6606206</v>
      </c>
      <c r="D1566" s="139">
        <v>0</v>
      </c>
    </row>
    <row r="1567" spans="2:4">
      <c r="B1567" s="141" t="s">
        <v>2808</v>
      </c>
      <c r="C1567" s="139">
        <v>12403731</v>
      </c>
      <c r="D1567" s="139">
        <v>0</v>
      </c>
    </row>
    <row r="1568" spans="2:4">
      <c r="B1568" s="142" t="s">
        <v>1291</v>
      </c>
      <c r="C1568" s="139">
        <v>12403731</v>
      </c>
      <c r="D1568" s="139">
        <v>0</v>
      </c>
    </row>
    <row r="1569" spans="2:4">
      <c r="B1569" s="141" t="s">
        <v>424</v>
      </c>
      <c r="C1569" s="139">
        <v>900000000</v>
      </c>
      <c r="D1569" s="139">
        <v>77692788.299999997</v>
      </c>
    </row>
    <row r="1570" spans="2:4">
      <c r="B1570" s="142" t="s">
        <v>763</v>
      </c>
      <c r="C1570" s="139">
        <v>900000000</v>
      </c>
      <c r="D1570" s="139">
        <v>77692788.299999997</v>
      </c>
    </row>
    <row r="1571" spans="2:4">
      <c r="B1571" s="141" t="s">
        <v>2809</v>
      </c>
      <c r="C1571" s="139">
        <v>18000000</v>
      </c>
      <c r="D1571" s="139">
        <v>11215766.08</v>
      </c>
    </row>
    <row r="1572" spans="2:4">
      <c r="B1572" s="142" t="s">
        <v>1032</v>
      </c>
      <c r="C1572" s="139">
        <v>18000000</v>
      </c>
      <c r="D1572" s="139">
        <v>11215766.08</v>
      </c>
    </row>
    <row r="1573" spans="2:4">
      <c r="B1573" s="141" t="s">
        <v>2810</v>
      </c>
      <c r="C1573" s="139">
        <v>4628889</v>
      </c>
      <c r="D1573" s="139">
        <v>0</v>
      </c>
    </row>
    <row r="1574" spans="2:4">
      <c r="B1574" s="142" t="s">
        <v>1292</v>
      </c>
      <c r="C1574" s="139">
        <v>4628889</v>
      </c>
      <c r="D1574" s="139">
        <v>0</v>
      </c>
    </row>
    <row r="1575" spans="2:4">
      <c r="B1575" s="141" t="s">
        <v>425</v>
      </c>
      <c r="C1575" s="139">
        <v>7085308</v>
      </c>
      <c r="D1575" s="139">
        <v>0</v>
      </c>
    </row>
    <row r="1576" spans="2:4">
      <c r="B1576" s="142" t="s">
        <v>764</v>
      </c>
      <c r="C1576" s="139">
        <v>7085308</v>
      </c>
      <c r="D1576" s="139">
        <v>0</v>
      </c>
    </row>
    <row r="1577" spans="2:4">
      <c r="B1577" s="141" t="s">
        <v>1293</v>
      </c>
      <c r="C1577" s="139">
        <v>6606206</v>
      </c>
      <c r="D1577" s="139">
        <v>0</v>
      </c>
    </row>
    <row r="1578" spans="2:4">
      <c r="B1578" s="142" t="s">
        <v>1294</v>
      </c>
      <c r="C1578" s="139">
        <v>6606206</v>
      </c>
      <c r="D1578" s="139">
        <v>0</v>
      </c>
    </row>
    <row r="1579" spans="2:4">
      <c r="B1579" s="141" t="s">
        <v>1295</v>
      </c>
      <c r="C1579" s="139">
        <v>4628889</v>
      </c>
      <c r="D1579" s="139">
        <v>0</v>
      </c>
    </row>
    <row r="1580" spans="2:4">
      <c r="B1580" s="142" t="s">
        <v>1296</v>
      </c>
      <c r="C1580" s="139">
        <v>4628889</v>
      </c>
      <c r="D1580" s="139">
        <v>0</v>
      </c>
    </row>
    <row r="1581" spans="2:4">
      <c r="B1581" s="141" t="s">
        <v>1297</v>
      </c>
      <c r="C1581" s="139">
        <v>4628889</v>
      </c>
      <c r="D1581" s="139">
        <v>0</v>
      </c>
    </row>
    <row r="1582" spans="2:4">
      <c r="B1582" s="142" t="s">
        <v>1298</v>
      </c>
      <c r="C1582" s="139">
        <v>4628889</v>
      </c>
      <c r="D1582" s="139">
        <v>0</v>
      </c>
    </row>
    <row r="1583" spans="2:4">
      <c r="B1583" s="141" t="s">
        <v>1299</v>
      </c>
      <c r="C1583" s="139">
        <v>11116179</v>
      </c>
      <c r="D1583" s="139">
        <v>0</v>
      </c>
    </row>
    <row r="1584" spans="2:4">
      <c r="B1584" s="142" t="s">
        <v>1300</v>
      </c>
      <c r="C1584" s="139">
        <v>11116179</v>
      </c>
      <c r="D1584" s="139">
        <v>0</v>
      </c>
    </row>
    <row r="1585" spans="2:4">
      <c r="B1585" s="141" t="s">
        <v>1062</v>
      </c>
      <c r="C1585" s="139">
        <v>11969498</v>
      </c>
      <c r="D1585" s="139">
        <v>0</v>
      </c>
    </row>
    <row r="1586" spans="2:4">
      <c r="B1586" s="142" t="s">
        <v>1063</v>
      </c>
      <c r="C1586" s="139">
        <v>11969498</v>
      </c>
      <c r="D1586" s="139">
        <v>0</v>
      </c>
    </row>
    <row r="1587" spans="2:4">
      <c r="B1587" s="141" t="s">
        <v>2811</v>
      </c>
      <c r="C1587" s="139">
        <v>70119667</v>
      </c>
      <c r="D1587" s="139">
        <v>47813587.109999999</v>
      </c>
    </row>
    <row r="1588" spans="2:4">
      <c r="B1588" s="142" t="s">
        <v>2652</v>
      </c>
      <c r="C1588" s="139">
        <v>70119667</v>
      </c>
      <c r="D1588" s="139">
        <v>47813587.109999999</v>
      </c>
    </row>
    <row r="1589" spans="2:4">
      <c r="B1589" s="141" t="s">
        <v>3499</v>
      </c>
      <c r="C1589" s="139">
        <v>0</v>
      </c>
      <c r="D1589" s="139">
        <v>29920930.379999999</v>
      </c>
    </row>
    <row r="1590" spans="2:4">
      <c r="B1590" s="142" t="s">
        <v>3500</v>
      </c>
      <c r="C1590" s="139">
        <v>0</v>
      </c>
      <c r="D1590" s="139">
        <v>29920930.379999999</v>
      </c>
    </row>
    <row r="1591" spans="2:4">
      <c r="B1591" s="141" t="s">
        <v>426</v>
      </c>
      <c r="C1591" s="139">
        <v>7039971</v>
      </c>
      <c r="D1591" s="139">
        <v>0</v>
      </c>
    </row>
    <row r="1592" spans="2:4">
      <c r="B1592" s="142" t="s">
        <v>765</v>
      </c>
      <c r="C1592" s="139">
        <v>7039971</v>
      </c>
      <c r="D1592" s="139">
        <v>0</v>
      </c>
    </row>
    <row r="1593" spans="2:4">
      <c r="B1593" s="141" t="s">
        <v>3658</v>
      </c>
      <c r="C1593" s="139">
        <v>0</v>
      </c>
      <c r="D1593" s="139">
        <v>3040572.18</v>
      </c>
    </row>
    <row r="1594" spans="2:4">
      <c r="B1594" s="142" t="s">
        <v>3657</v>
      </c>
      <c r="C1594" s="139">
        <v>0</v>
      </c>
      <c r="D1594" s="139">
        <v>3040572.18</v>
      </c>
    </row>
    <row r="1595" spans="2:4">
      <c r="B1595" s="141" t="s">
        <v>427</v>
      </c>
      <c r="C1595" s="139">
        <v>524841948</v>
      </c>
      <c r="D1595" s="139">
        <v>390700629.14000005</v>
      </c>
    </row>
    <row r="1596" spans="2:4">
      <c r="B1596" s="142" t="s">
        <v>766</v>
      </c>
      <c r="C1596" s="139">
        <v>524841948</v>
      </c>
      <c r="D1596" s="139">
        <v>390700629.14000005</v>
      </c>
    </row>
    <row r="1597" spans="2:4">
      <c r="B1597" s="141" t="s">
        <v>2208</v>
      </c>
      <c r="C1597" s="139">
        <v>4802120</v>
      </c>
      <c r="D1597" s="139">
        <v>1214530.03</v>
      </c>
    </row>
    <row r="1598" spans="2:4">
      <c r="B1598" s="142" t="s">
        <v>2209</v>
      </c>
      <c r="C1598" s="139">
        <v>4802120</v>
      </c>
      <c r="D1598" s="139">
        <v>1214530.03</v>
      </c>
    </row>
    <row r="1599" spans="2:4">
      <c r="B1599" s="141" t="s">
        <v>2210</v>
      </c>
      <c r="C1599" s="139">
        <v>11289410</v>
      </c>
      <c r="D1599" s="139">
        <v>2685181.52</v>
      </c>
    </row>
    <row r="1600" spans="2:4">
      <c r="B1600" s="142" t="s">
        <v>2211</v>
      </c>
      <c r="C1600" s="139">
        <v>11289410</v>
      </c>
      <c r="D1600" s="139">
        <v>2685181.52</v>
      </c>
    </row>
    <row r="1601" spans="2:4">
      <c r="B1601" s="141" t="s">
        <v>2212</v>
      </c>
      <c r="C1601" s="139">
        <v>6779437</v>
      </c>
      <c r="D1601" s="139">
        <v>1711655.57</v>
      </c>
    </row>
    <row r="1602" spans="2:4">
      <c r="B1602" s="142" t="s">
        <v>2213</v>
      </c>
      <c r="C1602" s="139">
        <v>6779437</v>
      </c>
      <c r="D1602" s="139">
        <v>1711655.57</v>
      </c>
    </row>
    <row r="1603" spans="2:4">
      <c r="B1603" s="141" t="s">
        <v>2214</v>
      </c>
      <c r="C1603" s="139">
        <v>6779437</v>
      </c>
      <c r="D1603" s="139">
        <v>1711655.57</v>
      </c>
    </row>
    <row r="1604" spans="2:4">
      <c r="B1604" s="142" t="s">
        <v>2215</v>
      </c>
      <c r="C1604" s="139">
        <v>6779437</v>
      </c>
      <c r="D1604" s="139">
        <v>1711655.57</v>
      </c>
    </row>
    <row r="1605" spans="2:4">
      <c r="B1605" s="141" t="s">
        <v>2812</v>
      </c>
      <c r="C1605" s="139">
        <v>4802120</v>
      </c>
      <c r="D1605" s="139">
        <v>1214530.02</v>
      </c>
    </row>
    <row r="1606" spans="2:4">
      <c r="B1606" s="142" t="s">
        <v>2216</v>
      </c>
      <c r="C1606" s="139">
        <v>4802120</v>
      </c>
      <c r="D1606" s="139">
        <v>1214530.02</v>
      </c>
    </row>
    <row r="1607" spans="2:4">
      <c r="B1607" s="141" t="s">
        <v>3501</v>
      </c>
      <c r="C1607" s="139">
        <v>0</v>
      </c>
      <c r="D1607" s="139">
        <v>1611559.33</v>
      </c>
    </row>
    <row r="1608" spans="2:4">
      <c r="B1608" s="142" t="s">
        <v>3502</v>
      </c>
      <c r="C1608" s="139">
        <v>0</v>
      </c>
      <c r="D1608" s="139">
        <v>1611559.33</v>
      </c>
    </row>
    <row r="1609" spans="2:4">
      <c r="B1609" s="141" t="s">
        <v>2217</v>
      </c>
      <c r="C1609" s="139">
        <v>4802120</v>
      </c>
      <c r="D1609" s="139">
        <v>1214530.02</v>
      </c>
    </row>
    <row r="1610" spans="2:4">
      <c r="B1610" s="142" t="s">
        <v>2218</v>
      </c>
      <c r="C1610" s="139">
        <v>4802120</v>
      </c>
      <c r="D1610" s="139">
        <v>1214530.02</v>
      </c>
    </row>
    <row r="1611" spans="2:4">
      <c r="B1611" s="141" t="s">
        <v>2219</v>
      </c>
      <c r="C1611" s="139">
        <v>6779437</v>
      </c>
      <c r="D1611" s="139">
        <v>1564202.39</v>
      </c>
    </row>
    <row r="1612" spans="2:4">
      <c r="B1612" s="142" t="s">
        <v>2220</v>
      </c>
      <c r="C1612" s="139">
        <v>6779437</v>
      </c>
      <c r="D1612" s="139">
        <v>1564202.39</v>
      </c>
    </row>
    <row r="1613" spans="2:4">
      <c r="B1613" s="141" t="s">
        <v>2221</v>
      </c>
      <c r="C1613" s="139">
        <v>11289410</v>
      </c>
      <c r="D1613" s="139">
        <v>2457296.0099999998</v>
      </c>
    </row>
    <row r="1614" spans="2:4">
      <c r="B1614" s="142" t="s">
        <v>2222</v>
      </c>
      <c r="C1614" s="139">
        <v>11289410</v>
      </c>
      <c r="D1614" s="139">
        <v>2457296.0099999998</v>
      </c>
    </row>
    <row r="1615" spans="2:4">
      <c r="B1615" s="141" t="s">
        <v>2223</v>
      </c>
      <c r="C1615" s="139">
        <v>6779437</v>
      </c>
      <c r="D1615" s="139">
        <v>1564202.38</v>
      </c>
    </row>
    <row r="1616" spans="2:4">
      <c r="B1616" s="142" t="s">
        <v>2224</v>
      </c>
      <c r="C1616" s="139">
        <v>6779437</v>
      </c>
      <c r="D1616" s="139">
        <v>1564202.38</v>
      </c>
    </row>
    <row r="1617" spans="2:4">
      <c r="B1617" s="141" t="s">
        <v>2225</v>
      </c>
      <c r="C1617" s="139">
        <v>4802120</v>
      </c>
      <c r="D1617" s="139">
        <v>1083058.83</v>
      </c>
    </row>
    <row r="1618" spans="2:4">
      <c r="B1618" s="142" t="s">
        <v>2226</v>
      </c>
      <c r="C1618" s="139">
        <v>4802120</v>
      </c>
      <c r="D1618" s="139">
        <v>1083058.83</v>
      </c>
    </row>
    <row r="1619" spans="2:4">
      <c r="B1619" s="141" t="s">
        <v>2227</v>
      </c>
      <c r="C1619" s="139">
        <v>4802120</v>
      </c>
      <c r="D1619" s="139">
        <v>1083058.83</v>
      </c>
    </row>
    <row r="1620" spans="2:4">
      <c r="B1620" s="142" t="s">
        <v>2228</v>
      </c>
      <c r="C1620" s="139">
        <v>4802120</v>
      </c>
      <c r="D1620" s="139">
        <v>1083058.83</v>
      </c>
    </row>
    <row r="1621" spans="2:4">
      <c r="B1621" s="141" t="s">
        <v>2229</v>
      </c>
      <c r="C1621" s="139">
        <v>6779437</v>
      </c>
      <c r="D1621" s="139">
        <v>1525370.51</v>
      </c>
    </row>
    <row r="1622" spans="2:4">
      <c r="B1622" s="142" t="s">
        <v>2230</v>
      </c>
      <c r="C1622" s="139">
        <v>6779437</v>
      </c>
      <c r="D1622" s="139">
        <v>1525370.51</v>
      </c>
    </row>
    <row r="1623" spans="2:4">
      <c r="B1623" s="141" t="s">
        <v>2231</v>
      </c>
      <c r="C1623" s="139">
        <v>6779437</v>
      </c>
      <c r="D1623" s="139">
        <v>1525370.52</v>
      </c>
    </row>
    <row r="1624" spans="2:4">
      <c r="B1624" s="142" t="s">
        <v>2232</v>
      </c>
      <c r="C1624" s="139">
        <v>6779437</v>
      </c>
      <c r="D1624" s="139">
        <v>1525370.52</v>
      </c>
    </row>
    <row r="1625" spans="2:4">
      <c r="B1625" s="141" t="s">
        <v>2233</v>
      </c>
      <c r="C1625" s="139">
        <v>4802120</v>
      </c>
      <c r="D1625" s="139">
        <v>1080476.8500000001</v>
      </c>
    </row>
    <row r="1626" spans="2:4">
      <c r="B1626" s="142" t="s">
        <v>2234</v>
      </c>
      <c r="C1626" s="139">
        <v>4802120</v>
      </c>
      <c r="D1626" s="139">
        <v>1080476.8500000001</v>
      </c>
    </row>
    <row r="1627" spans="2:4">
      <c r="B1627" s="141" t="s">
        <v>2813</v>
      </c>
      <c r="C1627" s="139">
        <v>11289410</v>
      </c>
      <c r="D1627" s="139">
        <v>2540116.08</v>
      </c>
    </row>
    <row r="1628" spans="2:4">
      <c r="B1628" s="142" t="s">
        <v>2235</v>
      </c>
      <c r="C1628" s="139">
        <v>11289410</v>
      </c>
      <c r="D1628" s="139">
        <v>2540116.08</v>
      </c>
    </row>
    <row r="1629" spans="2:4">
      <c r="B1629" s="141" t="s">
        <v>2236</v>
      </c>
      <c r="C1629" s="139">
        <v>6779437</v>
      </c>
      <c r="D1629" s="139">
        <v>1525370.52</v>
      </c>
    </row>
    <row r="1630" spans="2:4">
      <c r="B1630" s="142" t="s">
        <v>2237</v>
      </c>
      <c r="C1630" s="139">
        <v>6779437</v>
      </c>
      <c r="D1630" s="139">
        <v>1525370.52</v>
      </c>
    </row>
    <row r="1631" spans="2:4">
      <c r="B1631" s="141" t="s">
        <v>2814</v>
      </c>
      <c r="C1631" s="139">
        <v>6779437</v>
      </c>
      <c r="D1631" s="139">
        <v>1564303.51</v>
      </c>
    </row>
    <row r="1632" spans="2:4">
      <c r="B1632" s="142" t="s">
        <v>2238</v>
      </c>
      <c r="C1632" s="139">
        <v>6779437</v>
      </c>
      <c r="D1632" s="139">
        <v>1564303.51</v>
      </c>
    </row>
    <row r="1633" spans="2:4">
      <c r="B1633" s="141" t="s">
        <v>428</v>
      </c>
      <c r="C1633" s="139">
        <v>9569688</v>
      </c>
      <c r="D1633" s="139">
        <v>0</v>
      </c>
    </row>
    <row r="1634" spans="2:4">
      <c r="B1634" s="142" t="s">
        <v>767</v>
      </c>
      <c r="C1634" s="139">
        <v>9569688</v>
      </c>
      <c r="D1634" s="139">
        <v>0</v>
      </c>
    </row>
    <row r="1635" spans="2:4">
      <c r="B1635" s="141" t="s">
        <v>2239</v>
      </c>
      <c r="C1635" s="139">
        <v>6779437</v>
      </c>
      <c r="D1635" s="139">
        <v>1564303.51</v>
      </c>
    </row>
    <row r="1636" spans="2:4">
      <c r="B1636" s="142" t="s">
        <v>2240</v>
      </c>
      <c r="C1636" s="139">
        <v>6779437</v>
      </c>
      <c r="D1636" s="139">
        <v>1564303.51</v>
      </c>
    </row>
    <row r="1637" spans="2:4">
      <c r="B1637" s="141" t="s">
        <v>2241</v>
      </c>
      <c r="C1637" s="139">
        <v>6779437</v>
      </c>
      <c r="D1637" s="139">
        <v>1564303.51</v>
      </c>
    </row>
    <row r="1638" spans="2:4">
      <c r="B1638" s="142" t="s">
        <v>2242</v>
      </c>
      <c r="C1638" s="139">
        <v>6779437</v>
      </c>
      <c r="D1638" s="139">
        <v>1564303.51</v>
      </c>
    </row>
    <row r="1639" spans="2:4">
      <c r="B1639" s="141" t="s">
        <v>3229</v>
      </c>
      <c r="C1639" s="139">
        <v>0</v>
      </c>
      <c r="D1639" s="139">
        <v>0</v>
      </c>
    </row>
    <row r="1640" spans="2:4">
      <c r="B1640" s="142" t="s">
        <v>2583</v>
      </c>
      <c r="C1640" s="139">
        <v>0</v>
      </c>
      <c r="D1640" s="139">
        <v>0</v>
      </c>
    </row>
    <row r="1641" spans="2:4">
      <c r="B1641" s="141" t="s">
        <v>3914</v>
      </c>
      <c r="C1641" s="139">
        <v>0</v>
      </c>
      <c r="D1641" s="139">
        <v>0</v>
      </c>
    </row>
    <row r="1642" spans="2:4">
      <c r="B1642" s="142" t="s">
        <v>3913</v>
      </c>
      <c r="C1642" s="139">
        <v>0</v>
      </c>
      <c r="D1642" s="139">
        <v>0</v>
      </c>
    </row>
    <row r="1643" spans="2:4">
      <c r="B1643" s="141" t="s">
        <v>3912</v>
      </c>
      <c r="C1643" s="139">
        <v>0</v>
      </c>
      <c r="D1643" s="139">
        <v>0</v>
      </c>
    </row>
    <row r="1644" spans="2:4">
      <c r="B1644" s="142" t="s">
        <v>3911</v>
      </c>
      <c r="C1644" s="139">
        <v>0</v>
      </c>
      <c r="D1644" s="139">
        <v>0</v>
      </c>
    </row>
    <row r="1645" spans="2:4">
      <c r="B1645" s="141" t="s">
        <v>3910</v>
      </c>
      <c r="C1645" s="139">
        <v>0</v>
      </c>
      <c r="D1645" s="139">
        <v>0</v>
      </c>
    </row>
    <row r="1646" spans="2:4">
      <c r="B1646" s="142" t="s">
        <v>3909</v>
      </c>
      <c r="C1646" s="139">
        <v>0</v>
      </c>
      <c r="D1646" s="139">
        <v>0</v>
      </c>
    </row>
    <row r="1647" spans="2:4">
      <c r="B1647" s="141" t="s">
        <v>3908</v>
      </c>
      <c r="C1647" s="139">
        <v>0</v>
      </c>
      <c r="D1647" s="139">
        <v>0</v>
      </c>
    </row>
    <row r="1648" spans="2:4">
      <c r="B1648" s="142" t="s">
        <v>3907</v>
      </c>
      <c r="C1648" s="139">
        <v>0</v>
      </c>
      <c r="D1648" s="139">
        <v>0</v>
      </c>
    </row>
    <row r="1649" spans="2:4">
      <c r="B1649" s="141" t="s">
        <v>3906</v>
      </c>
      <c r="C1649" s="139">
        <v>0</v>
      </c>
      <c r="D1649" s="139">
        <v>0</v>
      </c>
    </row>
    <row r="1650" spans="2:4">
      <c r="B1650" s="142" t="s">
        <v>3905</v>
      </c>
      <c r="C1650" s="139">
        <v>0</v>
      </c>
      <c r="D1650" s="139">
        <v>0</v>
      </c>
    </row>
    <row r="1651" spans="2:4">
      <c r="B1651" s="141" t="s">
        <v>3904</v>
      </c>
      <c r="C1651" s="139">
        <v>0</v>
      </c>
      <c r="D1651" s="139">
        <v>0</v>
      </c>
    </row>
    <row r="1652" spans="2:4">
      <c r="B1652" s="142" t="s">
        <v>3903</v>
      </c>
      <c r="C1652" s="139">
        <v>0</v>
      </c>
      <c r="D1652" s="139">
        <v>0</v>
      </c>
    </row>
    <row r="1653" spans="2:4">
      <c r="B1653" s="141" t="s">
        <v>1090</v>
      </c>
      <c r="C1653" s="139">
        <v>26873283</v>
      </c>
      <c r="D1653" s="139">
        <v>0</v>
      </c>
    </row>
    <row r="1654" spans="2:4">
      <c r="B1654" s="142" t="s">
        <v>1091</v>
      </c>
      <c r="C1654" s="139">
        <v>26873283</v>
      </c>
      <c r="D1654" s="139">
        <v>0</v>
      </c>
    </row>
    <row r="1655" spans="2:4">
      <c r="B1655" s="141" t="s">
        <v>3902</v>
      </c>
      <c r="C1655" s="139">
        <v>0</v>
      </c>
      <c r="D1655" s="139">
        <v>0</v>
      </c>
    </row>
    <row r="1656" spans="2:4">
      <c r="B1656" s="142" t="s">
        <v>3901</v>
      </c>
      <c r="C1656" s="139">
        <v>0</v>
      </c>
      <c r="D1656" s="139">
        <v>0</v>
      </c>
    </row>
    <row r="1657" spans="2:4">
      <c r="B1657" s="141" t="s">
        <v>2653</v>
      </c>
      <c r="C1657" s="139">
        <v>121315508</v>
      </c>
      <c r="D1657" s="139">
        <v>80863516.310000002</v>
      </c>
    </row>
    <row r="1658" spans="2:4">
      <c r="B1658" s="142" t="s">
        <v>2654</v>
      </c>
      <c r="C1658" s="139">
        <v>121315508</v>
      </c>
      <c r="D1658" s="139">
        <v>80863516.310000002</v>
      </c>
    </row>
    <row r="1659" spans="2:4">
      <c r="B1659" s="141" t="s">
        <v>3900</v>
      </c>
      <c r="C1659" s="139">
        <v>0</v>
      </c>
      <c r="D1659" s="139">
        <v>0</v>
      </c>
    </row>
    <row r="1660" spans="2:4">
      <c r="B1660" s="142" t="s">
        <v>3899</v>
      </c>
      <c r="C1660" s="139">
        <v>0</v>
      </c>
      <c r="D1660" s="139">
        <v>0</v>
      </c>
    </row>
    <row r="1661" spans="2:4">
      <c r="B1661" s="141" t="s">
        <v>3898</v>
      </c>
      <c r="C1661" s="139">
        <v>0</v>
      </c>
      <c r="D1661" s="139">
        <v>0</v>
      </c>
    </row>
    <row r="1662" spans="2:4">
      <c r="B1662" s="142" t="s">
        <v>3897</v>
      </c>
      <c r="C1662" s="139">
        <v>0</v>
      </c>
      <c r="D1662" s="139">
        <v>0</v>
      </c>
    </row>
    <row r="1663" spans="2:4">
      <c r="B1663" s="141" t="s">
        <v>3896</v>
      </c>
      <c r="C1663" s="139">
        <v>0</v>
      </c>
      <c r="D1663" s="139">
        <v>0</v>
      </c>
    </row>
    <row r="1664" spans="2:4">
      <c r="B1664" s="142" t="s">
        <v>3895</v>
      </c>
      <c r="C1664" s="139">
        <v>0</v>
      </c>
      <c r="D1664" s="139">
        <v>0</v>
      </c>
    </row>
    <row r="1665" spans="2:4">
      <c r="B1665" s="141" t="s">
        <v>3894</v>
      </c>
      <c r="C1665" s="139">
        <v>0</v>
      </c>
      <c r="D1665" s="139">
        <v>0</v>
      </c>
    </row>
    <row r="1666" spans="2:4">
      <c r="B1666" s="142" t="s">
        <v>3893</v>
      </c>
      <c r="C1666" s="139">
        <v>0</v>
      </c>
      <c r="D1666" s="139">
        <v>0</v>
      </c>
    </row>
    <row r="1667" spans="2:4">
      <c r="B1667" s="141" t="s">
        <v>3892</v>
      </c>
      <c r="C1667" s="139">
        <v>0</v>
      </c>
      <c r="D1667" s="139">
        <v>0</v>
      </c>
    </row>
    <row r="1668" spans="2:4">
      <c r="B1668" s="142" t="s">
        <v>3891</v>
      </c>
      <c r="C1668" s="139">
        <v>0</v>
      </c>
      <c r="D1668" s="139">
        <v>0</v>
      </c>
    </row>
    <row r="1669" spans="2:4">
      <c r="B1669" s="141" t="s">
        <v>3890</v>
      </c>
      <c r="C1669" s="139">
        <v>0</v>
      </c>
      <c r="D1669" s="139">
        <v>0</v>
      </c>
    </row>
    <row r="1670" spans="2:4">
      <c r="B1670" s="142" t="s">
        <v>3889</v>
      </c>
      <c r="C1670" s="139">
        <v>0</v>
      </c>
      <c r="D1670" s="139">
        <v>0</v>
      </c>
    </row>
    <row r="1671" spans="2:4">
      <c r="B1671" s="141" t="s">
        <v>2996</v>
      </c>
      <c r="C1671" s="139">
        <v>19287044</v>
      </c>
      <c r="D1671" s="139">
        <v>0</v>
      </c>
    </row>
    <row r="1672" spans="2:4">
      <c r="B1672" s="142" t="s">
        <v>2997</v>
      </c>
      <c r="C1672" s="139">
        <v>19287044</v>
      </c>
      <c r="D1672" s="139">
        <v>0</v>
      </c>
    </row>
    <row r="1673" spans="2:4">
      <c r="B1673" s="141" t="s">
        <v>3888</v>
      </c>
      <c r="C1673" s="139">
        <v>0</v>
      </c>
      <c r="D1673" s="139">
        <v>0</v>
      </c>
    </row>
    <row r="1674" spans="2:4">
      <c r="B1674" s="142" t="s">
        <v>3887</v>
      </c>
      <c r="C1674" s="139">
        <v>0</v>
      </c>
      <c r="D1674" s="139">
        <v>0</v>
      </c>
    </row>
    <row r="1675" spans="2:4">
      <c r="B1675" s="141" t="s">
        <v>3438</v>
      </c>
      <c r="C1675" s="139">
        <v>0</v>
      </c>
      <c r="D1675" s="139">
        <v>231236955.62</v>
      </c>
    </row>
    <row r="1676" spans="2:4">
      <c r="B1676" s="142" t="s">
        <v>3439</v>
      </c>
      <c r="C1676" s="139">
        <v>0</v>
      </c>
      <c r="D1676" s="139">
        <v>231236955.62</v>
      </c>
    </row>
    <row r="1677" spans="2:4">
      <c r="B1677" s="141" t="s">
        <v>3886</v>
      </c>
      <c r="C1677" s="139">
        <v>0</v>
      </c>
      <c r="D1677" s="139">
        <v>0</v>
      </c>
    </row>
    <row r="1678" spans="2:4">
      <c r="B1678" s="142" t="s">
        <v>3885</v>
      </c>
      <c r="C1678" s="139">
        <v>0</v>
      </c>
      <c r="D1678" s="139">
        <v>0</v>
      </c>
    </row>
    <row r="1679" spans="2:4">
      <c r="B1679" s="141" t="s">
        <v>3884</v>
      </c>
      <c r="C1679" s="139">
        <v>0</v>
      </c>
      <c r="D1679" s="139">
        <v>0</v>
      </c>
    </row>
    <row r="1680" spans="2:4">
      <c r="B1680" s="142" t="s">
        <v>3883</v>
      </c>
      <c r="C1680" s="139">
        <v>0</v>
      </c>
      <c r="D1680" s="139">
        <v>0</v>
      </c>
    </row>
    <row r="1681" spans="2:4">
      <c r="B1681" s="141" t="s">
        <v>3882</v>
      </c>
      <c r="C1681" s="139">
        <v>0</v>
      </c>
      <c r="D1681" s="139">
        <v>0</v>
      </c>
    </row>
    <row r="1682" spans="2:4">
      <c r="B1682" s="142" t="s">
        <v>3881</v>
      </c>
      <c r="C1682" s="139">
        <v>0</v>
      </c>
      <c r="D1682" s="139">
        <v>0</v>
      </c>
    </row>
    <row r="1683" spans="2:4">
      <c r="B1683" s="141" t="s">
        <v>3880</v>
      </c>
      <c r="C1683" s="139">
        <v>0</v>
      </c>
      <c r="D1683" s="139">
        <v>0</v>
      </c>
    </row>
    <row r="1684" spans="2:4">
      <c r="B1684" s="142" t="s">
        <v>3879</v>
      </c>
      <c r="C1684" s="139">
        <v>0</v>
      </c>
      <c r="D1684" s="139">
        <v>0</v>
      </c>
    </row>
    <row r="1685" spans="2:4">
      <c r="B1685" s="141" t="s">
        <v>2998</v>
      </c>
      <c r="C1685" s="139">
        <v>9643523</v>
      </c>
      <c r="D1685" s="139">
        <v>0</v>
      </c>
    </row>
    <row r="1686" spans="2:4">
      <c r="B1686" s="142" t="s">
        <v>2999</v>
      </c>
      <c r="C1686" s="139">
        <v>9643523</v>
      </c>
      <c r="D1686" s="139">
        <v>0</v>
      </c>
    </row>
    <row r="1687" spans="2:4">
      <c r="B1687" s="141" t="s">
        <v>2655</v>
      </c>
      <c r="C1687" s="139">
        <v>18159701</v>
      </c>
      <c r="D1687" s="139">
        <v>0</v>
      </c>
    </row>
    <row r="1688" spans="2:4">
      <c r="B1688" s="142" t="s">
        <v>2656</v>
      </c>
      <c r="C1688" s="139">
        <v>18159701</v>
      </c>
      <c r="D1688" s="139">
        <v>0</v>
      </c>
    </row>
    <row r="1689" spans="2:4">
      <c r="B1689" s="145" t="s">
        <v>283</v>
      </c>
      <c r="C1689" s="144">
        <v>14045132</v>
      </c>
      <c r="D1689" s="144">
        <v>0</v>
      </c>
    </row>
    <row r="1690" spans="2:4">
      <c r="B1690" s="141" t="s">
        <v>2815</v>
      </c>
      <c r="C1690" s="139">
        <v>14045132</v>
      </c>
      <c r="D1690" s="139">
        <v>0</v>
      </c>
    </row>
    <row r="1691" spans="2:4">
      <c r="B1691" s="142" t="s">
        <v>1301</v>
      </c>
      <c r="C1691" s="139">
        <v>14045132</v>
      </c>
      <c r="D1691" s="139">
        <v>0</v>
      </c>
    </row>
    <row r="1692" spans="2:4">
      <c r="B1692" s="145" t="s">
        <v>298</v>
      </c>
      <c r="C1692" s="144">
        <v>204203847</v>
      </c>
      <c r="D1692" s="144">
        <v>0</v>
      </c>
    </row>
    <row r="1693" spans="2:4">
      <c r="B1693" s="141" t="s">
        <v>3229</v>
      </c>
      <c r="C1693" s="139">
        <v>204203847</v>
      </c>
      <c r="D1693" s="139">
        <v>0</v>
      </c>
    </row>
    <row r="1694" spans="2:4">
      <c r="B1694" s="142" t="s">
        <v>2583</v>
      </c>
      <c r="C1694" s="139">
        <v>204203847</v>
      </c>
      <c r="D1694" s="139">
        <v>0</v>
      </c>
    </row>
    <row r="1695" spans="2:4">
      <c r="B1695" s="145" t="s">
        <v>284</v>
      </c>
      <c r="C1695" s="144">
        <v>1446000000</v>
      </c>
      <c r="D1695" s="144">
        <v>0</v>
      </c>
    </row>
    <row r="1696" spans="2:4">
      <c r="B1696" s="141" t="s">
        <v>423</v>
      </c>
      <c r="C1696" s="139">
        <v>1446000000</v>
      </c>
      <c r="D1696" s="139">
        <v>0</v>
      </c>
    </row>
    <row r="1697" spans="2:4">
      <c r="B1697" s="142" t="s">
        <v>762</v>
      </c>
      <c r="C1697" s="139">
        <v>1446000000</v>
      </c>
      <c r="D1697" s="139">
        <v>0</v>
      </c>
    </row>
    <row r="1698" spans="2:4">
      <c r="B1698" s="140" t="s">
        <v>429</v>
      </c>
      <c r="C1698" s="139">
        <v>211299189</v>
      </c>
      <c r="D1698" s="139">
        <v>868704300.40999973</v>
      </c>
    </row>
    <row r="1699" spans="2:4">
      <c r="B1699" s="145" t="s">
        <v>281</v>
      </c>
      <c r="C1699" s="144">
        <v>208491159</v>
      </c>
      <c r="D1699" s="144">
        <v>868704300.40999973</v>
      </c>
    </row>
    <row r="1700" spans="2:4">
      <c r="B1700" s="141" t="s">
        <v>430</v>
      </c>
      <c r="C1700" s="139">
        <v>2855017</v>
      </c>
      <c r="D1700" s="139">
        <v>0</v>
      </c>
    </row>
    <row r="1701" spans="2:4">
      <c r="B1701" s="142" t="s">
        <v>768</v>
      </c>
      <c r="C1701" s="139">
        <v>2855017</v>
      </c>
      <c r="D1701" s="139">
        <v>0</v>
      </c>
    </row>
    <row r="1702" spans="2:4">
      <c r="B1702" s="141" t="s">
        <v>3440</v>
      </c>
      <c r="C1702" s="139">
        <v>0</v>
      </c>
      <c r="D1702" s="139">
        <v>782084656.93999994</v>
      </c>
    </row>
    <row r="1703" spans="2:4">
      <c r="B1703" s="142" t="s">
        <v>3441</v>
      </c>
      <c r="C1703" s="139">
        <v>0</v>
      </c>
      <c r="D1703" s="139">
        <v>782084656.93999994</v>
      </c>
    </row>
    <row r="1704" spans="2:4">
      <c r="B1704" s="141" t="s">
        <v>1302</v>
      </c>
      <c r="C1704" s="139">
        <v>4628889</v>
      </c>
      <c r="D1704" s="139">
        <v>0</v>
      </c>
    </row>
    <row r="1705" spans="2:4">
      <c r="B1705" s="142" t="s">
        <v>1303</v>
      </c>
      <c r="C1705" s="139">
        <v>4628889</v>
      </c>
      <c r="D1705" s="139">
        <v>0</v>
      </c>
    </row>
    <row r="1706" spans="2:4">
      <c r="B1706" s="141" t="s">
        <v>1304</v>
      </c>
      <c r="C1706" s="139">
        <v>4628889</v>
      </c>
      <c r="D1706" s="139">
        <v>0</v>
      </c>
    </row>
    <row r="1707" spans="2:4">
      <c r="B1707" s="142" t="s">
        <v>1305</v>
      </c>
      <c r="C1707" s="139">
        <v>4628889</v>
      </c>
      <c r="D1707" s="139">
        <v>0</v>
      </c>
    </row>
    <row r="1708" spans="2:4">
      <c r="B1708" s="141" t="s">
        <v>1306</v>
      </c>
      <c r="C1708" s="139">
        <v>6606206</v>
      </c>
      <c r="D1708" s="139">
        <v>0</v>
      </c>
    </row>
    <row r="1709" spans="2:4">
      <c r="B1709" s="142" t="s">
        <v>1307</v>
      </c>
      <c r="C1709" s="139">
        <v>6606206</v>
      </c>
      <c r="D1709" s="139">
        <v>0</v>
      </c>
    </row>
    <row r="1710" spans="2:4">
      <c r="B1710" s="141" t="s">
        <v>431</v>
      </c>
      <c r="C1710" s="139">
        <v>1581666</v>
      </c>
      <c r="D1710" s="139">
        <v>1200000</v>
      </c>
    </row>
    <row r="1711" spans="2:4">
      <c r="B1711" s="142" t="s">
        <v>769</v>
      </c>
      <c r="C1711" s="139">
        <v>1581666</v>
      </c>
      <c r="D1711" s="139">
        <v>1200000</v>
      </c>
    </row>
    <row r="1712" spans="2:4">
      <c r="B1712" s="141" t="s">
        <v>432</v>
      </c>
      <c r="C1712" s="139">
        <v>2400000</v>
      </c>
      <c r="D1712" s="139">
        <v>1501395.78</v>
      </c>
    </row>
    <row r="1713" spans="2:4">
      <c r="B1713" s="142" t="s">
        <v>770</v>
      </c>
      <c r="C1713" s="139">
        <v>2400000</v>
      </c>
      <c r="D1713" s="139">
        <v>1501395.78</v>
      </c>
    </row>
    <row r="1714" spans="2:4">
      <c r="B1714" s="141" t="s">
        <v>1452</v>
      </c>
      <c r="C1714" s="139">
        <v>6779437</v>
      </c>
      <c r="D1714" s="139">
        <v>1518981.56</v>
      </c>
    </row>
    <row r="1715" spans="2:4">
      <c r="B1715" s="142" t="s">
        <v>1453</v>
      </c>
      <c r="C1715" s="139">
        <v>6779437</v>
      </c>
      <c r="D1715" s="139">
        <v>1518981.56</v>
      </c>
    </row>
    <row r="1716" spans="2:4">
      <c r="B1716" s="141" t="s">
        <v>1454</v>
      </c>
      <c r="C1716" s="139">
        <v>12576962</v>
      </c>
      <c r="D1716" s="139">
        <v>2861943.06</v>
      </c>
    </row>
    <row r="1717" spans="2:4">
      <c r="B1717" s="142" t="s">
        <v>1455</v>
      </c>
      <c r="C1717" s="139">
        <v>12576962</v>
      </c>
      <c r="D1717" s="139">
        <v>2861943.06</v>
      </c>
    </row>
    <row r="1718" spans="2:4">
      <c r="B1718" s="141" t="s">
        <v>433</v>
      </c>
      <c r="C1718" s="139">
        <v>76425066</v>
      </c>
      <c r="D1718" s="139">
        <v>23682386.5</v>
      </c>
    </row>
    <row r="1719" spans="2:4">
      <c r="B1719" s="142" t="s">
        <v>771</v>
      </c>
      <c r="C1719" s="139">
        <v>76425066</v>
      </c>
      <c r="D1719" s="139">
        <v>23682386.5</v>
      </c>
    </row>
    <row r="1720" spans="2:4">
      <c r="B1720" s="141" t="s">
        <v>2657</v>
      </c>
      <c r="C1720" s="139">
        <v>28767539</v>
      </c>
      <c r="D1720" s="139">
        <v>13854969.27</v>
      </c>
    </row>
    <row r="1721" spans="2:4">
      <c r="B1721" s="142" t="s">
        <v>2658</v>
      </c>
      <c r="C1721" s="139">
        <v>28767539</v>
      </c>
      <c r="D1721" s="139">
        <v>13854969.27</v>
      </c>
    </row>
    <row r="1722" spans="2:4">
      <c r="B1722" s="141" t="s">
        <v>1033</v>
      </c>
      <c r="C1722" s="139">
        <v>8523565</v>
      </c>
      <c r="D1722" s="139">
        <v>0</v>
      </c>
    </row>
    <row r="1723" spans="2:4">
      <c r="B1723" s="142" t="s">
        <v>1034</v>
      </c>
      <c r="C1723" s="139">
        <v>8523565</v>
      </c>
      <c r="D1723" s="139">
        <v>0</v>
      </c>
    </row>
    <row r="1724" spans="2:4">
      <c r="B1724" s="141" t="s">
        <v>3442</v>
      </c>
      <c r="C1724" s="139">
        <v>0</v>
      </c>
      <c r="D1724" s="139">
        <v>0</v>
      </c>
    </row>
    <row r="1725" spans="2:4">
      <c r="B1725" s="142" t="s">
        <v>3443</v>
      </c>
      <c r="C1725" s="139">
        <v>0</v>
      </c>
      <c r="D1725" s="139">
        <v>0</v>
      </c>
    </row>
    <row r="1726" spans="2:4">
      <c r="B1726" s="141" t="s">
        <v>1092</v>
      </c>
      <c r="C1726" s="139">
        <v>52717923</v>
      </c>
      <c r="D1726" s="139">
        <v>41999967.299999997</v>
      </c>
    </row>
    <row r="1727" spans="2:4">
      <c r="B1727" s="142" t="s">
        <v>1093</v>
      </c>
      <c r="C1727" s="139">
        <v>52717923</v>
      </c>
      <c r="D1727" s="139">
        <v>41999967.299999997</v>
      </c>
    </row>
    <row r="1728" spans="2:4">
      <c r="B1728" s="145" t="s">
        <v>283</v>
      </c>
      <c r="C1728" s="144">
        <v>0</v>
      </c>
      <c r="D1728" s="144">
        <v>0</v>
      </c>
    </row>
    <row r="1729" spans="2:4">
      <c r="B1729" s="141" t="s">
        <v>3656</v>
      </c>
      <c r="C1729" s="139">
        <v>0</v>
      </c>
      <c r="D1729" s="139">
        <v>0</v>
      </c>
    </row>
    <row r="1730" spans="2:4">
      <c r="B1730" s="142" t="s">
        <v>3655</v>
      </c>
      <c r="C1730" s="139">
        <v>0</v>
      </c>
      <c r="D1730" s="139">
        <v>0</v>
      </c>
    </row>
    <row r="1731" spans="2:4">
      <c r="B1731" s="145" t="s">
        <v>285</v>
      </c>
      <c r="C1731" s="144">
        <v>2808030</v>
      </c>
      <c r="D1731" s="144">
        <v>0</v>
      </c>
    </row>
    <row r="1732" spans="2:4">
      <c r="B1732" s="141" t="s">
        <v>282</v>
      </c>
      <c r="C1732" s="139">
        <v>2808030</v>
      </c>
      <c r="D1732" s="139">
        <v>0</v>
      </c>
    </row>
    <row r="1733" spans="2:4">
      <c r="B1733" s="142" t="s">
        <v>772</v>
      </c>
      <c r="C1733" s="139">
        <v>2808030</v>
      </c>
      <c r="D1733" s="139">
        <v>0</v>
      </c>
    </row>
    <row r="1734" spans="2:4">
      <c r="B1734" s="140" t="s">
        <v>434</v>
      </c>
      <c r="C1734" s="139">
        <v>878581407</v>
      </c>
      <c r="D1734" s="139">
        <v>457959789.77999997</v>
      </c>
    </row>
    <row r="1735" spans="2:4">
      <c r="B1735" s="145" t="s">
        <v>281</v>
      </c>
      <c r="C1735" s="144">
        <v>613242364</v>
      </c>
      <c r="D1735" s="144">
        <v>236971151.05000001</v>
      </c>
    </row>
    <row r="1736" spans="2:4">
      <c r="B1736" s="141" t="s">
        <v>282</v>
      </c>
      <c r="C1736" s="139">
        <v>875000</v>
      </c>
      <c r="D1736" s="139">
        <v>0</v>
      </c>
    </row>
    <row r="1737" spans="2:4">
      <c r="B1737" s="142" t="s">
        <v>773</v>
      </c>
      <c r="C1737" s="139">
        <v>875000</v>
      </c>
      <c r="D1737" s="139">
        <v>0</v>
      </c>
    </row>
    <row r="1738" spans="2:4">
      <c r="B1738" s="141" t="s">
        <v>2816</v>
      </c>
      <c r="C1738" s="139">
        <v>6558125</v>
      </c>
      <c r="D1738" s="139">
        <v>0</v>
      </c>
    </row>
    <row r="1739" spans="2:4">
      <c r="B1739" s="142" t="s">
        <v>1308</v>
      </c>
      <c r="C1739" s="139">
        <v>6558125</v>
      </c>
      <c r="D1739" s="139">
        <v>0</v>
      </c>
    </row>
    <row r="1740" spans="2:4">
      <c r="B1740" s="141" t="s">
        <v>435</v>
      </c>
      <c r="C1740" s="139">
        <v>3167835</v>
      </c>
      <c r="D1740" s="139">
        <v>0</v>
      </c>
    </row>
    <row r="1741" spans="2:4">
      <c r="B1741" s="142" t="s">
        <v>774</v>
      </c>
      <c r="C1741" s="139">
        <v>3167835</v>
      </c>
      <c r="D1741" s="139">
        <v>0</v>
      </c>
    </row>
    <row r="1742" spans="2:4">
      <c r="B1742" s="141" t="s">
        <v>1309</v>
      </c>
      <c r="C1742" s="139">
        <v>12313456</v>
      </c>
      <c r="D1742" s="139">
        <v>0</v>
      </c>
    </row>
    <row r="1743" spans="2:4">
      <c r="B1743" s="142" t="s">
        <v>1310</v>
      </c>
      <c r="C1743" s="139">
        <v>12313456</v>
      </c>
      <c r="D1743" s="139">
        <v>0</v>
      </c>
    </row>
    <row r="1744" spans="2:4">
      <c r="B1744" s="141" t="s">
        <v>3583</v>
      </c>
      <c r="C1744" s="139">
        <v>0</v>
      </c>
      <c r="D1744" s="139">
        <v>0</v>
      </c>
    </row>
    <row r="1745" spans="2:4">
      <c r="B1745" s="142" t="s">
        <v>3582</v>
      </c>
      <c r="C1745" s="139">
        <v>0</v>
      </c>
      <c r="D1745" s="139">
        <v>0</v>
      </c>
    </row>
    <row r="1746" spans="2:4">
      <c r="B1746" s="141" t="s">
        <v>1311</v>
      </c>
      <c r="C1746" s="139">
        <v>11035275</v>
      </c>
      <c r="D1746" s="139">
        <v>0</v>
      </c>
    </row>
    <row r="1747" spans="2:4">
      <c r="B1747" s="142" t="s">
        <v>1312</v>
      </c>
      <c r="C1747" s="139">
        <v>11035275</v>
      </c>
      <c r="D1747" s="139">
        <v>0</v>
      </c>
    </row>
    <row r="1748" spans="2:4">
      <c r="B1748" s="141" t="s">
        <v>1313</v>
      </c>
      <c r="C1748" s="139">
        <v>6558125</v>
      </c>
      <c r="D1748" s="139">
        <v>0</v>
      </c>
    </row>
    <row r="1749" spans="2:4">
      <c r="B1749" s="142" t="s">
        <v>1314</v>
      </c>
      <c r="C1749" s="139">
        <v>6558125</v>
      </c>
      <c r="D1749" s="139">
        <v>0</v>
      </c>
    </row>
    <row r="1750" spans="2:4">
      <c r="B1750" s="141" t="s">
        <v>1315</v>
      </c>
      <c r="C1750" s="139">
        <v>11035275</v>
      </c>
      <c r="D1750" s="139">
        <v>0</v>
      </c>
    </row>
    <row r="1751" spans="2:4">
      <c r="B1751" s="142" t="s">
        <v>1316</v>
      </c>
      <c r="C1751" s="139">
        <v>11035275</v>
      </c>
      <c r="D1751" s="139">
        <v>0</v>
      </c>
    </row>
    <row r="1752" spans="2:4">
      <c r="B1752" s="141" t="s">
        <v>1317</v>
      </c>
      <c r="C1752" s="139">
        <v>11035275</v>
      </c>
      <c r="D1752" s="139">
        <v>0</v>
      </c>
    </row>
    <row r="1753" spans="2:4">
      <c r="B1753" s="142" t="s">
        <v>1318</v>
      </c>
      <c r="C1753" s="139">
        <v>11035275</v>
      </c>
      <c r="D1753" s="139">
        <v>0</v>
      </c>
    </row>
    <row r="1754" spans="2:4">
      <c r="B1754" s="141" t="s">
        <v>3581</v>
      </c>
      <c r="C1754" s="139">
        <v>0</v>
      </c>
      <c r="D1754" s="139">
        <v>0</v>
      </c>
    </row>
    <row r="1755" spans="2:4">
      <c r="B1755" s="142" t="s">
        <v>3580</v>
      </c>
      <c r="C1755" s="139">
        <v>0</v>
      </c>
      <c r="D1755" s="139">
        <v>0</v>
      </c>
    </row>
    <row r="1756" spans="2:4">
      <c r="B1756" s="141" t="s">
        <v>1319</v>
      </c>
      <c r="C1756" s="139">
        <v>11035275</v>
      </c>
      <c r="D1756" s="139">
        <v>0</v>
      </c>
    </row>
    <row r="1757" spans="2:4">
      <c r="B1757" s="142" t="s">
        <v>1320</v>
      </c>
      <c r="C1757" s="139">
        <v>11035275</v>
      </c>
      <c r="D1757" s="139">
        <v>0</v>
      </c>
    </row>
    <row r="1758" spans="2:4">
      <c r="B1758" s="141" t="s">
        <v>1321</v>
      </c>
      <c r="C1758" s="139">
        <v>12313456</v>
      </c>
      <c r="D1758" s="139">
        <v>0</v>
      </c>
    </row>
    <row r="1759" spans="2:4">
      <c r="B1759" s="142" t="s">
        <v>1322</v>
      </c>
      <c r="C1759" s="139">
        <v>12313456</v>
      </c>
      <c r="D1759" s="139">
        <v>0</v>
      </c>
    </row>
    <row r="1760" spans="2:4">
      <c r="B1760" s="141" t="s">
        <v>1323</v>
      </c>
      <c r="C1760" s="139">
        <v>11035275</v>
      </c>
      <c r="D1760" s="139">
        <v>0</v>
      </c>
    </row>
    <row r="1761" spans="2:4">
      <c r="B1761" s="142" t="s">
        <v>1324</v>
      </c>
      <c r="C1761" s="139">
        <v>11035275</v>
      </c>
      <c r="D1761" s="139">
        <v>0</v>
      </c>
    </row>
    <row r="1762" spans="2:4">
      <c r="B1762" s="141" t="s">
        <v>1325</v>
      </c>
      <c r="C1762" s="139">
        <v>12313456</v>
      </c>
      <c r="D1762" s="139">
        <v>0</v>
      </c>
    </row>
    <row r="1763" spans="2:4">
      <c r="B1763" s="142" t="s">
        <v>1326</v>
      </c>
      <c r="C1763" s="139">
        <v>12313456</v>
      </c>
      <c r="D1763" s="139">
        <v>0</v>
      </c>
    </row>
    <row r="1764" spans="2:4">
      <c r="B1764" s="141" t="s">
        <v>436</v>
      </c>
      <c r="C1764" s="139">
        <v>4319869</v>
      </c>
      <c r="D1764" s="139">
        <v>0</v>
      </c>
    </row>
    <row r="1765" spans="2:4">
      <c r="B1765" s="142" t="s">
        <v>775</v>
      </c>
      <c r="C1765" s="139">
        <v>4319869</v>
      </c>
      <c r="D1765" s="139">
        <v>0</v>
      </c>
    </row>
    <row r="1766" spans="2:4">
      <c r="B1766" s="141" t="s">
        <v>437</v>
      </c>
      <c r="C1766" s="139">
        <v>65126740</v>
      </c>
      <c r="D1766" s="139">
        <v>12637085.220000001</v>
      </c>
    </row>
    <row r="1767" spans="2:4">
      <c r="B1767" s="142" t="s">
        <v>776</v>
      </c>
      <c r="C1767" s="139">
        <v>65126740</v>
      </c>
      <c r="D1767" s="139">
        <v>12637085.220000001</v>
      </c>
    </row>
    <row r="1768" spans="2:4">
      <c r="B1768" s="141" t="s">
        <v>438</v>
      </c>
      <c r="C1768" s="139">
        <v>2334628</v>
      </c>
      <c r="D1768" s="139">
        <v>0</v>
      </c>
    </row>
    <row r="1769" spans="2:4">
      <c r="B1769" s="142" t="s">
        <v>777</v>
      </c>
      <c r="C1769" s="139">
        <v>2334628</v>
      </c>
      <c r="D1769" s="139">
        <v>0</v>
      </c>
    </row>
    <row r="1770" spans="2:4">
      <c r="B1770" s="141" t="s">
        <v>439</v>
      </c>
      <c r="C1770" s="139">
        <v>30719190</v>
      </c>
      <c r="D1770" s="139">
        <v>7283181.5999999996</v>
      </c>
    </row>
    <row r="1771" spans="2:4">
      <c r="B1771" s="142" t="s">
        <v>778</v>
      </c>
      <c r="C1771" s="139">
        <v>30719190</v>
      </c>
      <c r="D1771" s="139">
        <v>7283181.5999999996</v>
      </c>
    </row>
    <row r="1772" spans="2:4">
      <c r="B1772" s="141" t="s">
        <v>2243</v>
      </c>
      <c r="C1772" s="139">
        <v>13620359</v>
      </c>
      <c r="D1772" s="139">
        <v>0</v>
      </c>
    </row>
    <row r="1773" spans="2:4">
      <c r="B1773" s="142" t="s">
        <v>2244</v>
      </c>
      <c r="C1773" s="139">
        <v>13620359</v>
      </c>
      <c r="D1773" s="139">
        <v>0</v>
      </c>
    </row>
    <row r="1774" spans="2:4">
      <c r="B1774" s="141" t="s">
        <v>1603</v>
      </c>
      <c r="C1774" s="139">
        <v>6731551</v>
      </c>
      <c r="D1774" s="139">
        <v>1547870.89</v>
      </c>
    </row>
    <row r="1775" spans="2:4">
      <c r="B1775" s="142" t="s">
        <v>1604</v>
      </c>
      <c r="C1775" s="139">
        <v>6731551</v>
      </c>
      <c r="D1775" s="139">
        <v>1547870.89</v>
      </c>
    </row>
    <row r="1776" spans="2:4">
      <c r="B1776" s="141" t="s">
        <v>1605</v>
      </c>
      <c r="C1776" s="139">
        <v>11208701</v>
      </c>
      <c r="D1776" s="139">
        <v>2535629.02</v>
      </c>
    </row>
    <row r="1777" spans="2:4">
      <c r="B1777" s="142" t="s">
        <v>1606</v>
      </c>
      <c r="C1777" s="139">
        <v>11208701</v>
      </c>
      <c r="D1777" s="139">
        <v>2535629.02</v>
      </c>
    </row>
    <row r="1778" spans="2:4">
      <c r="B1778" s="141" t="s">
        <v>1607</v>
      </c>
      <c r="C1778" s="139">
        <v>11208701</v>
      </c>
      <c r="D1778" s="139">
        <v>1570628.77</v>
      </c>
    </row>
    <row r="1779" spans="2:4">
      <c r="B1779" s="142" t="s">
        <v>1608</v>
      </c>
      <c r="C1779" s="139">
        <v>11208701</v>
      </c>
      <c r="D1779" s="139">
        <v>1570628.77</v>
      </c>
    </row>
    <row r="1780" spans="2:4">
      <c r="B1780" s="141" t="s">
        <v>1609</v>
      </c>
      <c r="C1780" s="139">
        <v>6731551</v>
      </c>
      <c r="D1780" s="139">
        <v>2535629.0299999998</v>
      </c>
    </row>
    <row r="1781" spans="2:4">
      <c r="B1781" s="142" t="s">
        <v>1610</v>
      </c>
      <c r="C1781" s="139">
        <v>6731551</v>
      </c>
      <c r="D1781" s="139">
        <v>2535629.0299999998</v>
      </c>
    </row>
    <row r="1782" spans="2:4">
      <c r="B1782" s="141" t="s">
        <v>1611</v>
      </c>
      <c r="C1782" s="139">
        <v>11208701</v>
      </c>
      <c r="D1782" s="139">
        <v>2535629.0299999998</v>
      </c>
    </row>
    <row r="1783" spans="2:4">
      <c r="B1783" s="142" t="s">
        <v>1612</v>
      </c>
      <c r="C1783" s="139">
        <v>11208701</v>
      </c>
      <c r="D1783" s="139">
        <v>2535629.0299999998</v>
      </c>
    </row>
    <row r="1784" spans="2:4">
      <c r="B1784" s="141" t="s">
        <v>1613</v>
      </c>
      <c r="C1784" s="139">
        <v>4768626</v>
      </c>
      <c r="D1784" s="139">
        <v>0</v>
      </c>
    </row>
    <row r="1785" spans="2:4">
      <c r="B1785" s="142" t="s">
        <v>1614</v>
      </c>
      <c r="C1785" s="139">
        <v>4768626</v>
      </c>
      <c r="D1785" s="139">
        <v>0</v>
      </c>
    </row>
    <row r="1786" spans="2:4">
      <c r="B1786" s="141" t="s">
        <v>2817</v>
      </c>
      <c r="C1786" s="139">
        <v>6731551</v>
      </c>
      <c r="D1786" s="139">
        <v>0</v>
      </c>
    </row>
    <row r="1787" spans="2:4">
      <c r="B1787" s="142" t="s">
        <v>1615</v>
      </c>
      <c r="C1787" s="139">
        <v>6731551</v>
      </c>
      <c r="D1787" s="139">
        <v>0</v>
      </c>
    </row>
    <row r="1788" spans="2:4">
      <c r="B1788" s="141" t="s">
        <v>440</v>
      </c>
      <c r="C1788" s="139">
        <v>201040000</v>
      </c>
      <c r="D1788" s="139">
        <v>179939649.21000001</v>
      </c>
    </row>
    <row r="1789" spans="2:4">
      <c r="B1789" s="142" t="s">
        <v>779</v>
      </c>
      <c r="C1789" s="139">
        <v>201040000</v>
      </c>
      <c r="D1789" s="139">
        <v>179939649.21000001</v>
      </c>
    </row>
    <row r="1790" spans="2:4">
      <c r="B1790" s="141" t="s">
        <v>1616</v>
      </c>
      <c r="C1790" s="139">
        <v>11208701</v>
      </c>
      <c r="D1790" s="139">
        <v>0</v>
      </c>
    </row>
    <row r="1791" spans="2:4">
      <c r="B1791" s="142" t="s">
        <v>1617</v>
      </c>
      <c r="C1791" s="139">
        <v>11208701</v>
      </c>
      <c r="D1791" s="139">
        <v>0</v>
      </c>
    </row>
    <row r="1792" spans="2:4">
      <c r="B1792" s="141" t="s">
        <v>3230</v>
      </c>
      <c r="C1792" s="139">
        <v>6609565</v>
      </c>
      <c r="D1792" s="139">
        <v>0</v>
      </c>
    </row>
    <row r="1793" spans="2:4">
      <c r="B1793" s="142" t="s">
        <v>3231</v>
      </c>
      <c r="C1793" s="139">
        <v>6609565</v>
      </c>
      <c r="D1793" s="139">
        <v>0</v>
      </c>
    </row>
    <row r="1794" spans="2:4">
      <c r="B1794" s="141" t="s">
        <v>1618</v>
      </c>
      <c r="C1794" s="139">
        <v>6731551</v>
      </c>
      <c r="D1794" s="139">
        <v>0</v>
      </c>
    </row>
    <row r="1795" spans="2:4">
      <c r="B1795" s="142" t="s">
        <v>1619</v>
      </c>
      <c r="C1795" s="139">
        <v>6731551</v>
      </c>
      <c r="D1795" s="139">
        <v>0</v>
      </c>
    </row>
    <row r="1796" spans="2:4">
      <c r="B1796" s="141" t="s">
        <v>3232</v>
      </c>
      <c r="C1796" s="139">
        <v>8172073</v>
      </c>
      <c r="D1796" s="139">
        <v>0</v>
      </c>
    </row>
    <row r="1797" spans="2:4">
      <c r="B1797" s="142" t="s">
        <v>3233</v>
      </c>
      <c r="C1797" s="139">
        <v>8172073</v>
      </c>
      <c r="D1797" s="139">
        <v>0</v>
      </c>
    </row>
    <row r="1798" spans="2:4">
      <c r="B1798" s="141" t="s">
        <v>1620</v>
      </c>
      <c r="C1798" s="139">
        <v>11208701</v>
      </c>
      <c r="D1798" s="139">
        <v>0</v>
      </c>
    </row>
    <row r="1799" spans="2:4">
      <c r="B1799" s="142" t="s">
        <v>1621</v>
      </c>
      <c r="C1799" s="139">
        <v>11208701</v>
      </c>
      <c r="D1799" s="139">
        <v>0</v>
      </c>
    </row>
    <row r="1800" spans="2:4">
      <c r="B1800" s="141" t="s">
        <v>1622</v>
      </c>
      <c r="C1800" s="139">
        <v>11208701</v>
      </c>
      <c r="D1800" s="139">
        <v>2471460.1800000002</v>
      </c>
    </row>
    <row r="1801" spans="2:4">
      <c r="B1801" s="142" t="s">
        <v>1623</v>
      </c>
      <c r="C1801" s="139">
        <v>11208701</v>
      </c>
      <c r="D1801" s="139">
        <v>2471460.1800000002</v>
      </c>
    </row>
    <row r="1802" spans="2:4">
      <c r="B1802" s="141" t="s">
        <v>1624</v>
      </c>
      <c r="C1802" s="139">
        <v>4768626</v>
      </c>
      <c r="D1802" s="139">
        <v>1142726.1399999999</v>
      </c>
    </row>
    <row r="1803" spans="2:4">
      <c r="B1803" s="142" t="s">
        <v>1625</v>
      </c>
      <c r="C1803" s="139">
        <v>4768626</v>
      </c>
      <c r="D1803" s="139">
        <v>1142726.1399999999</v>
      </c>
    </row>
    <row r="1804" spans="2:4">
      <c r="B1804" s="141" t="s">
        <v>3234</v>
      </c>
      <c r="C1804" s="139">
        <v>6723367</v>
      </c>
      <c r="D1804" s="139">
        <v>0</v>
      </c>
    </row>
    <row r="1805" spans="2:4">
      <c r="B1805" s="142" t="s">
        <v>3235</v>
      </c>
      <c r="C1805" s="139">
        <v>6723367</v>
      </c>
      <c r="D1805" s="139">
        <v>0</v>
      </c>
    </row>
    <row r="1806" spans="2:4">
      <c r="B1806" s="141" t="s">
        <v>1626</v>
      </c>
      <c r="C1806" s="139">
        <v>6731551</v>
      </c>
      <c r="D1806" s="139">
        <v>1511717.5</v>
      </c>
    </row>
    <row r="1807" spans="2:4">
      <c r="B1807" s="142" t="s">
        <v>1627</v>
      </c>
      <c r="C1807" s="139">
        <v>6731551</v>
      </c>
      <c r="D1807" s="139">
        <v>1511717.5</v>
      </c>
    </row>
    <row r="1808" spans="2:4">
      <c r="B1808" s="141" t="s">
        <v>2818</v>
      </c>
      <c r="C1808" s="139">
        <v>6731551</v>
      </c>
      <c r="D1808" s="139">
        <v>1548690.28</v>
      </c>
    </row>
    <row r="1809" spans="2:4">
      <c r="B1809" s="142" t="s">
        <v>1628</v>
      </c>
      <c r="C1809" s="139">
        <v>6731551</v>
      </c>
      <c r="D1809" s="139">
        <v>1548690.28</v>
      </c>
    </row>
    <row r="1810" spans="2:4">
      <c r="B1810" s="141" t="s">
        <v>2819</v>
      </c>
      <c r="C1810" s="139">
        <v>11208701</v>
      </c>
      <c r="D1810" s="139">
        <v>2471460.1800000002</v>
      </c>
    </row>
    <row r="1811" spans="2:4">
      <c r="B1811" s="142" t="s">
        <v>1629</v>
      </c>
      <c r="C1811" s="139">
        <v>11208701</v>
      </c>
      <c r="D1811" s="139">
        <v>2471460.1800000002</v>
      </c>
    </row>
    <row r="1812" spans="2:4">
      <c r="B1812" s="141" t="s">
        <v>3236</v>
      </c>
      <c r="C1812" s="139">
        <v>7786208</v>
      </c>
      <c r="D1812" s="139">
        <v>0</v>
      </c>
    </row>
    <row r="1813" spans="2:4">
      <c r="B1813" s="142" t="s">
        <v>3237</v>
      </c>
      <c r="C1813" s="139">
        <v>7786208</v>
      </c>
      <c r="D1813" s="139">
        <v>0</v>
      </c>
    </row>
    <row r="1814" spans="2:4">
      <c r="B1814" s="141" t="s">
        <v>2659</v>
      </c>
      <c r="C1814" s="139">
        <v>29127072</v>
      </c>
      <c r="D1814" s="139">
        <v>17239794</v>
      </c>
    </row>
    <row r="1815" spans="2:4">
      <c r="B1815" s="142" t="s">
        <v>2660</v>
      </c>
      <c r="C1815" s="139">
        <v>29127072</v>
      </c>
      <c r="D1815" s="139">
        <v>17239794</v>
      </c>
    </row>
    <row r="1816" spans="2:4">
      <c r="B1816" s="145" t="s">
        <v>298</v>
      </c>
      <c r="C1816" s="144">
        <v>250382443</v>
      </c>
      <c r="D1816" s="144">
        <v>220988638.72999999</v>
      </c>
    </row>
    <row r="1817" spans="2:4">
      <c r="B1817" s="141" t="s">
        <v>3654</v>
      </c>
      <c r="C1817" s="139">
        <v>0</v>
      </c>
      <c r="D1817" s="139">
        <v>3481127.73</v>
      </c>
    </row>
    <row r="1818" spans="2:4">
      <c r="B1818" s="142" t="s">
        <v>3653</v>
      </c>
      <c r="C1818" s="139">
        <v>0</v>
      </c>
      <c r="D1818" s="139">
        <v>3481127.73</v>
      </c>
    </row>
    <row r="1819" spans="2:4">
      <c r="B1819" s="141" t="s">
        <v>3652</v>
      </c>
      <c r="C1819" s="139">
        <v>0</v>
      </c>
      <c r="D1819" s="139">
        <v>0</v>
      </c>
    </row>
    <row r="1820" spans="2:4">
      <c r="B1820" s="142" t="s">
        <v>3651</v>
      </c>
      <c r="C1820" s="139">
        <v>0</v>
      </c>
      <c r="D1820" s="139">
        <v>0</v>
      </c>
    </row>
    <row r="1821" spans="2:4">
      <c r="B1821" s="141" t="s">
        <v>441</v>
      </c>
      <c r="C1821" s="139">
        <v>250382443</v>
      </c>
      <c r="D1821" s="139">
        <v>217507511</v>
      </c>
    </row>
    <row r="1822" spans="2:4">
      <c r="B1822" s="142" t="s">
        <v>780</v>
      </c>
      <c r="C1822" s="139">
        <v>250382443</v>
      </c>
      <c r="D1822" s="139">
        <v>217507511</v>
      </c>
    </row>
    <row r="1823" spans="2:4">
      <c r="B1823" s="145" t="s">
        <v>285</v>
      </c>
      <c r="C1823" s="144">
        <v>14956600</v>
      </c>
      <c r="D1823" s="144">
        <v>0</v>
      </c>
    </row>
    <row r="1824" spans="2:4">
      <c r="B1824" s="141" t="s">
        <v>282</v>
      </c>
      <c r="C1824" s="139">
        <v>14956600</v>
      </c>
      <c r="D1824" s="139">
        <v>0</v>
      </c>
    </row>
    <row r="1825" spans="2:4">
      <c r="B1825" s="142" t="s">
        <v>773</v>
      </c>
      <c r="C1825" s="139">
        <v>14956600</v>
      </c>
      <c r="D1825" s="139">
        <v>0</v>
      </c>
    </row>
    <row r="1826" spans="2:4">
      <c r="B1826" s="140" t="s">
        <v>442</v>
      </c>
      <c r="C1826" s="139">
        <v>1600461884</v>
      </c>
      <c r="D1826" s="139">
        <v>389353459.24000007</v>
      </c>
    </row>
    <row r="1827" spans="2:4">
      <c r="B1827" s="145" t="s">
        <v>281</v>
      </c>
      <c r="C1827" s="144">
        <v>959295397</v>
      </c>
      <c r="D1827" s="144">
        <v>352587890.71000004</v>
      </c>
    </row>
    <row r="1828" spans="2:4">
      <c r="B1828" s="141" t="s">
        <v>2820</v>
      </c>
      <c r="C1828" s="139">
        <v>6779437</v>
      </c>
      <c r="D1828" s="139">
        <v>1593656.63</v>
      </c>
    </row>
    <row r="1829" spans="2:4">
      <c r="B1829" s="142" t="s">
        <v>2245</v>
      </c>
      <c r="C1829" s="139">
        <v>6779437</v>
      </c>
      <c r="D1829" s="139">
        <v>1593656.63</v>
      </c>
    </row>
    <row r="1830" spans="2:4">
      <c r="B1830" s="141" t="s">
        <v>443</v>
      </c>
      <c r="C1830" s="139">
        <v>4600000</v>
      </c>
      <c r="D1830" s="139">
        <v>848590.4</v>
      </c>
    </row>
    <row r="1831" spans="2:4">
      <c r="B1831" s="142" t="s">
        <v>781</v>
      </c>
      <c r="C1831" s="139">
        <v>4600000</v>
      </c>
      <c r="D1831" s="139">
        <v>848590.4</v>
      </c>
    </row>
    <row r="1832" spans="2:4">
      <c r="B1832" s="141" t="s">
        <v>2821</v>
      </c>
      <c r="C1832" s="139">
        <v>9920341</v>
      </c>
      <c r="D1832" s="139">
        <v>34175465.840000004</v>
      </c>
    </row>
    <row r="1833" spans="2:4">
      <c r="B1833" s="142" t="s">
        <v>782</v>
      </c>
      <c r="C1833" s="139">
        <v>9920341</v>
      </c>
      <c r="D1833" s="139">
        <v>34175465.840000004</v>
      </c>
    </row>
    <row r="1834" spans="2:4">
      <c r="B1834" s="141" t="s">
        <v>2246</v>
      </c>
      <c r="C1834" s="139">
        <v>11289410</v>
      </c>
      <c r="D1834" s="139">
        <v>2464313.7999999998</v>
      </c>
    </row>
    <row r="1835" spans="2:4">
      <c r="B1835" s="142" t="s">
        <v>2247</v>
      </c>
      <c r="C1835" s="139">
        <v>11289410</v>
      </c>
      <c r="D1835" s="139">
        <v>2464313.7999999998</v>
      </c>
    </row>
    <row r="1836" spans="2:4">
      <c r="B1836" s="141" t="s">
        <v>2248</v>
      </c>
      <c r="C1836" s="139">
        <v>4802120</v>
      </c>
      <c r="D1836" s="139">
        <v>1095516.8799999999</v>
      </c>
    </row>
    <row r="1837" spans="2:4">
      <c r="B1837" s="142" t="s">
        <v>2249</v>
      </c>
      <c r="C1837" s="139">
        <v>4802120</v>
      </c>
      <c r="D1837" s="139">
        <v>1095516.8799999999</v>
      </c>
    </row>
    <row r="1838" spans="2:4">
      <c r="B1838" s="141" t="s">
        <v>2250</v>
      </c>
      <c r="C1838" s="139">
        <v>11289410</v>
      </c>
      <c r="D1838" s="139">
        <v>2464313.9</v>
      </c>
    </row>
    <row r="1839" spans="2:4">
      <c r="B1839" s="142" t="s">
        <v>2251</v>
      </c>
      <c r="C1839" s="139">
        <v>11289410</v>
      </c>
      <c r="D1839" s="139">
        <v>2464313.9</v>
      </c>
    </row>
    <row r="1840" spans="2:4">
      <c r="B1840" s="141" t="s">
        <v>2252</v>
      </c>
      <c r="C1840" s="139">
        <v>11289410</v>
      </c>
      <c r="D1840" s="139">
        <v>2510239.4300000002</v>
      </c>
    </row>
    <row r="1841" spans="2:4">
      <c r="B1841" s="142" t="s">
        <v>2253</v>
      </c>
      <c r="C1841" s="139">
        <v>11289410</v>
      </c>
      <c r="D1841" s="139">
        <v>2510239.4300000002</v>
      </c>
    </row>
    <row r="1842" spans="2:4">
      <c r="B1842" s="141" t="s">
        <v>2254</v>
      </c>
      <c r="C1842" s="139">
        <v>11289410</v>
      </c>
      <c r="D1842" s="139">
        <v>2510239.4300000002</v>
      </c>
    </row>
    <row r="1843" spans="2:4">
      <c r="B1843" s="142" t="s">
        <v>2255</v>
      </c>
      <c r="C1843" s="139">
        <v>11289410</v>
      </c>
      <c r="D1843" s="139">
        <v>2510239.4300000002</v>
      </c>
    </row>
    <row r="1844" spans="2:4">
      <c r="B1844" s="141" t="s">
        <v>2822</v>
      </c>
      <c r="C1844" s="139">
        <v>11289410</v>
      </c>
      <c r="D1844" s="139">
        <v>2510239.4300000002</v>
      </c>
    </row>
    <row r="1845" spans="2:4">
      <c r="B1845" s="142" t="s">
        <v>2256</v>
      </c>
      <c r="C1845" s="139">
        <v>11289410</v>
      </c>
      <c r="D1845" s="139">
        <v>2510239.4300000002</v>
      </c>
    </row>
    <row r="1846" spans="2:4">
      <c r="B1846" s="141" t="s">
        <v>444</v>
      </c>
      <c r="C1846" s="139">
        <v>39566128</v>
      </c>
      <c r="D1846" s="139">
        <v>0</v>
      </c>
    </row>
    <row r="1847" spans="2:4">
      <c r="B1847" s="142" t="s">
        <v>783</v>
      </c>
      <c r="C1847" s="139">
        <v>39566128</v>
      </c>
      <c r="D1847" s="139">
        <v>0</v>
      </c>
    </row>
    <row r="1848" spans="2:4">
      <c r="B1848" s="141" t="s">
        <v>2823</v>
      </c>
      <c r="C1848" s="139">
        <v>6779437</v>
      </c>
      <c r="D1848" s="139">
        <v>1615006.54</v>
      </c>
    </row>
    <row r="1849" spans="2:4">
      <c r="B1849" s="142" t="s">
        <v>2257</v>
      </c>
      <c r="C1849" s="139">
        <v>6779437</v>
      </c>
      <c r="D1849" s="139">
        <v>1615006.54</v>
      </c>
    </row>
    <row r="1850" spans="2:4">
      <c r="B1850" s="141" t="s">
        <v>1327</v>
      </c>
      <c r="C1850" s="139">
        <v>28510752</v>
      </c>
      <c r="D1850" s="139">
        <v>4928521.3499999996</v>
      </c>
    </row>
    <row r="1851" spans="2:4">
      <c r="B1851" s="142" t="s">
        <v>1328</v>
      </c>
      <c r="C1851" s="139">
        <v>6606206</v>
      </c>
      <c r="D1851" s="139">
        <v>0</v>
      </c>
    </row>
    <row r="1852" spans="2:4">
      <c r="B1852" s="142" t="s">
        <v>2258</v>
      </c>
      <c r="C1852" s="139">
        <v>21904546</v>
      </c>
      <c r="D1852" s="139">
        <v>4928521.3499999996</v>
      </c>
    </row>
    <row r="1853" spans="2:4">
      <c r="B1853" s="141" t="s">
        <v>2824</v>
      </c>
      <c r="C1853" s="139">
        <v>15918299</v>
      </c>
      <c r="D1853" s="139">
        <v>2540116.08</v>
      </c>
    </row>
    <row r="1854" spans="2:4">
      <c r="B1854" s="142" t="s">
        <v>1329</v>
      </c>
      <c r="C1854" s="139">
        <v>4628889</v>
      </c>
      <c r="D1854" s="139">
        <v>0</v>
      </c>
    </row>
    <row r="1855" spans="2:4">
      <c r="B1855" s="142" t="s">
        <v>2259</v>
      </c>
      <c r="C1855" s="139">
        <v>11289410</v>
      </c>
      <c r="D1855" s="139">
        <v>2540116.08</v>
      </c>
    </row>
    <row r="1856" spans="2:4">
      <c r="B1856" s="141" t="s">
        <v>445</v>
      </c>
      <c r="C1856" s="139">
        <v>14473657</v>
      </c>
      <c r="D1856" s="139">
        <v>0</v>
      </c>
    </row>
    <row r="1857" spans="2:4">
      <c r="B1857" s="142" t="s">
        <v>784</v>
      </c>
      <c r="C1857" s="139">
        <v>14473657</v>
      </c>
      <c r="D1857" s="139">
        <v>0</v>
      </c>
    </row>
    <row r="1858" spans="2:4">
      <c r="B1858" s="141" t="s">
        <v>1330</v>
      </c>
      <c r="C1858" s="139">
        <v>17895616</v>
      </c>
      <c r="D1858" s="139">
        <v>1525370.52</v>
      </c>
    </row>
    <row r="1859" spans="2:4">
      <c r="B1859" s="142" t="s">
        <v>1331</v>
      </c>
      <c r="C1859" s="139">
        <v>11116179</v>
      </c>
      <c r="D1859" s="139">
        <v>0</v>
      </c>
    </row>
    <row r="1860" spans="2:4">
      <c r="B1860" s="142" t="s">
        <v>2260</v>
      </c>
      <c r="C1860" s="139">
        <v>6779437</v>
      </c>
      <c r="D1860" s="139">
        <v>1525370.52</v>
      </c>
    </row>
    <row r="1861" spans="2:4">
      <c r="B1861" s="141" t="s">
        <v>1332</v>
      </c>
      <c r="C1861" s="139">
        <v>22405589</v>
      </c>
      <c r="D1861" s="139">
        <v>2508823.46</v>
      </c>
    </row>
    <row r="1862" spans="2:4">
      <c r="B1862" s="142" t="s">
        <v>1333</v>
      </c>
      <c r="C1862" s="139">
        <v>11116179</v>
      </c>
      <c r="D1862" s="139">
        <v>0</v>
      </c>
    </row>
    <row r="1863" spans="2:4">
      <c r="B1863" s="142" t="s">
        <v>2261</v>
      </c>
      <c r="C1863" s="139">
        <v>11289410</v>
      </c>
      <c r="D1863" s="139">
        <v>2508823.46</v>
      </c>
    </row>
    <row r="1864" spans="2:4">
      <c r="B1864" s="141" t="s">
        <v>1334</v>
      </c>
      <c r="C1864" s="139">
        <v>15918299</v>
      </c>
      <c r="D1864" s="139">
        <v>2508823.46</v>
      </c>
    </row>
    <row r="1865" spans="2:4">
      <c r="B1865" s="142" t="s">
        <v>1335</v>
      </c>
      <c r="C1865" s="139">
        <v>4628889</v>
      </c>
      <c r="D1865" s="139">
        <v>0</v>
      </c>
    </row>
    <row r="1866" spans="2:4">
      <c r="B1866" s="142" t="s">
        <v>2262</v>
      </c>
      <c r="C1866" s="139">
        <v>11289410</v>
      </c>
      <c r="D1866" s="139">
        <v>2508823.46</v>
      </c>
    </row>
    <row r="1867" spans="2:4">
      <c r="B1867" s="141" t="s">
        <v>1336</v>
      </c>
      <c r="C1867" s="139">
        <v>13385643</v>
      </c>
      <c r="D1867" s="139">
        <v>1557158.28</v>
      </c>
    </row>
    <row r="1868" spans="2:4">
      <c r="B1868" s="142" t="s">
        <v>1337</v>
      </c>
      <c r="C1868" s="139">
        <v>6606206</v>
      </c>
      <c r="D1868" s="139">
        <v>0</v>
      </c>
    </row>
    <row r="1869" spans="2:4">
      <c r="B1869" s="142" t="s">
        <v>2263</v>
      </c>
      <c r="C1869" s="139">
        <v>6779437</v>
      </c>
      <c r="D1869" s="139">
        <v>1557158.28</v>
      </c>
    </row>
    <row r="1870" spans="2:4">
      <c r="B1870" s="141" t="s">
        <v>1338</v>
      </c>
      <c r="C1870" s="139">
        <v>11408326</v>
      </c>
      <c r="D1870" s="139">
        <v>1557158.27</v>
      </c>
    </row>
    <row r="1871" spans="2:4">
      <c r="B1871" s="142" t="s">
        <v>1339</v>
      </c>
      <c r="C1871" s="139">
        <v>4628889</v>
      </c>
      <c r="D1871" s="139">
        <v>0</v>
      </c>
    </row>
    <row r="1872" spans="2:4">
      <c r="B1872" s="142" t="s">
        <v>2264</v>
      </c>
      <c r="C1872" s="139">
        <v>6779437</v>
      </c>
      <c r="D1872" s="139">
        <v>1557158.27</v>
      </c>
    </row>
    <row r="1873" spans="2:4">
      <c r="B1873" s="141" t="s">
        <v>446</v>
      </c>
      <c r="C1873" s="139">
        <v>3116871</v>
      </c>
      <c r="D1873" s="139">
        <v>0</v>
      </c>
    </row>
    <row r="1874" spans="2:4">
      <c r="B1874" s="142" t="s">
        <v>785</v>
      </c>
      <c r="C1874" s="139">
        <v>3116871</v>
      </c>
      <c r="D1874" s="139">
        <v>0</v>
      </c>
    </row>
    <row r="1875" spans="2:4">
      <c r="B1875" s="141" t="s">
        <v>2825</v>
      </c>
      <c r="C1875" s="139">
        <v>28575728</v>
      </c>
      <c r="D1875" s="139">
        <v>24803687.25</v>
      </c>
    </row>
    <row r="1876" spans="2:4">
      <c r="B1876" s="142" t="s">
        <v>786</v>
      </c>
      <c r="C1876" s="139">
        <v>28575728</v>
      </c>
      <c r="D1876" s="139">
        <v>24803687.25</v>
      </c>
    </row>
    <row r="1877" spans="2:4">
      <c r="B1877" s="141" t="s">
        <v>1924</v>
      </c>
      <c r="C1877" s="139">
        <v>45809138</v>
      </c>
      <c r="D1877" s="139">
        <v>90242266.400000006</v>
      </c>
    </row>
    <row r="1878" spans="2:4">
      <c r="B1878" s="142" t="s">
        <v>1925</v>
      </c>
      <c r="C1878" s="139">
        <v>45809138</v>
      </c>
      <c r="D1878" s="139">
        <v>90242266.400000006</v>
      </c>
    </row>
    <row r="1879" spans="2:4">
      <c r="B1879" s="141" t="s">
        <v>2661</v>
      </c>
      <c r="C1879" s="139">
        <v>26188880</v>
      </c>
      <c r="D1879" s="139">
        <v>24999967.310000002</v>
      </c>
    </row>
    <row r="1880" spans="2:4">
      <c r="B1880" s="142" t="s">
        <v>2662</v>
      </c>
      <c r="C1880" s="139">
        <v>26188880</v>
      </c>
      <c r="D1880" s="139">
        <v>24999967.310000002</v>
      </c>
    </row>
    <row r="1881" spans="2:4">
      <c r="B1881" s="141" t="s">
        <v>984</v>
      </c>
      <c r="C1881" s="139">
        <v>709263</v>
      </c>
      <c r="D1881" s="139">
        <v>0</v>
      </c>
    </row>
    <row r="1882" spans="2:4">
      <c r="B1882" s="142" t="s">
        <v>985</v>
      </c>
      <c r="C1882" s="139">
        <v>709263</v>
      </c>
      <c r="D1882" s="139">
        <v>0</v>
      </c>
    </row>
    <row r="1883" spans="2:4">
      <c r="B1883" s="141" t="s">
        <v>3579</v>
      </c>
      <c r="C1883" s="139">
        <v>0</v>
      </c>
      <c r="D1883" s="139">
        <v>0</v>
      </c>
    </row>
    <row r="1884" spans="2:4">
      <c r="B1884" s="142" t="s">
        <v>3578</v>
      </c>
      <c r="C1884" s="139">
        <v>0</v>
      </c>
      <c r="D1884" s="139">
        <v>0</v>
      </c>
    </row>
    <row r="1885" spans="2:4">
      <c r="B1885" s="141" t="s">
        <v>447</v>
      </c>
      <c r="C1885" s="139">
        <v>62815614</v>
      </c>
      <c r="D1885" s="139">
        <v>0</v>
      </c>
    </row>
    <row r="1886" spans="2:4">
      <c r="B1886" s="142" t="s">
        <v>787</v>
      </c>
      <c r="C1886" s="139">
        <v>62815614</v>
      </c>
      <c r="D1886" s="139">
        <v>0</v>
      </c>
    </row>
    <row r="1887" spans="2:4">
      <c r="B1887" s="141" t="s">
        <v>3878</v>
      </c>
      <c r="C1887" s="139">
        <v>0</v>
      </c>
      <c r="D1887" s="139">
        <v>0</v>
      </c>
    </row>
    <row r="1888" spans="2:4">
      <c r="B1888" s="142" t="s">
        <v>3877</v>
      </c>
      <c r="C1888" s="139">
        <v>0</v>
      </c>
      <c r="D1888" s="139">
        <v>0</v>
      </c>
    </row>
    <row r="1889" spans="2:4">
      <c r="B1889" s="141" t="s">
        <v>3876</v>
      </c>
      <c r="C1889" s="139">
        <v>0</v>
      </c>
      <c r="D1889" s="139">
        <v>0</v>
      </c>
    </row>
    <row r="1890" spans="2:4">
      <c r="B1890" s="142" t="s">
        <v>3875</v>
      </c>
      <c r="C1890" s="139">
        <v>0</v>
      </c>
      <c r="D1890" s="139">
        <v>0</v>
      </c>
    </row>
    <row r="1891" spans="2:4">
      <c r="B1891" s="141" t="s">
        <v>3874</v>
      </c>
      <c r="C1891" s="139">
        <v>0</v>
      </c>
      <c r="D1891" s="139">
        <v>0</v>
      </c>
    </row>
    <row r="1892" spans="2:4">
      <c r="B1892" s="142" t="s">
        <v>3873</v>
      </c>
      <c r="C1892" s="139">
        <v>0</v>
      </c>
      <c r="D1892" s="139">
        <v>0</v>
      </c>
    </row>
    <row r="1893" spans="2:4">
      <c r="B1893" s="141" t="s">
        <v>3872</v>
      </c>
      <c r="C1893" s="139">
        <v>0</v>
      </c>
      <c r="D1893" s="139">
        <v>0</v>
      </c>
    </row>
    <row r="1894" spans="2:4">
      <c r="B1894" s="142" t="s">
        <v>3871</v>
      </c>
      <c r="C1894" s="139">
        <v>0</v>
      </c>
      <c r="D1894" s="139">
        <v>0</v>
      </c>
    </row>
    <row r="1895" spans="2:4">
      <c r="B1895" s="141" t="s">
        <v>448</v>
      </c>
      <c r="C1895" s="139">
        <v>1986822</v>
      </c>
      <c r="D1895" s="139">
        <v>0</v>
      </c>
    </row>
    <row r="1896" spans="2:4">
      <c r="B1896" s="142" t="s">
        <v>788</v>
      </c>
      <c r="C1896" s="139">
        <v>1986822</v>
      </c>
      <c r="D1896" s="139">
        <v>0</v>
      </c>
    </row>
    <row r="1897" spans="2:4">
      <c r="B1897" s="141" t="s">
        <v>3870</v>
      </c>
      <c r="C1897" s="139">
        <v>0</v>
      </c>
      <c r="D1897" s="139">
        <v>0</v>
      </c>
    </row>
    <row r="1898" spans="2:4">
      <c r="B1898" s="142" t="s">
        <v>3869</v>
      </c>
      <c r="C1898" s="139">
        <v>0</v>
      </c>
      <c r="D1898" s="139">
        <v>0</v>
      </c>
    </row>
    <row r="1899" spans="2:4">
      <c r="B1899" s="141" t="s">
        <v>3868</v>
      </c>
      <c r="C1899" s="139">
        <v>0</v>
      </c>
      <c r="D1899" s="139">
        <v>0</v>
      </c>
    </row>
    <row r="1900" spans="2:4">
      <c r="B1900" s="142" t="s">
        <v>3867</v>
      </c>
      <c r="C1900" s="139">
        <v>0</v>
      </c>
      <c r="D1900" s="139">
        <v>0</v>
      </c>
    </row>
    <row r="1901" spans="2:4">
      <c r="B1901" s="141" t="s">
        <v>986</v>
      </c>
      <c r="C1901" s="139">
        <v>2179257</v>
      </c>
      <c r="D1901" s="139">
        <v>0</v>
      </c>
    </row>
    <row r="1902" spans="2:4">
      <c r="B1902" s="142" t="s">
        <v>987</v>
      </c>
      <c r="C1902" s="139">
        <v>2179257</v>
      </c>
      <c r="D1902" s="139">
        <v>0</v>
      </c>
    </row>
    <row r="1903" spans="2:4">
      <c r="B1903" s="141" t="s">
        <v>3866</v>
      </c>
      <c r="C1903" s="139">
        <v>0</v>
      </c>
      <c r="D1903" s="139">
        <v>0</v>
      </c>
    </row>
    <row r="1904" spans="2:4">
      <c r="B1904" s="142" t="s">
        <v>3865</v>
      </c>
      <c r="C1904" s="139">
        <v>0</v>
      </c>
      <c r="D1904" s="139">
        <v>0</v>
      </c>
    </row>
    <row r="1905" spans="2:4">
      <c r="B1905" s="141" t="s">
        <v>2826</v>
      </c>
      <c r="C1905" s="139">
        <v>11580836</v>
      </c>
      <c r="D1905" s="139">
        <v>0</v>
      </c>
    </row>
    <row r="1906" spans="2:4">
      <c r="B1906" s="142" t="s">
        <v>789</v>
      </c>
      <c r="C1906" s="139">
        <v>11580836</v>
      </c>
      <c r="D1906" s="139">
        <v>0</v>
      </c>
    </row>
    <row r="1907" spans="2:4">
      <c r="B1907" s="141" t="s">
        <v>2829</v>
      </c>
      <c r="C1907" s="139">
        <v>5448144</v>
      </c>
      <c r="D1907" s="139">
        <v>3552211.16</v>
      </c>
    </row>
    <row r="1908" spans="2:4">
      <c r="B1908" s="142" t="s">
        <v>2267</v>
      </c>
      <c r="C1908" s="139">
        <v>5448144</v>
      </c>
      <c r="D1908" s="139">
        <v>3552211.16</v>
      </c>
    </row>
    <row r="1909" spans="2:4">
      <c r="B1909" s="141" t="s">
        <v>449</v>
      </c>
      <c r="C1909" s="139">
        <v>13817970</v>
      </c>
      <c r="D1909" s="139">
        <v>0</v>
      </c>
    </row>
    <row r="1910" spans="2:4">
      <c r="B1910" s="142" t="s">
        <v>790</v>
      </c>
      <c r="C1910" s="139">
        <v>13817970</v>
      </c>
      <c r="D1910" s="139">
        <v>0</v>
      </c>
    </row>
    <row r="1911" spans="2:4">
      <c r="B1911" s="141" t="s">
        <v>450</v>
      </c>
      <c r="C1911" s="139">
        <v>9906364</v>
      </c>
      <c r="D1911" s="139">
        <v>0</v>
      </c>
    </row>
    <row r="1912" spans="2:4">
      <c r="B1912" s="142" t="s">
        <v>791</v>
      </c>
      <c r="C1912" s="139">
        <v>9906364</v>
      </c>
      <c r="D1912" s="139">
        <v>0</v>
      </c>
    </row>
    <row r="1913" spans="2:4">
      <c r="B1913" s="141" t="s">
        <v>451</v>
      </c>
      <c r="C1913" s="139">
        <v>7839271</v>
      </c>
      <c r="D1913" s="139">
        <v>1618483.33</v>
      </c>
    </row>
    <row r="1914" spans="2:4">
      <c r="B1914" s="142" t="s">
        <v>792</v>
      </c>
      <c r="C1914" s="139">
        <v>7839271</v>
      </c>
      <c r="D1914" s="139">
        <v>1618483.33</v>
      </c>
    </row>
    <row r="1915" spans="2:4">
      <c r="B1915" s="141" t="s">
        <v>2827</v>
      </c>
      <c r="C1915" s="139">
        <v>12212762</v>
      </c>
      <c r="D1915" s="139">
        <v>3935209.93</v>
      </c>
    </row>
    <row r="1916" spans="2:4">
      <c r="B1916" s="142" t="s">
        <v>793</v>
      </c>
      <c r="C1916" s="139">
        <v>12212762</v>
      </c>
      <c r="D1916" s="139">
        <v>3935209.93</v>
      </c>
    </row>
    <row r="1917" spans="2:4">
      <c r="B1917" s="141" t="s">
        <v>3238</v>
      </c>
      <c r="C1917" s="139">
        <v>11123643</v>
      </c>
      <c r="D1917" s="139">
        <v>0</v>
      </c>
    </row>
    <row r="1918" spans="2:4">
      <c r="B1918" s="142" t="s">
        <v>3239</v>
      </c>
      <c r="C1918" s="139">
        <v>11123643</v>
      </c>
      <c r="D1918" s="139">
        <v>0</v>
      </c>
    </row>
    <row r="1919" spans="2:4">
      <c r="B1919" s="141" t="s">
        <v>3240</v>
      </c>
      <c r="C1919" s="139">
        <v>857150</v>
      </c>
      <c r="D1919" s="139">
        <v>0</v>
      </c>
    </row>
    <row r="1920" spans="2:4">
      <c r="B1920" s="142" t="s">
        <v>3241</v>
      </c>
      <c r="C1920" s="139">
        <v>857150</v>
      </c>
      <c r="D1920" s="139">
        <v>0</v>
      </c>
    </row>
    <row r="1921" spans="2:4">
      <c r="B1921" s="141" t="s">
        <v>452</v>
      </c>
      <c r="C1921" s="139">
        <v>5313714</v>
      </c>
      <c r="D1921" s="139">
        <v>0</v>
      </c>
    </row>
    <row r="1922" spans="2:4">
      <c r="B1922" s="142" t="s">
        <v>794</v>
      </c>
      <c r="C1922" s="139">
        <v>5313714</v>
      </c>
      <c r="D1922" s="139">
        <v>0</v>
      </c>
    </row>
    <row r="1923" spans="2:4">
      <c r="B1923" s="141" t="s">
        <v>453</v>
      </c>
      <c r="C1923" s="139">
        <v>77285965</v>
      </c>
      <c r="D1923" s="139">
        <v>12527473.369999999</v>
      </c>
    </row>
    <row r="1924" spans="2:4">
      <c r="B1924" s="142" t="s">
        <v>795</v>
      </c>
      <c r="C1924" s="139">
        <v>77285965</v>
      </c>
      <c r="D1924" s="139">
        <v>12527473.369999999</v>
      </c>
    </row>
    <row r="1925" spans="2:4">
      <c r="B1925" s="141" t="s">
        <v>1035</v>
      </c>
      <c r="C1925" s="139">
        <v>17110090</v>
      </c>
      <c r="D1925" s="139">
        <v>0</v>
      </c>
    </row>
    <row r="1926" spans="2:4">
      <c r="B1926" s="142" t="s">
        <v>1036</v>
      </c>
      <c r="C1926" s="139">
        <v>17110090</v>
      </c>
      <c r="D1926" s="139">
        <v>0</v>
      </c>
    </row>
    <row r="1927" spans="2:4">
      <c r="B1927" s="141" t="s">
        <v>454</v>
      </c>
      <c r="C1927" s="139">
        <v>11599688</v>
      </c>
      <c r="D1927" s="139">
        <v>4784598.4000000004</v>
      </c>
    </row>
    <row r="1928" spans="2:4">
      <c r="B1928" s="142" t="s">
        <v>796</v>
      </c>
      <c r="C1928" s="139">
        <v>11599688</v>
      </c>
      <c r="D1928" s="139">
        <v>4784598.4000000004</v>
      </c>
    </row>
    <row r="1929" spans="2:4">
      <c r="B1929" s="141" t="s">
        <v>455</v>
      </c>
      <c r="C1929" s="139">
        <v>6146343</v>
      </c>
      <c r="D1929" s="139">
        <v>17079211.850000001</v>
      </c>
    </row>
    <row r="1930" spans="2:4">
      <c r="B1930" s="142" t="s">
        <v>797</v>
      </c>
      <c r="C1930" s="139">
        <v>6146343</v>
      </c>
      <c r="D1930" s="139">
        <v>17079211.850000001</v>
      </c>
    </row>
    <row r="1931" spans="2:4">
      <c r="B1931" s="141" t="s">
        <v>1094</v>
      </c>
      <c r="C1931" s="139">
        <v>61911415</v>
      </c>
      <c r="D1931" s="139">
        <v>20000000</v>
      </c>
    </row>
    <row r="1932" spans="2:4">
      <c r="B1932" s="142" t="s">
        <v>1095</v>
      </c>
      <c r="C1932" s="139">
        <v>28030506</v>
      </c>
      <c r="D1932" s="139">
        <v>0</v>
      </c>
    </row>
    <row r="1933" spans="2:4">
      <c r="B1933" s="142" t="s">
        <v>2663</v>
      </c>
      <c r="C1933" s="139">
        <v>33880909</v>
      </c>
      <c r="D1933" s="139">
        <v>20000000</v>
      </c>
    </row>
    <row r="1934" spans="2:4">
      <c r="B1934" s="141" t="s">
        <v>2828</v>
      </c>
      <c r="C1934" s="139">
        <v>36206720</v>
      </c>
      <c r="D1934" s="139">
        <v>6442852.1200000001</v>
      </c>
    </row>
    <row r="1935" spans="2:4">
      <c r="B1935" s="142" t="s">
        <v>2663</v>
      </c>
      <c r="C1935" s="139">
        <v>36206720</v>
      </c>
      <c r="D1935" s="139">
        <v>6442852.1200000001</v>
      </c>
    </row>
    <row r="1936" spans="2:4">
      <c r="B1936" s="141" t="s">
        <v>456</v>
      </c>
      <c r="C1936" s="139">
        <v>37000000</v>
      </c>
      <c r="D1936" s="139">
        <v>58615684.68</v>
      </c>
    </row>
    <row r="1937" spans="2:4">
      <c r="B1937" s="142" t="s">
        <v>798</v>
      </c>
      <c r="C1937" s="139">
        <v>37000000</v>
      </c>
      <c r="D1937" s="139">
        <v>58615684.68</v>
      </c>
    </row>
    <row r="1938" spans="2:4">
      <c r="B1938" s="141" t="s">
        <v>3000</v>
      </c>
      <c r="C1938" s="139">
        <v>42495789</v>
      </c>
      <c r="D1938" s="139">
        <v>13479034.52</v>
      </c>
    </row>
    <row r="1939" spans="2:4">
      <c r="B1939" s="142" t="s">
        <v>3001</v>
      </c>
      <c r="C1939" s="139">
        <v>42495789</v>
      </c>
      <c r="D1939" s="139">
        <v>13479034.52</v>
      </c>
    </row>
    <row r="1940" spans="2:4">
      <c r="B1940" s="141" t="s">
        <v>457</v>
      </c>
      <c r="C1940" s="139">
        <v>5024165</v>
      </c>
      <c r="D1940" s="139">
        <v>0</v>
      </c>
    </row>
    <row r="1941" spans="2:4">
      <c r="B1941" s="142" t="s">
        <v>799</v>
      </c>
      <c r="C1941" s="139">
        <v>5024165</v>
      </c>
      <c r="D1941" s="139">
        <v>0</v>
      </c>
    </row>
    <row r="1942" spans="2:4">
      <c r="B1942" s="141" t="s">
        <v>458</v>
      </c>
      <c r="C1942" s="139">
        <v>139443664</v>
      </c>
      <c r="D1942" s="139">
        <v>0</v>
      </c>
    </row>
    <row r="1943" spans="2:4">
      <c r="B1943" s="142" t="s">
        <v>800</v>
      </c>
      <c r="C1943" s="139">
        <v>139443664</v>
      </c>
      <c r="D1943" s="139">
        <v>0</v>
      </c>
    </row>
    <row r="1944" spans="2:4">
      <c r="B1944" s="141" t="s">
        <v>2265</v>
      </c>
      <c r="C1944" s="139">
        <v>6779437</v>
      </c>
      <c r="D1944" s="139">
        <v>1593656.69</v>
      </c>
    </row>
    <row r="1945" spans="2:4">
      <c r="B1945" s="142" t="s">
        <v>2266</v>
      </c>
      <c r="C1945" s="139">
        <v>6779437</v>
      </c>
      <c r="D1945" s="139">
        <v>1593656.69</v>
      </c>
    </row>
    <row r="1946" spans="2:4">
      <c r="B1946" s="145" t="s">
        <v>283</v>
      </c>
      <c r="C1946" s="144">
        <v>641166487</v>
      </c>
      <c r="D1946" s="144">
        <v>30743468.530000005</v>
      </c>
    </row>
    <row r="1947" spans="2:4">
      <c r="B1947" s="141" t="s">
        <v>1340</v>
      </c>
      <c r="C1947" s="139">
        <v>320784100</v>
      </c>
      <c r="D1947" s="139">
        <v>28273664.230000004</v>
      </c>
    </row>
    <row r="1948" spans="2:4">
      <c r="B1948" s="142" t="s">
        <v>1341</v>
      </c>
      <c r="C1948" s="139">
        <v>320784100</v>
      </c>
      <c r="D1948" s="139">
        <v>28273664.230000004</v>
      </c>
    </row>
    <row r="1949" spans="2:4">
      <c r="B1949" s="141" t="s">
        <v>2573</v>
      </c>
      <c r="C1949" s="139">
        <v>22782379</v>
      </c>
      <c r="D1949" s="139">
        <v>2469804.2999999998</v>
      </c>
    </row>
    <row r="1950" spans="2:4">
      <c r="B1950" s="142" t="s">
        <v>2574</v>
      </c>
      <c r="C1950" s="139">
        <v>22782379</v>
      </c>
      <c r="D1950" s="139">
        <v>2469804.2999999998</v>
      </c>
    </row>
    <row r="1951" spans="2:4">
      <c r="B1951" s="141" t="s">
        <v>3242</v>
      </c>
      <c r="C1951" s="139">
        <v>227199999</v>
      </c>
      <c r="D1951" s="139">
        <v>0</v>
      </c>
    </row>
    <row r="1952" spans="2:4">
      <c r="B1952" s="142" t="s">
        <v>3243</v>
      </c>
      <c r="C1952" s="139">
        <v>227199999</v>
      </c>
      <c r="D1952" s="139">
        <v>0</v>
      </c>
    </row>
    <row r="1953" spans="2:4">
      <c r="B1953" s="141" t="s">
        <v>2664</v>
      </c>
      <c r="C1953" s="139">
        <v>70400009</v>
      </c>
      <c r="D1953" s="139">
        <v>0</v>
      </c>
    </row>
    <row r="1954" spans="2:4">
      <c r="B1954" s="142" t="s">
        <v>2665</v>
      </c>
      <c r="C1954" s="139">
        <v>70400009</v>
      </c>
      <c r="D1954" s="139">
        <v>0</v>
      </c>
    </row>
    <row r="1955" spans="2:4">
      <c r="B1955" s="141" t="s">
        <v>3503</v>
      </c>
      <c r="C1955" s="139">
        <v>0</v>
      </c>
      <c r="D1955" s="139">
        <v>0</v>
      </c>
    </row>
    <row r="1956" spans="2:4">
      <c r="B1956" s="142" t="s">
        <v>3504</v>
      </c>
      <c r="C1956" s="139">
        <v>0</v>
      </c>
      <c r="D1956" s="139">
        <v>0</v>
      </c>
    </row>
    <row r="1957" spans="2:4">
      <c r="B1957" s="145" t="s">
        <v>298</v>
      </c>
      <c r="C1957" s="144">
        <v>0</v>
      </c>
      <c r="D1957" s="144">
        <v>6022100</v>
      </c>
    </row>
    <row r="1958" spans="2:4">
      <c r="B1958" s="141" t="s">
        <v>3650</v>
      </c>
      <c r="C1958" s="139">
        <v>0</v>
      </c>
      <c r="D1958" s="139">
        <v>0</v>
      </c>
    </row>
    <row r="1959" spans="2:4">
      <c r="B1959" s="142" t="s">
        <v>3649</v>
      </c>
      <c r="C1959" s="139">
        <v>0</v>
      </c>
      <c r="D1959" s="139">
        <v>0</v>
      </c>
    </row>
    <row r="1960" spans="2:4">
      <c r="B1960" s="141" t="s">
        <v>1924</v>
      </c>
      <c r="C1960" s="139">
        <v>0</v>
      </c>
      <c r="D1960" s="139">
        <v>6022100</v>
      </c>
    </row>
    <row r="1961" spans="2:4">
      <c r="B1961" s="142" t="s">
        <v>1925</v>
      </c>
      <c r="C1961" s="139">
        <v>0</v>
      </c>
      <c r="D1961" s="139">
        <v>6022100</v>
      </c>
    </row>
    <row r="1962" spans="2:4">
      <c r="B1962" s="141" t="s">
        <v>3648</v>
      </c>
      <c r="C1962" s="139">
        <v>0</v>
      </c>
      <c r="D1962" s="139">
        <v>0</v>
      </c>
    </row>
    <row r="1963" spans="2:4">
      <c r="B1963" s="142" t="s">
        <v>3647</v>
      </c>
      <c r="C1963" s="139">
        <v>0</v>
      </c>
      <c r="D1963" s="139">
        <v>0</v>
      </c>
    </row>
    <row r="1964" spans="2:4">
      <c r="B1964" s="140" t="s">
        <v>459</v>
      </c>
      <c r="C1964" s="139">
        <v>261407278</v>
      </c>
      <c r="D1964" s="139">
        <v>146230939.71000001</v>
      </c>
    </row>
    <row r="1965" spans="2:4">
      <c r="B1965" s="145" t="s">
        <v>281</v>
      </c>
      <c r="C1965" s="144">
        <v>261407278</v>
      </c>
      <c r="D1965" s="144">
        <v>124366638.91</v>
      </c>
    </row>
    <row r="1966" spans="2:4">
      <c r="B1966" s="141" t="s">
        <v>1342</v>
      </c>
      <c r="C1966" s="139">
        <v>11035275</v>
      </c>
      <c r="D1966" s="139">
        <v>0</v>
      </c>
    </row>
    <row r="1967" spans="2:4">
      <c r="B1967" s="142" t="s">
        <v>1343</v>
      </c>
      <c r="C1967" s="139">
        <v>11035275</v>
      </c>
      <c r="D1967" s="139">
        <v>0</v>
      </c>
    </row>
    <row r="1968" spans="2:4">
      <c r="B1968" s="141" t="s">
        <v>1344</v>
      </c>
      <c r="C1968" s="139">
        <v>4595200</v>
      </c>
      <c r="D1968" s="139">
        <v>0</v>
      </c>
    </row>
    <row r="1969" spans="2:4">
      <c r="B1969" s="142" t="s">
        <v>1345</v>
      </c>
      <c r="C1969" s="139">
        <v>4595200</v>
      </c>
      <c r="D1969" s="139">
        <v>0</v>
      </c>
    </row>
    <row r="1970" spans="2:4">
      <c r="B1970" s="141" t="s">
        <v>1346</v>
      </c>
      <c r="C1970" s="139">
        <v>4595200</v>
      </c>
      <c r="D1970" s="139">
        <v>0</v>
      </c>
    </row>
    <row r="1971" spans="2:4">
      <c r="B1971" s="142" t="s">
        <v>1347</v>
      </c>
      <c r="C1971" s="139">
        <v>4595200</v>
      </c>
      <c r="D1971" s="139">
        <v>0</v>
      </c>
    </row>
    <row r="1972" spans="2:4">
      <c r="B1972" s="141" t="s">
        <v>1348</v>
      </c>
      <c r="C1972" s="139">
        <v>6558125</v>
      </c>
      <c r="D1972" s="139">
        <v>0</v>
      </c>
    </row>
    <row r="1973" spans="2:4">
      <c r="B1973" s="142" t="s">
        <v>1349</v>
      </c>
      <c r="C1973" s="139">
        <v>6558125</v>
      </c>
      <c r="D1973" s="139">
        <v>0</v>
      </c>
    </row>
    <row r="1974" spans="2:4">
      <c r="B1974" s="141" t="s">
        <v>1350</v>
      </c>
      <c r="C1974" s="139">
        <v>4595200</v>
      </c>
      <c r="D1974" s="139">
        <v>0</v>
      </c>
    </row>
    <row r="1975" spans="2:4">
      <c r="B1975" s="142" t="s">
        <v>1351</v>
      </c>
      <c r="C1975" s="139">
        <v>4595200</v>
      </c>
      <c r="D1975" s="139">
        <v>0</v>
      </c>
    </row>
    <row r="1976" spans="2:4">
      <c r="B1976" s="141" t="s">
        <v>3701</v>
      </c>
      <c r="C1976" s="139">
        <v>0</v>
      </c>
      <c r="D1976" s="139">
        <v>11075975.390000001</v>
      </c>
    </row>
    <row r="1977" spans="2:4">
      <c r="B1977" s="142" t="s">
        <v>3700</v>
      </c>
      <c r="C1977" s="139">
        <v>0</v>
      </c>
      <c r="D1977" s="139">
        <v>11075975.390000001</v>
      </c>
    </row>
    <row r="1978" spans="2:4">
      <c r="B1978" s="141" t="s">
        <v>3505</v>
      </c>
      <c r="C1978" s="139">
        <v>0</v>
      </c>
      <c r="D1978" s="139">
        <v>6936750.6699999999</v>
      </c>
    </row>
    <row r="1979" spans="2:4">
      <c r="B1979" s="142" t="s">
        <v>3506</v>
      </c>
      <c r="C1979" s="139">
        <v>0</v>
      </c>
      <c r="D1979" s="139">
        <v>6936750.6699999999</v>
      </c>
    </row>
    <row r="1980" spans="2:4">
      <c r="B1980" s="141" t="s">
        <v>1926</v>
      </c>
      <c r="C1980" s="139">
        <v>11208701</v>
      </c>
      <c r="D1980" s="139">
        <v>0</v>
      </c>
    </row>
    <row r="1981" spans="2:4">
      <c r="B1981" s="142" t="s">
        <v>1927</v>
      </c>
      <c r="C1981" s="139">
        <v>11208701</v>
      </c>
      <c r="D1981" s="139">
        <v>0</v>
      </c>
    </row>
    <row r="1982" spans="2:4">
      <c r="B1982" s="141" t="s">
        <v>1928</v>
      </c>
      <c r="C1982" s="139">
        <v>6731551</v>
      </c>
      <c r="D1982" s="139">
        <v>0</v>
      </c>
    </row>
    <row r="1983" spans="2:4">
      <c r="B1983" s="142" t="s">
        <v>1929</v>
      </c>
      <c r="C1983" s="139">
        <v>6731551</v>
      </c>
      <c r="D1983" s="139">
        <v>0</v>
      </c>
    </row>
    <row r="1984" spans="2:4">
      <c r="B1984" s="141" t="s">
        <v>2830</v>
      </c>
      <c r="C1984" s="139">
        <v>19513382</v>
      </c>
      <c r="D1984" s="139">
        <v>0</v>
      </c>
    </row>
    <row r="1985" spans="2:4">
      <c r="B1985" s="142" t="s">
        <v>2666</v>
      </c>
      <c r="C1985" s="139">
        <v>19513382</v>
      </c>
      <c r="D1985" s="139">
        <v>0</v>
      </c>
    </row>
    <row r="1986" spans="2:4">
      <c r="B1986" s="141" t="s">
        <v>1930</v>
      </c>
      <c r="C1986" s="139">
        <v>11208701</v>
      </c>
      <c r="D1986" s="139">
        <v>0</v>
      </c>
    </row>
    <row r="1987" spans="2:4">
      <c r="B1987" s="142" t="s">
        <v>1931</v>
      </c>
      <c r="C1987" s="139">
        <v>11208701</v>
      </c>
      <c r="D1987" s="139">
        <v>0</v>
      </c>
    </row>
    <row r="1988" spans="2:4">
      <c r="B1988" s="141" t="s">
        <v>1932</v>
      </c>
      <c r="C1988" s="139">
        <v>11208701</v>
      </c>
      <c r="D1988" s="139">
        <v>0</v>
      </c>
    </row>
    <row r="1989" spans="2:4">
      <c r="B1989" s="142" t="s">
        <v>1933</v>
      </c>
      <c r="C1989" s="139">
        <v>11208701</v>
      </c>
      <c r="D1989" s="139">
        <v>0</v>
      </c>
    </row>
    <row r="1990" spans="2:4">
      <c r="B1990" s="141" t="s">
        <v>1934</v>
      </c>
      <c r="C1990" s="139">
        <v>6731551</v>
      </c>
      <c r="D1990" s="139">
        <v>0</v>
      </c>
    </row>
    <row r="1991" spans="2:4">
      <c r="B1991" s="142" t="s">
        <v>1935</v>
      </c>
      <c r="C1991" s="139">
        <v>6731551</v>
      </c>
      <c r="D1991" s="139">
        <v>0</v>
      </c>
    </row>
    <row r="1992" spans="2:4">
      <c r="B1992" s="141" t="s">
        <v>1936</v>
      </c>
      <c r="C1992" s="139">
        <v>6731551</v>
      </c>
      <c r="D1992" s="139">
        <v>0</v>
      </c>
    </row>
    <row r="1993" spans="2:4">
      <c r="B1993" s="142" t="s">
        <v>1937</v>
      </c>
      <c r="C1993" s="139">
        <v>6731551</v>
      </c>
      <c r="D1993" s="139">
        <v>0</v>
      </c>
    </row>
    <row r="1994" spans="2:4">
      <c r="B1994" s="141" t="s">
        <v>1938</v>
      </c>
      <c r="C1994" s="139">
        <v>4768626</v>
      </c>
      <c r="D1994" s="139">
        <v>0</v>
      </c>
    </row>
    <row r="1995" spans="2:4">
      <c r="B1995" s="142" t="s">
        <v>1939</v>
      </c>
      <c r="C1995" s="139">
        <v>4768626</v>
      </c>
      <c r="D1995" s="139">
        <v>0</v>
      </c>
    </row>
    <row r="1996" spans="2:4">
      <c r="B1996" s="141" t="s">
        <v>460</v>
      </c>
      <c r="C1996" s="139">
        <v>9840401</v>
      </c>
      <c r="D1996" s="139">
        <v>0</v>
      </c>
    </row>
    <row r="1997" spans="2:4">
      <c r="B1997" s="142" t="s">
        <v>801</v>
      </c>
      <c r="C1997" s="139">
        <v>9840401</v>
      </c>
      <c r="D1997" s="139">
        <v>0</v>
      </c>
    </row>
    <row r="1998" spans="2:4">
      <c r="B1998" s="141" t="s">
        <v>3244</v>
      </c>
      <c r="C1998" s="139">
        <v>4795216</v>
      </c>
      <c r="D1998" s="139">
        <v>16696073.539999999</v>
      </c>
    </row>
    <row r="1999" spans="2:4">
      <c r="B1999" s="142" t="s">
        <v>3245</v>
      </c>
      <c r="C1999" s="139">
        <v>4795216</v>
      </c>
      <c r="D1999" s="139">
        <v>16696073.539999999</v>
      </c>
    </row>
    <row r="2000" spans="2:4">
      <c r="B2000" s="141" t="s">
        <v>2831</v>
      </c>
      <c r="C2000" s="139">
        <v>26222833</v>
      </c>
      <c r="D2000" s="139">
        <v>17544348.370000001</v>
      </c>
    </row>
    <row r="2001" spans="2:4">
      <c r="B2001" s="142" t="s">
        <v>802</v>
      </c>
      <c r="C2001" s="139">
        <v>26222833</v>
      </c>
      <c r="D2001" s="139">
        <v>17544348.370000001</v>
      </c>
    </row>
    <row r="2002" spans="2:4">
      <c r="B2002" s="141" t="s">
        <v>3246</v>
      </c>
      <c r="C2002" s="139">
        <v>3789143</v>
      </c>
      <c r="D2002" s="139">
        <v>11600000</v>
      </c>
    </row>
    <row r="2003" spans="2:4">
      <c r="B2003" s="142" t="s">
        <v>3247</v>
      </c>
      <c r="C2003" s="139">
        <v>3789143</v>
      </c>
      <c r="D2003" s="139">
        <v>11600000</v>
      </c>
    </row>
    <row r="2004" spans="2:4">
      <c r="B2004" s="141" t="s">
        <v>461</v>
      </c>
      <c r="C2004" s="139">
        <v>7932446</v>
      </c>
      <c r="D2004" s="139">
        <v>0</v>
      </c>
    </row>
    <row r="2005" spans="2:4">
      <c r="B2005" s="142" t="s">
        <v>803</v>
      </c>
      <c r="C2005" s="139">
        <v>7932446</v>
      </c>
      <c r="D2005" s="139">
        <v>0</v>
      </c>
    </row>
    <row r="2006" spans="2:4">
      <c r="B2006" s="141" t="s">
        <v>3248</v>
      </c>
      <c r="C2006" s="139">
        <v>6943750</v>
      </c>
      <c r="D2006" s="139">
        <v>6900000</v>
      </c>
    </row>
    <row r="2007" spans="2:4">
      <c r="B2007" s="142" t="s">
        <v>3249</v>
      </c>
      <c r="C2007" s="139">
        <v>6943750</v>
      </c>
      <c r="D2007" s="139">
        <v>6900000</v>
      </c>
    </row>
    <row r="2008" spans="2:4">
      <c r="B2008" s="141" t="s">
        <v>3250</v>
      </c>
      <c r="C2008" s="139">
        <v>8629922</v>
      </c>
      <c r="D2008" s="139">
        <v>12300000</v>
      </c>
    </row>
    <row r="2009" spans="2:4">
      <c r="B2009" s="142" t="s">
        <v>3251</v>
      </c>
      <c r="C2009" s="139">
        <v>8629922</v>
      </c>
      <c r="D2009" s="139">
        <v>12300000</v>
      </c>
    </row>
    <row r="2010" spans="2:4">
      <c r="B2010" s="141" t="s">
        <v>3252</v>
      </c>
      <c r="C2010" s="139">
        <v>9223416</v>
      </c>
      <c r="D2010" s="139">
        <v>9000000</v>
      </c>
    </row>
    <row r="2011" spans="2:4">
      <c r="B2011" s="142" t="s">
        <v>3253</v>
      </c>
      <c r="C2011" s="139">
        <v>9223416</v>
      </c>
      <c r="D2011" s="139">
        <v>9000000</v>
      </c>
    </row>
    <row r="2012" spans="2:4">
      <c r="B2012" s="141" t="s">
        <v>3254</v>
      </c>
      <c r="C2012" s="139">
        <v>6346017</v>
      </c>
      <c r="D2012" s="139">
        <v>5841661</v>
      </c>
    </row>
    <row r="2013" spans="2:4">
      <c r="B2013" s="142" t="s">
        <v>3255</v>
      </c>
      <c r="C2013" s="139">
        <v>6346017</v>
      </c>
      <c r="D2013" s="139">
        <v>5841661</v>
      </c>
    </row>
    <row r="2014" spans="2:4">
      <c r="B2014" s="141" t="s">
        <v>1940</v>
      </c>
      <c r="C2014" s="139">
        <v>6731551</v>
      </c>
      <c r="D2014" s="139">
        <v>1496457.82</v>
      </c>
    </row>
    <row r="2015" spans="2:4">
      <c r="B2015" s="142" t="s">
        <v>1941</v>
      </c>
      <c r="C2015" s="139">
        <v>6731551</v>
      </c>
      <c r="D2015" s="139">
        <v>1496457.82</v>
      </c>
    </row>
    <row r="2016" spans="2:4">
      <c r="B2016" s="141" t="s">
        <v>1942</v>
      </c>
      <c r="C2016" s="139">
        <v>4768626</v>
      </c>
      <c r="D2016" s="139">
        <v>1077476.06</v>
      </c>
    </row>
    <row r="2017" spans="2:4">
      <c r="B2017" s="142" t="s">
        <v>1943</v>
      </c>
      <c r="C2017" s="139">
        <v>4768626</v>
      </c>
      <c r="D2017" s="139">
        <v>1077476.06</v>
      </c>
    </row>
    <row r="2018" spans="2:4">
      <c r="B2018" s="141" t="s">
        <v>3002</v>
      </c>
      <c r="C2018" s="139">
        <v>8494141</v>
      </c>
      <c r="D2018" s="139">
        <v>8494000</v>
      </c>
    </row>
    <row r="2019" spans="2:4">
      <c r="B2019" s="142" t="s">
        <v>3003</v>
      </c>
      <c r="C2019" s="139">
        <v>8494141</v>
      </c>
      <c r="D2019" s="139">
        <v>8494000</v>
      </c>
    </row>
    <row r="2020" spans="2:4">
      <c r="B2020" s="141" t="s">
        <v>3256</v>
      </c>
      <c r="C2020" s="139">
        <v>9695566</v>
      </c>
      <c r="D2020" s="139">
        <v>0</v>
      </c>
    </row>
    <row r="2021" spans="2:4">
      <c r="B2021" s="142" t="s">
        <v>3257</v>
      </c>
      <c r="C2021" s="139">
        <v>9695566</v>
      </c>
      <c r="D2021" s="139">
        <v>0</v>
      </c>
    </row>
    <row r="2022" spans="2:4">
      <c r="B2022" s="141" t="s">
        <v>3864</v>
      </c>
      <c r="C2022" s="139">
        <v>0</v>
      </c>
      <c r="D2022" s="139">
        <v>0</v>
      </c>
    </row>
    <row r="2023" spans="2:4">
      <c r="B2023" s="142" t="s">
        <v>3863</v>
      </c>
      <c r="C2023" s="139">
        <v>0</v>
      </c>
      <c r="D2023" s="139">
        <v>0</v>
      </c>
    </row>
    <row r="2024" spans="2:4">
      <c r="B2024" s="141" t="s">
        <v>3862</v>
      </c>
      <c r="C2024" s="139">
        <v>0</v>
      </c>
      <c r="D2024" s="139">
        <v>0</v>
      </c>
    </row>
    <row r="2025" spans="2:4">
      <c r="B2025" s="142" t="s">
        <v>3861</v>
      </c>
      <c r="C2025" s="139">
        <v>0</v>
      </c>
      <c r="D2025" s="139">
        <v>0</v>
      </c>
    </row>
    <row r="2026" spans="2:4">
      <c r="B2026" s="141" t="s">
        <v>3258</v>
      </c>
      <c r="C2026" s="139">
        <v>8617566</v>
      </c>
      <c r="D2026" s="139">
        <v>8500000</v>
      </c>
    </row>
    <row r="2027" spans="2:4">
      <c r="B2027" s="142" t="s">
        <v>3259</v>
      </c>
      <c r="C2027" s="139">
        <v>8617566</v>
      </c>
      <c r="D2027" s="139">
        <v>8500000</v>
      </c>
    </row>
    <row r="2028" spans="2:4">
      <c r="B2028" s="141" t="s">
        <v>1096</v>
      </c>
      <c r="C2028" s="139">
        <v>29894920</v>
      </c>
      <c r="D2028" s="139">
        <v>6903896.0599999996</v>
      </c>
    </row>
    <row r="2029" spans="2:4">
      <c r="B2029" s="142" t="s">
        <v>1097</v>
      </c>
      <c r="C2029" s="139">
        <v>29894920</v>
      </c>
      <c r="D2029" s="139">
        <v>6903896.0599999996</v>
      </c>
    </row>
    <row r="2030" spans="2:4">
      <c r="B2030" s="141" t="s">
        <v>3860</v>
      </c>
      <c r="C2030" s="139">
        <v>0</v>
      </c>
      <c r="D2030" s="139">
        <v>0</v>
      </c>
    </row>
    <row r="2031" spans="2:4">
      <c r="B2031" s="142" t="s">
        <v>3859</v>
      </c>
      <c r="C2031" s="139">
        <v>0</v>
      </c>
      <c r="D2031" s="139">
        <v>0</v>
      </c>
    </row>
    <row r="2032" spans="2:4">
      <c r="B2032" s="145" t="s">
        <v>283</v>
      </c>
      <c r="C2032" s="144">
        <v>0</v>
      </c>
      <c r="D2032" s="144">
        <v>21864300.800000001</v>
      </c>
    </row>
    <row r="2033" spans="2:4">
      <c r="B2033" s="141" t="s">
        <v>3577</v>
      </c>
      <c r="C2033" s="139">
        <v>0</v>
      </c>
      <c r="D2033" s="139">
        <v>21864300.800000001</v>
      </c>
    </row>
    <row r="2034" spans="2:4">
      <c r="B2034" s="142" t="s">
        <v>3576</v>
      </c>
      <c r="C2034" s="139">
        <v>0</v>
      </c>
      <c r="D2034" s="139">
        <v>21864300.800000001</v>
      </c>
    </row>
    <row r="2035" spans="2:4">
      <c r="B2035" s="140" t="s">
        <v>462</v>
      </c>
      <c r="C2035" s="139">
        <v>987095702</v>
      </c>
      <c r="D2035" s="139">
        <v>378819531.11000001</v>
      </c>
    </row>
    <row r="2036" spans="2:4">
      <c r="B2036" s="145" t="s">
        <v>281</v>
      </c>
      <c r="C2036" s="144">
        <v>453903182</v>
      </c>
      <c r="D2036" s="144">
        <v>192768695.55000001</v>
      </c>
    </row>
    <row r="2037" spans="2:4">
      <c r="B2037" s="141" t="s">
        <v>1098</v>
      </c>
      <c r="C2037" s="139">
        <v>55739560</v>
      </c>
      <c r="D2037" s="139">
        <v>38236735.269999996</v>
      </c>
    </row>
    <row r="2038" spans="2:4">
      <c r="B2038" s="142" t="s">
        <v>1099</v>
      </c>
      <c r="C2038" s="139">
        <v>55739560</v>
      </c>
      <c r="D2038" s="139">
        <v>38236735.269999996</v>
      </c>
    </row>
    <row r="2039" spans="2:4">
      <c r="B2039" s="141" t="s">
        <v>463</v>
      </c>
      <c r="C2039" s="139">
        <v>6417846</v>
      </c>
      <c r="D2039" s="139">
        <v>0</v>
      </c>
    </row>
    <row r="2040" spans="2:4">
      <c r="B2040" s="142" t="s">
        <v>804</v>
      </c>
      <c r="C2040" s="139">
        <v>6417846</v>
      </c>
      <c r="D2040" s="139">
        <v>0</v>
      </c>
    </row>
    <row r="2041" spans="2:4">
      <c r="B2041" s="141" t="s">
        <v>464</v>
      </c>
      <c r="C2041" s="139">
        <v>102059449</v>
      </c>
      <c r="D2041" s="139">
        <v>19369720.890000001</v>
      </c>
    </row>
    <row r="2042" spans="2:4">
      <c r="B2042" s="142" t="s">
        <v>805</v>
      </c>
      <c r="C2042" s="139">
        <v>102059449</v>
      </c>
      <c r="D2042" s="139">
        <v>19369720.890000001</v>
      </c>
    </row>
    <row r="2043" spans="2:4">
      <c r="B2043" s="141" t="s">
        <v>2832</v>
      </c>
      <c r="C2043" s="139">
        <v>2348246</v>
      </c>
      <c r="D2043" s="139">
        <v>0</v>
      </c>
    </row>
    <row r="2044" spans="2:4">
      <c r="B2044" s="142" t="s">
        <v>806</v>
      </c>
      <c r="C2044" s="139">
        <v>2348246</v>
      </c>
      <c r="D2044" s="139">
        <v>0</v>
      </c>
    </row>
    <row r="2045" spans="2:4">
      <c r="B2045" s="141" t="s">
        <v>465</v>
      </c>
      <c r="C2045" s="139">
        <v>38350423</v>
      </c>
      <c r="D2045" s="139">
        <v>23240045.699999999</v>
      </c>
    </row>
    <row r="2046" spans="2:4">
      <c r="B2046" s="142" t="s">
        <v>807</v>
      </c>
      <c r="C2046" s="139">
        <v>38350423</v>
      </c>
      <c r="D2046" s="139">
        <v>23240045.699999999</v>
      </c>
    </row>
    <row r="2047" spans="2:4">
      <c r="B2047" s="141" t="s">
        <v>2833</v>
      </c>
      <c r="C2047" s="139">
        <v>1892708</v>
      </c>
      <c r="D2047" s="139">
        <v>0</v>
      </c>
    </row>
    <row r="2048" spans="2:4">
      <c r="B2048" s="142" t="s">
        <v>808</v>
      </c>
      <c r="C2048" s="139">
        <v>1892708</v>
      </c>
      <c r="D2048" s="139">
        <v>0</v>
      </c>
    </row>
    <row r="2049" spans="2:4">
      <c r="B2049" s="141" t="s">
        <v>3575</v>
      </c>
      <c r="C2049" s="139">
        <v>0</v>
      </c>
      <c r="D2049" s="139">
        <v>21530609.800000001</v>
      </c>
    </row>
    <row r="2050" spans="2:4">
      <c r="B2050" s="142" t="s">
        <v>3574</v>
      </c>
      <c r="C2050" s="139">
        <v>0</v>
      </c>
      <c r="D2050" s="139">
        <v>21530609.800000001</v>
      </c>
    </row>
    <row r="2051" spans="2:4">
      <c r="B2051" s="141" t="s">
        <v>2667</v>
      </c>
      <c r="C2051" s="139">
        <v>40806357</v>
      </c>
      <c r="D2051" s="139">
        <v>30898830</v>
      </c>
    </row>
    <row r="2052" spans="2:4">
      <c r="B2052" s="142" t="s">
        <v>2668</v>
      </c>
      <c r="C2052" s="139">
        <v>40806357</v>
      </c>
      <c r="D2052" s="139">
        <v>30898830</v>
      </c>
    </row>
    <row r="2053" spans="2:4">
      <c r="B2053" s="141" t="s">
        <v>1352</v>
      </c>
      <c r="C2053" s="139">
        <v>4628889</v>
      </c>
      <c r="D2053" s="139">
        <v>0</v>
      </c>
    </row>
    <row r="2054" spans="2:4">
      <c r="B2054" s="142" t="s">
        <v>1353</v>
      </c>
      <c r="C2054" s="139">
        <v>4628889</v>
      </c>
      <c r="D2054" s="139">
        <v>0</v>
      </c>
    </row>
    <row r="2055" spans="2:4">
      <c r="B2055" s="141" t="s">
        <v>1354</v>
      </c>
      <c r="C2055" s="139">
        <v>11116179</v>
      </c>
      <c r="D2055" s="139">
        <v>0</v>
      </c>
    </row>
    <row r="2056" spans="2:4">
      <c r="B2056" s="142" t="s">
        <v>1355</v>
      </c>
      <c r="C2056" s="139">
        <v>11116179</v>
      </c>
      <c r="D2056" s="139">
        <v>0</v>
      </c>
    </row>
    <row r="2057" spans="2:4">
      <c r="B2057" s="141" t="s">
        <v>1356</v>
      </c>
      <c r="C2057" s="139">
        <v>11116179</v>
      </c>
      <c r="D2057" s="139">
        <v>0</v>
      </c>
    </row>
    <row r="2058" spans="2:4">
      <c r="B2058" s="142" t="s">
        <v>1357</v>
      </c>
      <c r="C2058" s="139">
        <v>11116179</v>
      </c>
      <c r="D2058" s="139">
        <v>0</v>
      </c>
    </row>
    <row r="2059" spans="2:4">
      <c r="B2059" s="141" t="s">
        <v>1358</v>
      </c>
      <c r="C2059" s="139">
        <v>6606206</v>
      </c>
      <c r="D2059" s="139">
        <v>0</v>
      </c>
    </row>
    <row r="2060" spans="2:4">
      <c r="B2060" s="142" t="s">
        <v>1359</v>
      </c>
      <c r="C2060" s="139">
        <v>6606206</v>
      </c>
      <c r="D2060" s="139">
        <v>0</v>
      </c>
    </row>
    <row r="2061" spans="2:4">
      <c r="B2061" s="141" t="s">
        <v>2834</v>
      </c>
      <c r="C2061" s="139">
        <v>6606206</v>
      </c>
      <c r="D2061" s="139">
        <v>0</v>
      </c>
    </row>
    <row r="2062" spans="2:4">
      <c r="B2062" s="142" t="s">
        <v>1360</v>
      </c>
      <c r="C2062" s="139">
        <v>6606206</v>
      </c>
      <c r="D2062" s="139">
        <v>0</v>
      </c>
    </row>
    <row r="2063" spans="2:4">
      <c r="B2063" s="141" t="s">
        <v>2835</v>
      </c>
      <c r="C2063" s="139">
        <v>7152038</v>
      </c>
      <c r="D2063" s="139">
        <v>0</v>
      </c>
    </row>
    <row r="2064" spans="2:4">
      <c r="B2064" s="142" t="s">
        <v>809</v>
      </c>
      <c r="C2064" s="139">
        <v>7152038</v>
      </c>
      <c r="D2064" s="139">
        <v>0</v>
      </c>
    </row>
    <row r="2065" spans="2:4">
      <c r="B2065" s="141" t="s">
        <v>466</v>
      </c>
      <c r="C2065" s="139">
        <v>62173252</v>
      </c>
      <c r="D2065" s="139">
        <v>8027088.3300000001</v>
      </c>
    </row>
    <row r="2066" spans="2:4">
      <c r="B2066" s="142" t="s">
        <v>810</v>
      </c>
      <c r="C2066" s="139">
        <v>62173252</v>
      </c>
      <c r="D2066" s="139">
        <v>8027088.3300000001</v>
      </c>
    </row>
    <row r="2067" spans="2:4">
      <c r="B2067" s="141" t="s">
        <v>3260</v>
      </c>
      <c r="C2067" s="139">
        <v>18492779</v>
      </c>
      <c r="D2067" s="139">
        <v>0</v>
      </c>
    </row>
    <row r="2068" spans="2:4">
      <c r="B2068" s="142" t="s">
        <v>3261</v>
      </c>
      <c r="C2068" s="139">
        <v>18492779</v>
      </c>
      <c r="D2068" s="139">
        <v>0</v>
      </c>
    </row>
    <row r="2069" spans="2:4">
      <c r="B2069" s="141" t="s">
        <v>467</v>
      </c>
      <c r="C2069" s="139">
        <v>8417867</v>
      </c>
      <c r="D2069" s="139">
        <v>2420890.69</v>
      </c>
    </row>
    <row r="2070" spans="2:4">
      <c r="B2070" s="142" t="s">
        <v>811</v>
      </c>
      <c r="C2070" s="139">
        <v>8417867</v>
      </c>
      <c r="D2070" s="139">
        <v>2420890.69</v>
      </c>
    </row>
    <row r="2071" spans="2:4">
      <c r="B2071" s="141" t="s">
        <v>3507</v>
      </c>
      <c r="C2071" s="139">
        <v>0</v>
      </c>
      <c r="D2071" s="139">
        <v>13210174.6</v>
      </c>
    </row>
    <row r="2072" spans="2:4">
      <c r="B2072" s="142" t="s">
        <v>3508</v>
      </c>
      <c r="C2072" s="139">
        <v>0</v>
      </c>
      <c r="D2072" s="139">
        <v>13210174.6</v>
      </c>
    </row>
    <row r="2073" spans="2:4">
      <c r="B2073" s="141" t="s">
        <v>468</v>
      </c>
      <c r="C2073" s="139">
        <v>7422513</v>
      </c>
      <c r="D2073" s="139">
        <v>0</v>
      </c>
    </row>
    <row r="2074" spans="2:4">
      <c r="B2074" s="142" t="s">
        <v>812</v>
      </c>
      <c r="C2074" s="139">
        <v>7422513</v>
      </c>
      <c r="D2074" s="139">
        <v>0</v>
      </c>
    </row>
    <row r="2075" spans="2:4">
      <c r="B2075" s="141" t="s">
        <v>2268</v>
      </c>
      <c r="C2075" s="139">
        <v>6779437</v>
      </c>
      <c r="D2075" s="139">
        <v>0</v>
      </c>
    </row>
    <row r="2076" spans="2:4">
      <c r="B2076" s="142" t="s">
        <v>2269</v>
      </c>
      <c r="C2076" s="139">
        <v>6779437</v>
      </c>
      <c r="D2076" s="139">
        <v>0</v>
      </c>
    </row>
    <row r="2077" spans="2:4">
      <c r="B2077" s="141" t="s">
        <v>3262</v>
      </c>
      <c r="C2077" s="139">
        <v>7491187</v>
      </c>
      <c r="D2077" s="139">
        <v>8596874.2699999996</v>
      </c>
    </row>
    <row r="2078" spans="2:4">
      <c r="B2078" s="142" t="s">
        <v>3263</v>
      </c>
      <c r="C2078" s="139">
        <v>7491187</v>
      </c>
      <c r="D2078" s="139">
        <v>8596874.2699999996</v>
      </c>
    </row>
    <row r="2079" spans="2:4">
      <c r="B2079" s="141" t="s">
        <v>2270</v>
      </c>
      <c r="C2079" s="139">
        <v>4802120</v>
      </c>
      <c r="D2079" s="139">
        <v>0</v>
      </c>
    </row>
    <row r="2080" spans="2:4">
      <c r="B2080" s="142" t="s">
        <v>2271</v>
      </c>
      <c r="C2080" s="139">
        <v>4802120</v>
      </c>
      <c r="D2080" s="139">
        <v>0</v>
      </c>
    </row>
    <row r="2081" spans="2:4">
      <c r="B2081" s="141" t="s">
        <v>2272</v>
      </c>
      <c r="C2081" s="139">
        <v>4802120</v>
      </c>
      <c r="D2081" s="139">
        <v>0</v>
      </c>
    </row>
    <row r="2082" spans="2:4">
      <c r="B2082" s="142" t="s">
        <v>2273</v>
      </c>
      <c r="C2082" s="139">
        <v>4802120</v>
      </c>
      <c r="D2082" s="139">
        <v>0</v>
      </c>
    </row>
    <row r="2083" spans="2:4">
      <c r="B2083" s="141" t="s">
        <v>3264</v>
      </c>
      <c r="C2083" s="139">
        <v>5743888</v>
      </c>
      <c r="D2083" s="139">
        <v>8030598</v>
      </c>
    </row>
    <row r="2084" spans="2:4">
      <c r="B2084" s="142" t="s">
        <v>3265</v>
      </c>
      <c r="C2084" s="139">
        <v>5743888</v>
      </c>
      <c r="D2084" s="139">
        <v>8030598</v>
      </c>
    </row>
    <row r="2085" spans="2:4">
      <c r="B2085" s="141" t="s">
        <v>3266</v>
      </c>
      <c r="C2085" s="139">
        <v>3960000</v>
      </c>
      <c r="D2085" s="139">
        <v>0</v>
      </c>
    </row>
    <row r="2086" spans="2:4">
      <c r="B2086" s="142" t="s">
        <v>3267</v>
      </c>
      <c r="C2086" s="139">
        <v>3960000</v>
      </c>
      <c r="D2086" s="139">
        <v>0</v>
      </c>
    </row>
    <row r="2087" spans="2:4">
      <c r="B2087" s="141" t="s">
        <v>3646</v>
      </c>
      <c r="C2087" s="139">
        <v>0</v>
      </c>
      <c r="D2087" s="139">
        <v>0</v>
      </c>
    </row>
    <row r="2088" spans="2:4">
      <c r="B2088" s="142" t="s">
        <v>3645</v>
      </c>
      <c r="C2088" s="139">
        <v>0</v>
      </c>
      <c r="D2088" s="139">
        <v>0</v>
      </c>
    </row>
    <row r="2089" spans="2:4">
      <c r="B2089" s="141" t="s">
        <v>3268</v>
      </c>
      <c r="C2089" s="139">
        <v>6965791</v>
      </c>
      <c r="D2089" s="139">
        <v>9207128</v>
      </c>
    </row>
    <row r="2090" spans="2:4">
      <c r="B2090" s="142" t="s">
        <v>3269</v>
      </c>
      <c r="C2090" s="139">
        <v>6965791</v>
      </c>
      <c r="D2090" s="139">
        <v>9207128</v>
      </c>
    </row>
    <row r="2091" spans="2:4">
      <c r="B2091" s="141" t="s">
        <v>3270</v>
      </c>
      <c r="C2091" s="139">
        <v>3960000</v>
      </c>
      <c r="D2091" s="139">
        <v>0</v>
      </c>
    </row>
    <row r="2092" spans="2:4">
      <c r="B2092" s="142" t="s">
        <v>3271</v>
      </c>
      <c r="C2092" s="139">
        <v>3960000</v>
      </c>
      <c r="D2092" s="139">
        <v>0</v>
      </c>
    </row>
    <row r="2093" spans="2:4">
      <c r="B2093" s="141" t="s">
        <v>2669</v>
      </c>
      <c r="C2093" s="139">
        <v>18051942</v>
      </c>
      <c r="D2093" s="139">
        <v>10000000</v>
      </c>
    </row>
    <row r="2094" spans="2:4">
      <c r="B2094" s="142" t="s">
        <v>2670</v>
      </c>
      <c r="C2094" s="139">
        <v>18051942</v>
      </c>
      <c r="D2094" s="139">
        <v>10000000</v>
      </c>
    </row>
    <row r="2095" spans="2:4">
      <c r="B2095" s="145" t="s">
        <v>283</v>
      </c>
      <c r="C2095" s="144">
        <v>533192520</v>
      </c>
      <c r="D2095" s="144">
        <v>186050835.55999997</v>
      </c>
    </row>
    <row r="2096" spans="2:4">
      <c r="B2096" s="141" t="s">
        <v>2836</v>
      </c>
      <c r="C2096" s="139">
        <v>175307636</v>
      </c>
      <c r="D2096" s="139">
        <v>96047991.689999998</v>
      </c>
    </row>
    <row r="2097" spans="2:4">
      <c r="B2097" s="142" t="s">
        <v>1361</v>
      </c>
      <c r="C2097" s="139">
        <v>175307636</v>
      </c>
      <c r="D2097" s="139">
        <v>96047991.689999998</v>
      </c>
    </row>
    <row r="2098" spans="2:4">
      <c r="B2098" s="141" t="s">
        <v>2837</v>
      </c>
      <c r="C2098" s="139">
        <v>171737257</v>
      </c>
      <c r="D2098" s="139">
        <v>33703055.280000001</v>
      </c>
    </row>
    <row r="2099" spans="2:4">
      <c r="B2099" s="142" t="s">
        <v>1362</v>
      </c>
      <c r="C2099" s="139">
        <v>171737257</v>
      </c>
      <c r="D2099" s="139">
        <v>33703055.280000001</v>
      </c>
    </row>
    <row r="2100" spans="2:4">
      <c r="B2100" s="141" t="s">
        <v>2838</v>
      </c>
      <c r="C2100" s="139">
        <v>24000000</v>
      </c>
      <c r="D2100" s="139">
        <v>4432595.29</v>
      </c>
    </row>
    <row r="2101" spans="2:4">
      <c r="B2101" s="142" t="s">
        <v>1363</v>
      </c>
      <c r="C2101" s="139">
        <v>24000000</v>
      </c>
      <c r="D2101" s="139">
        <v>4432595.29</v>
      </c>
    </row>
    <row r="2102" spans="2:4">
      <c r="B2102" s="141" t="s">
        <v>2839</v>
      </c>
      <c r="C2102" s="139">
        <v>27000000</v>
      </c>
      <c r="D2102" s="139">
        <v>10461175.17</v>
      </c>
    </row>
    <row r="2103" spans="2:4">
      <c r="B2103" s="142" t="s">
        <v>1364</v>
      </c>
      <c r="C2103" s="139">
        <v>27000000</v>
      </c>
      <c r="D2103" s="139">
        <v>10461175.17</v>
      </c>
    </row>
    <row r="2104" spans="2:4">
      <c r="B2104" s="141" t="s">
        <v>3272</v>
      </c>
      <c r="C2104" s="139">
        <v>14653636</v>
      </c>
      <c r="D2104" s="139">
        <v>4606493.2</v>
      </c>
    </row>
    <row r="2105" spans="2:4">
      <c r="B2105" s="142" t="s">
        <v>2549</v>
      </c>
      <c r="C2105" s="139">
        <v>14653636</v>
      </c>
      <c r="D2105" s="139">
        <v>4606493.2</v>
      </c>
    </row>
    <row r="2106" spans="2:4">
      <c r="B2106" s="141" t="s">
        <v>3273</v>
      </c>
      <c r="C2106" s="139">
        <v>26168408</v>
      </c>
      <c r="D2106" s="139">
        <v>0</v>
      </c>
    </row>
    <row r="2107" spans="2:4">
      <c r="B2107" s="142" t="s">
        <v>2550</v>
      </c>
      <c r="C2107" s="139">
        <v>26168408</v>
      </c>
      <c r="D2107" s="139">
        <v>0</v>
      </c>
    </row>
    <row r="2108" spans="2:4">
      <c r="B2108" s="141" t="s">
        <v>2557</v>
      </c>
      <c r="C2108" s="139">
        <v>12761600</v>
      </c>
      <c r="D2108" s="139">
        <v>0</v>
      </c>
    </row>
    <row r="2109" spans="2:4">
      <c r="B2109" s="142" t="s">
        <v>2558</v>
      </c>
      <c r="C2109" s="139">
        <v>12761600</v>
      </c>
      <c r="D2109" s="139">
        <v>0</v>
      </c>
    </row>
    <row r="2110" spans="2:4">
      <c r="B2110" s="141" t="s">
        <v>2559</v>
      </c>
      <c r="C2110" s="139">
        <v>11944568</v>
      </c>
      <c r="D2110" s="139">
        <v>2670513.0999999996</v>
      </c>
    </row>
    <row r="2111" spans="2:4">
      <c r="B2111" s="142" t="s">
        <v>2560</v>
      </c>
      <c r="C2111" s="139">
        <v>11944568</v>
      </c>
      <c r="D2111" s="139">
        <v>2670513.0999999996</v>
      </c>
    </row>
    <row r="2112" spans="2:4">
      <c r="B2112" s="141" t="s">
        <v>2840</v>
      </c>
      <c r="C2112" s="139">
        <v>15760002</v>
      </c>
      <c r="D2112" s="139">
        <v>0</v>
      </c>
    </row>
    <row r="2113" spans="2:4">
      <c r="B2113" s="142" t="s">
        <v>2561</v>
      </c>
      <c r="C2113" s="139">
        <v>15760002</v>
      </c>
      <c r="D2113" s="139">
        <v>0</v>
      </c>
    </row>
    <row r="2114" spans="2:4">
      <c r="B2114" s="141" t="s">
        <v>2569</v>
      </c>
      <c r="C2114" s="139">
        <v>9859408</v>
      </c>
      <c r="D2114" s="139">
        <v>17375170.93</v>
      </c>
    </row>
    <row r="2115" spans="2:4">
      <c r="B2115" s="142" t="s">
        <v>2570</v>
      </c>
      <c r="C2115" s="139">
        <v>9859408</v>
      </c>
      <c r="D2115" s="139">
        <v>17375170.93</v>
      </c>
    </row>
    <row r="2116" spans="2:4">
      <c r="B2116" s="141" t="s">
        <v>2671</v>
      </c>
      <c r="C2116" s="139">
        <v>44000005</v>
      </c>
      <c r="D2116" s="139">
        <v>10463947.949999999</v>
      </c>
    </row>
    <row r="2117" spans="2:4">
      <c r="B2117" s="142" t="s">
        <v>2672</v>
      </c>
      <c r="C2117" s="139">
        <v>44000005</v>
      </c>
      <c r="D2117" s="139">
        <v>10463947.949999999</v>
      </c>
    </row>
    <row r="2118" spans="2:4">
      <c r="B2118" s="141" t="s">
        <v>3509</v>
      </c>
      <c r="C2118" s="139">
        <v>0</v>
      </c>
      <c r="D2118" s="139">
        <v>6289892.9500000002</v>
      </c>
    </row>
    <row r="2119" spans="2:4">
      <c r="B2119" s="142" t="s">
        <v>3510</v>
      </c>
      <c r="C2119" s="139">
        <v>0</v>
      </c>
      <c r="D2119" s="139">
        <v>6289892.9500000002</v>
      </c>
    </row>
    <row r="2120" spans="2:4">
      <c r="B2120" s="141" t="s">
        <v>3511</v>
      </c>
      <c r="C2120" s="139">
        <v>0</v>
      </c>
      <c r="D2120" s="139">
        <v>0</v>
      </c>
    </row>
    <row r="2121" spans="2:4">
      <c r="B2121" s="142" t="s">
        <v>3512</v>
      </c>
      <c r="C2121" s="139">
        <v>0</v>
      </c>
      <c r="D2121" s="139">
        <v>0</v>
      </c>
    </row>
    <row r="2122" spans="2:4">
      <c r="B2122" s="141" t="s">
        <v>3545</v>
      </c>
      <c r="C2122" s="139">
        <v>0</v>
      </c>
      <c r="D2122" s="139">
        <v>0</v>
      </c>
    </row>
    <row r="2123" spans="2:4">
      <c r="B2123" s="142" t="s">
        <v>3544</v>
      </c>
      <c r="C2123" s="139">
        <v>0</v>
      </c>
      <c r="D2123" s="139">
        <v>0</v>
      </c>
    </row>
    <row r="2124" spans="2:4">
      <c r="B2124" s="141" t="s">
        <v>4055</v>
      </c>
      <c r="C2124" s="139">
        <v>0</v>
      </c>
      <c r="D2124" s="139">
        <v>0</v>
      </c>
    </row>
    <row r="2125" spans="2:4">
      <c r="B2125" s="142" t="s">
        <v>4054</v>
      </c>
      <c r="C2125" s="139">
        <v>0</v>
      </c>
      <c r="D2125" s="139">
        <v>0</v>
      </c>
    </row>
    <row r="2126" spans="2:4">
      <c r="B2126" s="145" t="s">
        <v>298</v>
      </c>
      <c r="C2126" s="144">
        <v>0</v>
      </c>
      <c r="D2126" s="144">
        <v>0</v>
      </c>
    </row>
    <row r="2127" spans="2:4">
      <c r="B2127" s="141" t="s">
        <v>3646</v>
      </c>
      <c r="C2127" s="139">
        <v>0</v>
      </c>
      <c r="D2127" s="139">
        <v>0</v>
      </c>
    </row>
    <row r="2128" spans="2:4">
      <c r="B2128" s="142" t="s">
        <v>3645</v>
      </c>
      <c r="C2128" s="139">
        <v>0</v>
      </c>
      <c r="D2128" s="139">
        <v>0</v>
      </c>
    </row>
    <row r="2129" spans="2:4">
      <c r="B2129" s="140" t="s">
        <v>292</v>
      </c>
      <c r="C2129" s="139">
        <v>2170135035</v>
      </c>
      <c r="D2129" s="139">
        <v>1119512963.3199999</v>
      </c>
    </row>
    <row r="2130" spans="2:4">
      <c r="B2130" s="145" t="s">
        <v>281</v>
      </c>
      <c r="C2130" s="144">
        <v>2012722468</v>
      </c>
      <c r="D2130" s="144">
        <v>1119512963.3199999</v>
      </c>
    </row>
    <row r="2131" spans="2:4">
      <c r="B2131" s="141" t="s">
        <v>469</v>
      </c>
      <c r="C2131" s="139">
        <v>3141627</v>
      </c>
      <c r="D2131" s="139">
        <v>2835733.04</v>
      </c>
    </row>
    <row r="2132" spans="2:4">
      <c r="B2132" s="142" t="s">
        <v>814</v>
      </c>
      <c r="C2132" s="139">
        <v>3141627</v>
      </c>
      <c r="D2132" s="139">
        <v>2835733.04</v>
      </c>
    </row>
    <row r="2133" spans="2:4">
      <c r="B2133" s="141" t="s">
        <v>470</v>
      </c>
      <c r="C2133" s="139">
        <v>23910828</v>
      </c>
      <c r="D2133" s="139">
        <v>5116276.9800000004</v>
      </c>
    </row>
    <row r="2134" spans="2:4">
      <c r="B2134" s="142" t="s">
        <v>815</v>
      </c>
      <c r="C2134" s="139">
        <v>23910828</v>
      </c>
      <c r="D2134" s="139">
        <v>5116276.9800000004</v>
      </c>
    </row>
    <row r="2135" spans="2:4">
      <c r="B2135" s="141" t="s">
        <v>3858</v>
      </c>
      <c r="C2135" s="139">
        <v>0</v>
      </c>
      <c r="D2135" s="139">
        <v>0</v>
      </c>
    </row>
    <row r="2136" spans="2:4">
      <c r="B2136" s="142" t="s">
        <v>3857</v>
      </c>
      <c r="C2136" s="139">
        <v>0</v>
      </c>
      <c r="D2136" s="139">
        <v>0</v>
      </c>
    </row>
    <row r="2137" spans="2:4">
      <c r="B2137" s="141" t="s">
        <v>3856</v>
      </c>
      <c r="C2137" s="139">
        <v>0</v>
      </c>
      <c r="D2137" s="139">
        <v>0</v>
      </c>
    </row>
    <row r="2138" spans="2:4">
      <c r="B2138" s="142" t="s">
        <v>3855</v>
      </c>
      <c r="C2138" s="139">
        <v>0</v>
      </c>
      <c r="D2138" s="139">
        <v>0</v>
      </c>
    </row>
    <row r="2139" spans="2:4">
      <c r="B2139" s="141" t="s">
        <v>1056</v>
      </c>
      <c r="C2139" s="139">
        <v>51966310</v>
      </c>
      <c r="D2139" s="139">
        <v>3488526.06</v>
      </c>
    </row>
    <row r="2140" spans="2:4">
      <c r="B2140" s="142" t="s">
        <v>1057</v>
      </c>
      <c r="C2140" s="139">
        <v>51966310</v>
      </c>
      <c r="D2140" s="139">
        <v>3488526.06</v>
      </c>
    </row>
    <row r="2141" spans="2:4">
      <c r="B2141" s="141" t="s">
        <v>3537</v>
      </c>
      <c r="C2141" s="139">
        <v>0</v>
      </c>
      <c r="D2141" s="139">
        <v>0</v>
      </c>
    </row>
    <row r="2142" spans="2:4">
      <c r="B2142" s="142" t="s">
        <v>3538</v>
      </c>
      <c r="C2142" s="139">
        <v>0</v>
      </c>
      <c r="D2142" s="139">
        <v>0</v>
      </c>
    </row>
    <row r="2143" spans="2:4">
      <c r="B2143" s="141" t="s">
        <v>471</v>
      </c>
      <c r="C2143" s="139">
        <v>7428690</v>
      </c>
      <c r="D2143" s="139">
        <v>7428690</v>
      </c>
    </row>
    <row r="2144" spans="2:4">
      <c r="B2144" s="142" t="s">
        <v>816</v>
      </c>
      <c r="C2144" s="139">
        <v>7428690</v>
      </c>
      <c r="D2144" s="139">
        <v>7428690</v>
      </c>
    </row>
    <row r="2145" spans="2:4">
      <c r="B2145" s="141" t="s">
        <v>472</v>
      </c>
      <c r="C2145" s="139">
        <v>388402000</v>
      </c>
      <c r="D2145" s="139">
        <v>526556739.19</v>
      </c>
    </row>
    <row r="2146" spans="2:4">
      <c r="B2146" s="142" t="s">
        <v>817</v>
      </c>
      <c r="C2146" s="139">
        <v>388402000</v>
      </c>
      <c r="D2146" s="139">
        <v>526556739.19</v>
      </c>
    </row>
    <row r="2147" spans="2:4">
      <c r="B2147" s="141" t="s">
        <v>3274</v>
      </c>
      <c r="C2147" s="139">
        <v>8638298</v>
      </c>
      <c r="D2147" s="139">
        <v>0</v>
      </c>
    </row>
    <row r="2148" spans="2:4">
      <c r="B2148" s="142" t="s">
        <v>813</v>
      </c>
      <c r="C2148" s="139">
        <v>8638298</v>
      </c>
      <c r="D2148" s="139">
        <v>0</v>
      </c>
    </row>
    <row r="2149" spans="2:4">
      <c r="B2149" s="141" t="s">
        <v>3513</v>
      </c>
      <c r="C2149" s="139">
        <v>0</v>
      </c>
      <c r="D2149" s="139">
        <v>5276405.7300000004</v>
      </c>
    </row>
    <row r="2150" spans="2:4">
      <c r="B2150" s="142" t="s">
        <v>3514</v>
      </c>
      <c r="C2150" s="139">
        <v>0</v>
      </c>
      <c r="D2150" s="139">
        <v>5276405.7300000004</v>
      </c>
    </row>
    <row r="2151" spans="2:4">
      <c r="B2151" s="141" t="s">
        <v>473</v>
      </c>
      <c r="C2151" s="139">
        <v>40554117</v>
      </c>
      <c r="D2151" s="139">
        <v>38467381.080000006</v>
      </c>
    </row>
    <row r="2152" spans="2:4">
      <c r="B2152" s="142" t="s">
        <v>818</v>
      </c>
      <c r="C2152" s="139">
        <v>40554117</v>
      </c>
      <c r="D2152" s="139">
        <v>38467381.080000006</v>
      </c>
    </row>
    <row r="2153" spans="2:4">
      <c r="B2153" s="141" t="s">
        <v>474</v>
      </c>
      <c r="C2153" s="139">
        <v>4000000</v>
      </c>
      <c r="D2153" s="139">
        <v>4000000</v>
      </c>
    </row>
    <row r="2154" spans="2:4">
      <c r="B2154" s="142" t="s">
        <v>819</v>
      </c>
      <c r="C2154" s="139">
        <v>4000000</v>
      </c>
      <c r="D2154" s="139">
        <v>4000000</v>
      </c>
    </row>
    <row r="2155" spans="2:4">
      <c r="B2155" s="141" t="s">
        <v>475</v>
      </c>
      <c r="C2155" s="139">
        <v>4000000</v>
      </c>
      <c r="D2155" s="139">
        <v>3512718.62</v>
      </c>
    </row>
    <row r="2156" spans="2:4">
      <c r="B2156" s="142" t="s">
        <v>820</v>
      </c>
      <c r="C2156" s="139">
        <v>4000000</v>
      </c>
      <c r="D2156" s="139">
        <v>3512718.62</v>
      </c>
    </row>
    <row r="2157" spans="2:4">
      <c r="B2157" s="141" t="s">
        <v>476</v>
      </c>
      <c r="C2157" s="139">
        <v>8668175</v>
      </c>
      <c r="D2157" s="139">
        <v>1819275.04</v>
      </c>
    </row>
    <row r="2158" spans="2:4">
      <c r="B2158" s="142" t="s">
        <v>821</v>
      </c>
      <c r="C2158" s="139">
        <v>8668175</v>
      </c>
      <c r="D2158" s="139">
        <v>1819275.04</v>
      </c>
    </row>
    <row r="2159" spans="2:4">
      <c r="B2159" s="141" t="s">
        <v>2841</v>
      </c>
      <c r="C2159" s="139">
        <v>4000000</v>
      </c>
      <c r="D2159" s="139">
        <v>3557748.53</v>
      </c>
    </row>
    <row r="2160" spans="2:4">
      <c r="B2160" s="142" t="s">
        <v>822</v>
      </c>
      <c r="C2160" s="139">
        <v>4000000</v>
      </c>
      <c r="D2160" s="139">
        <v>3557748.53</v>
      </c>
    </row>
    <row r="2161" spans="2:4">
      <c r="B2161" s="141" t="s">
        <v>477</v>
      </c>
      <c r="C2161" s="139">
        <v>4000000</v>
      </c>
      <c r="D2161" s="139">
        <v>0</v>
      </c>
    </row>
    <row r="2162" spans="2:4">
      <c r="B2162" s="142" t="s">
        <v>823</v>
      </c>
      <c r="C2162" s="139">
        <v>4000000</v>
      </c>
      <c r="D2162" s="139">
        <v>0</v>
      </c>
    </row>
    <row r="2163" spans="2:4">
      <c r="B2163" s="141" t="s">
        <v>478</v>
      </c>
      <c r="C2163" s="139">
        <v>3209853</v>
      </c>
      <c r="D2163" s="139">
        <v>0</v>
      </c>
    </row>
    <row r="2164" spans="2:4">
      <c r="B2164" s="142" t="s">
        <v>824</v>
      </c>
      <c r="C2164" s="139">
        <v>3209853</v>
      </c>
      <c r="D2164" s="139">
        <v>0</v>
      </c>
    </row>
    <row r="2165" spans="2:4">
      <c r="B2165" s="141" t="s">
        <v>479</v>
      </c>
      <c r="C2165" s="139">
        <v>3209854</v>
      </c>
      <c r="D2165" s="139">
        <v>0</v>
      </c>
    </row>
    <row r="2166" spans="2:4">
      <c r="B2166" s="142" t="s">
        <v>825</v>
      </c>
      <c r="C2166" s="139">
        <v>3209854</v>
      </c>
      <c r="D2166" s="139">
        <v>0</v>
      </c>
    </row>
    <row r="2167" spans="2:4">
      <c r="B2167" s="141" t="s">
        <v>2842</v>
      </c>
      <c r="C2167" s="139">
        <v>3209853</v>
      </c>
      <c r="D2167" s="139">
        <v>0</v>
      </c>
    </row>
    <row r="2168" spans="2:4">
      <c r="B2168" s="142" t="s">
        <v>826</v>
      </c>
      <c r="C2168" s="139">
        <v>3209853</v>
      </c>
      <c r="D2168" s="139">
        <v>0</v>
      </c>
    </row>
    <row r="2169" spans="2:4">
      <c r="B2169" s="141" t="s">
        <v>480</v>
      </c>
      <c r="C2169" s="139">
        <v>89423870</v>
      </c>
      <c r="D2169" s="139">
        <v>8223023.6100000003</v>
      </c>
    </row>
    <row r="2170" spans="2:4">
      <c r="B2170" s="142" t="s">
        <v>827</v>
      </c>
      <c r="C2170" s="139">
        <v>89423870</v>
      </c>
      <c r="D2170" s="139">
        <v>8223023.6100000003</v>
      </c>
    </row>
    <row r="2171" spans="2:4">
      <c r="B2171" s="141" t="s">
        <v>481</v>
      </c>
      <c r="C2171" s="139">
        <v>3209853</v>
      </c>
      <c r="D2171" s="139">
        <v>3017579.8</v>
      </c>
    </row>
    <row r="2172" spans="2:4">
      <c r="B2172" s="142" t="s">
        <v>828</v>
      </c>
      <c r="C2172" s="139">
        <v>3209853</v>
      </c>
      <c r="D2172" s="139">
        <v>3017579.8</v>
      </c>
    </row>
    <row r="2173" spans="2:4">
      <c r="B2173" s="141" t="s">
        <v>3699</v>
      </c>
      <c r="C2173" s="139">
        <v>0</v>
      </c>
      <c r="D2173" s="139">
        <v>4182573.75</v>
      </c>
    </row>
    <row r="2174" spans="2:4">
      <c r="B2174" s="142" t="s">
        <v>3698</v>
      </c>
      <c r="C2174" s="139">
        <v>0</v>
      </c>
      <c r="D2174" s="139">
        <v>4182573.75</v>
      </c>
    </row>
    <row r="2175" spans="2:4">
      <c r="B2175" s="141" t="s">
        <v>482</v>
      </c>
      <c r="C2175" s="139">
        <v>203433020</v>
      </c>
      <c r="D2175" s="139">
        <v>94204888.549999982</v>
      </c>
    </row>
    <row r="2176" spans="2:4">
      <c r="B2176" s="142" t="s">
        <v>829</v>
      </c>
      <c r="C2176" s="139">
        <v>203433020</v>
      </c>
      <c r="D2176" s="139">
        <v>94204888.549999982</v>
      </c>
    </row>
    <row r="2177" spans="2:4">
      <c r="B2177" s="141" t="s">
        <v>1630</v>
      </c>
      <c r="C2177" s="139">
        <v>11127992</v>
      </c>
      <c r="D2177" s="139">
        <v>0</v>
      </c>
    </row>
    <row r="2178" spans="2:4">
      <c r="B2178" s="142" t="s">
        <v>1631</v>
      </c>
      <c r="C2178" s="139">
        <v>11127992</v>
      </c>
      <c r="D2178" s="139">
        <v>0</v>
      </c>
    </row>
    <row r="2179" spans="2:4">
      <c r="B2179" s="141" t="s">
        <v>2843</v>
      </c>
      <c r="C2179" s="139">
        <v>6683666</v>
      </c>
      <c r="D2179" s="139">
        <v>0</v>
      </c>
    </row>
    <row r="2180" spans="2:4">
      <c r="B2180" s="142" t="s">
        <v>1632</v>
      </c>
      <c r="C2180" s="139">
        <v>6683666</v>
      </c>
      <c r="D2180" s="139">
        <v>0</v>
      </c>
    </row>
    <row r="2181" spans="2:4">
      <c r="B2181" s="141" t="s">
        <v>483</v>
      </c>
      <c r="C2181" s="139">
        <v>91340400</v>
      </c>
      <c r="D2181" s="139">
        <v>7073073.2599999998</v>
      </c>
    </row>
    <row r="2182" spans="2:4">
      <c r="B2182" s="142" t="s">
        <v>830</v>
      </c>
      <c r="C2182" s="139">
        <v>91340400</v>
      </c>
      <c r="D2182" s="139">
        <v>7073073.2599999998</v>
      </c>
    </row>
    <row r="2183" spans="2:4">
      <c r="B2183" s="141" t="s">
        <v>1633</v>
      </c>
      <c r="C2183" s="139">
        <v>6683666</v>
      </c>
      <c r="D2183" s="139">
        <v>0</v>
      </c>
    </row>
    <row r="2184" spans="2:4">
      <c r="B2184" s="142" t="s">
        <v>1634</v>
      </c>
      <c r="C2184" s="139">
        <v>6683666</v>
      </c>
      <c r="D2184" s="139">
        <v>0</v>
      </c>
    </row>
    <row r="2185" spans="2:4">
      <c r="B2185" s="141" t="s">
        <v>1635</v>
      </c>
      <c r="C2185" s="139">
        <v>11087637</v>
      </c>
      <c r="D2185" s="139">
        <v>0</v>
      </c>
    </row>
    <row r="2186" spans="2:4">
      <c r="B2186" s="142" t="s">
        <v>1636</v>
      </c>
      <c r="C2186" s="139">
        <v>11087637</v>
      </c>
      <c r="D2186" s="139">
        <v>0</v>
      </c>
    </row>
    <row r="2187" spans="2:4">
      <c r="B2187" s="141" t="s">
        <v>1637</v>
      </c>
      <c r="C2187" s="139">
        <v>4718384</v>
      </c>
      <c r="D2187" s="139">
        <v>0</v>
      </c>
    </row>
    <row r="2188" spans="2:4">
      <c r="B2188" s="142" t="s">
        <v>1638</v>
      </c>
      <c r="C2188" s="139">
        <v>4718384</v>
      </c>
      <c r="D2188" s="139">
        <v>0</v>
      </c>
    </row>
    <row r="2189" spans="2:4">
      <c r="B2189" s="141" t="s">
        <v>1639</v>
      </c>
      <c r="C2189" s="139">
        <v>6659723</v>
      </c>
      <c r="D2189" s="139">
        <v>0</v>
      </c>
    </row>
    <row r="2190" spans="2:4">
      <c r="B2190" s="142" t="s">
        <v>1640</v>
      </c>
      <c r="C2190" s="139">
        <v>6659723</v>
      </c>
      <c r="D2190" s="139">
        <v>0</v>
      </c>
    </row>
    <row r="2191" spans="2:4">
      <c r="B2191" s="141" t="s">
        <v>1641</v>
      </c>
      <c r="C2191" s="139">
        <v>11087637</v>
      </c>
      <c r="D2191" s="139">
        <v>0</v>
      </c>
    </row>
    <row r="2192" spans="2:4">
      <c r="B2192" s="142" t="s">
        <v>1642</v>
      </c>
      <c r="C2192" s="139">
        <v>11087637</v>
      </c>
      <c r="D2192" s="139">
        <v>0</v>
      </c>
    </row>
    <row r="2193" spans="2:4">
      <c r="B2193" s="141" t="s">
        <v>1643</v>
      </c>
      <c r="C2193" s="139">
        <v>11087637</v>
      </c>
      <c r="D2193" s="139">
        <v>0</v>
      </c>
    </row>
    <row r="2194" spans="2:4">
      <c r="B2194" s="142" t="s">
        <v>1644</v>
      </c>
      <c r="C2194" s="139">
        <v>11087637</v>
      </c>
      <c r="D2194" s="139">
        <v>0</v>
      </c>
    </row>
    <row r="2195" spans="2:4">
      <c r="B2195" s="141" t="s">
        <v>1645</v>
      </c>
      <c r="C2195" s="139">
        <v>4718384</v>
      </c>
      <c r="D2195" s="139">
        <v>1061635.44</v>
      </c>
    </row>
    <row r="2196" spans="2:4">
      <c r="B2196" s="142" t="s">
        <v>1646</v>
      </c>
      <c r="C2196" s="139">
        <v>4718384</v>
      </c>
      <c r="D2196" s="139">
        <v>1061635.44</v>
      </c>
    </row>
    <row r="2197" spans="2:4">
      <c r="B2197" s="141" t="s">
        <v>3004</v>
      </c>
      <c r="C2197" s="139">
        <v>44676046</v>
      </c>
      <c r="D2197" s="139">
        <v>28073790.07</v>
      </c>
    </row>
    <row r="2198" spans="2:4">
      <c r="B2198" s="142" t="s">
        <v>3005</v>
      </c>
      <c r="C2198" s="139">
        <v>44676046</v>
      </c>
      <c r="D2198" s="139">
        <v>28073790.07</v>
      </c>
    </row>
    <row r="2199" spans="2:4">
      <c r="B2199" s="141" t="s">
        <v>1647</v>
      </c>
      <c r="C2199" s="139">
        <v>11087637</v>
      </c>
      <c r="D2199" s="139">
        <v>1498436.31</v>
      </c>
    </row>
    <row r="2200" spans="2:4">
      <c r="B2200" s="142" t="s">
        <v>1648</v>
      </c>
      <c r="C2200" s="139">
        <v>11087637</v>
      </c>
      <c r="D2200" s="139">
        <v>1498436.31</v>
      </c>
    </row>
    <row r="2201" spans="2:4">
      <c r="B2201" s="141" t="s">
        <v>3006</v>
      </c>
      <c r="C2201" s="139">
        <v>13628761</v>
      </c>
      <c r="D2201" s="139">
        <v>0</v>
      </c>
    </row>
    <row r="2202" spans="2:4">
      <c r="B2202" s="142" t="s">
        <v>3007</v>
      </c>
      <c r="C2202" s="139">
        <v>13628761</v>
      </c>
      <c r="D2202" s="139">
        <v>0</v>
      </c>
    </row>
    <row r="2203" spans="2:4">
      <c r="B2203" s="141" t="s">
        <v>1649</v>
      </c>
      <c r="C2203" s="139">
        <v>11087637</v>
      </c>
      <c r="D2203" s="139">
        <v>1061635.45</v>
      </c>
    </row>
    <row r="2204" spans="2:4">
      <c r="B2204" s="142" t="s">
        <v>1650</v>
      </c>
      <c r="C2204" s="139">
        <v>11087637</v>
      </c>
      <c r="D2204" s="139">
        <v>1061635.45</v>
      </c>
    </row>
    <row r="2205" spans="2:4">
      <c r="B2205" s="141" t="s">
        <v>1651</v>
      </c>
      <c r="C2205" s="139">
        <v>4718384</v>
      </c>
      <c r="D2205" s="139">
        <v>2494717.25</v>
      </c>
    </row>
    <row r="2206" spans="2:4">
      <c r="B2206" s="142" t="s">
        <v>1652</v>
      </c>
      <c r="C2206" s="139">
        <v>4718384</v>
      </c>
      <c r="D2206" s="139">
        <v>2494717.25</v>
      </c>
    </row>
    <row r="2207" spans="2:4">
      <c r="B2207" s="141" t="s">
        <v>2844</v>
      </c>
      <c r="C2207" s="139">
        <v>396933497</v>
      </c>
      <c r="D2207" s="139">
        <v>161959749.59</v>
      </c>
    </row>
    <row r="2208" spans="2:4">
      <c r="B2208" s="142" t="s">
        <v>2673</v>
      </c>
      <c r="C2208" s="139">
        <v>396933497</v>
      </c>
      <c r="D2208" s="139">
        <v>161959749.59</v>
      </c>
    </row>
    <row r="2209" spans="2:4">
      <c r="B2209" s="141" t="s">
        <v>1653</v>
      </c>
      <c r="C2209" s="139">
        <v>6659723</v>
      </c>
      <c r="D2209" s="139">
        <v>2494717.25</v>
      </c>
    </row>
    <row r="2210" spans="2:4">
      <c r="B2210" s="142" t="s">
        <v>1654</v>
      </c>
      <c r="C2210" s="139">
        <v>6659723</v>
      </c>
      <c r="D2210" s="139">
        <v>2494717.25</v>
      </c>
    </row>
    <row r="2211" spans="2:4">
      <c r="B2211" s="141" t="s">
        <v>2845</v>
      </c>
      <c r="C2211" s="139">
        <v>91049733</v>
      </c>
      <c r="D2211" s="139">
        <v>36925793.93</v>
      </c>
    </row>
    <row r="2212" spans="2:4">
      <c r="B2212" s="142" t="s">
        <v>2674</v>
      </c>
      <c r="C2212" s="139">
        <v>91049733</v>
      </c>
      <c r="D2212" s="139">
        <v>36925793.93</v>
      </c>
    </row>
    <row r="2213" spans="2:4">
      <c r="B2213" s="141" t="s">
        <v>1655</v>
      </c>
      <c r="C2213" s="139">
        <v>6659723</v>
      </c>
      <c r="D2213" s="139">
        <v>0</v>
      </c>
    </row>
    <row r="2214" spans="2:4">
      <c r="B2214" s="142" t="s">
        <v>1656</v>
      </c>
      <c r="C2214" s="139">
        <v>6659723</v>
      </c>
      <c r="D2214" s="139">
        <v>0</v>
      </c>
    </row>
    <row r="2215" spans="2:4">
      <c r="B2215" s="141" t="s">
        <v>1657</v>
      </c>
      <c r="C2215" s="139">
        <v>11087637</v>
      </c>
      <c r="D2215" s="139">
        <v>0</v>
      </c>
    </row>
    <row r="2216" spans="2:4">
      <c r="B2216" s="142" t="s">
        <v>1658</v>
      </c>
      <c r="C2216" s="139">
        <v>11087637</v>
      </c>
      <c r="D2216" s="139">
        <v>0</v>
      </c>
    </row>
    <row r="2217" spans="2:4">
      <c r="B2217" s="141" t="s">
        <v>2846</v>
      </c>
      <c r="C2217" s="139">
        <v>6659723</v>
      </c>
      <c r="D2217" s="139">
        <v>0</v>
      </c>
    </row>
    <row r="2218" spans="2:4">
      <c r="B2218" s="142" t="s">
        <v>1659</v>
      </c>
      <c r="C2218" s="139">
        <v>6659723</v>
      </c>
      <c r="D2218" s="139">
        <v>0</v>
      </c>
    </row>
    <row r="2219" spans="2:4">
      <c r="B2219" s="141" t="s">
        <v>3697</v>
      </c>
      <c r="C2219" s="139">
        <v>0</v>
      </c>
      <c r="D2219" s="139">
        <v>1548434.44</v>
      </c>
    </row>
    <row r="2220" spans="2:4">
      <c r="B2220" s="142" t="s">
        <v>3696</v>
      </c>
      <c r="C2220" s="139">
        <v>0</v>
      </c>
      <c r="D2220" s="139">
        <v>1548434.44</v>
      </c>
    </row>
    <row r="2221" spans="2:4">
      <c r="B2221" s="141" t="s">
        <v>1660</v>
      </c>
      <c r="C2221" s="139">
        <v>6659723</v>
      </c>
      <c r="D2221" s="139">
        <v>0</v>
      </c>
    </row>
    <row r="2222" spans="2:4">
      <c r="B2222" s="142" t="s">
        <v>1661</v>
      </c>
      <c r="C2222" s="139">
        <v>6659723</v>
      </c>
      <c r="D2222" s="139">
        <v>0</v>
      </c>
    </row>
    <row r="2223" spans="2:4">
      <c r="B2223" s="141" t="s">
        <v>1662</v>
      </c>
      <c r="C2223" s="139">
        <v>6659723</v>
      </c>
      <c r="D2223" s="139">
        <v>0</v>
      </c>
    </row>
    <row r="2224" spans="2:4">
      <c r="B2224" s="142" t="s">
        <v>1663</v>
      </c>
      <c r="C2224" s="139">
        <v>6659723</v>
      </c>
      <c r="D2224" s="139">
        <v>0</v>
      </c>
    </row>
    <row r="2225" spans="2:4">
      <c r="B2225" s="141" t="s">
        <v>1664</v>
      </c>
      <c r="C2225" s="139">
        <v>11087637</v>
      </c>
      <c r="D2225" s="139">
        <v>2494717.25</v>
      </c>
    </row>
    <row r="2226" spans="2:4">
      <c r="B2226" s="142" t="s">
        <v>1665</v>
      </c>
      <c r="C2226" s="139">
        <v>11087637</v>
      </c>
      <c r="D2226" s="139">
        <v>2494717.25</v>
      </c>
    </row>
    <row r="2227" spans="2:4">
      <c r="B2227" s="141" t="s">
        <v>3008</v>
      </c>
      <c r="C2227" s="139">
        <v>43572933</v>
      </c>
      <c r="D2227" s="139">
        <v>31441154.539999999</v>
      </c>
    </row>
    <row r="2228" spans="2:4">
      <c r="B2228" s="142" t="s">
        <v>3009</v>
      </c>
      <c r="C2228" s="139">
        <v>43572933</v>
      </c>
      <c r="D2228" s="139">
        <v>31441154.539999999</v>
      </c>
    </row>
    <row r="2229" spans="2:4">
      <c r="B2229" s="141" t="s">
        <v>1666</v>
      </c>
      <c r="C2229" s="139">
        <v>6659723</v>
      </c>
      <c r="D2229" s="139">
        <v>1498436.31</v>
      </c>
    </row>
    <row r="2230" spans="2:4">
      <c r="B2230" s="142" t="s">
        <v>1667</v>
      </c>
      <c r="C2230" s="139">
        <v>6659723</v>
      </c>
      <c r="D2230" s="139">
        <v>1498436.31</v>
      </c>
    </row>
    <row r="2231" spans="2:4">
      <c r="B2231" s="141" t="s">
        <v>3010</v>
      </c>
      <c r="C2231" s="139">
        <v>67105995</v>
      </c>
      <c r="D2231" s="139">
        <v>55000000</v>
      </c>
    </row>
    <row r="2232" spans="2:4">
      <c r="B2232" s="142" t="s">
        <v>3011</v>
      </c>
      <c r="C2232" s="139">
        <v>67105995</v>
      </c>
      <c r="D2232" s="139">
        <v>55000000</v>
      </c>
    </row>
    <row r="2233" spans="2:4">
      <c r="B2233" s="141" t="s">
        <v>1668</v>
      </c>
      <c r="C2233" s="139">
        <v>6659723</v>
      </c>
      <c r="D2233" s="139">
        <v>1498436.31</v>
      </c>
    </row>
    <row r="2234" spans="2:4">
      <c r="B2234" s="142" t="s">
        <v>1669</v>
      </c>
      <c r="C2234" s="139">
        <v>6659723</v>
      </c>
      <c r="D2234" s="139">
        <v>1498436.31</v>
      </c>
    </row>
    <row r="2235" spans="2:4">
      <c r="B2235" s="141" t="s">
        <v>1670</v>
      </c>
      <c r="C2235" s="139">
        <v>4718384</v>
      </c>
      <c r="D2235" s="139">
        <v>1061635.44</v>
      </c>
    </row>
    <row r="2236" spans="2:4">
      <c r="B2236" s="142" t="s">
        <v>1671</v>
      </c>
      <c r="C2236" s="139">
        <v>4718384</v>
      </c>
      <c r="D2236" s="139">
        <v>1061635.44</v>
      </c>
    </row>
    <row r="2237" spans="2:4">
      <c r="B2237" s="141" t="s">
        <v>1672</v>
      </c>
      <c r="C2237" s="139">
        <v>11087637</v>
      </c>
      <c r="D2237" s="139">
        <v>2494717.25</v>
      </c>
    </row>
    <row r="2238" spans="2:4">
      <c r="B2238" s="142" t="s">
        <v>1673</v>
      </c>
      <c r="C2238" s="139">
        <v>11087637</v>
      </c>
      <c r="D2238" s="139">
        <v>2494717.25</v>
      </c>
    </row>
    <row r="2239" spans="2:4">
      <c r="B2239" s="141" t="s">
        <v>1674</v>
      </c>
      <c r="C2239" s="139">
        <v>11087637</v>
      </c>
      <c r="D2239" s="139">
        <v>0</v>
      </c>
    </row>
    <row r="2240" spans="2:4">
      <c r="B2240" s="142" t="s">
        <v>1675</v>
      </c>
      <c r="C2240" s="139">
        <v>11087637</v>
      </c>
      <c r="D2240" s="139">
        <v>0</v>
      </c>
    </row>
    <row r="2241" spans="2:4">
      <c r="B2241" s="141" t="s">
        <v>1676</v>
      </c>
      <c r="C2241" s="139">
        <v>6659723</v>
      </c>
      <c r="D2241" s="139">
        <v>0</v>
      </c>
    </row>
    <row r="2242" spans="2:4">
      <c r="B2242" s="142" t="s">
        <v>1677</v>
      </c>
      <c r="C2242" s="139">
        <v>6659723</v>
      </c>
      <c r="D2242" s="139">
        <v>0</v>
      </c>
    </row>
    <row r="2243" spans="2:4">
      <c r="B2243" s="141" t="s">
        <v>2847</v>
      </c>
      <c r="C2243" s="139">
        <v>6659723</v>
      </c>
      <c r="D2243" s="139">
        <v>0</v>
      </c>
    </row>
    <row r="2244" spans="2:4">
      <c r="B2244" s="142" t="s">
        <v>1678</v>
      </c>
      <c r="C2244" s="139">
        <v>6659723</v>
      </c>
      <c r="D2244" s="139">
        <v>0</v>
      </c>
    </row>
    <row r="2245" spans="2:4">
      <c r="B2245" s="141" t="s">
        <v>2848</v>
      </c>
      <c r="C2245" s="139">
        <v>72768636</v>
      </c>
      <c r="D2245" s="139">
        <v>50174592.420000002</v>
      </c>
    </row>
    <row r="2246" spans="2:4">
      <c r="B2246" s="142" t="s">
        <v>1100</v>
      </c>
      <c r="C2246" s="139">
        <v>72768636</v>
      </c>
      <c r="D2246" s="139">
        <v>50174592.420000002</v>
      </c>
    </row>
    <row r="2247" spans="2:4">
      <c r="B2247" s="141" t="s">
        <v>1679</v>
      </c>
      <c r="C2247" s="139">
        <v>11087637</v>
      </c>
      <c r="D2247" s="139">
        <v>0</v>
      </c>
    </row>
    <row r="2248" spans="2:4">
      <c r="B2248" s="142" t="s">
        <v>1680</v>
      </c>
      <c r="C2248" s="139">
        <v>11087637</v>
      </c>
      <c r="D2248" s="139">
        <v>0</v>
      </c>
    </row>
    <row r="2249" spans="2:4">
      <c r="B2249" s="141" t="s">
        <v>1681</v>
      </c>
      <c r="C2249" s="139">
        <v>6659723</v>
      </c>
      <c r="D2249" s="139">
        <v>0</v>
      </c>
    </row>
    <row r="2250" spans="2:4">
      <c r="B2250" s="142" t="s">
        <v>1682</v>
      </c>
      <c r="C2250" s="139">
        <v>6659723</v>
      </c>
      <c r="D2250" s="139">
        <v>0</v>
      </c>
    </row>
    <row r="2251" spans="2:4">
      <c r="B2251" s="141" t="s">
        <v>1683</v>
      </c>
      <c r="C2251" s="139">
        <v>11087637</v>
      </c>
      <c r="D2251" s="139">
        <v>0</v>
      </c>
    </row>
    <row r="2252" spans="2:4">
      <c r="B2252" s="142" t="s">
        <v>1684</v>
      </c>
      <c r="C2252" s="139">
        <v>11087637</v>
      </c>
      <c r="D2252" s="139">
        <v>0</v>
      </c>
    </row>
    <row r="2253" spans="2:4">
      <c r="B2253" s="141" t="s">
        <v>1685</v>
      </c>
      <c r="C2253" s="139">
        <v>4718384</v>
      </c>
      <c r="D2253" s="139">
        <v>0</v>
      </c>
    </row>
    <row r="2254" spans="2:4">
      <c r="B2254" s="142" t="s">
        <v>1686</v>
      </c>
      <c r="C2254" s="139">
        <v>4718384</v>
      </c>
      <c r="D2254" s="139">
        <v>0</v>
      </c>
    </row>
    <row r="2255" spans="2:4">
      <c r="B2255" s="141" t="s">
        <v>3444</v>
      </c>
      <c r="C2255" s="139">
        <v>0</v>
      </c>
      <c r="D2255" s="139">
        <v>2522402.6</v>
      </c>
    </row>
    <row r="2256" spans="2:4">
      <c r="B2256" s="142" t="s">
        <v>3445</v>
      </c>
      <c r="C2256" s="139">
        <v>0</v>
      </c>
      <c r="D2256" s="139">
        <v>2522402.6</v>
      </c>
    </row>
    <row r="2257" spans="2:4">
      <c r="B2257" s="141" t="s">
        <v>1687</v>
      </c>
      <c r="C2257" s="139">
        <v>4718384</v>
      </c>
      <c r="D2257" s="139">
        <v>0</v>
      </c>
    </row>
    <row r="2258" spans="2:4">
      <c r="B2258" s="142" t="s">
        <v>1688</v>
      </c>
      <c r="C2258" s="139">
        <v>4718384</v>
      </c>
      <c r="D2258" s="139">
        <v>0</v>
      </c>
    </row>
    <row r="2259" spans="2:4">
      <c r="B2259" s="141" t="s">
        <v>1689</v>
      </c>
      <c r="C2259" s="139">
        <v>11087637</v>
      </c>
      <c r="D2259" s="139">
        <v>0</v>
      </c>
    </row>
    <row r="2260" spans="2:4">
      <c r="B2260" s="142" t="s">
        <v>1690</v>
      </c>
      <c r="C2260" s="139">
        <v>11087637</v>
      </c>
      <c r="D2260" s="139">
        <v>0</v>
      </c>
    </row>
    <row r="2261" spans="2:4">
      <c r="B2261" s="141" t="s">
        <v>1691</v>
      </c>
      <c r="C2261" s="139">
        <v>4718384</v>
      </c>
      <c r="D2261" s="139">
        <v>1078230.45</v>
      </c>
    </row>
    <row r="2262" spans="2:4">
      <c r="B2262" s="142" t="s">
        <v>1692</v>
      </c>
      <c r="C2262" s="139">
        <v>4718384</v>
      </c>
      <c r="D2262" s="139">
        <v>1078230.45</v>
      </c>
    </row>
    <row r="2263" spans="2:4">
      <c r="B2263" s="141" t="s">
        <v>2849</v>
      </c>
      <c r="C2263" s="139">
        <v>11087637</v>
      </c>
      <c r="D2263" s="139">
        <v>2528501.7200000002</v>
      </c>
    </row>
    <row r="2264" spans="2:4">
      <c r="B2264" s="142" t="s">
        <v>1693</v>
      </c>
      <c r="C2264" s="139">
        <v>11087637</v>
      </c>
      <c r="D2264" s="139">
        <v>2528501.7200000002</v>
      </c>
    </row>
    <row r="2265" spans="2:4">
      <c r="B2265" s="141" t="s">
        <v>484</v>
      </c>
      <c r="C2265" s="139">
        <v>684390</v>
      </c>
      <c r="D2265" s="139">
        <v>1011467.94</v>
      </c>
    </row>
    <row r="2266" spans="2:4">
      <c r="B2266" s="142" t="s">
        <v>831</v>
      </c>
      <c r="C2266" s="139">
        <v>684390</v>
      </c>
      <c r="D2266" s="139">
        <v>1011467.94</v>
      </c>
    </row>
    <row r="2267" spans="2:4">
      <c r="B2267" s="141" t="s">
        <v>2850</v>
      </c>
      <c r="C2267" s="139">
        <v>6659723</v>
      </c>
      <c r="D2267" s="139">
        <v>1481645.34</v>
      </c>
    </row>
    <row r="2268" spans="2:4">
      <c r="B2268" s="142" t="s">
        <v>1694</v>
      </c>
      <c r="C2268" s="139">
        <v>6659723</v>
      </c>
      <c r="D2268" s="139">
        <v>1481645.34</v>
      </c>
    </row>
    <row r="2269" spans="2:4">
      <c r="B2269" s="141" t="s">
        <v>1695</v>
      </c>
      <c r="C2269" s="139">
        <v>6659723</v>
      </c>
      <c r="D2269" s="139">
        <v>1481644.14</v>
      </c>
    </row>
    <row r="2270" spans="2:4">
      <c r="B2270" s="142" t="s">
        <v>1696</v>
      </c>
      <c r="C2270" s="139">
        <v>6659723</v>
      </c>
      <c r="D2270" s="139">
        <v>1481644.14</v>
      </c>
    </row>
    <row r="2271" spans="2:4">
      <c r="B2271" s="141" t="s">
        <v>1697</v>
      </c>
      <c r="C2271" s="139">
        <v>6659723</v>
      </c>
      <c r="D2271" s="139">
        <v>0</v>
      </c>
    </row>
    <row r="2272" spans="2:4">
      <c r="B2272" s="142" t="s">
        <v>1698</v>
      </c>
      <c r="C2272" s="139">
        <v>6659723</v>
      </c>
      <c r="D2272" s="139">
        <v>0</v>
      </c>
    </row>
    <row r="2273" spans="2:4">
      <c r="B2273" s="141" t="s">
        <v>2851</v>
      </c>
      <c r="C2273" s="139">
        <v>6659723</v>
      </c>
      <c r="D2273" s="139">
        <v>0</v>
      </c>
    </row>
    <row r="2274" spans="2:4">
      <c r="B2274" s="142" t="s">
        <v>1699</v>
      </c>
      <c r="C2274" s="139">
        <v>6659723</v>
      </c>
      <c r="D2274" s="139">
        <v>0</v>
      </c>
    </row>
    <row r="2275" spans="2:4">
      <c r="B2275" s="141" t="s">
        <v>485</v>
      </c>
      <c r="C2275" s="139">
        <v>2596334</v>
      </c>
      <c r="D2275" s="139">
        <v>2043312.82</v>
      </c>
    </row>
    <row r="2276" spans="2:4">
      <c r="B2276" s="142" t="s">
        <v>832</v>
      </c>
      <c r="C2276" s="139">
        <v>2596334</v>
      </c>
      <c r="D2276" s="139">
        <v>2043312.82</v>
      </c>
    </row>
    <row r="2277" spans="2:4">
      <c r="B2277" s="141" t="s">
        <v>2852</v>
      </c>
      <c r="C2277" s="139">
        <v>11087637</v>
      </c>
      <c r="D2277" s="139">
        <v>0</v>
      </c>
    </row>
    <row r="2278" spans="2:4">
      <c r="B2278" s="142" t="s">
        <v>1700</v>
      </c>
      <c r="C2278" s="139">
        <v>11087637</v>
      </c>
      <c r="D2278" s="139">
        <v>0</v>
      </c>
    </row>
    <row r="2279" spans="2:4">
      <c r="B2279" s="141" t="s">
        <v>3515</v>
      </c>
      <c r="C2279" s="139">
        <v>0</v>
      </c>
      <c r="D2279" s="139">
        <v>353173.43</v>
      </c>
    </row>
    <row r="2280" spans="2:4">
      <c r="B2280" s="142" t="s">
        <v>3516</v>
      </c>
      <c r="C2280" s="139">
        <v>0</v>
      </c>
      <c r="D2280" s="139">
        <v>353173.43</v>
      </c>
    </row>
    <row r="2281" spans="2:4">
      <c r="B2281" s="141" t="s">
        <v>2853</v>
      </c>
      <c r="C2281" s="139">
        <v>6659723</v>
      </c>
      <c r="D2281" s="139">
        <v>0</v>
      </c>
    </row>
    <row r="2282" spans="2:4">
      <c r="B2282" s="142" t="s">
        <v>1701</v>
      </c>
      <c r="C2282" s="139">
        <v>6659723</v>
      </c>
      <c r="D2282" s="139">
        <v>0</v>
      </c>
    </row>
    <row r="2283" spans="2:4">
      <c r="B2283" s="141" t="s">
        <v>486</v>
      </c>
      <c r="C2283" s="139">
        <v>1333451</v>
      </c>
      <c r="D2283" s="139">
        <v>3645433.7800000003</v>
      </c>
    </row>
    <row r="2284" spans="2:4">
      <c r="B2284" s="142" t="s">
        <v>833</v>
      </c>
      <c r="C2284" s="139">
        <v>1333451</v>
      </c>
      <c r="D2284" s="139">
        <v>3645433.7800000003</v>
      </c>
    </row>
    <row r="2285" spans="2:4">
      <c r="B2285" s="141" t="s">
        <v>2854</v>
      </c>
      <c r="C2285" s="139">
        <v>6659723</v>
      </c>
      <c r="D2285" s="139">
        <v>1481646.54</v>
      </c>
    </row>
    <row r="2286" spans="2:4">
      <c r="B2286" s="142" t="s">
        <v>1702</v>
      </c>
      <c r="C2286" s="139">
        <v>6659723</v>
      </c>
      <c r="D2286" s="139">
        <v>1481646.54</v>
      </c>
    </row>
    <row r="2287" spans="2:4">
      <c r="B2287" s="141" t="s">
        <v>3517</v>
      </c>
      <c r="C2287" s="139">
        <v>0</v>
      </c>
      <c r="D2287" s="139">
        <v>342272.07</v>
      </c>
    </row>
    <row r="2288" spans="2:4">
      <c r="B2288" s="142" t="s">
        <v>3518</v>
      </c>
      <c r="C2288" s="139">
        <v>0</v>
      </c>
      <c r="D2288" s="139">
        <v>342272.07</v>
      </c>
    </row>
    <row r="2289" spans="2:4">
      <c r="B2289" s="141" t="s">
        <v>1703</v>
      </c>
      <c r="C2289" s="139">
        <v>6659723</v>
      </c>
      <c r="D2289" s="139">
        <v>0</v>
      </c>
    </row>
    <row r="2290" spans="2:4">
      <c r="B2290" s="142" t="s">
        <v>1704</v>
      </c>
      <c r="C2290" s="139">
        <v>6659723</v>
      </c>
      <c r="D2290" s="139">
        <v>0</v>
      </c>
    </row>
    <row r="2291" spans="2:4">
      <c r="B2291" s="141" t="s">
        <v>3446</v>
      </c>
      <c r="C2291" s="139">
        <v>0</v>
      </c>
      <c r="D2291" s="139">
        <v>0</v>
      </c>
    </row>
    <row r="2292" spans="2:4">
      <c r="B2292" s="142" t="s">
        <v>3447</v>
      </c>
      <c r="C2292" s="139">
        <v>0</v>
      </c>
      <c r="D2292" s="139">
        <v>0</v>
      </c>
    </row>
    <row r="2293" spans="2:4">
      <c r="B2293" s="145" t="s">
        <v>283</v>
      </c>
      <c r="C2293" s="144">
        <v>157412567</v>
      </c>
      <c r="D2293" s="144">
        <v>0</v>
      </c>
    </row>
    <row r="2294" spans="2:4">
      <c r="B2294" s="141" t="s">
        <v>3275</v>
      </c>
      <c r="C2294" s="139">
        <v>71271768</v>
      </c>
      <c r="D2294" s="139">
        <v>0</v>
      </c>
    </row>
    <row r="2295" spans="2:4">
      <c r="B2295" s="142" t="s">
        <v>2551</v>
      </c>
      <c r="C2295" s="139">
        <v>71271768</v>
      </c>
      <c r="D2295" s="139">
        <v>0</v>
      </c>
    </row>
    <row r="2296" spans="2:4">
      <c r="B2296" s="141" t="s">
        <v>2575</v>
      </c>
      <c r="C2296" s="139">
        <v>86140799</v>
      </c>
      <c r="D2296" s="139">
        <v>0</v>
      </c>
    </row>
    <row r="2297" spans="2:4">
      <c r="B2297" s="142" t="s">
        <v>2576</v>
      </c>
      <c r="C2297" s="139">
        <v>86140799</v>
      </c>
      <c r="D2297" s="139">
        <v>0</v>
      </c>
    </row>
    <row r="2298" spans="2:4">
      <c r="B2298" s="141" t="s">
        <v>3519</v>
      </c>
      <c r="C2298" s="139">
        <v>0</v>
      </c>
      <c r="D2298" s="139">
        <v>0</v>
      </c>
    </row>
    <row r="2299" spans="2:4">
      <c r="B2299" s="142" t="s">
        <v>3520</v>
      </c>
      <c r="C2299" s="139">
        <v>0</v>
      </c>
      <c r="D2299" s="139">
        <v>0</v>
      </c>
    </row>
    <row r="2300" spans="2:4">
      <c r="B2300" s="140" t="s">
        <v>293</v>
      </c>
      <c r="C2300" s="139">
        <v>748337412</v>
      </c>
      <c r="D2300" s="139">
        <v>141637743.69999999</v>
      </c>
    </row>
    <row r="2301" spans="2:4">
      <c r="B2301" s="145" t="s">
        <v>281</v>
      </c>
      <c r="C2301" s="144">
        <v>589437831</v>
      </c>
      <c r="D2301" s="144">
        <v>92126385.989999995</v>
      </c>
    </row>
    <row r="2302" spans="2:4">
      <c r="B2302" s="141" t="s">
        <v>1365</v>
      </c>
      <c r="C2302" s="139">
        <v>11075727</v>
      </c>
      <c r="D2302" s="139">
        <v>0</v>
      </c>
    </row>
    <row r="2303" spans="2:4">
      <c r="B2303" s="142" t="s">
        <v>1366</v>
      </c>
      <c r="C2303" s="139">
        <v>11075727</v>
      </c>
      <c r="D2303" s="139">
        <v>0</v>
      </c>
    </row>
    <row r="2304" spans="2:4">
      <c r="B2304" s="141" t="s">
        <v>2855</v>
      </c>
      <c r="C2304" s="139">
        <v>11075727</v>
      </c>
      <c r="D2304" s="139">
        <v>0</v>
      </c>
    </row>
    <row r="2305" spans="2:4">
      <c r="B2305" s="142" t="s">
        <v>1367</v>
      </c>
      <c r="C2305" s="139">
        <v>11075727</v>
      </c>
      <c r="D2305" s="139">
        <v>0</v>
      </c>
    </row>
    <row r="2306" spans="2:4">
      <c r="B2306" s="141" t="s">
        <v>487</v>
      </c>
      <c r="C2306" s="139">
        <v>6462128</v>
      </c>
      <c r="D2306" s="139">
        <v>6138888.2800000003</v>
      </c>
    </row>
    <row r="2307" spans="2:4">
      <c r="B2307" s="142" t="s">
        <v>834</v>
      </c>
      <c r="C2307" s="139">
        <v>6462128</v>
      </c>
      <c r="D2307" s="139">
        <v>6138888.2800000003</v>
      </c>
    </row>
    <row r="2308" spans="2:4">
      <c r="B2308" s="141" t="s">
        <v>2856</v>
      </c>
      <c r="C2308" s="139">
        <v>11075727</v>
      </c>
      <c r="D2308" s="139">
        <v>0</v>
      </c>
    </row>
    <row r="2309" spans="2:4">
      <c r="B2309" s="142" t="s">
        <v>1368</v>
      </c>
      <c r="C2309" s="139">
        <v>11075727</v>
      </c>
      <c r="D2309" s="139">
        <v>0</v>
      </c>
    </row>
    <row r="2310" spans="2:4">
      <c r="B2310" s="141" t="s">
        <v>488</v>
      </c>
      <c r="C2310" s="139">
        <v>2393489</v>
      </c>
      <c r="D2310" s="139">
        <v>1462934.19</v>
      </c>
    </row>
    <row r="2311" spans="2:4">
      <c r="B2311" s="142" t="s">
        <v>835</v>
      </c>
      <c r="C2311" s="139">
        <v>2393489</v>
      </c>
      <c r="D2311" s="139">
        <v>1462934.19</v>
      </c>
    </row>
    <row r="2312" spans="2:4">
      <c r="B2312" s="141" t="s">
        <v>2857</v>
      </c>
      <c r="C2312" s="139">
        <v>11070175</v>
      </c>
      <c r="D2312" s="139">
        <v>0</v>
      </c>
    </row>
    <row r="2313" spans="2:4">
      <c r="B2313" s="142" t="s">
        <v>1369</v>
      </c>
      <c r="C2313" s="139">
        <v>11070175</v>
      </c>
      <c r="D2313" s="139">
        <v>0</v>
      </c>
    </row>
    <row r="2314" spans="2:4">
      <c r="B2314" s="141" t="s">
        <v>489</v>
      </c>
      <c r="C2314" s="139">
        <v>4317004</v>
      </c>
      <c r="D2314" s="139">
        <v>1914479.54</v>
      </c>
    </row>
    <row r="2315" spans="2:4">
      <c r="B2315" s="142" t="s">
        <v>836</v>
      </c>
      <c r="C2315" s="139">
        <v>4317004</v>
      </c>
      <c r="D2315" s="139">
        <v>1914479.54</v>
      </c>
    </row>
    <row r="2316" spans="2:4">
      <c r="B2316" s="141" t="s">
        <v>2858</v>
      </c>
      <c r="C2316" s="139">
        <v>6582165</v>
      </c>
      <c r="D2316" s="139">
        <v>0</v>
      </c>
    </row>
    <row r="2317" spans="2:4">
      <c r="B2317" s="142" t="s">
        <v>1370</v>
      </c>
      <c r="C2317" s="139">
        <v>6582165</v>
      </c>
      <c r="D2317" s="139">
        <v>0</v>
      </c>
    </row>
    <row r="2318" spans="2:4">
      <c r="B2318" s="141" t="s">
        <v>490</v>
      </c>
      <c r="C2318" s="139">
        <v>4317004</v>
      </c>
      <c r="D2318" s="139">
        <v>3272007.5</v>
      </c>
    </row>
    <row r="2319" spans="2:4">
      <c r="B2319" s="142" t="s">
        <v>837</v>
      </c>
      <c r="C2319" s="139">
        <v>4317004</v>
      </c>
      <c r="D2319" s="139">
        <v>3272007.5</v>
      </c>
    </row>
    <row r="2320" spans="2:4">
      <c r="B2320" s="141" t="s">
        <v>2859</v>
      </c>
      <c r="C2320" s="139">
        <v>12351078</v>
      </c>
      <c r="D2320" s="139">
        <v>4951665.07</v>
      </c>
    </row>
    <row r="2321" spans="2:4">
      <c r="B2321" s="142" t="s">
        <v>1064</v>
      </c>
      <c r="C2321" s="139">
        <v>12351078</v>
      </c>
      <c r="D2321" s="139">
        <v>4951665.07</v>
      </c>
    </row>
    <row r="2322" spans="2:4">
      <c r="B2322" s="141" t="s">
        <v>2860</v>
      </c>
      <c r="C2322" s="139">
        <v>6582165</v>
      </c>
      <c r="D2322" s="139">
        <v>0</v>
      </c>
    </row>
    <row r="2323" spans="2:4">
      <c r="B2323" s="142" t="s">
        <v>1371</v>
      </c>
      <c r="C2323" s="139">
        <v>6582165</v>
      </c>
      <c r="D2323" s="139">
        <v>0</v>
      </c>
    </row>
    <row r="2324" spans="2:4">
      <c r="B2324" s="141" t="s">
        <v>1372</v>
      </c>
      <c r="C2324" s="139">
        <v>6582165</v>
      </c>
      <c r="D2324" s="139">
        <v>0</v>
      </c>
    </row>
    <row r="2325" spans="2:4">
      <c r="B2325" s="142" t="s">
        <v>1373</v>
      </c>
      <c r="C2325" s="139">
        <v>6582165</v>
      </c>
      <c r="D2325" s="139">
        <v>0</v>
      </c>
    </row>
    <row r="2326" spans="2:4">
      <c r="B2326" s="141" t="s">
        <v>491</v>
      </c>
      <c r="C2326" s="139">
        <v>649163</v>
      </c>
      <c r="D2326" s="139">
        <v>0</v>
      </c>
    </row>
    <row r="2327" spans="2:4">
      <c r="B2327" s="142" t="s">
        <v>838</v>
      </c>
      <c r="C2327" s="139">
        <v>649163</v>
      </c>
      <c r="D2327" s="139">
        <v>0</v>
      </c>
    </row>
    <row r="2328" spans="2:4">
      <c r="B2328" s="141" t="s">
        <v>3573</v>
      </c>
      <c r="C2328" s="139">
        <v>0</v>
      </c>
      <c r="D2328" s="139">
        <v>0</v>
      </c>
    </row>
    <row r="2329" spans="2:4">
      <c r="B2329" s="142" t="s">
        <v>3572</v>
      </c>
      <c r="C2329" s="139">
        <v>0</v>
      </c>
      <c r="D2329" s="139">
        <v>0</v>
      </c>
    </row>
    <row r="2330" spans="2:4">
      <c r="B2330" s="141" t="s">
        <v>2675</v>
      </c>
      <c r="C2330" s="139">
        <v>19636158</v>
      </c>
      <c r="D2330" s="139">
        <v>0</v>
      </c>
    </row>
    <row r="2331" spans="2:4">
      <c r="B2331" s="142" t="s">
        <v>2676</v>
      </c>
      <c r="C2331" s="139">
        <v>19636158</v>
      </c>
      <c r="D2331" s="139">
        <v>0</v>
      </c>
    </row>
    <row r="2332" spans="2:4">
      <c r="B2332" s="141" t="s">
        <v>2677</v>
      </c>
      <c r="C2332" s="139">
        <v>72864945</v>
      </c>
      <c r="D2332" s="139">
        <v>19999934.609999999</v>
      </c>
    </row>
    <row r="2333" spans="2:4">
      <c r="B2333" s="142" t="s">
        <v>2678</v>
      </c>
      <c r="C2333" s="139">
        <v>72864945</v>
      </c>
      <c r="D2333" s="139">
        <v>19999934.609999999</v>
      </c>
    </row>
    <row r="2334" spans="2:4">
      <c r="B2334" s="141" t="s">
        <v>1944</v>
      </c>
      <c r="C2334" s="139">
        <v>8000000</v>
      </c>
      <c r="D2334" s="139">
        <v>3600031.86</v>
      </c>
    </row>
    <row r="2335" spans="2:4">
      <c r="B2335" s="142" t="s">
        <v>1945</v>
      </c>
      <c r="C2335" s="139">
        <v>8000000</v>
      </c>
      <c r="D2335" s="139">
        <v>3600031.86</v>
      </c>
    </row>
    <row r="2336" spans="2:4">
      <c r="B2336" s="141" t="s">
        <v>492</v>
      </c>
      <c r="C2336" s="139">
        <v>16000000</v>
      </c>
      <c r="D2336" s="139">
        <v>0</v>
      </c>
    </row>
    <row r="2337" spans="2:4">
      <c r="B2337" s="142" t="s">
        <v>839</v>
      </c>
      <c r="C2337" s="139">
        <v>16000000</v>
      </c>
      <c r="D2337" s="139">
        <v>0</v>
      </c>
    </row>
    <row r="2338" spans="2:4">
      <c r="B2338" s="141" t="s">
        <v>1456</v>
      </c>
      <c r="C2338" s="139">
        <v>4785373</v>
      </c>
      <c r="D2338" s="139">
        <v>0</v>
      </c>
    </row>
    <row r="2339" spans="2:4">
      <c r="B2339" s="142" t="s">
        <v>1457</v>
      </c>
      <c r="C2339" s="139">
        <v>4785373</v>
      </c>
      <c r="D2339" s="139">
        <v>0</v>
      </c>
    </row>
    <row r="2340" spans="2:4">
      <c r="B2340" s="141" t="s">
        <v>1458</v>
      </c>
      <c r="C2340" s="139">
        <v>6755494</v>
      </c>
      <c r="D2340" s="139">
        <v>0</v>
      </c>
    </row>
    <row r="2341" spans="2:4">
      <c r="B2341" s="142" t="s">
        <v>1459</v>
      </c>
      <c r="C2341" s="139">
        <v>6755494</v>
      </c>
      <c r="D2341" s="139">
        <v>0</v>
      </c>
    </row>
    <row r="2342" spans="2:4">
      <c r="B2342" s="141" t="s">
        <v>1460</v>
      </c>
      <c r="C2342" s="139">
        <v>6755494</v>
      </c>
      <c r="D2342" s="139">
        <v>0</v>
      </c>
    </row>
    <row r="2343" spans="2:4">
      <c r="B2343" s="142" t="s">
        <v>1461</v>
      </c>
      <c r="C2343" s="139">
        <v>6755494</v>
      </c>
      <c r="D2343" s="139">
        <v>0</v>
      </c>
    </row>
    <row r="2344" spans="2:4">
      <c r="B2344" s="141" t="s">
        <v>1462</v>
      </c>
      <c r="C2344" s="139">
        <v>4785373</v>
      </c>
      <c r="D2344" s="139">
        <v>0</v>
      </c>
    </row>
    <row r="2345" spans="2:4">
      <c r="B2345" s="142" t="s">
        <v>1463</v>
      </c>
      <c r="C2345" s="139">
        <v>4785373</v>
      </c>
      <c r="D2345" s="139">
        <v>0</v>
      </c>
    </row>
    <row r="2346" spans="2:4">
      <c r="B2346" s="141" t="s">
        <v>1464</v>
      </c>
      <c r="C2346" s="139">
        <v>6755494</v>
      </c>
      <c r="D2346" s="139">
        <v>1504802.82</v>
      </c>
    </row>
    <row r="2347" spans="2:4">
      <c r="B2347" s="142" t="s">
        <v>1465</v>
      </c>
      <c r="C2347" s="139">
        <v>6755494</v>
      </c>
      <c r="D2347" s="139">
        <v>1504802.82</v>
      </c>
    </row>
    <row r="2348" spans="2:4">
      <c r="B2348" s="141" t="s">
        <v>1466</v>
      </c>
      <c r="C2348" s="139">
        <v>4785373</v>
      </c>
      <c r="D2348" s="139">
        <v>1175316.6599999999</v>
      </c>
    </row>
    <row r="2349" spans="2:4">
      <c r="B2349" s="142" t="s">
        <v>1467</v>
      </c>
      <c r="C2349" s="139">
        <v>4785373</v>
      </c>
      <c r="D2349" s="139">
        <v>1175316.6599999999</v>
      </c>
    </row>
    <row r="2350" spans="2:4">
      <c r="B2350" s="141" t="s">
        <v>1468</v>
      </c>
      <c r="C2350" s="139">
        <v>11249055</v>
      </c>
      <c r="D2350" s="139">
        <v>2429693.39</v>
      </c>
    </row>
    <row r="2351" spans="2:4">
      <c r="B2351" s="142" t="s">
        <v>1469</v>
      </c>
      <c r="C2351" s="139">
        <v>11249055</v>
      </c>
      <c r="D2351" s="139">
        <v>2429693.39</v>
      </c>
    </row>
    <row r="2352" spans="2:4">
      <c r="B2352" s="141" t="s">
        <v>1705</v>
      </c>
      <c r="C2352" s="139">
        <v>4785373</v>
      </c>
      <c r="D2352" s="139">
        <v>1175316.6599999999</v>
      </c>
    </row>
    <row r="2353" spans="2:4">
      <c r="B2353" s="142" t="s">
        <v>1706</v>
      </c>
      <c r="C2353" s="139">
        <v>4785373</v>
      </c>
      <c r="D2353" s="139">
        <v>1175316.6599999999</v>
      </c>
    </row>
    <row r="2354" spans="2:4">
      <c r="B2354" s="141" t="s">
        <v>2861</v>
      </c>
      <c r="C2354" s="139">
        <v>6755494</v>
      </c>
      <c r="D2354" s="139">
        <v>1504802.81</v>
      </c>
    </row>
    <row r="2355" spans="2:4">
      <c r="B2355" s="142" t="s">
        <v>1707</v>
      </c>
      <c r="C2355" s="139">
        <v>6755494</v>
      </c>
      <c r="D2355" s="139">
        <v>1504802.81</v>
      </c>
    </row>
    <row r="2356" spans="2:4">
      <c r="B2356" s="141" t="s">
        <v>493</v>
      </c>
      <c r="C2356" s="139">
        <v>3466653</v>
      </c>
      <c r="D2356" s="139">
        <v>3895872.84</v>
      </c>
    </row>
    <row r="2357" spans="2:4">
      <c r="B2357" s="142" t="s">
        <v>840</v>
      </c>
      <c r="C2357" s="139">
        <v>3466653</v>
      </c>
      <c r="D2357" s="139">
        <v>3895872.84</v>
      </c>
    </row>
    <row r="2358" spans="2:4">
      <c r="B2358" s="141" t="s">
        <v>2862</v>
      </c>
      <c r="C2358" s="139">
        <v>6755494</v>
      </c>
      <c r="D2358" s="139">
        <v>0</v>
      </c>
    </row>
    <row r="2359" spans="2:4">
      <c r="B2359" s="142" t="s">
        <v>1708</v>
      </c>
      <c r="C2359" s="139">
        <v>6755494</v>
      </c>
      <c r="D2359" s="139">
        <v>0</v>
      </c>
    </row>
    <row r="2360" spans="2:4">
      <c r="B2360" s="141" t="s">
        <v>494</v>
      </c>
      <c r="C2360" s="139">
        <v>3907520</v>
      </c>
      <c r="D2360" s="139">
        <v>0</v>
      </c>
    </row>
    <row r="2361" spans="2:4">
      <c r="B2361" s="142" t="s">
        <v>841</v>
      </c>
      <c r="C2361" s="139">
        <v>3907520</v>
      </c>
      <c r="D2361" s="139">
        <v>0</v>
      </c>
    </row>
    <row r="2362" spans="2:4">
      <c r="B2362" s="141" t="s">
        <v>2863</v>
      </c>
      <c r="C2362" s="139">
        <v>1602705</v>
      </c>
      <c r="D2362" s="139">
        <v>0</v>
      </c>
    </row>
    <row r="2363" spans="2:4">
      <c r="B2363" s="142" t="s">
        <v>842</v>
      </c>
      <c r="C2363" s="139">
        <v>1602705</v>
      </c>
      <c r="D2363" s="139">
        <v>0</v>
      </c>
    </row>
    <row r="2364" spans="2:4">
      <c r="B2364" s="141" t="s">
        <v>1709</v>
      </c>
      <c r="C2364" s="139">
        <v>4785373</v>
      </c>
      <c r="D2364" s="139">
        <v>0</v>
      </c>
    </row>
    <row r="2365" spans="2:4">
      <c r="B2365" s="142" t="s">
        <v>1710</v>
      </c>
      <c r="C2365" s="139">
        <v>4785373</v>
      </c>
      <c r="D2365" s="139">
        <v>0</v>
      </c>
    </row>
    <row r="2366" spans="2:4">
      <c r="B2366" s="141" t="s">
        <v>2864</v>
      </c>
      <c r="C2366" s="139">
        <v>6755494</v>
      </c>
      <c r="D2366" s="139">
        <v>0</v>
      </c>
    </row>
    <row r="2367" spans="2:4">
      <c r="B2367" s="142" t="s">
        <v>1711</v>
      </c>
      <c r="C2367" s="139">
        <v>6755494</v>
      </c>
      <c r="D2367" s="139">
        <v>0</v>
      </c>
    </row>
    <row r="2368" spans="2:4">
      <c r="B2368" s="141" t="s">
        <v>3521</v>
      </c>
      <c r="C2368" s="139">
        <v>0</v>
      </c>
      <c r="D2368" s="139">
        <v>11678840.99</v>
      </c>
    </row>
    <row r="2369" spans="2:4">
      <c r="B2369" s="142" t="s">
        <v>3522</v>
      </c>
      <c r="C2369" s="139">
        <v>0</v>
      </c>
      <c r="D2369" s="139">
        <v>11678840.99</v>
      </c>
    </row>
    <row r="2370" spans="2:4">
      <c r="B2370" s="141" t="s">
        <v>2865</v>
      </c>
      <c r="C2370" s="139">
        <v>4785373</v>
      </c>
      <c r="D2370" s="139">
        <v>0</v>
      </c>
    </row>
    <row r="2371" spans="2:4">
      <c r="B2371" s="142" t="s">
        <v>1712</v>
      </c>
      <c r="C2371" s="139">
        <v>4785373</v>
      </c>
      <c r="D2371" s="139">
        <v>0</v>
      </c>
    </row>
    <row r="2372" spans="2:4">
      <c r="B2372" s="141" t="s">
        <v>495</v>
      </c>
      <c r="C2372" s="139">
        <v>3612275</v>
      </c>
      <c r="D2372" s="139">
        <v>0</v>
      </c>
    </row>
    <row r="2373" spans="2:4">
      <c r="B2373" s="142" t="s">
        <v>843</v>
      </c>
      <c r="C2373" s="139">
        <v>3612275</v>
      </c>
      <c r="D2373" s="139">
        <v>0</v>
      </c>
    </row>
    <row r="2374" spans="2:4">
      <c r="B2374" s="141" t="s">
        <v>1713</v>
      </c>
      <c r="C2374" s="139">
        <v>4785373</v>
      </c>
      <c r="D2374" s="139">
        <v>0</v>
      </c>
    </row>
    <row r="2375" spans="2:4">
      <c r="B2375" s="142" t="s">
        <v>1714</v>
      </c>
      <c r="C2375" s="139">
        <v>4785373</v>
      </c>
      <c r="D2375" s="139">
        <v>0</v>
      </c>
    </row>
    <row r="2376" spans="2:4">
      <c r="B2376" s="141" t="s">
        <v>1715</v>
      </c>
      <c r="C2376" s="139">
        <v>11249055</v>
      </c>
      <c r="D2376" s="139">
        <v>0</v>
      </c>
    </row>
    <row r="2377" spans="2:4">
      <c r="B2377" s="142" t="s">
        <v>1716</v>
      </c>
      <c r="C2377" s="139">
        <v>11249055</v>
      </c>
      <c r="D2377" s="139">
        <v>0</v>
      </c>
    </row>
    <row r="2378" spans="2:4">
      <c r="B2378" s="141" t="s">
        <v>1717</v>
      </c>
      <c r="C2378" s="139">
        <v>4785373</v>
      </c>
      <c r="D2378" s="139">
        <v>0</v>
      </c>
    </row>
    <row r="2379" spans="2:4">
      <c r="B2379" s="142" t="s">
        <v>1718</v>
      </c>
      <c r="C2379" s="139">
        <v>4785373</v>
      </c>
      <c r="D2379" s="139">
        <v>0</v>
      </c>
    </row>
    <row r="2380" spans="2:4">
      <c r="B2380" s="141" t="s">
        <v>1719</v>
      </c>
      <c r="C2380" s="139">
        <v>4785373</v>
      </c>
      <c r="D2380" s="139">
        <v>0</v>
      </c>
    </row>
    <row r="2381" spans="2:4">
      <c r="B2381" s="142" t="s">
        <v>1720</v>
      </c>
      <c r="C2381" s="139">
        <v>4785373</v>
      </c>
      <c r="D2381" s="139">
        <v>0</v>
      </c>
    </row>
    <row r="2382" spans="2:4">
      <c r="B2382" s="141" t="s">
        <v>1721</v>
      </c>
      <c r="C2382" s="139">
        <v>4785373</v>
      </c>
      <c r="D2382" s="139">
        <v>0</v>
      </c>
    </row>
    <row r="2383" spans="2:4">
      <c r="B2383" s="142" t="s">
        <v>1722</v>
      </c>
      <c r="C2383" s="139">
        <v>4785373</v>
      </c>
      <c r="D2383" s="139">
        <v>0</v>
      </c>
    </row>
    <row r="2384" spans="2:4">
      <c r="B2384" s="141" t="s">
        <v>1723</v>
      </c>
      <c r="C2384" s="139">
        <v>4785373</v>
      </c>
      <c r="D2384" s="139">
        <v>0</v>
      </c>
    </row>
    <row r="2385" spans="2:4">
      <c r="B2385" s="142" t="s">
        <v>1724</v>
      </c>
      <c r="C2385" s="139">
        <v>4785373</v>
      </c>
      <c r="D2385" s="139">
        <v>0</v>
      </c>
    </row>
    <row r="2386" spans="2:4">
      <c r="B2386" s="141" t="s">
        <v>1725</v>
      </c>
      <c r="C2386" s="139">
        <v>4785373</v>
      </c>
      <c r="D2386" s="139">
        <v>1015397.22</v>
      </c>
    </row>
    <row r="2387" spans="2:4">
      <c r="B2387" s="142" t="s">
        <v>1726</v>
      </c>
      <c r="C2387" s="139">
        <v>4785373</v>
      </c>
      <c r="D2387" s="139">
        <v>1015397.22</v>
      </c>
    </row>
    <row r="2388" spans="2:4">
      <c r="B2388" s="141" t="s">
        <v>3276</v>
      </c>
      <c r="C2388" s="139">
        <v>23298750</v>
      </c>
      <c r="D2388" s="139">
        <v>0</v>
      </c>
    </row>
    <row r="2389" spans="2:4">
      <c r="B2389" s="142" t="s">
        <v>3277</v>
      </c>
      <c r="C2389" s="139">
        <v>23298750</v>
      </c>
      <c r="D2389" s="139">
        <v>0</v>
      </c>
    </row>
    <row r="2390" spans="2:4">
      <c r="B2390" s="141" t="s">
        <v>1727</v>
      </c>
      <c r="C2390" s="139">
        <v>6755494</v>
      </c>
      <c r="D2390" s="139">
        <v>1414107.5</v>
      </c>
    </row>
    <row r="2391" spans="2:4">
      <c r="B2391" s="142" t="s">
        <v>1728</v>
      </c>
      <c r="C2391" s="139">
        <v>6755494</v>
      </c>
      <c r="D2391" s="139">
        <v>1414107.5</v>
      </c>
    </row>
    <row r="2392" spans="2:4">
      <c r="B2392" s="141" t="s">
        <v>3012</v>
      </c>
      <c r="C2392" s="139">
        <v>12343709</v>
      </c>
      <c r="D2392" s="139">
        <v>0</v>
      </c>
    </row>
    <row r="2393" spans="2:4">
      <c r="B2393" s="142" t="s">
        <v>3013</v>
      </c>
      <c r="C2393" s="139">
        <v>12343709</v>
      </c>
      <c r="D2393" s="139">
        <v>0</v>
      </c>
    </row>
    <row r="2394" spans="2:4">
      <c r="B2394" s="141" t="s">
        <v>1729</v>
      </c>
      <c r="C2394" s="139">
        <v>4785373</v>
      </c>
      <c r="D2394" s="139">
        <v>1013279.33</v>
      </c>
    </row>
    <row r="2395" spans="2:4">
      <c r="B2395" s="142" t="s">
        <v>1730</v>
      </c>
      <c r="C2395" s="139">
        <v>4785373</v>
      </c>
      <c r="D2395" s="139">
        <v>1013279.33</v>
      </c>
    </row>
    <row r="2396" spans="2:4">
      <c r="B2396" s="141" t="s">
        <v>1731</v>
      </c>
      <c r="C2396" s="139">
        <v>4785373</v>
      </c>
      <c r="D2396" s="139">
        <v>1413657.5</v>
      </c>
    </row>
    <row r="2397" spans="2:4">
      <c r="B2397" s="142" t="s">
        <v>1732</v>
      </c>
      <c r="C2397" s="139">
        <v>4785373</v>
      </c>
      <c r="D2397" s="139">
        <v>1413657.5</v>
      </c>
    </row>
    <row r="2398" spans="2:4">
      <c r="B2398" s="141" t="s">
        <v>1733</v>
      </c>
      <c r="C2398" s="139">
        <v>6755494</v>
      </c>
      <c r="D2398" s="139">
        <v>1413657.5</v>
      </c>
    </row>
    <row r="2399" spans="2:4">
      <c r="B2399" s="142" t="s">
        <v>1734</v>
      </c>
      <c r="C2399" s="139">
        <v>6755494</v>
      </c>
      <c r="D2399" s="139">
        <v>1413657.5</v>
      </c>
    </row>
    <row r="2400" spans="2:4">
      <c r="B2400" s="141" t="s">
        <v>1735</v>
      </c>
      <c r="C2400" s="139">
        <v>6755494</v>
      </c>
      <c r="D2400" s="139">
        <v>0</v>
      </c>
    </row>
    <row r="2401" spans="2:4">
      <c r="B2401" s="142" t="s">
        <v>1736</v>
      </c>
      <c r="C2401" s="139">
        <v>6755494</v>
      </c>
      <c r="D2401" s="139">
        <v>0</v>
      </c>
    </row>
    <row r="2402" spans="2:4">
      <c r="B2402" s="141" t="s">
        <v>1737</v>
      </c>
      <c r="C2402" s="139">
        <v>11249055</v>
      </c>
      <c r="D2402" s="139">
        <v>0</v>
      </c>
    </row>
    <row r="2403" spans="2:4">
      <c r="B2403" s="142" t="s">
        <v>1738</v>
      </c>
      <c r="C2403" s="139">
        <v>11249055</v>
      </c>
      <c r="D2403" s="139">
        <v>0</v>
      </c>
    </row>
    <row r="2404" spans="2:4">
      <c r="B2404" s="141" t="s">
        <v>3278</v>
      </c>
      <c r="C2404" s="139">
        <v>2356658</v>
      </c>
      <c r="D2404" s="139">
        <v>0</v>
      </c>
    </row>
    <row r="2405" spans="2:4">
      <c r="B2405" s="142" t="s">
        <v>3279</v>
      </c>
      <c r="C2405" s="139">
        <v>2356658</v>
      </c>
      <c r="D2405" s="139">
        <v>0</v>
      </c>
    </row>
    <row r="2406" spans="2:4">
      <c r="B2406" s="141" t="s">
        <v>1739</v>
      </c>
      <c r="C2406" s="139">
        <v>4785373</v>
      </c>
      <c r="D2406" s="139">
        <v>0</v>
      </c>
    </row>
    <row r="2407" spans="2:4">
      <c r="B2407" s="142" t="s">
        <v>1740</v>
      </c>
      <c r="C2407" s="139">
        <v>4785373</v>
      </c>
      <c r="D2407" s="139">
        <v>0</v>
      </c>
    </row>
    <row r="2408" spans="2:4">
      <c r="B2408" s="141" t="s">
        <v>1741</v>
      </c>
      <c r="C2408" s="139">
        <v>4785373</v>
      </c>
      <c r="D2408" s="139">
        <v>0</v>
      </c>
    </row>
    <row r="2409" spans="2:4">
      <c r="B2409" s="142" t="s">
        <v>1742</v>
      </c>
      <c r="C2409" s="139">
        <v>4785373</v>
      </c>
      <c r="D2409" s="139">
        <v>0</v>
      </c>
    </row>
    <row r="2410" spans="2:4">
      <c r="B2410" s="141" t="s">
        <v>1743</v>
      </c>
      <c r="C2410" s="139">
        <v>6755494</v>
      </c>
      <c r="D2410" s="139">
        <v>0</v>
      </c>
    </row>
    <row r="2411" spans="2:4">
      <c r="B2411" s="142" t="s">
        <v>1744</v>
      </c>
      <c r="C2411" s="139">
        <v>6755494</v>
      </c>
      <c r="D2411" s="139">
        <v>0</v>
      </c>
    </row>
    <row r="2412" spans="2:4">
      <c r="B2412" s="141" t="s">
        <v>2866</v>
      </c>
      <c r="C2412" s="139">
        <v>6755494</v>
      </c>
      <c r="D2412" s="139">
        <v>0</v>
      </c>
    </row>
    <row r="2413" spans="2:4">
      <c r="B2413" s="142" t="s">
        <v>1745</v>
      </c>
      <c r="C2413" s="139">
        <v>6755494</v>
      </c>
      <c r="D2413" s="139">
        <v>0</v>
      </c>
    </row>
    <row r="2414" spans="2:4">
      <c r="B2414" s="141" t="s">
        <v>496</v>
      </c>
      <c r="C2414" s="139">
        <v>15235929</v>
      </c>
      <c r="D2414" s="139">
        <v>0</v>
      </c>
    </row>
    <row r="2415" spans="2:4">
      <c r="B2415" s="142" t="s">
        <v>844</v>
      </c>
      <c r="C2415" s="139">
        <v>15235929</v>
      </c>
      <c r="D2415" s="139">
        <v>0</v>
      </c>
    </row>
    <row r="2416" spans="2:4">
      <c r="B2416" s="141" t="s">
        <v>2867</v>
      </c>
      <c r="C2416" s="139">
        <v>62404864</v>
      </c>
      <c r="D2416" s="139">
        <v>6869177.6900000004</v>
      </c>
    </row>
    <row r="2417" spans="2:4">
      <c r="B2417" s="142" t="s">
        <v>845</v>
      </c>
      <c r="C2417" s="139">
        <v>62404864</v>
      </c>
      <c r="D2417" s="139">
        <v>6869177.6900000004</v>
      </c>
    </row>
    <row r="2418" spans="2:4">
      <c r="B2418" s="141" t="s">
        <v>1746</v>
      </c>
      <c r="C2418" s="139">
        <v>6755494</v>
      </c>
      <c r="D2418" s="139">
        <v>0</v>
      </c>
    </row>
    <row r="2419" spans="2:4">
      <c r="B2419" s="142" t="s">
        <v>1747</v>
      </c>
      <c r="C2419" s="139">
        <v>6755494</v>
      </c>
      <c r="D2419" s="139">
        <v>0</v>
      </c>
    </row>
    <row r="2420" spans="2:4">
      <c r="B2420" s="141" t="s">
        <v>2868</v>
      </c>
      <c r="C2420" s="139">
        <v>4785373</v>
      </c>
      <c r="D2420" s="139">
        <v>0</v>
      </c>
    </row>
    <row r="2421" spans="2:4">
      <c r="B2421" s="142" t="s">
        <v>1748</v>
      </c>
      <c r="C2421" s="139">
        <v>4785373</v>
      </c>
      <c r="D2421" s="139">
        <v>0</v>
      </c>
    </row>
    <row r="2422" spans="2:4">
      <c r="B2422" s="141" t="s">
        <v>497</v>
      </c>
      <c r="C2422" s="139">
        <v>6686174</v>
      </c>
      <c r="D2422" s="139">
        <v>0</v>
      </c>
    </row>
    <row r="2423" spans="2:4">
      <c r="B2423" s="142" t="s">
        <v>846</v>
      </c>
      <c r="C2423" s="139">
        <v>6686174</v>
      </c>
      <c r="D2423" s="139">
        <v>0</v>
      </c>
    </row>
    <row r="2424" spans="2:4">
      <c r="B2424" s="141" t="s">
        <v>3854</v>
      </c>
      <c r="C2424" s="139">
        <v>0</v>
      </c>
      <c r="D2424" s="139">
        <v>0</v>
      </c>
    </row>
    <row r="2425" spans="2:4">
      <c r="B2425" s="142" t="s">
        <v>3853</v>
      </c>
      <c r="C2425" s="139">
        <v>0</v>
      </c>
      <c r="D2425" s="139">
        <v>0</v>
      </c>
    </row>
    <row r="2426" spans="2:4">
      <c r="B2426" s="141" t="s">
        <v>3852</v>
      </c>
      <c r="C2426" s="139">
        <v>0</v>
      </c>
      <c r="D2426" s="139">
        <v>0</v>
      </c>
    </row>
    <row r="2427" spans="2:4">
      <c r="B2427" s="142" t="s">
        <v>3851</v>
      </c>
      <c r="C2427" s="139">
        <v>0</v>
      </c>
      <c r="D2427" s="139">
        <v>0</v>
      </c>
    </row>
    <row r="2428" spans="2:4">
      <c r="B2428" s="141" t="s">
        <v>3850</v>
      </c>
      <c r="C2428" s="139">
        <v>0</v>
      </c>
      <c r="D2428" s="139">
        <v>0</v>
      </c>
    </row>
    <row r="2429" spans="2:4">
      <c r="B2429" s="142" t="s">
        <v>3849</v>
      </c>
      <c r="C2429" s="139">
        <v>0</v>
      </c>
      <c r="D2429" s="139">
        <v>0</v>
      </c>
    </row>
    <row r="2430" spans="2:4">
      <c r="B2430" s="141" t="s">
        <v>3848</v>
      </c>
      <c r="C2430" s="139">
        <v>0</v>
      </c>
      <c r="D2430" s="139">
        <v>0</v>
      </c>
    </row>
    <row r="2431" spans="2:4">
      <c r="B2431" s="142" t="s">
        <v>3847</v>
      </c>
      <c r="C2431" s="139">
        <v>0</v>
      </c>
      <c r="D2431" s="139">
        <v>0</v>
      </c>
    </row>
    <row r="2432" spans="2:4">
      <c r="B2432" s="141" t="s">
        <v>3846</v>
      </c>
      <c r="C2432" s="139">
        <v>0</v>
      </c>
      <c r="D2432" s="139">
        <v>0</v>
      </c>
    </row>
    <row r="2433" spans="2:4">
      <c r="B2433" s="142" t="s">
        <v>3845</v>
      </c>
      <c r="C2433" s="139">
        <v>0</v>
      </c>
      <c r="D2433" s="139">
        <v>0</v>
      </c>
    </row>
    <row r="2434" spans="2:4">
      <c r="B2434" s="141" t="s">
        <v>3844</v>
      </c>
      <c r="C2434" s="139">
        <v>0</v>
      </c>
      <c r="D2434" s="139">
        <v>0</v>
      </c>
    </row>
    <row r="2435" spans="2:4">
      <c r="B2435" s="142" t="s">
        <v>3843</v>
      </c>
      <c r="C2435" s="139">
        <v>0</v>
      </c>
      <c r="D2435" s="139">
        <v>0</v>
      </c>
    </row>
    <row r="2436" spans="2:4">
      <c r="B2436" s="141" t="s">
        <v>498</v>
      </c>
      <c r="C2436" s="139">
        <v>22924842</v>
      </c>
      <c r="D2436" s="139">
        <v>0</v>
      </c>
    </row>
    <row r="2437" spans="2:4">
      <c r="B2437" s="142" t="s">
        <v>847</v>
      </c>
      <c r="C2437" s="139">
        <v>22924842</v>
      </c>
      <c r="D2437" s="139">
        <v>0</v>
      </c>
    </row>
    <row r="2438" spans="2:4">
      <c r="B2438" s="141" t="s">
        <v>3842</v>
      </c>
      <c r="C2438" s="139">
        <v>0</v>
      </c>
      <c r="D2438" s="139">
        <v>0</v>
      </c>
    </row>
    <row r="2439" spans="2:4">
      <c r="B2439" s="142" t="s">
        <v>3841</v>
      </c>
      <c r="C2439" s="139">
        <v>0</v>
      </c>
      <c r="D2439" s="139">
        <v>0</v>
      </c>
    </row>
    <row r="2440" spans="2:4">
      <c r="B2440" s="141" t="s">
        <v>3840</v>
      </c>
      <c r="C2440" s="139">
        <v>0</v>
      </c>
      <c r="D2440" s="139">
        <v>0</v>
      </c>
    </row>
    <row r="2441" spans="2:4">
      <c r="B2441" s="142" t="s">
        <v>3839</v>
      </c>
      <c r="C2441" s="139">
        <v>0</v>
      </c>
      <c r="D2441" s="139">
        <v>0</v>
      </c>
    </row>
    <row r="2442" spans="2:4">
      <c r="B2442" s="141" t="s">
        <v>3838</v>
      </c>
      <c r="C2442" s="139">
        <v>0</v>
      </c>
      <c r="D2442" s="139">
        <v>0</v>
      </c>
    </row>
    <row r="2443" spans="2:4">
      <c r="B2443" s="142" t="s">
        <v>3837</v>
      </c>
      <c r="C2443" s="139">
        <v>0</v>
      </c>
      <c r="D2443" s="139">
        <v>0</v>
      </c>
    </row>
    <row r="2444" spans="2:4">
      <c r="B2444" s="141" t="s">
        <v>1101</v>
      </c>
      <c r="C2444" s="139">
        <v>16522568</v>
      </c>
      <c r="D2444" s="139">
        <v>11115767</v>
      </c>
    </row>
    <row r="2445" spans="2:4">
      <c r="B2445" s="142" t="s">
        <v>1102</v>
      </c>
      <c r="C2445" s="139">
        <v>16522568</v>
      </c>
      <c r="D2445" s="139">
        <v>11115767</v>
      </c>
    </row>
    <row r="2446" spans="2:4">
      <c r="B2446" s="141" t="s">
        <v>3836</v>
      </c>
      <c r="C2446" s="139">
        <v>0</v>
      </c>
      <c r="D2446" s="139">
        <v>0</v>
      </c>
    </row>
    <row r="2447" spans="2:4">
      <c r="B2447" s="142" t="s">
        <v>3835</v>
      </c>
      <c r="C2447" s="139">
        <v>0</v>
      </c>
      <c r="D2447" s="139">
        <v>0</v>
      </c>
    </row>
    <row r="2448" spans="2:4">
      <c r="B2448" s="141" t="s">
        <v>3834</v>
      </c>
      <c r="C2448" s="139">
        <v>0</v>
      </c>
      <c r="D2448" s="139">
        <v>0</v>
      </c>
    </row>
    <row r="2449" spans="2:4">
      <c r="B2449" s="142" t="s">
        <v>3833</v>
      </c>
      <c r="C2449" s="139">
        <v>0</v>
      </c>
      <c r="D2449" s="139">
        <v>0</v>
      </c>
    </row>
    <row r="2450" spans="2:4">
      <c r="B2450" s="141" t="s">
        <v>3832</v>
      </c>
      <c r="C2450" s="139">
        <v>0</v>
      </c>
      <c r="D2450" s="139">
        <v>0</v>
      </c>
    </row>
    <row r="2451" spans="2:4">
      <c r="B2451" s="142" t="s">
        <v>3831</v>
      </c>
      <c r="C2451" s="139">
        <v>0</v>
      </c>
      <c r="D2451" s="139">
        <v>0</v>
      </c>
    </row>
    <row r="2452" spans="2:4">
      <c r="B2452" s="141" t="s">
        <v>3830</v>
      </c>
      <c r="C2452" s="139">
        <v>0</v>
      </c>
      <c r="D2452" s="139">
        <v>0</v>
      </c>
    </row>
    <row r="2453" spans="2:4">
      <c r="B2453" s="142" t="s">
        <v>3829</v>
      </c>
      <c r="C2453" s="139">
        <v>0</v>
      </c>
      <c r="D2453" s="139">
        <v>0</v>
      </c>
    </row>
    <row r="2454" spans="2:4">
      <c r="B2454" s="141" t="s">
        <v>3448</v>
      </c>
      <c r="C2454" s="139">
        <v>0</v>
      </c>
      <c r="D2454" s="139">
        <v>0</v>
      </c>
    </row>
    <row r="2455" spans="2:4">
      <c r="B2455" s="142" t="s">
        <v>3449</v>
      </c>
      <c r="C2455" s="139">
        <v>0</v>
      </c>
      <c r="D2455" s="139">
        <v>0</v>
      </c>
    </row>
    <row r="2456" spans="2:4">
      <c r="B2456" s="141" t="s">
        <v>499</v>
      </c>
      <c r="C2456" s="139">
        <v>2625310</v>
      </c>
      <c r="D2456" s="139">
        <v>732589.36</v>
      </c>
    </row>
    <row r="2457" spans="2:4">
      <c r="B2457" s="142" t="s">
        <v>848</v>
      </c>
      <c r="C2457" s="139">
        <v>2625310</v>
      </c>
      <c r="D2457" s="139">
        <v>732589.36</v>
      </c>
    </row>
    <row r="2458" spans="2:4">
      <c r="B2458" s="141" t="s">
        <v>3450</v>
      </c>
      <c r="C2458" s="139">
        <v>0</v>
      </c>
      <c r="D2458" s="139">
        <v>0</v>
      </c>
    </row>
    <row r="2459" spans="2:4">
      <c r="B2459" s="142" t="s">
        <v>3451</v>
      </c>
      <c r="C2459" s="139">
        <v>0</v>
      </c>
      <c r="D2459" s="139">
        <v>0</v>
      </c>
    </row>
    <row r="2460" spans="2:4">
      <c r="B2460" s="141" t="s">
        <v>500</v>
      </c>
      <c r="C2460" s="139">
        <v>2625310</v>
      </c>
      <c r="D2460" s="139">
        <v>0</v>
      </c>
    </row>
    <row r="2461" spans="2:4">
      <c r="B2461" s="142" t="s">
        <v>849</v>
      </c>
      <c r="C2461" s="139">
        <v>2625310</v>
      </c>
      <c r="D2461" s="139">
        <v>0</v>
      </c>
    </row>
    <row r="2462" spans="2:4">
      <c r="B2462" s="141" t="s">
        <v>501</v>
      </c>
      <c r="C2462" s="139">
        <v>2625310</v>
      </c>
      <c r="D2462" s="139">
        <v>2434165.67</v>
      </c>
    </row>
    <row r="2463" spans="2:4">
      <c r="B2463" s="142" t="s">
        <v>850</v>
      </c>
      <c r="C2463" s="139">
        <v>2625310</v>
      </c>
      <c r="D2463" s="139">
        <v>2434165.67</v>
      </c>
    </row>
    <row r="2464" spans="2:4">
      <c r="B2464" s="145" t="s">
        <v>284</v>
      </c>
      <c r="C2464" s="144">
        <v>158899581</v>
      </c>
      <c r="D2464" s="144">
        <v>49511357.709999993</v>
      </c>
    </row>
    <row r="2465" spans="2:4">
      <c r="B2465" s="141" t="s">
        <v>327</v>
      </c>
      <c r="C2465" s="139">
        <v>158899581</v>
      </c>
      <c r="D2465" s="139">
        <v>49511357.709999993</v>
      </c>
    </row>
    <row r="2466" spans="2:4">
      <c r="B2466" s="142" t="s">
        <v>3418</v>
      </c>
      <c r="C2466" s="139">
        <v>158899581</v>
      </c>
      <c r="D2466" s="139">
        <v>49511357.709999993</v>
      </c>
    </row>
    <row r="2467" spans="2:4">
      <c r="B2467" s="140" t="s">
        <v>502</v>
      </c>
      <c r="C2467" s="139">
        <v>1852467650</v>
      </c>
      <c r="D2467" s="139">
        <v>875011054.49000013</v>
      </c>
    </row>
    <row r="2468" spans="2:4">
      <c r="B2468" s="145" t="s">
        <v>281</v>
      </c>
      <c r="C2468" s="144">
        <v>1631032120</v>
      </c>
      <c r="D2468" s="144">
        <v>862874941.16000009</v>
      </c>
    </row>
    <row r="2469" spans="2:4">
      <c r="B2469" s="141" t="s">
        <v>1037</v>
      </c>
      <c r="C2469" s="139">
        <v>15096247</v>
      </c>
      <c r="D2469" s="139">
        <v>0</v>
      </c>
    </row>
    <row r="2470" spans="2:4">
      <c r="B2470" s="142" t="s">
        <v>1038</v>
      </c>
      <c r="C2470" s="139">
        <v>15096247</v>
      </c>
      <c r="D2470" s="139">
        <v>0</v>
      </c>
    </row>
    <row r="2471" spans="2:4">
      <c r="B2471" s="141" t="s">
        <v>2869</v>
      </c>
      <c r="C2471" s="139">
        <v>52993756</v>
      </c>
      <c r="D2471" s="139">
        <v>0</v>
      </c>
    </row>
    <row r="2472" spans="2:4">
      <c r="B2472" s="142" t="s">
        <v>2552</v>
      </c>
      <c r="C2472" s="139">
        <v>52993756</v>
      </c>
      <c r="D2472" s="139">
        <v>0</v>
      </c>
    </row>
    <row r="2473" spans="2:4">
      <c r="B2473" s="141" t="s">
        <v>3280</v>
      </c>
      <c r="C2473" s="139">
        <v>1449026</v>
      </c>
      <c r="D2473" s="139">
        <v>0</v>
      </c>
    </row>
    <row r="2474" spans="2:4">
      <c r="B2474" s="142" t="s">
        <v>3281</v>
      </c>
      <c r="C2474" s="139">
        <v>1449026</v>
      </c>
      <c r="D2474" s="139">
        <v>0</v>
      </c>
    </row>
    <row r="2475" spans="2:4">
      <c r="B2475" s="141" t="s">
        <v>1749</v>
      </c>
      <c r="C2475" s="139">
        <v>6659723</v>
      </c>
      <c r="D2475" s="139">
        <v>0</v>
      </c>
    </row>
    <row r="2476" spans="2:4">
      <c r="B2476" s="142" t="s">
        <v>1750</v>
      </c>
      <c r="C2476" s="139">
        <v>6659723</v>
      </c>
      <c r="D2476" s="139">
        <v>0</v>
      </c>
    </row>
    <row r="2477" spans="2:4">
      <c r="B2477" s="141" t="s">
        <v>1751</v>
      </c>
      <c r="C2477" s="139">
        <v>11087637</v>
      </c>
      <c r="D2477" s="139">
        <v>0</v>
      </c>
    </row>
    <row r="2478" spans="2:4">
      <c r="B2478" s="142" t="s">
        <v>1752</v>
      </c>
      <c r="C2478" s="139">
        <v>11087637</v>
      </c>
      <c r="D2478" s="139">
        <v>0</v>
      </c>
    </row>
    <row r="2479" spans="2:4">
      <c r="B2479" s="141" t="s">
        <v>503</v>
      </c>
      <c r="C2479" s="139">
        <v>6379233</v>
      </c>
      <c r="D2479" s="139">
        <v>3010905.12</v>
      </c>
    </row>
    <row r="2480" spans="2:4">
      <c r="B2480" s="142" t="s">
        <v>851</v>
      </c>
      <c r="C2480" s="139">
        <v>6379233</v>
      </c>
      <c r="D2480" s="139">
        <v>3010905.12</v>
      </c>
    </row>
    <row r="2481" spans="2:4">
      <c r="B2481" s="141" t="s">
        <v>3828</v>
      </c>
      <c r="C2481" s="139">
        <v>0</v>
      </c>
      <c r="D2481" s="139">
        <v>11838514.52</v>
      </c>
    </row>
    <row r="2482" spans="2:4">
      <c r="B2482" s="142" t="s">
        <v>3827</v>
      </c>
      <c r="C2482" s="139">
        <v>0</v>
      </c>
      <c r="D2482" s="139">
        <v>11838514.52</v>
      </c>
    </row>
    <row r="2483" spans="2:4">
      <c r="B2483" s="141" t="s">
        <v>2870</v>
      </c>
      <c r="C2483" s="139">
        <v>6659723</v>
      </c>
      <c r="D2483" s="139">
        <v>0</v>
      </c>
    </row>
    <row r="2484" spans="2:4">
      <c r="B2484" s="142" t="s">
        <v>1753</v>
      </c>
      <c r="C2484" s="139">
        <v>6659723</v>
      </c>
      <c r="D2484" s="139">
        <v>0</v>
      </c>
    </row>
    <row r="2485" spans="2:4">
      <c r="B2485" s="141" t="s">
        <v>1754</v>
      </c>
      <c r="C2485" s="139">
        <v>4718384</v>
      </c>
      <c r="D2485" s="139">
        <v>0</v>
      </c>
    </row>
    <row r="2486" spans="2:4">
      <c r="B2486" s="142" t="s">
        <v>1755</v>
      </c>
      <c r="C2486" s="139">
        <v>4718384</v>
      </c>
      <c r="D2486" s="139">
        <v>0</v>
      </c>
    </row>
    <row r="2487" spans="2:4">
      <c r="B2487" s="141" t="s">
        <v>1756</v>
      </c>
      <c r="C2487" s="139">
        <v>4718384</v>
      </c>
      <c r="D2487" s="139">
        <v>0</v>
      </c>
    </row>
    <row r="2488" spans="2:4">
      <c r="B2488" s="142" t="s">
        <v>1757</v>
      </c>
      <c r="C2488" s="139">
        <v>4718384</v>
      </c>
      <c r="D2488" s="139">
        <v>0</v>
      </c>
    </row>
    <row r="2489" spans="2:4">
      <c r="B2489" s="141" t="s">
        <v>1758</v>
      </c>
      <c r="C2489" s="139">
        <v>4718384</v>
      </c>
      <c r="D2489" s="139">
        <v>0</v>
      </c>
    </row>
    <row r="2490" spans="2:4">
      <c r="B2490" s="142" t="s">
        <v>1759</v>
      </c>
      <c r="C2490" s="139">
        <v>4718384</v>
      </c>
      <c r="D2490" s="139">
        <v>0</v>
      </c>
    </row>
    <row r="2491" spans="2:4">
      <c r="B2491" s="141" t="s">
        <v>1760</v>
      </c>
      <c r="C2491" s="139">
        <v>11087637</v>
      </c>
      <c r="D2491" s="139">
        <v>0</v>
      </c>
    </row>
    <row r="2492" spans="2:4">
      <c r="B2492" s="142" t="s">
        <v>1761</v>
      </c>
      <c r="C2492" s="139">
        <v>11087637</v>
      </c>
      <c r="D2492" s="139">
        <v>0</v>
      </c>
    </row>
    <row r="2493" spans="2:4">
      <c r="B2493" s="141" t="s">
        <v>1762</v>
      </c>
      <c r="C2493" s="139">
        <v>11087637</v>
      </c>
      <c r="D2493" s="139">
        <v>0</v>
      </c>
    </row>
    <row r="2494" spans="2:4">
      <c r="B2494" s="142" t="s">
        <v>1763</v>
      </c>
      <c r="C2494" s="139">
        <v>11087637</v>
      </c>
      <c r="D2494" s="139">
        <v>0</v>
      </c>
    </row>
    <row r="2495" spans="2:4">
      <c r="B2495" s="141" t="s">
        <v>1764</v>
      </c>
      <c r="C2495" s="139">
        <v>6659723</v>
      </c>
      <c r="D2495" s="139">
        <v>1498436.96</v>
      </c>
    </row>
    <row r="2496" spans="2:4">
      <c r="B2496" s="142" t="s">
        <v>1765</v>
      </c>
      <c r="C2496" s="139">
        <v>6659723</v>
      </c>
      <c r="D2496" s="139">
        <v>1498436.96</v>
      </c>
    </row>
    <row r="2497" spans="2:4">
      <c r="B2497" s="141" t="s">
        <v>1766</v>
      </c>
      <c r="C2497" s="139">
        <v>6659723</v>
      </c>
      <c r="D2497" s="139">
        <v>1498436.96</v>
      </c>
    </row>
    <row r="2498" spans="2:4">
      <c r="B2498" s="142" t="s">
        <v>1767</v>
      </c>
      <c r="C2498" s="139">
        <v>6659723</v>
      </c>
      <c r="D2498" s="139">
        <v>1498436.96</v>
      </c>
    </row>
    <row r="2499" spans="2:4">
      <c r="B2499" s="141" t="s">
        <v>1768</v>
      </c>
      <c r="C2499" s="139">
        <v>6659723</v>
      </c>
      <c r="D2499" s="139">
        <v>1498436.96</v>
      </c>
    </row>
    <row r="2500" spans="2:4">
      <c r="B2500" s="142" t="s">
        <v>1769</v>
      </c>
      <c r="C2500" s="139">
        <v>6659723</v>
      </c>
      <c r="D2500" s="139">
        <v>1498436.96</v>
      </c>
    </row>
    <row r="2501" spans="2:4">
      <c r="B2501" s="141" t="s">
        <v>1770</v>
      </c>
      <c r="C2501" s="139">
        <v>6659723</v>
      </c>
      <c r="D2501" s="139">
        <v>1498436.96</v>
      </c>
    </row>
    <row r="2502" spans="2:4">
      <c r="B2502" s="142" t="s">
        <v>1771</v>
      </c>
      <c r="C2502" s="139">
        <v>6659723</v>
      </c>
      <c r="D2502" s="139">
        <v>1498436.96</v>
      </c>
    </row>
    <row r="2503" spans="2:4">
      <c r="B2503" s="141" t="s">
        <v>1772</v>
      </c>
      <c r="C2503" s="139">
        <v>4718384</v>
      </c>
      <c r="D2503" s="139">
        <v>1061636.3899999999</v>
      </c>
    </row>
    <row r="2504" spans="2:4">
      <c r="B2504" s="142" t="s">
        <v>1773</v>
      </c>
      <c r="C2504" s="139">
        <v>4718384</v>
      </c>
      <c r="D2504" s="139">
        <v>1061636.3899999999</v>
      </c>
    </row>
    <row r="2505" spans="2:4">
      <c r="B2505" s="141" t="s">
        <v>2871</v>
      </c>
      <c r="C2505" s="139">
        <v>6659723</v>
      </c>
      <c r="D2505" s="139">
        <v>0</v>
      </c>
    </row>
    <row r="2506" spans="2:4">
      <c r="B2506" s="142" t="s">
        <v>1774</v>
      </c>
      <c r="C2506" s="139">
        <v>6659723</v>
      </c>
      <c r="D2506" s="139">
        <v>0</v>
      </c>
    </row>
    <row r="2507" spans="2:4">
      <c r="B2507" s="141" t="s">
        <v>2872</v>
      </c>
      <c r="C2507" s="139">
        <v>3861559</v>
      </c>
      <c r="D2507" s="139">
        <v>0</v>
      </c>
    </row>
    <row r="2508" spans="2:4">
      <c r="B2508" s="142" t="s">
        <v>852</v>
      </c>
      <c r="C2508" s="139">
        <v>3861559</v>
      </c>
      <c r="D2508" s="139">
        <v>0</v>
      </c>
    </row>
    <row r="2509" spans="2:4">
      <c r="B2509" s="141" t="s">
        <v>504</v>
      </c>
      <c r="C2509" s="139">
        <v>9125381</v>
      </c>
      <c r="D2509" s="139">
        <v>0</v>
      </c>
    </row>
    <row r="2510" spans="2:4">
      <c r="B2510" s="142" t="s">
        <v>853</v>
      </c>
      <c r="C2510" s="139">
        <v>9125381</v>
      </c>
      <c r="D2510" s="139">
        <v>0</v>
      </c>
    </row>
    <row r="2511" spans="2:4">
      <c r="B2511" s="141" t="s">
        <v>1775</v>
      </c>
      <c r="C2511" s="139">
        <v>6659723</v>
      </c>
      <c r="D2511" s="139">
        <v>0</v>
      </c>
    </row>
    <row r="2512" spans="2:4">
      <c r="B2512" s="142" t="s">
        <v>1776</v>
      </c>
      <c r="C2512" s="139">
        <v>6659723</v>
      </c>
      <c r="D2512" s="139">
        <v>0</v>
      </c>
    </row>
    <row r="2513" spans="2:4">
      <c r="B2513" s="141" t="s">
        <v>1777</v>
      </c>
      <c r="C2513" s="139">
        <v>6635781</v>
      </c>
      <c r="D2513" s="139">
        <v>0</v>
      </c>
    </row>
    <row r="2514" spans="2:4">
      <c r="B2514" s="142" t="s">
        <v>1778</v>
      </c>
      <c r="C2514" s="139">
        <v>6635781</v>
      </c>
      <c r="D2514" s="139">
        <v>0</v>
      </c>
    </row>
    <row r="2515" spans="2:4">
      <c r="B2515" s="141" t="s">
        <v>2873</v>
      </c>
      <c r="C2515" s="139">
        <v>4701637</v>
      </c>
      <c r="D2515" s="139">
        <v>0</v>
      </c>
    </row>
    <row r="2516" spans="2:4">
      <c r="B2516" s="142" t="s">
        <v>1779</v>
      </c>
      <c r="C2516" s="139">
        <v>4701637</v>
      </c>
      <c r="D2516" s="139">
        <v>0</v>
      </c>
    </row>
    <row r="2517" spans="2:4">
      <c r="B2517" s="141" t="s">
        <v>1039</v>
      </c>
      <c r="C2517" s="139">
        <v>963350</v>
      </c>
      <c r="D2517" s="139">
        <v>0</v>
      </c>
    </row>
    <row r="2518" spans="2:4">
      <c r="B2518" s="142" t="s">
        <v>1040</v>
      </c>
      <c r="C2518" s="139">
        <v>963350</v>
      </c>
      <c r="D2518" s="139">
        <v>0</v>
      </c>
    </row>
    <row r="2519" spans="2:4">
      <c r="B2519" s="141" t="s">
        <v>1780</v>
      </c>
      <c r="C2519" s="139">
        <v>6635781</v>
      </c>
      <c r="D2519" s="139">
        <v>0</v>
      </c>
    </row>
    <row r="2520" spans="2:4">
      <c r="B2520" s="142" t="s">
        <v>1781</v>
      </c>
      <c r="C2520" s="139">
        <v>6635781</v>
      </c>
      <c r="D2520" s="139">
        <v>0</v>
      </c>
    </row>
    <row r="2521" spans="2:4">
      <c r="B2521" s="141" t="s">
        <v>1782</v>
      </c>
      <c r="C2521" s="139">
        <v>4701637</v>
      </c>
      <c r="D2521" s="139">
        <v>0</v>
      </c>
    </row>
    <row r="2522" spans="2:4">
      <c r="B2522" s="142" t="s">
        <v>1783</v>
      </c>
      <c r="C2522" s="139">
        <v>4701637</v>
      </c>
      <c r="D2522" s="139">
        <v>0</v>
      </c>
    </row>
    <row r="2523" spans="2:4">
      <c r="B2523" s="141" t="s">
        <v>3282</v>
      </c>
      <c r="C2523" s="139">
        <v>4815940</v>
      </c>
      <c r="D2523" s="139">
        <v>0</v>
      </c>
    </row>
    <row r="2524" spans="2:4">
      <c r="B2524" s="142" t="s">
        <v>3283</v>
      </c>
      <c r="C2524" s="139">
        <v>4815940</v>
      </c>
      <c r="D2524" s="139">
        <v>0</v>
      </c>
    </row>
    <row r="2525" spans="2:4">
      <c r="B2525" s="141" t="s">
        <v>1784</v>
      </c>
      <c r="C2525" s="139">
        <v>4701637</v>
      </c>
      <c r="D2525" s="139">
        <v>0</v>
      </c>
    </row>
    <row r="2526" spans="2:4">
      <c r="B2526" s="142" t="s">
        <v>1785</v>
      </c>
      <c r="C2526" s="139">
        <v>4701637</v>
      </c>
      <c r="D2526" s="139">
        <v>0</v>
      </c>
    </row>
    <row r="2527" spans="2:4">
      <c r="B2527" s="141" t="s">
        <v>505</v>
      </c>
      <c r="C2527" s="139">
        <v>9531651</v>
      </c>
      <c r="D2527" s="139">
        <v>0</v>
      </c>
    </row>
    <row r="2528" spans="2:4">
      <c r="B2528" s="142" t="s">
        <v>854</v>
      </c>
      <c r="C2528" s="139">
        <v>9531651</v>
      </c>
      <c r="D2528" s="139">
        <v>0</v>
      </c>
    </row>
    <row r="2529" spans="2:4">
      <c r="B2529" s="141" t="s">
        <v>506</v>
      </c>
      <c r="C2529" s="139">
        <v>39589936</v>
      </c>
      <c r="D2529" s="139">
        <v>22704763.559999999</v>
      </c>
    </row>
    <row r="2530" spans="2:4">
      <c r="B2530" s="142" t="s">
        <v>855</v>
      </c>
      <c r="C2530" s="139">
        <v>39589936</v>
      </c>
      <c r="D2530" s="139">
        <v>22704763.559999999</v>
      </c>
    </row>
    <row r="2531" spans="2:4">
      <c r="B2531" s="141" t="s">
        <v>3695</v>
      </c>
      <c r="C2531" s="139">
        <v>0</v>
      </c>
      <c r="D2531" s="139">
        <v>13368877.300000001</v>
      </c>
    </row>
    <row r="2532" spans="2:4">
      <c r="B2532" s="142" t="s">
        <v>3694</v>
      </c>
      <c r="C2532" s="139">
        <v>0</v>
      </c>
      <c r="D2532" s="139">
        <v>13368877.300000001</v>
      </c>
    </row>
    <row r="2533" spans="2:4">
      <c r="B2533" s="141" t="s">
        <v>3284</v>
      </c>
      <c r="C2533" s="139">
        <v>14344529</v>
      </c>
      <c r="D2533" s="139">
        <v>0</v>
      </c>
    </row>
    <row r="2534" spans="2:4">
      <c r="B2534" s="142" t="s">
        <v>3285</v>
      </c>
      <c r="C2534" s="139">
        <v>14344529</v>
      </c>
      <c r="D2534" s="139">
        <v>0</v>
      </c>
    </row>
    <row r="2535" spans="2:4">
      <c r="B2535" s="141" t="s">
        <v>1786</v>
      </c>
      <c r="C2535" s="139">
        <v>12351763</v>
      </c>
      <c r="D2535" s="139">
        <v>0</v>
      </c>
    </row>
    <row r="2536" spans="2:4">
      <c r="B2536" s="142" t="s">
        <v>1787</v>
      </c>
      <c r="C2536" s="139">
        <v>12351763</v>
      </c>
      <c r="D2536" s="139">
        <v>0</v>
      </c>
    </row>
    <row r="2537" spans="2:4">
      <c r="B2537" s="141" t="s">
        <v>1788</v>
      </c>
      <c r="C2537" s="139">
        <v>6659723</v>
      </c>
      <c r="D2537" s="139">
        <v>0</v>
      </c>
    </row>
    <row r="2538" spans="2:4">
      <c r="B2538" s="142" t="s">
        <v>1789</v>
      </c>
      <c r="C2538" s="139">
        <v>6659723</v>
      </c>
      <c r="D2538" s="139">
        <v>0</v>
      </c>
    </row>
    <row r="2539" spans="2:4">
      <c r="B2539" s="141" t="s">
        <v>1790</v>
      </c>
      <c r="C2539" s="139">
        <v>11087637</v>
      </c>
      <c r="D2539" s="139">
        <v>0</v>
      </c>
    </row>
    <row r="2540" spans="2:4">
      <c r="B2540" s="142" t="s">
        <v>1791</v>
      </c>
      <c r="C2540" s="139">
        <v>11087637</v>
      </c>
      <c r="D2540" s="139">
        <v>0</v>
      </c>
    </row>
    <row r="2541" spans="2:4">
      <c r="B2541" s="141" t="s">
        <v>1792</v>
      </c>
      <c r="C2541" s="139">
        <v>21509631</v>
      </c>
      <c r="D2541" s="139">
        <v>4845910.47</v>
      </c>
    </row>
    <row r="2542" spans="2:4">
      <c r="B2542" s="142" t="s">
        <v>1793</v>
      </c>
      <c r="C2542" s="139">
        <v>21509631</v>
      </c>
      <c r="D2542" s="139">
        <v>4845910.47</v>
      </c>
    </row>
    <row r="2543" spans="2:4">
      <c r="B2543" s="141" t="s">
        <v>1794</v>
      </c>
      <c r="C2543" s="139">
        <v>11087637</v>
      </c>
      <c r="D2543" s="139">
        <v>2488474.81</v>
      </c>
    </row>
    <row r="2544" spans="2:4">
      <c r="B2544" s="142" t="s">
        <v>1795</v>
      </c>
      <c r="C2544" s="139">
        <v>11087637</v>
      </c>
      <c r="D2544" s="139">
        <v>2488474.81</v>
      </c>
    </row>
    <row r="2545" spans="2:4">
      <c r="B2545" s="141" t="s">
        <v>3286</v>
      </c>
      <c r="C2545" s="139">
        <v>6148624</v>
      </c>
      <c r="D2545" s="139">
        <v>0</v>
      </c>
    </row>
    <row r="2546" spans="2:4">
      <c r="B2546" s="142" t="s">
        <v>3287</v>
      </c>
      <c r="C2546" s="139">
        <v>6148624</v>
      </c>
      <c r="D2546" s="139">
        <v>0</v>
      </c>
    </row>
    <row r="2547" spans="2:4">
      <c r="B2547" s="141" t="s">
        <v>1796</v>
      </c>
      <c r="C2547" s="139">
        <v>4718384</v>
      </c>
      <c r="D2547" s="139">
        <v>0</v>
      </c>
    </row>
    <row r="2548" spans="2:4">
      <c r="B2548" s="142" t="s">
        <v>1797</v>
      </c>
      <c r="C2548" s="139">
        <v>4718384</v>
      </c>
      <c r="D2548" s="139">
        <v>0</v>
      </c>
    </row>
    <row r="2549" spans="2:4">
      <c r="B2549" s="141" t="s">
        <v>2874</v>
      </c>
      <c r="C2549" s="139">
        <v>53540816</v>
      </c>
      <c r="D2549" s="139">
        <v>40000000</v>
      </c>
    </row>
    <row r="2550" spans="2:4">
      <c r="B2550" s="142" t="s">
        <v>2679</v>
      </c>
      <c r="C2550" s="139">
        <v>53540816</v>
      </c>
      <c r="D2550" s="139">
        <v>40000000</v>
      </c>
    </row>
    <row r="2551" spans="2:4">
      <c r="B2551" s="141" t="s">
        <v>1798</v>
      </c>
      <c r="C2551" s="139">
        <v>6659723</v>
      </c>
      <c r="D2551" s="139">
        <v>0</v>
      </c>
    </row>
    <row r="2552" spans="2:4">
      <c r="B2552" s="142" t="s">
        <v>1799</v>
      </c>
      <c r="C2552" s="139">
        <v>6659723</v>
      </c>
      <c r="D2552" s="139">
        <v>0</v>
      </c>
    </row>
    <row r="2553" spans="2:4">
      <c r="B2553" s="141" t="s">
        <v>1800</v>
      </c>
      <c r="C2553" s="139">
        <v>4718384</v>
      </c>
      <c r="D2553" s="139">
        <v>0</v>
      </c>
    </row>
    <row r="2554" spans="2:4">
      <c r="B2554" s="142" t="s">
        <v>1801</v>
      </c>
      <c r="C2554" s="139">
        <v>4718384</v>
      </c>
      <c r="D2554" s="139">
        <v>0</v>
      </c>
    </row>
    <row r="2555" spans="2:4">
      <c r="B2555" s="141" t="s">
        <v>2875</v>
      </c>
      <c r="C2555" s="139">
        <v>33693024</v>
      </c>
      <c r="D2555" s="139">
        <v>16000000</v>
      </c>
    </row>
    <row r="2556" spans="2:4">
      <c r="B2556" s="142" t="s">
        <v>2680</v>
      </c>
      <c r="C2556" s="139">
        <v>33693024</v>
      </c>
      <c r="D2556" s="139">
        <v>16000000</v>
      </c>
    </row>
    <row r="2557" spans="2:4">
      <c r="B2557" s="141" t="s">
        <v>2876</v>
      </c>
      <c r="C2557" s="139">
        <v>11087637</v>
      </c>
      <c r="D2557" s="139">
        <v>0</v>
      </c>
    </row>
    <row r="2558" spans="2:4">
      <c r="B2558" s="142" t="s">
        <v>1802</v>
      </c>
      <c r="C2558" s="139">
        <v>11087637</v>
      </c>
      <c r="D2558" s="139">
        <v>0</v>
      </c>
    </row>
    <row r="2559" spans="2:4">
      <c r="B2559" s="141" t="s">
        <v>3288</v>
      </c>
      <c r="C2559" s="139">
        <v>2210394</v>
      </c>
      <c r="D2559" s="139">
        <v>0</v>
      </c>
    </row>
    <row r="2560" spans="2:4">
      <c r="B2560" s="142" t="s">
        <v>3289</v>
      </c>
      <c r="C2560" s="139">
        <v>2210394</v>
      </c>
      <c r="D2560" s="139">
        <v>0</v>
      </c>
    </row>
    <row r="2561" spans="2:4">
      <c r="B2561" s="141" t="s">
        <v>507</v>
      </c>
      <c r="C2561" s="139">
        <v>241916640</v>
      </c>
      <c r="D2561" s="139">
        <v>165964439.37</v>
      </c>
    </row>
    <row r="2562" spans="2:4">
      <c r="B2562" s="142" t="s">
        <v>856</v>
      </c>
      <c r="C2562" s="139">
        <v>241916640</v>
      </c>
      <c r="D2562" s="139">
        <v>165964439.37</v>
      </c>
    </row>
    <row r="2563" spans="2:4">
      <c r="B2563" s="141" t="s">
        <v>1803</v>
      </c>
      <c r="C2563" s="139">
        <v>21509631</v>
      </c>
      <c r="D2563" s="139">
        <v>4787992.08</v>
      </c>
    </row>
    <row r="2564" spans="2:4">
      <c r="B2564" s="142" t="s">
        <v>1804</v>
      </c>
      <c r="C2564" s="139">
        <v>21509631</v>
      </c>
      <c r="D2564" s="139">
        <v>4787992.08</v>
      </c>
    </row>
    <row r="2565" spans="2:4">
      <c r="B2565" s="141" t="s">
        <v>1805</v>
      </c>
      <c r="C2565" s="139">
        <v>4718384</v>
      </c>
      <c r="D2565" s="139">
        <v>1087475.1599999999</v>
      </c>
    </row>
    <row r="2566" spans="2:4">
      <c r="B2566" s="142" t="s">
        <v>1806</v>
      </c>
      <c r="C2566" s="139">
        <v>4718384</v>
      </c>
      <c r="D2566" s="139">
        <v>1087475.1599999999</v>
      </c>
    </row>
    <row r="2567" spans="2:4">
      <c r="B2567" s="141" t="s">
        <v>3290</v>
      </c>
      <c r="C2567" s="139">
        <v>32064029</v>
      </c>
      <c r="D2567" s="139">
        <v>24917432.23</v>
      </c>
    </row>
    <row r="2568" spans="2:4">
      <c r="B2568" s="142" t="s">
        <v>3291</v>
      </c>
      <c r="C2568" s="139">
        <v>32064029</v>
      </c>
      <c r="D2568" s="139">
        <v>24917432.23</v>
      </c>
    </row>
    <row r="2569" spans="2:4">
      <c r="B2569" s="141" t="s">
        <v>2877</v>
      </c>
      <c r="C2569" s="139">
        <v>4718384</v>
      </c>
      <c r="D2569" s="139">
        <v>1087475.1599999999</v>
      </c>
    </row>
    <row r="2570" spans="2:4">
      <c r="B2570" s="142" t="s">
        <v>1807</v>
      </c>
      <c r="C2570" s="139">
        <v>4718384</v>
      </c>
      <c r="D2570" s="139">
        <v>1087475.1599999999</v>
      </c>
    </row>
    <row r="2571" spans="2:4">
      <c r="B2571" s="141" t="s">
        <v>508</v>
      </c>
      <c r="C2571" s="139">
        <v>138822901</v>
      </c>
      <c r="D2571" s="139">
        <v>18824445.560000002</v>
      </c>
    </row>
    <row r="2572" spans="2:4">
      <c r="B2572" s="142" t="s">
        <v>857</v>
      </c>
      <c r="C2572" s="139">
        <v>138822901</v>
      </c>
      <c r="D2572" s="139">
        <v>18824445.560000002</v>
      </c>
    </row>
    <row r="2573" spans="2:4">
      <c r="B2573" s="141" t="s">
        <v>2878</v>
      </c>
      <c r="C2573" s="139">
        <v>12351763</v>
      </c>
      <c r="D2573" s="139">
        <v>2789460.63</v>
      </c>
    </row>
    <row r="2574" spans="2:4">
      <c r="B2574" s="142" t="s">
        <v>1808</v>
      </c>
      <c r="C2574" s="139">
        <v>12351763</v>
      </c>
      <c r="D2574" s="139">
        <v>2789460.63</v>
      </c>
    </row>
    <row r="2575" spans="2:4">
      <c r="B2575" s="141" t="s">
        <v>509</v>
      </c>
      <c r="C2575" s="139">
        <v>48368948</v>
      </c>
      <c r="D2575" s="139">
        <v>3040842.28</v>
      </c>
    </row>
    <row r="2576" spans="2:4">
      <c r="B2576" s="142" t="s">
        <v>858</v>
      </c>
      <c r="C2576" s="139">
        <v>48368948</v>
      </c>
      <c r="D2576" s="139">
        <v>3040842.28</v>
      </c>
    </row>
    <row r="2577" spans="2:4">
      <c r="B2577" s="141" t="s">
        <v>2879</v>
      </c>
      <c r="C2577" s="139">
        <v>12351763</v>
      </c>
      <c r="D2577" s="139">
        <v>2789460.64</v>
      </c>
    </row>
    <row r="2578" spans="2:4">
      <c r="B2578" s="142" t="s">
        <v>1809</v>
      </c>
      <c r="C2578" s="139">
        <v>12351763</v>
      </c>
      <c r="D2578" s="139">
        <v>2789460.64</v>
      </c>
    </row>
    <row r="2579" spans="2:4">
      <c r="B2579" s="141" t="s">
        <v>510</v>
      </c>
      <c r="C2579" s="139">
        <v>29766749</v>
      </c>
      <c r="D2579" s="139">
        <v>33042879.939999998</v>
      </c>
    </row>
    <row r="2580" spans="2:4">
      <c r="B2580" s="142" t="s">
        <v>859</v>
      </c>
      <c r="C2580" s="139">
        <v>29766749</v>
      </c>
      <c r="D2580" s="139">
        <v>33042879.939999998</v>
      </c>
    </row>
    <row r="2581" spans="2:4">
      <c r="B2581" s="141" t="s">
        <v>1810</v>
      </c>
      <c r="C2581" s="139">
        <v>6659723</v>
      </c>
      <c r="D2581" s="139">
        <v>1477816.48</v>
      </c>
    </row>
    <row r="2582" spans="2:4">
      <c r="B2582" s="142" t="s">
        <v>1811</v>
      </c>
      <c r="C2582" s="139">
        <v>6659723</v>
      </c>
      <c r="D2582" s="139">
        <v>1477816.48</v>
      </c>
    </row>
    <row r="2583" spans="2:4">
      <c r="B2583" s="141" t="s">
        <v>2681</v>
      </c>
      <c r="C2583" s="139">
        <v>83777259</v>
      </c>
      <c r="D2583" s="139">
        <v>24947156.699999999</v>
      </c>
    </row>
    <row r="2584" spans="2:4">
      <c r="B2584" s="142" t="s">
        <v>2682</v>
      </c>
      <c r="C2584" s="139">
        <v>83777259</v>
      </c>
      <c r="D2584" s="139">
        <v>24947156.699999999</v>
      </c>
    </row>
    <row r="2585" spans="2:4">
      <c r="B2585" s="141" t="s">
        <v>511</v>
      </c>
      <c r="C2585" s="139">
        <v>1353993</v>
      </c>
      <c r="D2585" s="139">
        <v>15941100.620000001</v>
      </c>
    </row>
    <row r="2586" spans="2:4">
      <c r="B2586" s="142" t="s">
        <v>860</v>
      </c>
      <c r="C2586" s="139">
        <v>1353993</v>
      </c>
      <c r="D2586" s="139">
        <v>15941100.620000001</v>
      </c>
    </row>
    <row r="2587" spans="2:4">
      <c r="B2587" s="141" t="s">
        <v>988</v>
      </c>
      <c r="C2587" s="139">
        <v>1634443</v>
      </c>
      <c r="D2587" s="139">
        <v>0</v>
      </c>
    </row>
    <row r="2588" spans="2:4">
      <c r="B2588" s="142" t="s">
        <v>989</v>
      </c>
      <c r="C2588" s="139">
        <v>1634443</v>
      </c>
      <c r="D2588" s="139">
        <v>0</v>
      </c>
    </row>
    <row r="2589" spans="2:4">
      <c r="B2589" s="141" t="s">
        <v>512</v>
      </c>
      <c r="C2589" s="139">
        <v>256993362</v>
      </c>
      <c r="D2589" s="139">
        <v>126991750.2</v>
      </c>
    </row>
    <row r="2590" spans="2:4">
      <c r="B2590" s="142" t="s">
        <v>861</v>
      </c>
      <c r="C2590" s="139">
        <v>256993362</v>
      </c>
      <c r="D2590" s="139">
        <v>126991750.2</v>
      </c>
    </row>
    <row r="2591" spans="2:4">
      <c r="B2591" s="141" t="s">
        <v>1103</v>
      </c>
      <c r="C2591" s="139">
        <v>56994132</v>
      </c>
      <c r="D2591" s="139">
        <v>13239556.140000001</v>
      </c>
    </row>
    <row r="2592" spans="2:4">
      <c r="B2592" s="142" t="s">
        <v>1104</v>
      </c>
      <c r="C2592" s="139">
        <v>56994132</v>
      </c>
      <c r="D2592" s="139">
        <v>13239556.140000001</v>
      </c>
    </row>
    <row r="2593" spans="2:4">
      <c r="B2593" s="141" t="s">
        <v>3292</v>
      </c>
      <c r="C2593" s="139">
        <v>200615327</v>
      </c>
      <c r="D2593" s="139">
        <v>194214798.09999999</v>
      </c>
    </row>
    <row r="2594" spans="2:4">
      <c r="B2594" s="142" t="s">
        <v>861</v>
      </c>
      <c r="C2594" s="139">
        <v>200615327</v>
      </c>
      <c r="D2594" s="139">
        <v>194214798.09999999</v>
      </c>
    </row>
    <row r="2595" spans="2:4">
      <c r="B2595" s="141" t="s">
        <v>3644</v>
      </c>
      <c r="C2595" s="139">
        <v>0</v>
      </c>
      <c r="D2595" s="139">
        <v>106418029.86</v>
      </c>
    </row>
    <row r="2596" spans="2:4">
      <c r="B2596" s="142" t="s">
        <v>3643</v>
      </c>
      <c r="C2596" s="139">
        <v>0</v>
      </c>
      <c r="D2596" s="139">
        <v>106418029.86</v>
      </c>
    </row>
    <row r="2597" spans="2:4">
      <c r="B2597" s="141" t="s">
        <v>3826</v>
      </c>
      <c r="C2597" s="139">
        <v>0</v>
      </c>
      <c r="D2597" s="139">
        <v>0</v>
      </c>
    </row>
    <row r="2598" spans="2:4">
      <c r="B2598" s="142" t="s">
        <v>3825</v>
      </c>
      <c r="C2598" s="139">
        <v>0</v>
      </c>
      <c r="D2598" s="139">
        <v>0</v>
      </c>
    </row>
    <row r="2599" spans="2:4">
      <c r="B2599" s="141" t="s">
        <v>3824</v>
      </c>
      <c r="C2599" s="139">
        <v>0</v>
      </c>
      <c r="D2599" s="139">
        <v>0</v>
      </c>
    </row>
    <row r="2600" spans="2:4">
      <c r="B2600" s="142" t="s">
        <v>3823</v>
      </c>
      <c r="C2600" s="139">
        <v>0</v>
      </c>
      <c r="D2600" s="139">
        <v>0</v>
      </c>
    </row>
    <row r="2601" spans="2:4">
      <c r="B2601" s="145" t="s">
        <v>283</v>
      </c>
      <c r="C2601" s="144">
        <v>221435530</v>
      </c>
      <c r="D2601" s="144">
        <v>12136113.33</v>
      </c>
    </row>
    <row r="2602" spans="2:4">
      <c r="B2602" s="141" t="s">
        <v>1374</v>
      </c>
      <c r="C2602" s="139">
        <v>146000000</v>
      </c>
      <c r="D2602" s="139">
        <v>12136113.33</v>
      </c>
    </row>
    <row r="2603" spans="2:4">
      <c r="B2603" s="142" t="s">
        <v>1375</v>
      </c>
      <c r="C2603" s="139">
        <v>146000000</v>
      </c>
      <c r="D2603" s="139">
        <v>12136113.33</v>
      </c>
    </row>
    <row r="2604" spans="2:4">
      <c r="B2604" s="141" t="s">
        <v>3293</v>
      </c>
      <c r="C2604" s="139">
        <v>28968834</v>
      </c>
      <c r="D2604" s="139">
        <v>0</v>
      </c>
    </row>
    <row r="2605" spans="2:4">
      <c r="B2605" s="142" t="s">
        <v>2554</v>
      </c>
      <c r="C2605" s="139">
        <v>28968834</v>
      </c>
      <c r="D2605" s="139">
        <v>0</v>
      </c>
    </row>
    <row r="2606" spans="2:4">
      <c r="B2606" s="141" t="s">
        <v>3294</v>
      </c>
      <c r="C2606" s="139">
        <v>30295751</v>
      </c>
      <c r="D2606" s="139">
        <v>0</v>
      </c>
    </row>
    <row r="2607" spans="2:4">
      <c r="B2607" s="142" t="s">
        <v>2553</v>
      </c>
      <c r="C2607" s="139">
        <v>30295751</v>
      </c>
      <c r="D2607" s="139">
        <v>0</v>
      </c>
    </row>
    <row r="2608" spans="2:4">
      <c r="B2608" s="141" t="s">
        <v>2880</v>
      </c>
      <c r="C2608" s="139">
        <v>16170945</v>
      </c>
      <c r="D2608" s="139">
        <v>0</v>
      </c>
    </row>
    <row r="2609" spans="2:4">
      <c r="B2609" s="142" t="s">
        <v>2571</v>
      </c>
      <c r="C2609" s="139">
        <v>16170945</v>
      </c>
      <c r="D2609" s="139">
        <v>0</v>
      </c>
    </row>
    <row r="2610" spans="2:4">
      <c r="B2610" s="141" t="s">
        <v>3523</v>
      </c>
      <c r="C2610" s="139">
        <v>0</v>
      </c>
      <c r="D2610" s="139">
        <v>0</v>
      </c>
    </row>
    <row r="2611" spans="2:4">
      <c r="B2611" s="142" t="s">
        <v>3524</v>
      </c>
      <c r="C2611" s="139">
        <v>0</v>
      </c>
      <c r="D2611" s="139">
        <v>0</v>
      </c>
    </row>
    <row r="2612" spans="2:4">
      <c r="B2612" s="140" t="s">
        <v>513</v>
      </c>
      <c r="C2612" s="139">
        <v>758300741</v>
      </c>
      <c r="D2612" s="139">
        <v>235488233.09000003</v>
      </c>
    </row>
    <row r="2613" spans="2:4">
      <c r="B2613" s="145" t="s">
        <v>281</v>
      </c>
      <c r="C2613" s="144">
        <v>450468358</v>
      </c>
      <c r="D2613" s="144">
        <v>91645814.510000005</v>
      </c>
    </row>
    <row r="2614" spans="2:4">
      <c r="B2614" s="141" t="s">
        <v>3525</v>
      </c>
      <c r="C2614" s="139">
        <v>4768626</v>
      </c>
      <c r="D2614" s="139">
        <v>1081517.04</v>
      </c>
    </row>
    <row r="2615" spans="2:4">
      <c r="B2615" s="142" t="s">
        <v>3526</v>
      </c>
      <c r="C2615" s="139">
        <v>0</v>
      </c>
      <c r="D2615" s="139">
        <v>0</v>
      </c>
    </row>
    <row r="2616" spans="2:4">
      <c r="B2616" s="142" t="s">
        <v>2274</v>
      </c>
      <c r="C2616" s="139">
        <v>4768626</v>
      </c>
      <c r="D2616" s="139">
        <v>1081517.04</v>
      </c>
    </row>
    <row r="2617" spans="2:4">
      <c r="B2617" s="141" t="s">
        <v>2275</v>
      </c>
      <c r="C2617" s="139">
        <v>4768626</v>
      </c>
      <c r="D2617" s="139">
        <v>1081517.03</v>
      </c>
    </row>
    <row r="2618" spans="2:4">
      <c r="B2618" s="142" t="s">
        <v>2276</v>
      </c>
      <c r="C2618" s="139">
        <v>4768626</v>
      </c>
      <c r="D2618" s="139">
        <v>1081517.03</v>
      </c>
    </row>
    <row r="2619" spans="2:4">
      <c r="B2619" s="141" t="s">
        <v>2277</v>
      </c>
      <c r="C2619" s="139">
        <v>4768626</v>
      </c>
      <c r="D2619" s="139">
        <v>0</v>
      </c>
    </row>
    <row r="2620" spans="2:4">
      <c r="B2620" s="142" t="s">
        <v>2278</v>
      </c>
      <c r="C2620" s="139">
        <v>4768626</v>
      </c>
      <c r="D2620" s="139">
        <v>0</v>
      </c>
    </row>
    <row r="2621" spans="2:4">
      <c r="B2621" s="141" t="s">
        <v>2279</v>
      </c>
      <c r="C2621" s="139">
        <v>11208701</v>
      </c>
      <c r="D2621" s="139">
        <v>0</v>
      </c>
    </row>
    <row r="2622" spans="2:4">
      <c r="B2622" s="142" t="s">
        <v>2280</v>
      </c>
      <c r="C2622" s="139">
        <v>11208701</v>
      </c>
      <c r="D2622" s="139">
        <v>0</v>
      </c>
    </row>
    <row r="2623" spans="2:4">
      <c r="B2623" s="141" t="s">
        <v>2281</v>
      </c>
      <c r="C2623" s="139">
        <v>6731551</v>
      </c>
      <c r="D2623" s="139">
        <v>0</v>
      </c>
    </row>
    <row r="2624" spans="2:4">
      <c r="B2624" s="142" t="s">
        <v>2282</v>
      </c>
      <c r="C2624" s="139">
        <v>6731551</v>
      </c>
      <c r="D2624" s="139">
        <v>0</v>
      </c>
    </row>
    <row r="2625" spans="2:4">
      <c r="B2625" s="141" t="s">
        <v>2283</v>
      </c>
      <c r="C2625" s="139">
        <v>6731551</v>
      </c>
      <c r="D2625" s="139">
        <v>0</v>
      </c>
    </row>
    <row r="2626" spans="2:4">
      <c r="B2626" s="142" t="s">
        <v>2284</v>
      </c>
      <c r="C2626" s="139">
        <v>6731551</v>
      </c>
      <c r="D2626" s="139">
        <v>0</v>
      </c>
    </row>
    <row r="2627" spans="2:4">
      <c r="B2627" s="141" t="s">
        <v>2285</v>
      </c>
      <c r="C2627" s="139">
        <v>6731551</v>
      </c>
      <c r="D2627" s="139">
        <v>0</v>
      </c>
    </row>
    <row r="2628" spans="2:4">
      <c r="B2628" s="142" t="s">
        <v>2286</v>
      </c>
      <c r="C2628" s="139">
        <v>6731551</v>
      </c>
      <c r="D2628" s="139">
        <v>0</v>
      </c>
    </row>
    <row r="2629" spans="2:4">
      <c r="B2629" s="141" t="s">
        <v>2287</v>
      </c>
      <c r="C2629" s="139">
        <v>4768626</v>
      </c>
      <c r="D2629" s="139">
        <v>1072939.8400000001</v>
      </c>
    </row>
    <row r="2630" spans="2:4">
      <c r="B2630" s="142" t="s">
        <v>2288</v>
      </c>
      <c r="C2630" s="139">
        <v>4768626</v>
      </c>
      <c r="D2630" s="139">
        <v>1072939.8400000001</v>
      </c>
    </row>
    <row r="2631" spans="2:4">
      <c r="B2631" s="141" t="s">
        <v>2289</v>
      </c>
      <c r="C2631" s="139">
        <v>6731551</v>
      </c>
      <c r="D2631" s="139">
        <v>1514597.78</v>
      </c>
    </row>
    <row r="2632" spans="2:4">
      <c r="B2632" s="142" t="s">
        <v>2290</v>
      </c>
      <c r="C2632" s="139">
        <v>6731551</v>
      </c>
      <c r="D2632" s="139">
        <v>1514597.78</v>
      </c>
    </row>
    <row r="2633" spans="2:4">
      <c r="B2633" s="141" t="s">
        <v>2291</v>
      </c>
      <c r="C2633" s="139">
        <v>6731551</v>
      </c>
      <c r="D2633" s="139">
        <v>1514597.78</v>
      </c>
    </row>
    <row r="2634" spans="2:4">
      <c r="B2634" s="142" t="s">
        <v>2292</v>
      </c>
      <c r="C2634" s="139">
        <v>6731551</v>
      </c>
      <c r="D2634" s="139">
        <v>1514597.78</v>
      </c>
    </row>
    <row r="2635" spans="2:4">
      <c r="B2635" s="141" t="s">
        <v>2293</v>
      </c>
      <c r="C2635" s="139">
        <v>6731551</v>
      </c>
      <c r="D2635" s="139">
        <v>1514597.78</v>
      </c>
    </row>
    <row r="2636" spans="2:4">
      <c r="B2636" s="142" t="s">
        <v>2294</v>
      </c>
      <c r="C2636" s="139">
        <v>6731551</v>
      </c>
      <c r="D2636" s="139">
        <v>1514597.78</v>
      </c>
    </row>
    <row r="2637" spans="2:4">
      <c r="B2637" s="141" t="s">
        <v>2295</v>
      </c>
      <c r="C2637" s="139">
        <v>4768626</v>
      </c>
      <c r="D2637" s="139">
        <v>1072939.8400000001</v>
      </c>
    </row>
    <row r="2638" spans="2:4">
      <c r="B2638" s="142" t="s">
        <v>2296</v>
      </c>
      <c r="C2638" s="139">
        <v>4768626</v>
      </c>
      <c r="D2638" s="139">
        <v>1072939.8400000001</v>
      </c>
    </row>
    <row r="2639" spans="2:4">
      <c r="B2639" s="141" t="s">
        <v>2297</v>
      </c>
      <c r="C2639" s="139">
        <v>6731551</v>
      </c>
      <c r="D2639" s="139">
        <v>1514597.79</v>
      </c>
    </row>
    <row r="2640" spans="2:4">
      <c r="B2640" s="142" t="s">
        <v>2298</v>
      </c>
      <c r="C2640" s="139">
        <v>6731551</v>
      </c>
      <c r="D2640" s="139">
        <v>1514597.79</v>
      </c>
    </row>
    <row r="2641" spans="2:4">
      <c r="B2641" s="141" t="s">
        <v>2299</v>
      </c>
      <c r="C2641" s="139">
        <v>4768626</v>
      </c>
      <c r="D2641" s="139">
        <v>0</v>
      </c>
    </row>
    <row r="2642" spans="2:4">
      <c r="B2642" s="142" t="s">
        <v>2300</v>
      </c>
      <c r="C2642" s="139">
        <v>4768626</v>
      </c>
      <c r="D2642" s="139">
        <v>0</v>
      </c>
    </row>
    <row r="2643" spans="2:4">
      <c r="B2643" s="141" t="s">
        <v>2301</v>
      </c>
      <c r="C2643" s="139">
        <v>11208701</v>
      </c>
      <c r="D2643" s="139">
        <v>0</v>
      </c>
    </row>
    <row r="2644" spans="2:4">
      <c r="B2644" s="142" t="s">
        <v>2302</v>
      </c>
      <c r="C2644" s="139">
        <v>11208701</v>
      </c>
      <c r="D2644" s="139">
        <v>0</v>
      </c>
    </row>
    <row r="2645" spans="2:4">
      <c r="B2645" s="141" t="s">
        <v>2303</v>
      </c>
      <c r="C2645" s="139">
        <v>6567165</v>
      </c>
      <c r="D2645" s="139">
        <v>0</v>
      </c>
    </row>
    <row r="2646" spans="2:4">
      <c r="B2646" s="142" t="s">
        <v>2304</v>
      </c>
      <c r="C2646" s="139">
        <v>6567165</v>
      </c>
      <c r="D2646" s="139">
        <v>0</v>
      </c>
    </row>
    <row r="2647" spans="2:4">
      <c r="B2647" s="141" t="s">
        <v>2305</v>
      </c>
      <c r="C2647" s="139">
        <v>6731551</v>
      </c>
      <c r="D2647" s="139">
        <v>0</v>
      </c>
    </row>
    <row r="2648" spans="2:4">
      <c r="B2648" s="142" t="s">
        <v>2306</v>
      </c>
      <c r="C2648" s="139">
        <v>6731551</v>
      </c>
      <c r="D2648" s="139">
        <v>0</v>
      </c>
    </row>
    <row r="2649" spans="2:4">
      <c r="B2649" s="141" t="s">
        <v>3014</v>
      </c>
      <c r="C2649" s="139">
        <v>21794361</v>
      </c>
      <c r="D2649" s="139">
        <v>0</v>
      </c>
    </row>
    <row r="2650" spans="2:4">
      <c r="B2650" s="142" t="s">
        <v>3015</v>
      </c>
      <c r="C2650" s="139">
        <v>21794361</v>
      </c>
      <c r="D2650" s="139">
        <v>0</v>
      </c>
    </row>
    <row r="2651" spans="2:4">
      <c r="B2651" s="141" t="s">
        <v>3295</v>
      </c>
      <c r="C2651" s="139">
        <v>53450831</v>
      </c>
      <c r="D2651" s="139">
        <v>0</v>
      </c>
    </row>
    <row r="2652" spans="2:4">
      <c r="B2652" s="142" t="s">
        <v>3296</v>
      </c>
      <c r="C2652" s="139">
        <v>53450831</v>
      </c>
      <c r="D2652" s="139">
        <v>0</v>
      </c>
    </row>
    <row r="2653" spans="2:4">
      <c r="B2653" s="141" t="s">
        <v>515</v>
      </c>
      <c r="C2653" s="139">
        <v>2868620</v>
      </c>
      <c r="D2653" s="139">
        <v>0</v>
      </c>
    </row>
    <row r="2654" spans="2:4">
      <c r="B2654" s="142" t="s">
        <v>863</v>
      </c>
      <c r="C2654" s="139">
        <v>2868620</v>
      </c>
      <c r="D2654" s="139">
        <v>0</v>
      </c>
    </row>
    <row r="2655" spans="2:4">
      <c r="B2655" s="141" t="s">
        <v>2307</v>
      </c>
      <c r="C2655" s="139">
        <v>6731551</v>
      </c>
      <c r="D2655" s="139">
        <v>0</v>
      </c>
    </row>
    <row r="2656" spans="2:4">
      <c r="B2656" s="142" t="s">
        <v>2308</v>
      </c>
      <c r="C2656" s="139">
        <v>6731551</v>
      </c>
      <c r="D2656" s="139">
        <v>0</v>
      </c>
    </row>
    <row r="2657" spans="2:4">
      <c r="B2657" s="141" t="s">
        <v>2309</v>
      </c>
      <c r="C2657" s="139">
        <v>11208701</v>
      </c>
      <c r="D2657" s="139">
        <v>0</v>
      </c>
    </row>
    <row r="2658" spans="2:4">
      <c r="B2658" s="142" t="s">
        <v>2310</v>
      </c>
      <c r="C2658" s="139">
        <v>11208701</v>
      </c>
      <c r="D2658" s="139">
        <v>0</v>
      </c>
    </row>
    <row r="2659" spans="2:4">
      <c r="B2659" s="141" t="s">
        <v>2683</v>
      </c>
      <c r="C2659" s="139">
        <v>37280773</v>
      </c>
      <c r="D2659" s="139">
        <v>8137852.6799999997</v>
      </c>
    </row>
    <row r="2660" spans="2:4">
      <c r="B2660" s="142" t="s">
        <v>2684</v>
      </c>
      <c r="C2660" s="139">
        <v>37280773</v>
      </c>
      <c r="D2660" s="139">
        <v>8137852.6799999997</v>
      </c>
    </row>
    <row r="2661" spans="2:4">
      <c r="B2661" s="141" t="s">
        <v>3822</v>
      </c>
      <c r="C2661" s="139">
        <v>0</v>
      </c>
      <c r="D2661" s="139">
        <v>0</v>
      </c>
    </row>
    <row r="2662" spans="2:4">
      <c r="B2662" s="142" t="s">
        <v>3821</v>
      </c>
      <c r="C2662" s="139">
        <v>0</v>
      </c>
      <c r="D2662" s="139">
        <v>0</v>
      </c>
    </row>
    <row r="2663" spans="2:4">
      <c r="B2663" s="141" t="s">
        <v>516</v>
      </c>
      <c r="C2663" s="139">
        <v>95767327</v>
      </c>
      <c r="D2663" s="139">
        <v>20565911.09</v>
      </c>
    </row>
    <row r="2664" spans="2:4">
      <c r="B2664" s="142" t="s">
        <v>864</v>
      </c>
      <c r="C2664" s="139">
        <v>95767327</v>
      </c>
      <c r="D2664" s="139">
        <v>20565911.09</v>
      </c>
    </row>
    <row r="2665" spans="2:4">
      <c r="B2665" s="141" t="s">
        <v>3820</v>
      </c>
      <c r="C2665" s="139">
        <v>0</v>
      </c>
      <c r="D2665" s="139">
        <v>0</v>
      </c>
    </row>
    <row r="2666" spans="2:4">
      <c r="B2666" s="142" t="s">
        <v>3819</v>
      </c>
      <c r="C2666" s="139">
        <v>0</v>
      </c>
      <c r="D2666" s="139">
        <v>0</v>
      </c>
    </row>
    <row r="2667" spans="2:4">
      <c r="B2667" s="141" t="s">
        <v>3818</v>
      </c>
      <c r="C2667" s="139">
        <v>0</v>
      </c>
      <c r="D2667" s="139">
        <v>0</v>
      </c>
    </row>
    <row r="2668" spans="2:4">
      <c r="B2668" s="142" t="s">
        <v>3817</v>
      </c>
      <c r="C2668" s="139">
        <v>0</v>
      </c>
      <c r="D2668" s="139">
        <v>0</v>
      </c>
    </row>
    <row r="2669" spans="2:4">
      <c r="B2669" s="141" t="s">
        <v>3816</v>
      </c>
      <c r="C2669" s="139">
        <v>0</v>
      </c>
      <c r="D2669" s="139">
        <v>0</v>
      </c>
    </row>
    <row r="2670" spans="2:4">
      <c r="B2670" s="142" t="s">
        <v>3815</v>
      </c>
      <c r="C2670" s="139">
        <v>0</v>
      </c>
      <c r="D2670" s="139">
        <v>0</v>
      </c>
    </row>
    <row r="2671" spans="2:4">
      <c r="B2671" s="141" t="s">
        <v>3814</v>
      </c>
      <c r="C2671" s="139">
        <v>0</v>
      </c>
      <c r="D2671" s="139">
        <v>0</v>
      </c>
    </row>
    <row r="2672" spans="2:4">
      <c r="B2672" s="142" t="s">
        <v>3813</v>
      </c>
      <c r="C2672" s="139">
        <v>0</v>
      </c>
      <c r="D2672" s="139">
        <v>0</v>
      </c>
    </row>
    <row r="2673" spans="2:4">
      <c r="B2673" s="141" t="s">
        <v>3297</v>
      </c>
      <c r="C2673" s="139">
        <v>12325016</v>
      </c>
      <c r="D2673" s="139">
        <v>0</v>
      </c>
    </row>
    <row r="2674" spans="2:4">
      <c r="B2674" s="142" t="s">
        <v>3298</v>
      </c>
      <c r="C2674" s="139">
        <v>12325016</v>
      </c>
      <c r="D2674" s="139">
        <v>0</v>
      </c>
    </row>
    <row r="2675" spans="2:4">
      <c r="B2675" s="141" t="s">
        <v>3812</v>
      </c>
      <c r="C2675" s="139">
        <v>0</v>
      </c>
      <c r="D2675" s="139">
        <v>0</v>
      </c>
    </row>
    <row r="2676" spans="2:4">
      <c r="B2676" s="142" t="s">
        <v>3811</v>
      </c>
      <c r="C2676" s="139">
        <v>0</v>
      </c>
      <c r="D2676" s="139">
        <v>0</v>
      </c>
    </row>
    <row r="2677" spans="2:4">
      <c r="B2677" s="141" t="s">
        <v>3810</v>
      </c>
      <c r="C2677" s="139">
        <v>0</v>
      </c>
      <c r="D2677" s="139">
        <v>0</v>
      </c>
    </row>
    <row r="2678" spans="2:4">
      <c r="B2678" s="142" t="s">
        <v>3809</v>
      </c>
      <c r="C2678" s="139">
        <v>0</v>
      </c>
      <c r="D2678" s="139">
        <v>0</v>
      </c>
    </row>
    <row r="2679" spans="2:4">
      <c r="B2679" s="141" t="s">
        <v>3808</v>
      </c>
      <c r="C2679" s="139">
        <v>0</v>
      </c>
      <c r="D2679" s="139">
        <v>0</v>
      </c>
    </row>
    <row r="2680" spans="2:4">
      <c r="B2680" s="142" t="s">
        <v>3807</v>
      </c>
      <c r="C2680" s="139">
        <v>0</v>
      </c>
      <c r="D2680" s="139">
        <v>0</v>
      </c>
    </row>
    <row r="2681" spans="2:4">
      <c r="B2681" s="141" t="s">
        <v>3806</v>
      </c>
      <c r="C2681" s="139">
        <v>0</v>
      </c>
      <c r="D2681" s="139">
        <v>0</v>
      </c>
    </row>
    <row r="2682" spans="2:4">
      <c r="B2682" s="142" t="s">
        <v>3805</v>
      </c>
      <c r="C2682" s="139">
        <v>0</v>
      </c>
      <c r="D2682" s="139">
        <v>0</v>
      </c>
    </row>
    <row r="2683" spans="2:4">
      <c r="B2683" s="141" t="s">
        <v>3804</v>
      </c>
      <c r="C2683" s="139">
        <v>0</v>
      </c>
      <c r="D2683" s="139">
        <v>0</v>
      </c>
    </row>
    <row r="2684" spans="2:4">
      <c r="B2684" s="142" t="s">
        <v>3803</v>
      </c>
      <c r="C2684" s="139">
        <v>0</v>
      </c>
      <c r="D2684" s="139">
        <v>0</v>
      </c>
    </row>
    <row r="2685" spans="2:4">
      <c r="B2685" s="141" t="s">
        <v>1105</v>
      </c>
      <c r="C2685" s="139">
        <v>97592447</v>
      </c>
      <c r="D2685" s="139">
        <v>52574745.859999999</v>
      </c>
    </row>
    <row r="2686" spans="2:4">
      <c r="B2686" s="142" t="s">
        <v>1106</v>
      </c>
      <c r="C2686" s="139">
        <v>97592447</v>
      </c>
      <c r="D2686" s="139">
        <v>52574745.859999999</v>
      </c>
    </row>
    <row r="2687" spans="2:4">
      <c r="B2687" s="141" t="s">
        <v>3802</v>
      </c>
      <c r="C2687" s="139">
        <v>0</v>
      </c>
      <c r="D2687" s="139">
        <v>0</v>
      </c>
    </row>
    <row r="2688" spans="2:4">
      <c r="B2688" s="142" t="s">
        <v>3801</v>
      </c>
      <c r="C2688" s="139">
        <v>0</v>
      </c>
      <c r="D2688" s="139">
        <v>0</v>
      </c>
    </row>
    <row r="2689" spans="2:4">
      <c r="B2689" s="141" t="s">
        <v>3800</v>
      </c>
      <c r="C2689" s="139">
        <v>0</v>
      </c>
      <c r="D2689" s="139">
        <v>0</v>
      </c>
    </row>
    <row r="2690" spans="2:4">
      <c r="B2690" s="142" t="s">
        <v>3799</v>
      </c>
      <c r="C2690" s="139">
        <v>0</v>
      </c>
      <c r="D2690" s="139">
        <v>0</v>
      </c>
    </row>
    <row r="2691" spans="2:4">
      <c r="B2691" s="141" t="s">
        <v>3798</v>
      </c>
      <c r="C2691" s="139">
        <v>0</v>
      </c>
      <c r="D2691" s="139">
        <v>0</v>
      </c>
    </row>
    <row r="2692" spans="2:4">
      <c r="B2692" s="142" t="s">
        <v>3797</v>
      </c>
      <c r="C2692" s="139">
        <v>0</v>
      </c>
      <c r="D2692" s="139">
        <v>0</v>
      </c>
    </row>
    <row r="2693" spans="2:4">
      <c r="B2693" s="145" t="s">
        <v>298</v>
      </c>
      <c r="C2693" s="144">
        <v>307832383</v>
      </c>
      <c r="D2693" s="144">
        <v>143842418.58000001</v>
      </c>
    </row>
    <row r="2694" spans="2:4">
      <c r="B2694" s="141" t="s">
        <v>514</v>
      </c>
      <c r="C2694" s="139">
        <v>307832383</v>
      </c>
      <c r="D2694" s="139">
        <v>143842418.58000001</v>
      </c>
    </row>
    <row r="2695" spans="2:4">
      <c r="B2695" s="142" t="s">
        <v>862</v>
      </c>
      <c r="C2695" s="139">
        <v>307832383</v>
      </c>
      <c r="D2695" s="139">
        <v>143842418.58000001</v>
      </c>
    </row>
    <row r="2696" spans="2:4">
      <c r="B2696" s="140" t="s">
        <v>294</v>
      </c>
      <c r="C2696" s="139">
        <v>4366110256</v>
      </c>
      <c r="D2696" s="139">
        <v>2611271458.5100002</v>
      </c>
    </row>
    <row r="2697" spans="2:4">
      <c r="B2697" s="145" t="s">
        <v>281</v>
      </c>
      <c r="C2697" s="144">
        <v>2925166791</v>
      </c>
      <c r="D2697" s="144">
        <v>1178164154.46</v>
      </c>
    </row>
    <row r="2698" spans="2:4">
      <c r="B2698" s="141" t="s">
        <v>1041</v>
      </c>
      <c r="C2698" s="139">
        <v>2642267</v>
      </c>
      <c r="D2698" s="139">
        <v>0</v>
      </c>
    </row>
    <row r="2699" spans="2:4">
      <c r="B2699" s="142" t="s">
        <v>1042</v>
      </c>
      <c r="C2699" s="139">
        <v>2642267</v>
      </c>
      <c r="D2699" s="139">
        <v>0</v>
      </c>
    </row>
    <row r="2700" spans="2:4">
      <c r="B2700" s="141" t="s">
        <v>3016</v>
      </c>
      <c r="C2700" s="139">
        <v>176445360</v>
      </c>
      <c r="D2700" s="139">
        <v>159029243</v>
      </c>
    </row>
    <row r="2701" spans="2:4">
      <c r="B2701" s="142" t="s">
        <v>3017</v>
      </c>
      <c r="C2701" s="139">
        <v>176445360</v>
      </c>
      <c r="D2701" s="139">
        <v>159029243</v>
      </c>
    </row>
    <row r="2702" spans="2:4">
      <c r="B2702" s="141" t="s">
        <v>3642</v>
      </c>
      <c r="C2702" s="139">
        <v>0</v>
      </c>
      <c r="D2702" s="139">
        <v>7856346.5199999996</v>
      </c>
    </row>
    <row r="2703" spans="2:4">
      <c r="B2703" s="142" t="s">
        <v>3641</v>
      </c>
      <c r="C2703" s="139">
        <v>0</v>
      </c>
      <c r="D2703" s="139">
        <v>7856346.5199999996</v>
      </c>
    </row>
    <row r="2704" spans="2:4">
      <c r="B2704" s="141" t="s">
        <v>3571</v>
      </c>
      <c r="C2704" s="139">
        <v>0</v>
      </c>
      <c r="D2704" s="139">
        <v>0</v>
      </c>
    </row>
    <row r="2705" spans="2:4">
      <c r="B2705" s="142" t="s">
        <v>3570</v>
      </c>
      <c r="C2705" s="139">
        <v>0</v>
      </c>
      <c r="D2705" s="139">
        <v>0</v>
      </c>
    </row>
    <row r="2706" spans="2:4">
      <c r="B2706" s="141" t="s">
        <v>3569</v>
      </c>
      <c r="C2706" s="139">
        <v>0</v>
      </c>
      <c r="D2706" s="139">
        <v>0</v>
      </c>
    </row>
    <row r="2707" spans="2:4">
      <c r="B2707" s="142" t="s">
        <v>3568</v>
      </c>
      <c r="C2707" s="139">
        <v>0</v>
      </c>
      <c r="D2707" s="139">
        <v>0</v>
      </c>
    </row>
    <row r="2708" spans="2:4">
      <c r="B2708" s="141" t="s">
        <v>518</v>
      </c>
      <c r="C2708" s="139">
        <v>126602042</v>
      </c>
      <c r="D2708" s="139">
        <v>0</v>
      </c>
    </row>
    <row r="2709" spans="2:4">
      <c r="B2709" s="142" t="s">
        <v>866</v>
      </c>
      <c r="C2709" s="139">
        <v>126602042</v>
      </c>
      <c r="D2709" s="139">
        <v>0</v>
      </c>
    </row>
    <row r="2710" spans="2:4">
      <c r="B2710" s="141" t="s">
        <v>519</v>
      </c>
      <c r="C2710" s="139">
        <v>2424075</v>
      </c>
      <c r="D2710" s="139">
        <v>144089.51</v>
      </c>
    </row>
    <row r="2711" spans="2:4">
      <c r="B2711" s="142" t="s">
        <v>867</v>
      </c>
      <c r="C2711" s="139">
        <v>2424075</v>
      </c>
      <c r="D2711" s="139">
        <v>144089.51</v>
      </c>
    </row>
    <row r="2712" spans="2:4">
      <c r="B2712" s="141" t="s">
        <v>520</v>
      </c>
      <c r="C2712" s="139">
        <v>36150946</v>
      </c>
      <c r="D2712" s="139">
        <v>40306460</v>
      </c>
    </row>
    <row r="2713" spans="2:4">
      <c r="B2713" s="142" t="s">
        <v>868</v>
      </c>
      <c r="C2713" s="139">
        <v>36150946</v>
      </c>
      <c r="D2713" s="139">
        <v>40306460</v>
      </c>
    </row>
    <row r="2714" spans="2:4">
      <c r="B2714" s="141" t="s">
        <v>521</v>
      </c>
      <c r="C2714" s="139">
        <v>13585784</v>
      </c>
      <c r="D2714" s="139">
        <v>0</v>
      </c>
    </row>
    <row r="2715" spans="2:4">
      <c r="B2715" s="142" t="s">
        <v>869</v>
      </c>
      <c r="C2715" s="139">
        <v>13585784</v>
      </c>
      <c r="D2715" s="139">
        <v>0</v>
      </c>
    </row>
    <row r="2716" spans="2:4">
      <c r="B2716" s="141" t="s">
        <v>2881</v>
      </c>
      <c r="C2716" s="139">
        <v>7812291</v>
      </c>
      <c r="D2716" s="139">
        <v>0</v>
      </c>
    </row>
    <row r="2717" spans="2:4">
      <c r="B2717" s="142" t="s">
        <v>870</v>
      </c>
      <c r="C2717" s="139">
        <v>7812291</v>
      </c>
      <c r="D2717" s="139">
        <v>0</v>
      </c>
    </row>
    <row r="2718" spans="2:4">
      <c r="B2718" s="141" t="s">
        <v>522</v>
      </c>
      <c r="C2718" s="139">
        <v>5769597</v>
      </c>
      <c r="D2718" s="139">
        <v>6041293.7800000003</v>
      </c>
    </row>
    <row r="2719" spans="2:4">
      <c r="B2719" s="142" t="s">
        <v>871</v>
      </c>
      <c r="C2719" s="139">
        <v>5769597</v>
      </c>
      <c r="D2719" s="139">
        <v>6041293.7800000003</v>
      </c>
    </row>
    <row r="2720" spans="2:4">
      <c r="B2720" s="141" t="s">
        <v>523</v>
      </c>
      <c r="C2720" s="139">
        <v>1883869</v>
      </c>
      <c r="D2720" s="139">
        <v>0</v>
      </c>
    </row>
    <row r="2721" spans="2:4">
      <c r="B2721" s="142" t="s">
        <v>872</v>
      </c>
      <c r="C2721" s="139">
        <v>1883869</v>
      </c>
      <c r="D2721" s="139">
        <v>0</v>
      </c>
    </row>
    <row r="2722" spans="2:4">
      <c r="B2722" s="141" t="s">
        <v>524</v>
      </c>
      <c r="C2722" s="139">
        <v>27806785</v>
      </c>
      <c r="D2722" s="139">
        <v>0</v>
      </c>
    </row>
    <row r="2723" spans="2:4">
      <c r="B2723" s="142" t="s">
        <v>873</v>
      </c>
      <c r="C2723" s="139">
        <v>27806785</v>
      </c>
      <c r="D2723" s="139">
        <v>0</v>
      </c>
    </row>
    <row r="2724" spans="2:4">
      <c r="B2724" s="141" t="s">
        <v>2685</v>
      </c>
      <c r="C2724" s="139">
        <v>132499050</v>
      </c>
      <c r="D2724" s="139">
        <v>54000000</v>
      </c>
    </row>
    <row r="2725" spans="2:4">
      <c r="B2725" s="142" t="s">
        <v>2686</v>
      </c>
      <c r="C2725" s="139">
        <v>132499050</v>
      </c>
      <c r="D2725" s="139">
        <v>54000000</v>
      </c>
    </row>
    <row r="2726" spans="2:4">
      <c r="B2726" s="141" t="s">
        <v>2687</v>
      </c>
      <c r="C2726" s="139">
        <v>88742887</v>
      </c>
      <c r="D2726" s="139">
        <v>71534995.530000001</v>
      </c>
    </row>
    <row r="2727" spans="2:4">
      <c r="B2727" s="142" t="s">
        <v>2688</v>
      </c>
      <c r="C2727" s="139">
        <v>88742887</v>
      </c>
      <c r="D2727" s="139">
        <v>71534995.530000001</v>
      </c>
    </row>
    <row r="2728" spans="2:4">
      <c r="B2728" s="141" t="s">
        <v>2689</v>
      </c>
      <c r="C2728" s="139">
        <v>95131249</v>
      </c>
      <c r="D2728" s="139">
        <v>0</v>
      </c>
    </row>
    <row r="2729" spans="2:4">
      <c r="B2729" s="142" t="s">
        <v>2690</v>
      </c>
      <c r="C2729" s="139">
        <v>95131249</v>
      </c>
      <c r="D2729" s="139">
        <v>0</v>
      </c>
    </row>
    <row r="2730" spans="2:4">
      <c r="B2730" s="141" t="s">
        <v>3796</v>
      </c>
      <c r="C2730" s="139">
        <v>0</v>
      </c>
      <c r="D2730" s="139">
        <v>0</v>
      </c>
    </row>
    <row r="2731" spans="2:4">
      <c r="B2731" s="142" t="s">
        <v>3795</v>
      </c>
      <c r="C2731" s="139">
        <v>0</v>
      </c>
      <c r="D2731" s="139">
        <v>0</v>
      </c>
    </row>
    <row r="2732" spans="2:4">
      <c r="B2732" s="141" t="s">
        <v>3794</v>
      </c>
      <c r="C2732" s="139">
        <v>0</v>
      </c>
      <c r="D2732" s="139">
        <v>0</v>
      </c>
    </row>
    <row r="2733" spans="2:4">
      <c r="B2733" s="142" t="s">
        <v>3793</v>
      </c>
      <c r="C2733" s="139">
        <v>0</v>
      </c>
      <c r="D2733" s="139">
        <v>0</v>
      </c>
    </row>
    <row r="2734" spans="2:4">
      <c r="B2734" s="141" t="s">
        <v>3792</v>
      </c>
      <c r="C2734" s="139">
        <v>0</v>
      </c>
      <c r="D2734" s="139">
        <v>0</v>
      </c>
    </row>
    <row r="2735" spans="2:4">
      <c r="B2735" s="142" t="s">
        <v>3791</v>
      </c>
      <c r="C2735" s="139">
        <v>0</v>
      </c>
      <c r="D2735" s="139">
        <v>0</v>
      </c>
    </row>
    <row r="2736" spans="2:4">
      <c r="B2736" s="141" t="s">
        <v>3790</v>
      </c>
      <c r="C2736" s="139">
        <v>0</v>
      </c>
      <c r="D2736" s="139">
        <v>0</v>
      </c>
    </row>
    <row r="2737" spans="2:4">
      <c r="B2737" s="142" t="s">
        <v>3789</v>
      </c>
      <c r="C2737" s="139">
        <v>0</v>
      </c>
      <c r="D2737" s="139">
        <v>0</v>
      </c>
    </row>
    <row r="2738" spans="2:4">
      <c r="B2738" s="141" t="s">
        <v>525</v>
      </c>
      <c r="C2738" s="139">
        <v>19015184</v>
      </c>
      <c r="D2738" s="139">
        <v>27644911.100000001</v>
      </c>
    </row>
    <row r="2739" spans="2:4">
      <c r="B2739" s="142" t="s">
        <v>874</v>
      </c>
      <c r="C2739" s="139">
        <v>19015184</v>
      </c>
      <c r="D2739" s="139">
        <v>27644911.100000001</v>
      </c>
    </row>
    <row r="2740" spans="2:4">
      <c r="B2740" s="141" t="s">
        <v>3018</v>
      </c>
      <c r="C2740" s="139">
        <v>26744703</v>
      </c>
      <c r="D2740" s="139">
        <v>0</v>
      </c>
    </row>
    <row r="2741" spans="2:4">
      <c r="B2741" s="142" t="s">
        <v>3019</v>
      </c>
      <c r="C2741" s="139">
        <v>26744703</v>
      </c>
      <c r="D2741" s="139">
        <v>0</v>
      </c>
    </row>
    <row r="2742" spans="2:4">
      <c r="B2742" s="141" t="s">
        <v>2882</v>
      </c>
      <c r="C2742" s="139">
        <v>4768626</v>
      </c>
      <c r="D2742" s="139">
        <v>0</v>
      </c>
    </row>
    <row r="2743" spans="2:4">
      <c r="B2743" s="142" t="s">
        <v>1946</v>
      </c>
      <c r="C2743" s="139">
        <v>4768626</v>
      </c>
      <c r="D2743" s="139">
        <v>0</v>
      </c>
    </row>
    <row r="2744" spans="2:4">
      <c r="B2744" s="142" t="s">
        <v>3788</v>
      </c>
      <c r="C2744" s="139">
        <v>0</v>
      </c>
      <c r="D2744" s="139">
        <v>0</v>
      </c>
    </row>
    <row r="2745" spans="2:4">
      <c r="B2745" s="141" t="s">
        <v>2883</v>
      </c>
      <c r="C2745" s="139">
        <v>141541201</v>
      </c>
      <c r="D2745" s="139">
        <v>40000000</v>
      </c>
    </row>
    <row r="2746" spans="2:4">
      <c r="B2746" s="142" t="s">
        <v>2691</v>
      </c>
      <c r="C2746" s="139">
        <v>141541201</v>
      </c>
      <c r="D2746" s="139">
        <v>40000000</v>
      </c>
    </row>
    <row r="2747" spans="2:4">
      <c r="B2747" s="141" t="s">
        <v>526</v>
      </c>
      <c r="C2747" s="139">
        <v>190094058</v>
      </c>
      <c r="D2747" s="139">
        <v>53008088.629999995</v>
      </c>
    </row>
    <row r="2748" spans="2:4">
      <c r="B2748" s="142" t="s">
        <v>875</v>
      </c>
      <c r="C2748" s="139">
        <v>190094058</v>
      </c>
      <c r="D2748" s="139">
        <v>53008088.629999995</v>
      </c>
    </row>
    <row r="2749" spans="2:4">
      <c r="B2749" s="141" t="s">
        <v>1947</v>
      </c>
      <c r="C2749" s="139">
        <v>4768626</v>
      </c>
      <c r="D2749" s="139">
        <v>0</v>
      </c>
    </row>
    <row r="2750" spans="2:4">
      <c r="B2750" s="142" t="s">
        <v>1948</v>
      </c>
      <c r="C2750" s="139">
        <v>4768626</v>
      </c>
      <c r="D2750" s="139">
        <v>0</v>
      </c>
    </row>
    <row r="2751" spans="2:4">
      <c r="B2751" s="142" t="s">
        <v>3787</v>
      </c>
      <c r="C2751" s="139">
        <v>0</v>
      </c>
      <c r="D2751" s="139">
        <v>0</v>
      </c>
    </row>
    <row r="2752" spans="2:4">
      <c r="B2752" s="141" t="s">
        <v>3020</v>
      </c>
      <c r="C2752" s="139">
        <v>152964898</v>
      </c>
      <c r="D2752" s="139">
        <v>68000000</v>
      </c>
    </row>
    <row r="2753" spans="2:4">
      <c r="B2753" s="142" t="s">
        <v>3021</v>
      </c>
      <c r="C2753" s="139">
        <v>152964898</v>
      </c>
      <c r="D2753" s="139">
        <v>68000000</v>
      </c>
    </row>
    <row r="2754" spans="2:4">
      <c r="B2754" s="141" t="s">
        <v>1949</v>
      </c>
      <c r="C2754" s="139">
        <v>11208701</v>
      </c>
      <c r="D2754" s="139">
        <v>0</v>
      </c>
    </row>
    <row r="2755" spans="2:4">
      <c r="B2755" s="142" t="s">
        <v>1950</v>
      </c>
      <c r="C2755" s="139">
        <v>11208701</v>
      </c>
      <c r="D2755" s="139">
        <v>0</v>
      </c>
    </row>
    <row r="2756" spans="2:4">
      <c r="B2756" s="141" t="s">
        <v>3299</v>
      </c>
      <c r="C2756" s="139">
        <v>3749866</v>
      </c>
      <c r="D2756" s="139">
        <v>0</v>
      </c>
    </row>
    <row r="2757" spans="2:4">
      <c r="B2757" s="142" t="s">
        <v>3300</v>
      </c>
      <c r="C2757" s="139">
        <v>3749866</v>
      </c>
      <c r="D2757" s="139">
        <v>0</v>
      </c>
    </row>
    <row r="2758" spans="2:4">
      <c r="B2758" s="141" t="s">
        <v>1951</v>
      </c>
      <c r="C2758" s="139">
        <v>4768626</v>
      </c>
      <c r="D2758" s="139">
        <v>0</v>
      </c>
    </row>
    <row r="2759" spans="2:4">
      <c r="B2759" s="142" t="s">
        <v>1952</v>
      </c>
      <c r="C2759" s="139">
        <v>4768626</v>
      </c>
      <c r="D2759" s="139">
        <v>0</v>
      </c>
    </row>
    <row r="2760" spans="2:4">
      <c r="B2760" s="141" t="s">
        <v>3022</v>
      </c>
      <c r="C2760" s="139">
        <v>38792781</v>
      </c>
      <c r="D2760" s="139">
        <v>20000000</v>
      </c>
    </row>
    <row r="2761" spans="2:4">
      <c r="B2761" s="142" t="s">
        <v>3023</v>
      </c>
      <c r="C2761" s="139">
        <v>38792781</v>
      </c>
      <c r="D2761" s="139">
        <v>20000000</v>
      </c>
    </row>
    <row r="2762" spans="2:4">
      <c r="B2762" s="141" t="s">
        <v>1953</v>
      </c>
      <c r="C2762" s="139">
        <v>6731551</v>
      </c>
      <c r="D2762" s="139">
        <v>0</v>
      </c>
    </row>
    <row r="2763" spans="2:4">
      <c r="B2763" s="142" t="s">
        <v>1954</v>
      </c>
      <c r="C2763" s="139">
        <v>6731551</v>
      </c>
      <c r="D2763" s="139">
        <v>0</v>
      </c>
    </row>
    <row r="2764" spans="2:4">
      <c r="B2764" s="141" t="s">
        <v>2884</v>
      </c>
      <c r="C2764" s="139">
        <v>12486882</v>
      </c>
      <c r="D2764" s="139">
        <v>0</v>
      </c>
    </row>
    <row r="2765" spans="2:4">
      <c r="B2765" s="142" t="s">
        <v>1955</v>
      </c>
      <c r="C2765" s="139">
        <v>12486882</v>
      </c>
      <c r="D2765" s="139">
        <v>0</v>
      </c>
    </row>
    <row r="2766" spans="2:4">
      <c r="B2766" s="141" t="s">
        <v>3527</v>
      </c>
      <c r="C2766" s="139">
        <v>0</v>
      </c>
      <c r="D2766" s="139">
        <v>5014859.5999999996</v>
      </c>
    </row>
    <row r="2767" spans="2:4">
      <c r="B2767" s="142" t="s">
        <v>3528</v>
      </c>
      <c r="C2767" s="139">
        <v>0</v>
      </c>
      <c r="D2767" s="139">
        <v>5014859.5999999996</v>
      </c>
    </row>
    <row r="2768" spans="2:4">
      <c r="B2768" s="141" t="s">
        <v>2885</v>
      </c>
      <c r="C2768" s="139">
        <v>4768626</v>
      </c>
      <c r="D2768" s="139">
        <v>1188096.46</v>
      </c>
    </row>
    <row r="2769" spans="2:4">
      <c r="B2769" s="142" t="s">
        <v>1956</v>
      </c>
      <c r="C2769" s="139">
        <v>4768626</v>
      </c>
      <c r="D2769" s="139">
        <v>1188096.46</v>
      </c>
    </row>
    <row r="2770" spans="2:4">
      <c r="B2770" s="141" t="s">
        <v>527</v>
      </c>
      <c r="C2770" s="139">
        <v>112184524</v>
      </c>
      <c r="D2770" s="139">
        <v>48813077.689999998</v>
      </c>
    </row>
    <row r="2771" spans="2:4">
      <c r="B2771" s="142" t="s">
        <v>876</v>
      </c>
      <c r="C2771" s="139">
        <v>112184524</v>
      </c>
      <c r="D2771" s="139">
        <v>48813077.689999998</v>
      </c>
    </row>
    <row r="2772" spans="2:4">
      <c r="B2772" s="141" t="s">
        <v>2886</v>
      </c>
      <c r="C2772" s="139">
        <v>11208701</v>
      </c>
      <c r="D2772" s="139">
        <v>2806235.21</v>
      </c>
    </row>
    <row r="2773" spans="2:4">
      <c r="B2773" s="142" t="s">
        <v>1957</v>
      </c>
      <c r="C2773" s="139">
        <v>11208701</v>
      </c>
      <c r="D2773" s="139">
        <v>2806235.21</v>
      </c>
    </row>
    <row r="2774" spans="2:4">
      <c r="B2774" s="141" t="s">
        <v>528</v>
      </c>
      <c r="C2774" s="139">
        <v>83503706</v>
      </c>
      <c r="D2774" s="139">
        <v>85490087.309999987</v>
      </c>
    </row>
    <row r="2775" spans="2:4">
      <c r="B2775" s="142" t="s">
        <v>877</v>
      </c>
      <c r="C2775" s="139">
        <v>83503706</v>
      </c>
      <c r="D2775" s="139">
        <v>85490087.309999987</v>
      </c>
    </row>
    <row r="2776" spans="2:4">
      <c r="B2776" s="141" t="s">
        <v>2887</v>
      </c>
      <c r="C2776" s="139">
        <v>11208701</v>
      </c>
      <c r="D2776" s="139">
        <v>2806235.21</v>
      </c>
    </row>
    <row r="2777" spans="2:4">
      <c r="B2777" s="142" t="s">
        <v>1958</v>
      </c>
      <c r="C2777" s="139">
        <v>11208701</v>
      </c>
      <c r="D2777" s="139">
        <v>2806235.21</v>
      </c>
    </row>
    <row r="2778" spans="2:4">
      <c r="B2778" s="141" t="s">
        <v>529</v>
      </c>
      <c r="C2778" s="139">
        <v>17964612</v>
      </c>
      <c r="D2778" s="139">
        <v>0</v>
      </c>
    </row>
    <row r="2779" spans="2:4">
      <c r="B2779" s="142" t="s">
        <v>878</v>
      </c>
      <c r="C2779" s="139">
        <v>17964612</v>
      </c>
      <c r="D2779" s="139">
        <v>0</v>
      </c>
    </row>
    <row r="2780" spans="2:4">
      <c r="B2780" s="141" t="s">
        <v>1959</v>
      </c>
      <c r="C2780" s="139">
        <v>4768626</v>
      </c>
      <c r="D2780" s="139">
        <v>1188096.45</v>
      </c>
    </row>
    <row r="2781" spans="2:4">
      <c r="B2781" s="142" t="s">
        <v>1960</v>
      </c>
      <c r="C2781" s="139">
        <v>4768626</v>
      </c>
      <c r="D2781" s="139">
        <v>1188096.45</v>
      </c>
    </row>
    <row r="2782" spans="2:4">
      <c r="B2782" s="141" t="s">
        <v>2888</v>
      </c>
      <c r="C2782" s="139">
        <v>11208701</v>
      </c>
      <c r="D2782" s="139">
        <v>2521954.12</v>
      </c>
    </row>
    <row r="2783" spans="2:4">
      <c r="B2783" s="142" t="s">
        <v>1961</v>
      </c>
      <c r="C2783" s="139">
        <v>11208701</v>
      </c>
      <c r="D2783" s="139">
        <v>2521954.12</v>
      </c>
    </row>
    <row r="2784" spans="2:4">
      <c r="B2784" s="141" t="s">
        <v>530</v>
      </c>
      <c r="C2784" s="139">
        <v>162289337</v>
      </c>
      <c r="D2784" s="139">
        <v>0</v>
      </c>
    </row>
    <row r="2785" spans="2:4">
      <c r="B2785" s="142" t="s">
        <v>879</v>
      </c>
      <c r="C2785" s="139">
        <v>162289337</v>
      </c>
      <c r="D2785" s="139">
        <v>0</v>
      </c>
    </row>
    <row r="2786" spans="2:4">
      <c r="B2786" s="141" t="s">
        <v>1962</v>
      </c>
      <c r="C2786" s="139">
        <v>12486882</v>
      </c>
      <c r="D2786" s="139">
        <v>2809547.05</v>
      </c>
    </row>
    <row r="2787" spans="2:4">
      <c r="B2787" s="142" t="s">
        <v>1963</v>
      </c>
      <c r="C2787" s="139">
        <v>12486882</v>
      </c>
      <c r="D2787" s="139">
        <v>2809547.05</v>
      </c>
    </row>
    <row r="2788" spans="2:4">
      <c r="B2788" s="141" t="s">
        <v>1964</v>
      </c>
      <c r="C2788" s="139">
        <v>4768626</v>
      </c>
      <c r="D2788" s="139">
        <v>1072940.79</v>
      </c>
    </row>
    <row r="2789" spans="2:4">
      <c r="B2789" s="142" t="s">
        <v>1965</v>
      </c>
      <c r="C2789" s="139">
        <v>4768626</v>
      </c>
      <c r="D2789" s="139">
        <v>1072940.79</v>
      </c>
    </row>
    <row r="2790" spans="2:4">
      <c r="B2790" s="141" t="s">
        <v>1966</v>
      </c>
      <c r="C2790" s="139">
        <v>11208701</v>
      </c>
      <c r="D2790" s="139">
        <v>2521954.13</v>
      </c>
    </row>
    <row r="2791" spans="2:4">
      <c r="B2791" s="142" t="s">
        <v>1967</v>
      </c>
      <c r="C2791" s="139">
        <v>11208701</v>
      </c>
      <c r="D2791" s="139">
        <v>2521954.13</v>
      </c>
    </row>
    <row r="2792" spans="2:4">
      <c r="B2792" s="141" t="s">
        <v>1968</v>
      </c>
      <c r="C2792" s="139">
        <v>6731551</v>
      </c>
      <c r="D2792" s="139">
        <v>0</v>
      </c>
    </row>
    <row r="2793" spans="2:4">
      <c r="B2793" s="142" t="s">
        <v>1969</v>
      </c>
      <c r="C2793" s="139">
        <v>6731551</v>
      </c>
      <c r="D2793" s="139">
        <v>0</v>
      </c>
    </row>
    <row r="2794" spans="2:4">
      <c r="B2794" s="141" t="s">
        <v>1970</v>
      </c>
      <c r="C2794" s="139">
        <v>4768626</v>
      </c>
      <c r="D2794" s="139">
        <v>0</v>
      </c>
    </row>
    <row r="2795" spans="2:4">
      <c r="B2795" s="142" t="s">
        <v>1971</v>
      </c>
      <c r="C2795" s="139">
        <v>4768626</v>
      </c>
      <c r="D2795" s="139">
        <v>0</v>
      </c>
    </row>
    <row r="2796" spans="2:4">
      <c r="B2796" s="141" t="s">
        <v>2889</v>
      </c>
      <c r="C2796" s="139">
        <v>11208701</v>
      </c>
      <c r="D2796" s="139">
        <v>0</v>
      </c>
    </row>
    <row r="2797" spans="2:4">
      <c r="B2797" s="142" t="s">
        <v>1972</v>
      </c>
      <c r="C2797" s="139">
        <v>11208701</v>
      </c>
      <c r="D2797" s="139">
        <v>0</v>
      </c>
    </row>
    <row r="2798" spans="2:4">
      <c r="B2798" s="141" t="s">
        <v>1973</v>
      </c>
      <c r="C2798" s="139">
        <v>11208701</v>
      </c>
      <c r="D2798" s="139">
        <v>0</v>
      </c>
    </row>
    <row r="2799" spans="2:4">
      <c r="B2799" s="142" t="s">
        <v>1974</v>
      </c>
      <c r="C2799" s="139">
        <v>11208701</v>
      </c>
      <c r="D2799" s="139">
        <v>0</v>
      </c>
    </row>
    <row r="2800" spans="2:4">
      <c r="B2800" s="141" t="s">
        <v>1975</v>
      </c>
      <c r="C2800" s="139">
        <v>4768626</v>
      </c>
      <c r="D2800" s="139">
        <v>1104976.57</v>
      </c>
    </row>
    <row r="2801" spans="2:4">
      <c r="B2801" s="142" t="s">
        <v>1976</v>
      </c>
      <c r="C2801" s="139">
        <v>4768626</v>
      </c>
      <c r="D2801" s="139">
        <v>1104976.57</v>
      </c>
    </row>
    <row r="2802" spans="2:4">
      <c r="B2802" s="141" t="s">
        <v>1977</v>
      </c>
      <c r="C2802" s="139">
        <v>11208701</v>
      </c>
      <c r="D2802" s="139">
        <v>2473131.88</v>
      </c>
    </row>
    <row r="2803" spans="2:4">
      <c r="B2803" s="142" t="s">
        <v>1978</v>
      </c>
      <c r="C2803" s="139">
        <v>11208701</v>
      </c>
      <c r="D2803" s="139">
        <v>2473131.88</v>
      </c>
    </row>
    <row r="2804" spans="2:4">
      <c r="B2804" s="141" t="s">
        <v>531</v>
      </c>
      <c r="C2804" s="139">
        <v>22368479</v>
      </c>
      <c r="D2804" s="139">
        <v>19226193.059999999</v>
      </c>
    </row>
    <row r="2805" spans="2:4">
      <c r="B2805" s="142" t="s">
        <v>880</v>
      </c>
      <c r="C2805" s="139">
        <v>22368479</v>
      </c>
      <c r="D2805" s="139">
        <v>19226193.059999999</v>
      </c>
    </row>
    <row r="2806" spans="2:4">
      <c r="B2806" s="141" t="s">
        <v>2890</v>
      </c>
      <c r="C2806" s="139">
        <v>6731551</v>
      </c>
      <c r="D2806" s="139">
        <v>1523283.76</v>
      </c>
    </row>
    <row r="2807" spans="2:4">
      <c r="B2807" s="142" t="s">
        <v>1979</v>
      </c>
      <c r="C2807" s="139">
        <v>6731551</v>
      </c>
      <c r="D2807" s="139">
        <v>1523283.76</v>
      </c>
    </row>
    <row r="2808" spans="2:4">
      <c r="B2808" s="141" t="s">
        <v>1980</v>
      </c>
      <c r="C2808" s="139">
        <v>6731551</v>
      </c>
      <c r="D2808" s="139">
        <v>1523283.76</v>
      </c>
    </row>
    <row r="2809" spans="2:4">
      <c r="B2809" s="142" t="s">
        <v>1981</v>
      </c>
      <c r="C2809" s="139">
        <v>6731551</v>
      </c>
      <c r="D2809" s="139">
        <v>1523283.76</v>
      </c>
    </row>
    <row r="2810" spans="2:4">
      <c r="B2810" s="141" t="s">
        <v>1982</v>
      </c>
      <c r="C2810" s="139">
        <v>4768626</v>
      </c>
      <c r="D2810" s="139">
        <v>0</v>
      </c>
    </row>
    <row r="2811" spans="2:4">
      <c r="B2811" s="142" t="s">
        <v>1983</v>
      </c>
      <c r="C2811" s="139">
        <v>4768626</v>
      </c>
      <c r="D2811" s="139">
        <v>0</v>
      </c>
    </row>
    <row r="2812" spans="2:4">
      <c r="B2812" s="141" t="s">
        <v>1984</v>
      </c>
      <c r="C2812" s="139">
        <v>11208701</v>
      </c>
      <c r="D2812" s="139">
        <v>0</v>
      </c>
    </row>
    <row r="2813" spans="2:4">
      <c r="B2813" s="142" t="s">
        <v>1985</v>
      </c>
      <c r="C2813" s="139">
        <v>11208701</v>
      </c>
      <c r="D2813" s="139">
        <v>0</v>
      </c>
    </row>
    <row r="2814" spans="2:4">
      <c r="B2814" s="141" t="s">
        <v>1986</v>
      </c>
      <c r="C2814" s="139">
        <v>4768626</v>
      </c>
      <c r="D2814" s="139">
        <v>0</v>
      </c>
    </row>
    <row r="2815" spans="2:4">
      <c r="B2815" s="142" t="s">
        <v>1987</v>
      </c>
      <c r="C2815" s="139">
        <v>4768626</v>
      </c>
      <c r="D2815" s="139">
        <v>0</v>
      </c>
    </row>
    <row r="2816" spans="2:4">
      <c r="B2816" s="141" t="s">
        <v>1988</v>
      </c>
      <c r="C2816" s="139">
        <v>11208701</v>
      </c>
      <c r="D2816" s="139">
        <v>1721785.53</v>
      </c>
    </row>
    <row r="2817" spans="2:4">
      <c r="B2817" s="142" t="s">
        <v>1989</v>
      </c>
      <c r="C2817" s="139">
        <v>11208701</v>
      </c>
      <c r="D2817" s="139">
        <v>1721785.53</v>
      </c>
    </row>
    <row r="2818" spans="2:4">
      <c r="B2818" s="141" t="s">
        <v>2891</v>
      </c>
      <c r="C2818" s="139">
        <v>6731551</v>
      </c>
      <c r="D2818" s="139">
        <v>2907756.89</v>
      </c>
    </row>
    <row r="2819" spans="2:4">
      <c r="B2819" s="142" t="s">
        <v>1990</v>
      </c>
      <c r="C2819" s="139">
        <v>6731551</v>
      </c>
      <c r="D2819" s="139">
        <v>2907756.89</v>
      </c>
    </row>
    <row r="2820" spans="2:4">
      <c r="B2820" s="141" t="s">
        <v>2900</v>
      </c>
      <c r="C2820" s="139">
        <v>89494061</v>
      </c>
      <c r="D2820" s="139">
        <v>0</v>
      </c>
    </row>
    <row r="2821" spans="2:4">
      <c r="B2821" s="142" t="s">
        <v>885</v>
      </c>
      <c r="C2821" s="139">
        <v>89494061</v>
      </c>
      <c r="D2821" s="139">
        <v>0</v>
      </c>
    </row>
    <row r="2822" spans="2:4">
      <c r="B2822" s="141" t="s">
        <v>532</v>
      </c>
      <c r="C2822" s="139">
        <v>41235553</v>
      </c>
      <c r="D2822" s="139">
        <v>20330002.140000001</v>
      </c>
    </row>
    <row r="2823" spans="2:4">
      <c r="B2823" s="142" t="s">
        <v>881</v>
      </c>
      <c r="C2823" s="139">
        <v>41235553</v>
      </c>
      <c r="D2823" s="139">
        <v>20330002.140000001</v>
      </c>
    </row>
    <row r="2824" spans="2:4">
      <c r="B2824" s="141" t="s">
        <v>1991</v>
      </c>
      <c r="C2824" s="139">
        <v>6731551</v>
      </c>
      <c r="D2824" s="139">
        <v>1721785.52</v>
      </c>
    </row>
    <row r="2825" spans="2:4">
      <c r="B2825" s="142" t="s">
        <v>1992</v>
      </c>
      <c r="C2825" s="139">
        <v>6731551</v>
      </c>
      <c r="D2825" s="139">
        <v>1721785.52</v>
      </c>
    </row>
    <row r="2826" spans="2:4">
      <c r="B2826" s="141" t="s">
        <v>1993</v>
      </c>
      <c r="C2826" s="139">
        <v>11208701</v>
      </c>
      <c r="D2826" s="139">
        <v>1721785.52</v>
      </c>
    </row>
    <row r="2827" spans="2:4">
      <c r="B2827" s="142" t="s">
        <v>1994</v>
      </c>
      <c r="C2827" s="139">
        <v>11208701</v>
      </c>
      <c r="D2827" s="139">
        <v>1721785.52</v>
      </c>
    </row>
    <row r="2828" spans="2:4">
      <c r="B2828" s="141" t="s">
        <v>1995</v>
      </c>
      <c r="C2828" s="139">
        <v>11208701</v>
      </c>
      <c r="D2828" s="139">
        <v>1203124.6100000001</v>
      </c>
    </row>
    <row r="2829" spans="2:4">
      <c r="B2829" s="142" t="s">
        <v>1996</v>
      </c>
      <c r="C2829" s="139">
        <v>11208701</v>
      </c>
      <c r="D2829" s="139">
        <v>1203124.6100000001</v>
      </c>
    </row>
    <row r="2830" spans="2:4">
      <c r="B2830" s="141" t="s">
        <v>2892</v>
      </c>
      <c r="C2830" s="139">
        <v>11208701</v>
      </c>
      <c r="D2830" s="139">
        <v>1688348.2</v>
      </c>
    </row>
    <row r="2831" spans="2:4">
      <c r="B2831" s="142" t="s">
        <v>1997</v>
      </c>
      <c r="C2831" s="139">
        <v>11208701</v>
      </c>
      <c r="D2831" s="139">
        <v>1688348.2</v>
      </c>
    </row>
    <row r="2832" spans="2:4">
      <c r="B2832" s="141" t="s">
        <v>533</v>
      </c>
      <c r="C2832" s="139">
        <v>112581153</v>
      </c>
      <c r="D2832" s="139">
        <v>88445660.960000008</v>
      </c>
    </row>
    <row r="2833" spans="2:4">
      <c r="B2833" s="142" t="s">
        <v>882</v>
      </c>
      <c r="C2833" s="139">
        <v>112581153</v>
      </c>
      <c r="D2833" s="139">
        <v>88445660.960000008</v>
      </c>
    </row>
    <row r="2834" spans="2:4">
      <c r="B2834" s="141" t="s">
        <v>1998</v>
      </c>
      <c r="C2834" s="139">
        <v>4768626</v>
      </c>
      <c r="D2834" s="139">
        <v>2473676.6800000002</v>
      </c>
    </row>
    <row r="2835" spans="2:4">
      <c r="B2835" s="142" t="s">
        <v>1999</v>
      </c>
      <c r="C2835" s="139">
        <v>4768626</v>
      </c>
      <c r="D2835" s="139">
        <v>2473676.6800000002</v>
      </c>
    </row>
    <row r="2836" spans="2:4">
      <c r="B2836" s="141" t="s">
        <v>2000</v>
      </c>
      <c r="C2836" s="139">
        <v>6731551</v>
      </c>
      <c r="D2836" s="139">
        <v>2473676.67</v>
      </c>
    </row>
    <row r="2837" spans="2:4">
      <c r="B2837" s="142" t="s">
        <v>2001</v>
      </c>
      <c r="C2837" s="139">
        <v>6731551</v>
      </c>
      <c r="D2837" s="139">
        <v>2473676.67</v>
      </c>
    </row>
    <row r="2838" spans="2:4">
      <c r="B2838" s="141" t="s">
        <v>2002</v>
      </c>
      <c r="C2838" s="139">
        <v>11208701</v>
      </c>
      <c r="D2838" s="139">
        <v>0</v>
      </c>
    </row>
    <row r="2839" spans="2:4">
      <c r="B2839" s="142" t="s">
        <v>2003</v>
      </c>
      <c r="C2839" s="139">
        <v>11208701</v>
      </c>
      <c r="D2839" s="139">
        <v>0</v>
      </c>
    </row>
    <row r="2840" spans="2:4">
      <c r="B2840" s="141" t="s">
        <v>2004</v>
      </c>
      <c r="C2840" s="139">
        <v>11208701</v>
      </c>
      <c r="D2840" s="139">
        <v>0</v>
      </c>
    </row>
    <row r="2841" spans="2:4">
      <c r="B2841" s="142" t="s">
        <v>2005</v>
      </c>
      <c r="C2841" s="139">
        <v>11208701</v>
      </c>
      <c r="D2841" s="139">
        <v>0</v>
      </c>
    </row>
    <row r="2842" spans="2:4">
      <c r="B2842" s="141" t="s">
        <v>2006</v>
      </c>
      <c r="C2842" s="139">
        <v>4768626</v>
      </c>
      <c r="D2842" s="139">
        <v>0</v>
      </c>
    </row>
    <row r="2843" spans="2:4">
      <c r="B2843" s="142" t="s">
        <v>2007</v>
      </c>
      <c r="C2843" s="139">
        <v>4768626</v>
      </c>
      <c r="D2843" s="139">
        <v>0</v>
      </c>
    </row>
    <row r="2844" spans="2:4">
      <c r="B2844" s="141" t="s">
        <v>2893</v>
      </c>
      <c r="C2844" s="139">
        <v>11208701</v>
      </c>
      <c r="D2844" s="139">
        <v>0</v>
      </c>
    </row>
    <row r="2845" spans="2:4">
      <c r="B2845" s="142" t="s">
        <v>2008</v>
      </c>
      <c r="C2845" s="139">
        <v>11208701</v>
      </c>
      <c r="D2845" s="139">
        <v>0</v>
      </c>
    </row>
    <row r="2846" spans="2:4">
      <c r="B2846" s="141" t="s">
        <v>534</v>
      </c>
      <c r="C2846" s="139">
        <v>38457890</v>
      </c>
      <c r="D2846" s="139">
        <v>0</v>
      </c>
    </row>
    <row r="2847" spans="2:4">
      <c r="B2847" s="142" t="s">
        <v>883</v>
      </c>
      <c r="C2847" s="139">
        <v>38457890</v>
      </c>
      <c r="D2847" s="139">
        <v>0</v>
      </c>
    </row>
    <row r="2848" spans="2:4">
      <c r="B2848" s="141" t="s">
        <v>2009</v>
      </c>
      <c r="C2848" s="139">
        <v>4768626</v>
      </c>
      <c r="D2848" s="139">
        <v>3594898.5</v>
      </c>
    </row>
    <row r="2849" spans="2:4">
      <c r="B2849" s="142" t="s">
        <v>2010</v>
      </c>
      <c r="C2849" s="139">
        <v>4768626</v>
      </c>
      <c r="D2849" s="139">
        <v>3594898.5</v>
      </c>
    </row>
    <row r="2850" spans="2:4">
      <c r="B2850" s="141" t="s">
        <v>2011</v>
      </c>
      <c r="C2850" s="139">
        <v>11208701</v>
      </c>
      <c r="D2850" s="139">
        <v>0</v>
      </c>
    </row>
    <row r="2851" spans="2:4">
      <c r="B2851" s="142" t="s">
        <v>2012</v>
      </c>
      <c r="C2851" s="139">
        <v>11208701</v>
      </c>
      <c r="D2851" s="139">
        <v>0</v>
      </c>
    </row>
    <row r="2852" spans="2:4">
      <c r="B2852" s="141" t="s">
        <v>2013</v>
      </c>
      <c r="C2852" s="139">
        <v>11208701</v>
      </c>
      <c r="D2852" s="139">
        <v>2476598.5699999998</v>
      </c>
    </row>
    <row r="2853" spans="2:4">
      <c r="B2853" s="142" t="s">
        <v>2014</v>
      </c>
      <c r="C2853" s="139">
        <v>11208701</v>
      </c>
      <c r="D2853" s="139">
        <v>2476598.5699999998</v>
      </c>
    </row>
    <row r="2854" spans="2:4">
      <c r="B2854" s="141" t="s">
        <v>2894</v>
      </c>
      <c r="C2854" s="139">
        <v>4768626</v>
      </c>
      <c r="D2854" s="139">
        <v>1118299.93</v>
      </c>
    </row>
    <row r="2855" spans="2:4">
      <c r="B2855" s="142" t="s">
        <v>2015</v>
      </c>
      <c r="C2855" s="139">
        <v>4768626</v>
      </c>
      <c r="D2855" s="139">
        <v>1118299.93</v>
      </c>
    </row>
    <row r="2856" spans="2:4">
      <c r="B2856" s="141" t="s">
        <v>2016</v>
      </c>
      <c r="C2856" s="139">
        <v>6731551</v>
      </c>
      <c r="D2856" s="139">
        <v>0</v>
      </c>
    </row>
    <row r="2857" spans="2:4">
      <c r="B2857" s="142" t="s">
        <v>2017</v>
      </c>
      <c r="C2857" s="139">
        <v>6731551</v>
      </c>
      <c r="D2857" s="139">
        <v>0</v>
      </c>
    </row>
    <row r="2858" spans="2:4">
      <c r="B2858" s="141" t="s">
        <v>2018</v>
      </c>
      <c r="C2858" s="139">
        <v>11208701</v>
      </c>
      <c r="D2858" s="139">
        <v>0</v>
      </c>
    </row>
    <row r="2859" spans="2:4">
      <c r="B2859" s="142" t="s">
        <v>2019</v>
      </c>
      <c r="C2859" s="139">
        <v>11208701</v>
      </c>
      <c r="D2859" s="139">
        <v>0</v>
      </c>
    </row>
    <row r="2860" spans="2:4">
      <c r="B2860" s="141" t="s">
        <v>2020</v>
      </c>
      <c r="C2860" s="139">
        <v>11208701</v>
      </c>
      <c r="D2860" s="139">
        <v>0</v>
      </c>
    </row>
    <row r="2861" spans="2:4">
      <c r="B2861" s="142" t="s">
        <v>2021</v>
      </c>
      <c r="C2861" s="139">
        <v>11208701</v>
      </c>
      <c r="D2861" s="139">
        <v>0</v>
      </c>
    </row>
    <row r="2862" spans="2:4">
      <c r="B2862" s="141" t="s">
        <v>2022</v>
      </c>
      <c r="C2862" s="139">
        <v>4768626</v>
      </c>
      <c r="D2862" s="139">
        <v>0</v>
      </c>
    </row>
    <row r="2863" spans="2:4">
      <c r="B2863" s="142" t="s">
        <v>2023</v>
      </c>
      <c r="C2863" s="139">
        <v>4768626</v>
      </c>
      <c r="D2863" s="139">
        <v>0</v>
      </c>
    </row>
    <row r="2864" spans="2:4">
      <c r="B2864" s="141" t="s">
        <v>2024</v>
      </c>
      <c r="C2864" s="139">
        <v>11208701</v>
      </c>
      <c r="D2864" s="139">
        <v>2505450.08</v>
      </c>
    </row>
    <row r="2865" spans="2:4">
      <c r="B2865" s="142" t="s">
        <v>2025</v>
      </c>
      <c r="C2865" s="139">
        <v>11208701</v>
      </c>
      <c r="D2865" s="139">
        <v>2505450.08</v>
      </c>
    </row>
    <row r="2866" spans="2:4">
      <c r="B2866" s="141" t="s">
        <v>2026</v>
      </c>
      <c r="C2866" s="139">
        <v>11208701</v>
      </c>
      <c r="D2866" s="139">
        <v>2505450.08</v>
      </c>
    </row>
    <row r="2867" spans="2:4">
      <c r="B2867" s="142" t="s">
        <v>2027</v>
      </c>
      <c r="C2867" s="139">
        <v>11208701</v>
      </c>
      <c r="D2867" s="139">
        <v>2505450.08</v>
      </c>
    </row>
    <row r="2868" spans="2:4">
      <c r="B2868" s="141" t="s">
        <v>535</v>
      </c>
      <c r="C2868" s="139">
        <v>32649233</v>
      </c>
      <c r="D2868" s="139">
        <v>0</v>
      </c>
    </row>
    <row r="2869" spans="2:4">
      <c r="B2869" s="142" t="s">
        <v>884</v>
      </c>
      <c r="C2869" s="139">
        <v>32649233</v>
      </c>
      <c r="D2869" s="139">
        <v>0</v>
      </c>
    </row>
    <row r="2870" spans="2:4">
      <c r="B2870" s="141" t="s">
        <v>2895</v>
      </c>
      <c r="C2870" s="139">
        <v>4768626</v>
      </c>
      <c r="D2870" s="139">
        <v>1123454.27</v>
      </c>
    </row>
    <row r="2871" spans="2:4">
      <c r="B2871" s="142" t="s">
        <v>2028</v>
      </c>
      <c r="C2871" s="139">
        <v>4768626</v>
      </c>
      <c r="D2871" s="139">
        <v>1123454.27</v>
      </c>
    </row>
    <row r="2872" spans="2:4">
      <c r="B2872" s="141" t="s">
        <v>536</v>
      </c>
      <c r="C2872" s="139">
        <v>47760412</v>
      </c>
      <c r="D2872" s="139">
        <v>0</v>
      </c>
    </row>
    <row r="2873" spans="2:4">
      <c r="B2873" s="142" t="s">
        <v>886</v>
      </c>
      <c r="C2873" s="139">
        <v>47760412</v>
      </c>
      <c r="D2873" s="139">
        <v>0</v>
      </c>
    </row>
    <row r="2874" spans="2:4">
      <c r="B2874" s="141" t="s">
        <v>2897</v>
      </c>
      <c r="C2874" s="139">
        <v>11208701</v>
      </c>
      <c r="D2874" s="139">
        <v>2505450.08</v>
      </c>
    </row>
    <row r="2875" spans="2:4">
      <c r="B2875" s="142" t="s">
        <v>2029</v>
      </c>
      <c r="C2875" s="139">
        <v>11208701</v>
      </c>
      <c r="D2875" s="139">
        <v>2505450.08</v>
      </c>
    </row>
    <row r="2876" spans="2:4">
      <c r="B2876" s="141" t="s">
        <v>2030</v>
      </c>
      <c r="C2876" s="139">
        <v>4768626</v>
      </c>
      <c r="D2876" s="139">
        <v>0</v>
      </c>
    </row>
    <row r="2877" spans="2:4">
      <c r="B2877" s="142" t="s">
        <v>2031</v>
      </c>
      <c r="C2877" s="139">
        <v>4768626</v>
      </c>
      <c r="D2877" s="139">
        <v>0</v>
      </c>
    </row>
    <row r="2878" spans="2:4">
      <c r="B2878" s="141" t="s">
        <v>2032</v>
      </c>
      <c r="C2878" s="139">
        <v>11208701</v>
      </c>
      <c r="D2878" s="139">
        <v>0</v>
      </c>
    </row>
    <row r="2879" spans="2:4">
      <c r="B2879" s="142" t="s">
        <v>2033</v>
      </c>
      <c r="C2879" s="139">
        <v>11208701</v>
      </c>
      <c r="D2879" s="139">
        <v>0</v>
      </c>
    </row>
    <row r="2880" spans="2:4">
      <c r="B2880" s="141" t="s">
        <v>2034</v>
      </c>
      <c r="C2880" s="139">
        <v>11208701</v>
      </c>
      <c r="D2880" s="139">
        <v>0</v>
      </c>
    </row>
    <row r="2881" spans="2:4">
      <c r="B2881" s="142" t="s">
        <v>2035</v>
      </c>
      <c r="C2881" s="139">
        <v>11208701</v>
      </c>
      <c r="D2881" s="139">
        <v>0</v>
      </c>
    </row>
    <row r="2882" spans="2:4">
      <c r="B2882" s="141" t="s">
        <v>3452</v>
      </c>
      <c r="C2882" s="139">
        <v>0</v>
      </c>
      <c r="D2882" s="139">
        <v>4632515.78</v>
      </c>
    </row>
    <row r="2883" spans="2:4">
      <c r="B2883" s="142" t="s">
        <v>3453</v>
      </c>
      <c r="C2883" s="139">
        <v>0</v>
      </c>
      <c r="D2883" s="139">
        <v>4632515.78</v>
      </c>
    </row>
    <row r="2884" spans="2:4">
      <c r="B2884" s="141" t="s">
        <v>2036</v>
      </c>
      <c r="C2884" s="139">
        <v>11208701</v>
      </c>
      <c r="D2884" s="139">
        <v>0</v>
      </c>
    </row>
    <row r="2885" spans="2:4">
      <c r="B2885" s="142" t="s">
        <v>2037</v>
      </c>
      <c r="C2885" s="139">
        <v>11208701</v>
      </c>
      <c r="D2885" s="139">
        <v>0</v>
      </c>
    </row>
    <row r="2886" spans="2:4">
      <c r="B2886" s="141" t="s">
        <v>2038</v>
      </c>
      <c r="C2886" s="139">
        <v>11208701</v>
      </c>
      <c r="D2886" s="139">
        <v>2521954.12</v>
      </c>
    </row>
    <row r="2887" spans="2:4">
      <c r="B2887" s="142" t="s">
        <v>2039</v>
      </c>
      <c r="C2887" s="139">
        <v>11208701</v>
      </c>
      <c r="D2887" s="139">
        <v>2521954.12</v>
      </c>
    </row>
    <row r="2888" spans="2:4">
      <c r="B2888" s="141" t="s">
        <v>2040</v>
      </c>
      <c r="C2888" s="139">
        <v>4768626</v>
      </c>
      <c r="D2888" s="139">
        <v>1072940.79</v>
      </c>
    </row>
    <row r="2889" spans="2:4">
      <c r="B2889" s="142" t="s">
        <v>2041</v>
      </c>
      <c r="C2889" s="139">
        <v>4768626</v>
      </c>
      <c r="D2889" s="139">
        <v>1072940.79</v>
      </c>
    </row>
    <row r="2890" spans="2:4">
      <c r="B2890" s="141" t="s">
        <v>2042</v>
      </c>
      <c r="C2890" s="139">
        <v>11208701</v>
      </c>
      <c r="D2890" s="139">
        <v>2521954.13</v>
      </c>
    </row>
    <row r="2891" spans="2:4">
      <c r="B2891" s="142" t="s">
        <v>2043</v>
      </c>
      <c r="C2891" s="139">
        <v>11208701</v>
      </c>
      <c r="D2891" s="139">
        <v>2521954.13</v>
      </c>
    </row>
    <row r="2892" spans="2:4">
      <c r="B2892" s="141" t="s">
        <v>2044</v>
      </c>
      <c r="C2892" s="139">
        <v>6731551</v>
      </c>
      <c r="D2892" s="139">
        <v>1514598.83</v>
      </c>
    </row>
    <row r="2893" spans="2:4">
      <c r="B2893" s="142" t="s">
        <v>2045</v>
      </c>
      <c r="C2893" s="139">
        <v>6731551</v>
      </c>
      <c r="D2893" s="139">
        <v>1514598.83</v>
      </c>
    </row>
    <row r="2894" spans="2:4">
      <c r="B2894" s="141" t="s">
        <v>2046</v>
      </c>
      <c r="C2894" s="139">
        <v>6731551</v>
      </c>
      <c r="D2894" s="139">
        <v>0</v>
      </c>
    </row>
    <row r="2895" spans="2:4">
      <c r="B2895" s="142" t="s">
        <v>2047</v>
      </c>
      <c r="C2895" s="139">
        <v>6731551</v>
      </c>
      <c r="D2895" s="139">
        <v>0</v>
      </c>
    </row>
    <row r="2896" spans="2:4">
      <c r="B2896" s="141" t="s">
        <v>3693</v>
      </c>
      <c r="C2896" s="139">
        <v>0</v>
      </c>
      <c r="D2896" s="139">
        <v>0</v>
      </c>
    </row>
    <row r="2897" spans="2:4">
      <c r="B2897" s="142" t="s">
        <v>3692</v>
      </c>
      <c r="C2897" s="139">
        <v>0</v>
      </c>
      <c r="D2897" s="139">
        <v>0</v>
      </c>
    </row>
    <row r="2898" spans="2:4">
      <c r="B2898" s="141" t="s">
        <v>2898</v>
      </c>
      <c r="C2898" s="139">
        <v>4768626</v>
      </c>
      <c r="D2898" s="139">
        <v>0</v>
      </c>
    </row>
    <row r="2899" spans="2:4">
      <c r="B2899" s="142" t="s">
        <v>2048</v>
      </c>
      <c r="C2899" s="139">
        <v>4768626</v>
      </c>
      <c r="D2899" s="139">
        <v>0</v>
      </c>
    </row>
    <row r="2900" spans="2:4">
      <c r="B2900" s="141" t="s">
        <v>2899</v>
      </c>
      <c r="C2900" s="139">
        <v>300721032</v>
      </c>
      <c r="D2900" s="139">
        <v>115428856.08</v>
      </c>
    </row>
    <row r="2901" spans="2:4">
      <c r="B2901" s="142" t="s">
        <v>2692</v>
      </c>
      <c r="C2901" s="139">
        <v>300721032</v>
      </c>
      <c r="D2901" s="139">
        <v>115428856.08</v>
      </c>
    </row>
    <row r="2902" spans="2:4">
      <c r="B2902" s="141" t="s">
        <v>2049</v>
      </c>
      <c r="C2902" s="139">
        <v>6731551</v>
      </c>
      <c r="D2902" s="139">
        <v>0</v>
      </c>
    </row>
    <row r="2903" spans="2:4">
      <c r="B2903" s="142" t="s">
        <v>2050</v>
      </c>
      <c r="C2903" s="139">
        <v>6731551</v>
      </c>
      <c r="D2903" s="139">
        <v>0</v>
      </c>
    </row>
    <row r="2904" spans="2:4">
      <c r="B2904" s="141" t="s">
        <v>2051</v>
      </c>
      <c r="C2904" s="139">
        <v>6731551</v>
      </c>
      <c r="D2904" s="139">
        <v>0</v>
      </c>
    </row>
    <row r="2905" spans="2:4">
      <c r="B2905" s="142" t="s">
        <v>2052</v>
      </c>
      <c r="C2905" s="139">
        <v>6731551</v>
      </c>
      <c r="D2905" s="139">
        <v>0</v>
      </c>
    </row>
    <row r="2906" spans="2:4">
      <c r="B2906" s="141" t="s">
        <v>2053</v>
      </c>
      <c r="C2906" s="139">
        <v>6731551</v>
      </c>
      <c r="D2906" s="139">
        <v>0</v>
      </c>
    </row>
    <row r="2907" spans="2:4">
      <c r="B2907" s="142" t="s">
        <v>2054</v>
      </c>
      <c r="C2907" s="139">
        <v>6731551</v>
      </c>
      <c r="D2907" s="139">
        <v>0</v>
      </c>
    </row>
    <row r="2908" spans="2:4">
      <c r="B2908" s="141" t="s">
        <v>2055</v>
      </c>
      <c r="C2908" s="139">
        <v>6731551</v>
      </c>
      <c r="D2908" s="139">
        <v>0</v>
      </c>
    </row>
    <row r="2909" spans="2:4">
      <c r="B2909" s="142" t="s">
        <v>2056</v>
      </c>
      <c r="C2909" s="139">
        <v>6731551</v>
      </c>
      <c r="D2909" s="139">
        <v>0</v>
      </c>
    </row>
    <row r="2910" spans="2:4">
      <c r="B2910" s="141" t="s">
        <v>2057</v>
      </c>
      <c r="C2910" s="139">
        <v>4768626</v>
      </c>
      <c r="D2910" s="139">
        <v>0</v>
      </c>
    </row>
    <row r="2911" spans="2:4">
      <c r="B2911" s="142" t="s">
        <v>2058</v>
      </c>
      <c r="C2911" s="139">
        <v>4768626</v>
      </c>
      <c r="D2911" s="139">
        <v>0</v>
      </c>
    </row>
    <row r="2912" spans="2:4">
      <c r="B2912" s="141" t="s">
        <v>3454</v>
      </c>
      <c r="C2912" s="139">
        <v>0</v>
      </c>
      <c r="D2912" s="139">
        <v>180304749.38</v>
      </c>
    </row>
    <row r="2913" spans="2:4">
      <c r="B2913" s="142" t="s">
        <v>3455</v>
      </c>
      <c r="C2913" s="139">
        <v>0</v>
      </c>
      <c r="D2913" s="139">
        <v>180304749.38</v>
      </c>
    </row>
    <row r="2914" spans="2:4">
      <c r="B2914" s="141" t="s">
        <v>2059</v>
      </c>
      <c r="C2914" s="139">
        <v>11208701</v>
      </c>
      <c r="D2914" s="139">
        <v>0</v>
      </c>
    </row>
    <row r="2915" spans="2:4">
      <c r="B2915" s="142" t="s">
        <v>2060</v>
      </c>
      <c r="C2915" s="139">
        <v>11208701</v>
      </c>
      <c r="D2915" s="139">
        <v>0</v>
      </c>
    </row>
    <row r="2916" spans="2:4">
      <c r="B2916" s="141" t="s">
        <v>2061</v>
      </c>
      <c r="C2916" s="139">
        <v>6731551</v>
      </c>
      <c r="D2916" s="139">
        <v>0</v>
      </c>
    </row>
    <row r="2917" spans="2:4">
      <c r="B2917" s="142" t="s">
        <v>2062</v>
      </c>
      <c r="C2917" s="139">
        <v>6731551</v>
      </c>
      <c r="D2917" s="139">
        <v>0</v>
      </c>
    </row>
    <row r="2918" spans="2:4">
      <c r="B2918" s="141" t="s">
        <v>2063</v>
      </c>
      <c r="C2918" s="139">
        <v>4768626</v>
      </c>
      <c r="D2918" s="139">
        <v>0</v>
      </c>
    </row>
    <row r="2919" spans="2:4">
      <c r="B2919" s="142" t="s">
        <v>2064</v>
      </c>
      <c r="C2919" s="139">
        <v>4768626</v>
      </c>
      <c r="D2919" s="139">
        <v>0</v>
      </c>
    </row>
    <row r="2920" spans="2:4">
      <c r="B2920" s="141" t="s">
        <v>2065</v>
      </c>
      <c r="C2920" s="139">
        <v>11208701</v>
      </c>
      <c r="D2920" s="139">
        <v>0</v>
      </c>
    </row>
    <row r="2921" spans="2:4">
      <c r="B2921" s="142" t="s">
        <v>2066</v>
      </c>
      <c r="C2921" s="139">
        <v>11208701</v>
      </c>
      <c r="D2921" s="139">
        <v>0</v>
      </c>
    </row>
    <row r="2922" spans="2:4">
      <c r="B2922" s="141" t="s">
        <v>2067</v>
      </c>
      <c r="C2922" s="139">
        <v>11208701</v>
      </c>
      <c r="D2922" s="139">
        <v>0</v>
      </c>
    </row>
    <row r="2923" spans="2:4">
      <c r="B2923" s="142" t="s">
        <v>2068</v>
      </c>
      <c r="C2923" s="139">
        <v>11208701</v>
      </c>
      <c r="D2923" s="139">
        <v>0</v>
      </c>
    </row>
    <row r="2924" spans="2:4">
      <c r="B2924" s="145" t="s">
        <v>283</v>
      </c>
      <c r="C2924" s="144">
        <v>0</v>
      </c>
      <c r="D2924" s="144">
        <v>695300000</v>
      </c>
    </row>
    <row r="2925" spans="2:4">
      <c r="B2925" s="141" t="s">
        <v>3640</v>
      </c>
      <c r="C2925" s="139">
        <v>0</v>
      </c>
      <c r="D2925" s="139">
        <v>442378767</v>
      </c>
    </row>
    <row r="2926" spans="2:4">
      <c r="B2926" s="142" t="s">
        <v>3638</v>
      </c>
      <c r="C2926" s="139">
        <v>0</v>
      </c>
      <c r="D2926" s="139">
        <v>442378767</v>
      </c>
    </row>
    <row r="2927" spans="2:4">
      <c r="B2927" s="141" t="s">
        <v>3639</v>
      </c>
      <c r="C2927" s="139">
        <v>0</v>
      </c>
      <c r="D2927" s="139">
        <v>252921233</v>
      </c>
    </row>
    <row r="2928" spans="2:4">
      <c r="B2928" s="142" t="s">
        <v>3638</v>
      </c>
      <c r="C2928" s="139">
        <v>0</v>
      </c>
      <c r="D2928" s="139">
        <v>252921233</v>
      </c>
    </row>
    <row r="2929" spans="2:4">
      <c r="B2929" s="145" t="s">
        <v>298</v>
      </c>
      <c r="C2929" s="144">
        <v>1211993465</v>
      </c>
      <c r="D2929" s="144">
        <v>737807304.04999995</v>
      </c>
    </row>
    <row r="2930" spans="2:4">
      <c r="B2930" s="141" t="s">
        <v>517</v>
      </c>
      <c r="C2930" s="139">
        <v>1022723262</v>
      </c>
      <c r="D2930" s="139">
        <v>712723262</v>
      </c>
    </row>
    <row r="2931" spans="2:4">
      <c r="B2931" s="142" t="s">
        <v>865</v>
      </c>
      <c r="C2931" s="139">
        <v>1022723262</v>
      </c>
      <c r="D2931" s="139">
        <v>712723262</v>
      </c>
    </row>
    <row r="2932" spans="2:4">
      <c r="B2932" s="141" t="s">
        <v>3637</v>
      </c>
      <c r="C2932" s="139">
        <v>0</v>
      </c>
      <c r="D2932" s="139">
        <v>3536051.01</v>
      </c>
    </row>
    <row r="2933" spans="2:4">
      <c r="B2933" s="142" t="s">
        <v>3636</v>
      </c>
      <c r="C2933" s="139">
        <v>0</v>
      </c>
      <c r="D2933" s="139">
        <v>3536051.01</v>
      </c>
    </row>
    <row r="2934" spans="2:4">
      <c r="B2934" s="141" t="s">
        <v>3635</v>
      </c>
      <c r="C2934" s="139">
        <v>0</v>
      </c>
      <c r="D2934" s="139">
        <v>0</v>
      </c>
    </row>
    <row r="2935" spans="2:4">
      <c r="B2935" s="142" t="s">
        <v>3634</v>
      </c>
      <c r="C2935" s="139">
        <v>0</v>
      </c>
      <c r="D2935" s="139">
        <v>0</v>
      </c>
    </row>
    <row r="2936" spans="2:4">
      <c r="B2936" s="141" t="s">
        <v>535</v>
      </c>
      <c r="C2936" s="139">
        <v>94956552</v>
      </c>
      <c r="D2936" s="139">
        <v>21547991.039999999</v>
      </c>
    </row>
    <row r="2937" spans="2:4">
      <c r="B2937" s="142" t="s">
        <v>1107</v>
      </c>
      <c r="C2937" s="139">
        <v>94956552</v>
      </c>
      <c r="D2937" s="139">
        <v>21547991.039999999</v>
      </c>
    </row>
    <row r="2938" spans="2:4">
      <c r="B2938" s="141" t="s">
        <v>2896</v>
      </c>
      <c r="C2938" s="139">
        <v>94313651</v>
      </c>
      <c r="D2938" s="139">
        <v>0</v>
      </c>
    </row>
    <row r="2939" spans="2:4">
      <c r="B2939" s="142" t="s">
        <v>1107</v>
      </c>
      <c r="C2939" s="139">
        <v>94313651</v>
      </c>
      <c r="D2939" s="139">
        <v>0</v>
      </c>
    </row>
    <row r="2940" spans="2:4">
      <c r="B2940" s="145" t="s">
        <v>284</v>
      </c>
      <c r="C2940" s="144">
        <v>228950000</v>
      </c>
      <c r="D2940" s="144">
        <v>0</v>
      </c>
    </row>
    <row r="2941" spans="2:4">
      <c r="B2941" s="141" t="s">
        <v>282</v>
      </c>
      <c r="C2941" s="139">
        <v>228950000</v>
      </c>
      <c r="D2941" s="139">
        <v>0</v>
      </c>
    </row>
    <row r="2942" spans="2:4">
      <c r="B2942" s="142" t="s">
        <v>887</v>
      </c>
      <c r="C2942" s="139">
        <v>228950000</v>
      </c>
      <c r="D2942" s="139">
        <v>0</v>
      </c>
    </row>
    <row r="2943" spans="2:4">
      <c r="B2943" s="140" t="s">
        <v>537</v>
      </c>
      <c r="C2943" s="139">
        <v>291330348</v>
      </c>
      <c r="D2943" s="139">
        <v>135440615.41</v>
      </c>
    </row>
    <row r="2944" spans="2:4">
      <c r="B2944" s="145" t="s">
        <v>281</v>
      </c>
      <c r="C2944" s="144">
        <v>291330348</v>
      </c>
      <c r="D2944" s="144">
        <v>135440615.41</v>
      </c>
    </row>
    <row r="2945" spans="2:4">
      <c r="B2945" s="141" t="s">
        <v>2069</v>
      </c>
      <c r="C2945" s="139">
        <v>5149544</v>
      </c>
      <c r="D2945" s="139">
        <v>0</v>
      </c>
    </row>
    <row r="2946" spans="2:4">
      <c r="B2946" s="142" t="s">
        <v>2070</v>
      </c>
      <c r="C2946" s="139">
        <v>5149544</v>
      </c>
      <c r="D2946" s="139">
        <v>0</v>
      </c>
    </row>
    <row r="2947" spans="2:4">
      <c r="B2947" s="141" t="s">
        <v>3786</v>
      </c>
      <c r="C2947" s="139">
        <v>0</v>
      </c>
      <c r="D2947" s="139">
        <v>13060765.140000001</v>
      </c>
    </row>
    <row r="2948" spans="2:4">
      <c r="B2948" s="142" t="s">
        <v>3785</v>
      </c>
      <c r="C2948" s="139">
        <v>0</v>
      </c>
      <c r="D2948" s="139">
        <v>13060765.140000001</v>
      </c>
    </row>
    <row r="2949" spans="2:4">
      <c r="B2949" s="141" t="s">
        <v>2071</v>
      </c>
      <c r="C2949" s="139">
        <v>21825563</v>
      </c>
      <c r="D2949" s="139">
        <v>0</v>
      </c>
    </row>
    <row r="2950" spans="2:4">
      <c r="B2950" s="142" t="s">
        <v>2072</v>
      </c>
      <c r="C2950" s="139">
        <v>21825563</v>
      </c>
      <c r="D2950" s="139">
        <v>0</v>
      </c>
    </row>
    <row r="2951" spans="2:4">
      <c r="B2951" s="141" t="s">
        <v>2073</v>
      </c>
      <c r="C2951" s="139">
        <v>11249055</v>
      </c>
      <c r="D2951" s="139">
        <v>0</v>
      </c>
    </row>
    <row r="2952" spans="2:4">
      <c r="B2952" s="142" t="s">
        <v>2074</v>
      </c>
      <c r="C2952" s="139">
        <v>11249055</v>
      </c>
      <c r="D2952" s="139">
        <v>0</v>
      </c>
    </row>
    <row r="2953" spans="2:4">
      <c r="B2953" s="141" t="s">
        <v>2901</v>
      </c>
      <c r="C2953" s="139">
        <v>11249055</v>
      </c>
      <c r="D2953" s="139">
        <v>2481638.98</v>
      </c>
    </row>
    <row r="2954" spans="2:4">
      <c r="B2954" s="142" t="s">
        <v>2075</v>
      </c>
      <c r="C2954" s="139">
        <v>11249055</v>
      </c>
      <c r="D2954" s="139">
        <v>2481638.98</v>
      </c>
    </row>
    <row r="2955" spans="2:4">
      <c r="B2955" s="141" t="s">
        <v>2076</v>
      </c>
      <c r="C2955" s="139">
        <v>11249055</v>
      </c>
      <c r="D2955" s="139">
        <v>2481638.9700000002</v>
      </c>
    </row>
    <row r="2956" spans="2:4">
      <c r="B2956" s="142" t="s">
        <v>2077</v>
      </c>
      <c r="C2956" s="139">
        <v>11249055</v>
      </c>
      <c r="D2956" s="139">
        <v>2481638.9700000002</v>
      </c>
    </row>
    <row r="2957" spans="2:4">
      <c r="B2957" s="141" t="s">
        <v>2078</v>
      </c>
      <c r="C2957" s="139">
        <v>6755494</v>
      </c>
      <c r="D2957" s="139">
        <v>1569384.61</v>
      </c>
    </row>
    <row r="2958" spans="2:4">
      <c r="B2958" s="142" t="s">
        <v>2079</v>
      </c>
      <c r="C2958" s="139">
        <v>6755494</v>
      </c>
      <c r="D2958" s="139">
        <v>1569384.61</v>
      </c>
    </row>
    <row r="2959" spans="2:4">
      <c r="B2959" s="141" t="s">
        <v>2902</v>
      </c>
      <c r="C2959" s="139">
        <v>12430253</v>
      </c>
      <c r="D2959" s="139">
        <v>12986969.74</v>
      </c>
    </row>
    <row r="2960" spans="2:4">
      <c r="B2960" s="142" t="s">
        <v>2693</v>
      </c>
      <c r="C2960" s="139">
        <v>12430253</v>
      </c>
      <c r="D2960" s="139">
        <v>12986969.74</v>
      </c>
    </row>
    <row r="2961" spans="2:4">
      <c r="B2961" s="141" t="s">
        <v>2080</v>
      </c>
      <c r="C2961" s="139">
        <v>6755494</v>
      </c>
      <c r="D2961" s="139">
        <v>1569384.61</v>
      </c>
    </row>
    <row r="2962" spans="2:4">
      <c r="B2962" s="142" t="s">
        <v>2081</v>
      </c>
      <c r="C2962" s="139">
        <v>6755494</v>
      </c>
      <c r="D2962" s="139">
        <v>1569384.61</v>
      </c>
    </row>
    <row r="2963" spans="2:4">
      <c r="B2963" s="141" t="s">
        <v>2082</v>
      </c>
      <c r="C2963" s="139">
        <v>21825563</v>
      </c>
      <c r="D2963" s="139">
        <v>0</v>
      </c>
    </row>
    <row r="2964" spans="2:4">
      <c r="B2964" s="142" t="s">
        <v>2083</v>
      </c>
      <c r="C2964" s="139">
        <v>21825563</v>
      </c>
      <c r="D2964" s="139">
        <v>0</v>
      </c>
    </row>
    <row r="2965" spans="2:4">
      <c r="B2965" s="141" t="s">
        <v>3024</v>
      </c>
      <c r="C2965" s="139">
        <v>19672786</v>
      </c>
      <c r="D2965" s="139">
        <v>7003943.9199999999</v>
      </c>
    </row>
    <row r="2966" spans="2:4">
      <c r="B2966" s="142" t="s">
        <v>3025</v>
      </c>
      <c r="C2966" s="139">
        <v>19672786</v>
      </c>
      <c r="D2966" s="139">
        <v>7003943.9199999999</v>
      </c>
    </row>
    <row r="2967" spans="2:4">
      <c r="B2967" s="141" t="s">
        <v>2084</v>
      </c>
      <c r="C2967" s="139">
        <v>6755494</v>
      </c>
      <c r="D2967" s="139">
        <v>0</v>
      </c>
    </row>
    <row r="2968" spans="2:4">
      <c r="B2968" s="142" t="s">
        <v>2085</v>
      </c>
      <c r="C2968" s="139">
        <v>6755494</v>
      </c>
      <c r="D2968" s="139">
        <v>0</v>
      </c>
    </row>
    <row r="2969" spans="2:4">
      <c r="B2969" s="141" t="s">
        <v>2086</v>
      </c>
      <c r="C2969" s="139">
        <v>11249055</v>
      </c>
      <c r="D2969" s="139">
        <v>0</v>
      </c>
    </row>
    <row r="2970" spans="2:4">
      <c r="B2970" s="142" t="s">
        <v>2087</v>
      </c>
      <c r="C2970" s="139">
        <v>11249055</v>
      </c>
      <c r="D2970" s="139">
        <v>0</v>
      </c>
    </row>
    <row r="2971" spans="2:4">
      <c r="B2971" s="141" t="s">
        <v>2088</v>
      </c>
      <c r="C2971" s="139">
        <v>11249055</v>
      </c>
      <c r="D2971" s="139">
        <v>0</v>
      </c>
    </row>
    <row r="2972" spans="2:4">
      <c r="B2972" s="142" t="s">
        <v>2089</v>
      </c>
      <c r="C2972" s="139">
        <v>11249055</v>
      </c>
      <c r="D2972" s="139">
        <v>0</v>
      </c>
    </row>
    <row r="2973" spans="2:4">
      <c r="B2973" s="141" t="s">
        <v>538</v>
      </c>
      <c r="C2973" s="139">
        <v>91030632</v>
      </c>
      <c r="D2973" s="139">
        <v>79673169.400000006</v>
      </c>
    </row>
    <row r="2974" spans="2:4">
      <c r="B2974" s="142" t="s">
        <v>888</v>
      </c>
      <c r="C2974" s="139">
        <v>91030632</v>
      </c>
      <c r="D2974" s="139">
        <v>79673169.400000006</v>
      </c>
    </row>
    <row r="2975" spans="2:4">
      <c r="B2975" s="141" t="s">
        <v>539</v>
      </c>
      <c r="C2975" s="139">
        <v>4592751</v>
      </c>
      <c r="D2975" s="139">
        <v>4191120.17</v>
      </c>
    </row>
    <row r="2976" spans="2:4">
      <c r="B2976" s="142" t="s">
        <v>889</v>
      </c>
      <c r="C2976" s="139">
        <v>4592751</v>
      </c>
      <c r="D2976" s="139">
        <v>4191120.17</v>
      </c>
    </row>
    <row r="2977" spans="2:4">
      <c r="B2977" s="141" t="s">
        <v>540</v>
      </c>
      <c r="C2977" s="139">
        <v>20611708</v>
      </c>
      <c r="D2977" s="139">
        <v>3455739.1</v>
      </c>
    </row>
    <row r="2978" spans="2:4">
      <c r="B2978" s="142" t="s">
        <v>890</v>
      </c>
      <c r="C2978" s="139">
        <v>20611708</v>
      </c>
      <c r="D2978" s="139">
        <v>3455739.1</v>
      </c>
    </row>
    <row r="2979" spans="2:4">
      <c r="B2979" s="141" t="s">
        <v>3633</v>
      </c>
      <c r="C2979" s="139">
        <v>0</v>
      </c>
      <c r="D2979" s="139">
        <v>536474.71</v>
      </c>
    </row>
    <row r="2980" spans="2:4">
      <c r="B2980" s="142" t="s">
        <v>3632</v>
      </c>
      <c r="C2980" s="139">
        <v>0</v>
      </c>
      <c r="D2980" s="139">
        <v>536474.71</v>
      </c>
    </row>
    <row r="2981" spans="2:4">
      <c r="B2981" s="141" t="s">
        <v>3784</v>
      </c>
      <c r="C2981" s="139">
        <v>0</v>
      </c>
      <c r="D2981" s="139">
        <v>0</v>
      </c>
    </row>
    <row r="2982" spans="2:4">
      <c r="B2982" s="142" t="s">
        <v>3783</v>
      </c>
      <c r="C2982" s="139">
        <v>0</v>
      </c>
      <c r="D2982" s="139">
        <v>0</v>
      </c>
    </row>
    <row r="2983" spans="2:4">
      <c r="B2983" s="141" t="s">
        <v>3782</v>
      </c>
      <c r="C2983" s="139">
        <v>0</v>
      </c>
      <c r="D2983" s="139">
        <v>0</v>
      </c>
    </row>
    <row r="2984" spans="2:4">
      <c r="B2984" s="142" t="s">
        <v>3781</v>
      </c>
      <c r="C2984" s="139">
        <v>0</v>
      </c>
      <c r="D2984" s="139">
        <v>0</v>
      </c>
    </row>
    <row r="2985" spans="2:4">
      <c r="B2985" s="141" t="s">
        <v>3780</v>
      </c>
      <c r="C2985" s="139">
        <v>0</v>
      </c>
      <c r="D2985" s="139">
        <v>0</v>
      </c>
    </row>
    <row r="2986" spans="2:4">
      <c r="B2986" s="142" t="s">
        <v>3779</v>
      </c>
      <c r="C2986" s="139">
        <v>0</v>
      </c>
      <c r="D2986" s="139">
        <v>0</v>
      </c>
    </row>
    <row r="2987" spans="2:4">
      <c r="B2987" s="141" t="s">
        <v>3778</v>
      </c>
      <c r="C2987" s="139">
        <v>0</v>
      </c>
      <c r="D2987" s="139">
        <v>0</v>
      </c>
    </row>
    <row r="2988" spans="2:4">
      <c r="B2988" s="142" t="s">
        <v>3777</v>
      </c>
      <c r="C2988" s="139">
        <v>0</v>
      </c>
      <c r="D2988" s="139">
        <v>0</v>
      </c>
    </row>
    <row r="2989" spans="2:4">
      <c r="B2989" s="141" t="s">
        <v>1108</v>
      </c>
      <c r="C2989" s="139">
        <v>17679791</v>
      </c>
      <c r="D2989" s="139">
        <v>6430386.0599999996</v>
      </c>
    </row>
    <row r="2990" spans="2:4">
      <c r="B2990" s="142" t="s">
        <v>1109</v>
      </c>
      <c r="C2990" s="139">
        <v>17679791</v>
      </c>
      <c r="D2990" s="139">
        <v>6430386.0599999996</v>
      </c>
    </row>
    <row r="2991" spans="2:4">
      <c r="B2991" s="145" t="s">
        <v>283</v>
      </c>
      <c r="C2991" s="144">
        <v>0</v>
      </c>
      <c r="D2991" s="144">
        <v>0</v>
      </c>
    </row>
    <row r="2992" spans="2:4">
      <c r="B2992" s="141" t="s">
        <v>3567</v>
      </c>
      <c r="C2992" s="139">
        <v>0</v>
      </c>
      <c r="D2992" s="139">
        <v>0</v>
      </c>
    </row>
    <row r="2993" spans="2:4">
      <c r="B2993" s="142" t="s">
        <v>3566</v>
      </c>
      <c r="C2993" s="139">
        <v>0</v>
      </c>
      <c r="D2993" s="139">
        <v>0</v>
      </c>
    </row>
    <row r="2994" spans="2:4">
      <c r="B2994" s="145" t="s">
        <v>298</v>
      </c>
      <c r="C2994" s="144">
        <v>0</v>
      </c>
      <c r="D2994" s="144">
        <v>0</v>
      </c>
    </row>
    <row r="2995" spans="2:4">
      <c r="B2995" s="141" t="s">
        <v>3631</v>
      </c>
      <c r="C2995" s="139">
        <v>0</v>
      </c>
      <c r="D2995" s="139">
        <v>0</v>
      </c>
    </row>
    <row r="2996" spans="2:4">
      <c r="B2996" s="142" t="s">
        <v>3630</v>
      </c>
      <c r="C2996" s="139">
        <v>0</v>
      </c>
      <c r="D2996" s="139">
        <v>0</v>
      </c>
    </row>
    <row r="2997" spans="2:4">
      <c r="B2997" s="140" t="s">
        <v>295</v>
      </c>
      <c r="C2997" s="139">
        <v>542829466</v>
      </c>
      <c r="D2997" s="139">
        <v>153742943.34</v>
      </c>
    </row>
    <row r="2998" spans="2:4">
      <c r="B2998" s="145" t="s">
        <v>281</v>
      </c>
      <c r="C2998" s="144">
        <v>542829466</v>
      </c>
      <c r="D2998" s="144">
        <v>153742943.34</v>
      </c>
    </row>
    <row r="2999" spans="2:4">
      <c r="B2999" s="141" t="s">
        <v>2090</v>
      </c>
      <c r="C2999" s="139">
        <v>11249055</v>
      </c>
      <c r="D2999" s="139">
        <v>0</v>
      </c>
    </row>
    <row r="3000" spans="2:4">
      <c r="B3000" s="142" t="s">
        <v>2091</v>
      </c>
      <c r="C3000" s="139">
        <v>11249055</v>
      </c>
      <c r="D3000" s="139">
        <v>0</v>
      </c>
    </row>
    <row r="3001" spans="2:4">
      <c r="B3001" s="141" t="s">
        <v>2092</v>
      </c>
      <c r="C3001" s="139">
        <v>6755494</v>
      </c>
      <c r="D3001" s="139">
        <v>0</v>
      </c>
    </row>
    <row r="3002" spans="2:4">
      <c r="B3002" s="142" t="s">
        <v>2093</v>
      </c>
      <c r="C3002" s="139">
        <v>6755494</v>
      </c>
      <c r="D3002" s="139">
        <v>0</v>
      </c>
    </row>
    <row r="3003" spans="2:4">
      <c r="B3003" s="141" t="s">
        <v>2094</v>
      </c>
      <c r="C3003" s="139">
        <v>11249055</v>
      </c>
      <c r="D3003" s="139">
        <v>0</v>
      </c>
    </row>
    <row r="3004" spans="2:4">
      <c r="B3004" s="142" t="s">
        <v>2095</v>
      </c>
      <c r="C3004" s="139">
        <v>11249055</v>
      </c>
      <c r="D3004" s="139">
        <v>0</v>
      </c>
    </row>
    <row r="3005" spans="2:4">
      <c r="B3005" s="141" t="s">
        <v>2903</v>
      </c>
      <c r="C3005" s="139">
        <v>6755494</v>
      </c>
      <c r="D3005" s="139">
        <v>0</v>
      </c>
    </row>
    <row r="3006" spans="2:4">
      <c r="B3006" s="142" t="s">
        <v>2096</v>
      </c>
      <c r="C3006" s="139">
        <v>6755494</v>
      </c>
      <c r="D3006" s="139">
        <v>0</v>
      </c>
    </row>
    <row r="3007" spans="2:4">
      <c r="B3007" s="141" t="s">
        <v>2097</v>
      </c>
      <c r="C3007" s="139">
        <v>12531922</v>
      </c>
      <c r="D3007" s="139">
        <v>0</v>
      </c>
    </row>
    <row r="3008" spans="2:4">
      <c r="B3008" s="142" t="s">
        <v>2098</v>
      </c>
      <c r="C3008" s="139">
        <v>12531922</v>
      </c>
      <c r="D3008" s="139">
        <v>0</v>
      </c>
    </row>
    <row r="3009" spans="2:4">
      <c r="B3009" s="141" t="s">
        <v>2099</v>
      </c>
      <c r="C3009" s="139">
        <v>21825563</v>
      </c>
      <c r="D3009" s="139">
        <v>0</v>
      </c>
    </row>
    <row r="3010" spans="2:4">
      <c r="B3010" s="142" t="s">
        <v>2100</v>
      </c>
      <c r="C3010" s="139">
        <v>21825563</v>
      </c>
      <c r="D3010" s="139">
        <v>0</v>
      </c>
    </row>
    <row r="3011" spans="2:4">
      <c r="B3011" s="141" t="s">
        <v>2101</v>
      </c>
      <c r="C3011" s="139">
        <v>12531922</v>
      </c>
      <c r="D3011" s="139">
        <v>0</v>
      </c>
    </row>
    <row r="3012" spans="2:4">
      <c r="B3012" s="142" t="s">
        <v>2102</v>
      </c>
      <c r="C3012" s="139">
        <v>12531922</v>
      </c>
      <c r="D3012" s="139">
        <v>0</v>
      </c>
    </row>
    <row r="3013" spans="2:4">
      <c r="B3013" s="141" t="s">
        <v>2103</v>
      </c>
      <c r="C3013" s="139">
        <v>4785373</v>
      </c>
      <c r="D3013" s="139">
        <v>0</v>
      </c>
    </row>
    <row r="3014" spans="2:4">
      <c r="B3014" s="142" t="s">
        <v>2104</v>
      </c>
      <c r="C3014" s="139">
        <v>4785373</v>
      </c>
      <c r="D3014" s="139">
        <v>0</v>
      </c>
    </row>
    <row r="3015" spans="2:4">
      <c r="B3015" s="141" t="s">
        <v>2105</v>
      </c>
      <c r="C3015" s="139">
        <v>4785373</v>
      </c>
      <c r="D3015" s="139">
        <v>0</v>
      </c>
    </row>
    <row r="3016" spans="2:4">
      <c r="B3016" s="142" t="s">
        <v>2106</v>
      </c>
      <c r="C3016" s="139">
        <v>4785373</v>
      </c>
      <c r="D3016" s="139">
        <v>0</v>
      </c>
    </row>
    <row r="3017" spans="2:4">
      <c r="B3017" s="141" t="s">
        <v>2107</v>
      </c>
      <c r="C3017" s="139">
        <v>21825563</v>
      </c>
      <c r="D3017" s="139">
        <v>0</v>
      </c>
    </row>
    <row r="3018" spans="2:4">
      <c r="B3018" s="142" t="s">
        <v>2108</v>
      </c>
      <c r="C3018" s="139">
        <v>21825563</v>
      </c>
      <c r="D3018" s="139">
        <v>0</v>
      </c>
    </row>
    <row r="3019" spans="2:4">
      <c r="B3019" s="141" t="s">
        <v>2109</v>
      </c>
      <c r="C3019" s="139">
        <v>11249055</v>
      </c>
      <c r="D3019" s="139">
        <v>0</v>
      </c>
    </row>
    <row r="3020" spans="2:4">
      <c r="B3020" s="142" t="s">
        <v>2110</v>
      </c>
      <c r="C3020" s="139">
        <v>11249055</v>
      </c>
      <c r="D3020" s="139">
        <v>0</v>
      </c>
    </row>
    <row r="3021" spans="2:4">
      <c r="B3021" s="141" t="s">
        <v>2111</v>
      </c>
      <c r="C3021" s="139">
        <v>11249055</v>
      </c>
      <c r="D3021" s="139">
        <v>0</v>
      </c>
    </row>
    <row r="3022" spans="2:4">
      <c r="B3022" s="142" t="s">
        <v>2112</v>
      </c>
      <c r="C3022" s="139">
        <v>11249055</v>
      </c>
      <c r="D3022" s="139">
        <v>0</v>
      </c>
    </row>
    <row r="3023" spans="2:4">
      <c r="B3023" s="141" t="s">
        <v>2113</v>
      </c>
      <c r="C3023" s="139">
        <v>6755494</v>
      </c>
      <c r="D3023" s="139">
        <v>0</v>
      </c>
    </row>
    <row r="3024" spans="2:4">
      <c r="B3024" s="142" t="s">
        <v>2114</v>
      </c>
      <c r="C3024" s="139">
        <v>6755494</v>
      </c>
      <c r="D3024" s="139">
        <v>0</v>
      </c>
    </row>
    <row r="3025" spans="2:4">
      <c r="B3025" s="141" t="s">
        <v>2115</v>
      </c>
      <c r="C3025" s="139">
        <v>11249055</v>
      </c>
      <c r="D3025" s="139">
        <v>0</v>
      </c>
    </row>
    <row r="3026" spans="2:4">
      <c r="B3026" s="142" t="s">
        <v>2116</v>
      </c>
      <c r="C3026" s="139">
        <v>11249055</v>
      </c>
      <c r="D3026" s="139">
        <v>0</v>
      </c>
    </row>
    <row r="3027" spans="2:4">
      <c r="B3027" s="141" t="s">
        <v>541</v>
      </c>
      <c r="C3027" s="139">
        <v>1646396</v>
      </c>
      <c r="D3027" s="139">
        <v>0</v>
      </c>
    </row>
    <row r="3028" spans="2:4">
      <c r="B3028" s="142" t="s">
        <v>891</v>
      </c>
      <c r="C3028" s="139">
        <v>1646396</v>
      </c>
      <c r="D3028" s="139">
        <v>0</v>
      </c>
    </row>
    <row r="3029" spans="2:4">
      <c r="B3029" s="141" t="s">
        <v>2117</v>
      </c>
      <c r="C3029" s="139">
        <v>11249055</v>
      </c>
      <c r="D3029" s="139">
        <v>0</v>
      </c>
    </row>
    <row r="3030" spans="2:4">
      <c r="B3030" s="142" t="s">
        <v>2118</v>
      </c>
      <c r="C3030" s="139">
        <v>11249055</v>
      </c>
      <c r="D3030" s="139">
        <v>0</v>
      </c>
    </row>
    <row r="3031" spans="2:4">
      <c r="B3031" s="141" t="s">
        <v>2119</v>
      </c>
      <c r="C3031" s="139">
        <v>11249055</v>
      </c>
      <c r="D3031" s="139">
        <v>0</v>
      </c>
    </row>
    <row r="3032" spans="2:4">
      <c r="B3032" s="142" t="s">
        <v>2120</v>
      </c>
      <c r="C3032" s="139">
        <v>11249055</v>
      </c>
      <c r="D3032" s="139">
        <v>0</v>
      </c>
    </row>
    <row r="3033" spans="2:4">
      <c r="B3033" s="141" t="s">
        <v>2121</v>
      </c>
      <c r="C3033" s="139">
        <v>11249055</v>
      </c>
      <c r="D3033" s="139">
        <v>0</v>
      </c>
    </row>
    <row r="3034" spans="2:4">
      <c r="B3034" s="142" t="s">
        <v>2122</v>
      </c>
      <c r="C3034" s="139">
        <v>11249055</v>
      </c>
      <c r="D3034" s="139">
        <v>0</v>
      </c>
    </row>
    <row r="3035" spans="2:4">
      <c r="B3035" s="141" t="s">
        <v>2904</v>
      </c>
      <c r="C3035" s="139">
        <v>11249055</v>
      </c>
      <c r="D3035" s="139">
        <v>0</v>
      </c>
    </row>
    <row r="3036" spans="2:4">
      <c r="B3036" s="142" t="s">
        <v>2123</v>
      </c>
      <c r="C3036" s="139">
        <v>11249055</v>
      </c>
      <c r="D3036" s="139">
        <v>0</v>
      </c>
    </row>
    <row r="3037" spans="2:4">
      <c r="B3037" s="141" t="s">
        <v>542</v>
      </c>
      <c r="C3037" s="139">
        <v>29000000</v>
      </c>
      <c r="D3037" s="139">
        <v>0</v>
      </c>
    </row>
    <row r="3038" spans="2:4">
      <c r="B3038" s="142" t="s">
        <v>892</v>
      </c>
      <c r="C3038" s="139">
        <v>29000000</v>
      </c>
      <c r="D3038" s="139">
        <v>0</v>
      </c>
    </row>
    <row r="3039" spans="2:4">
      <c r="B3039" s="141" t="s">
        <v>2905</v>
      </c>
      <c r="C3039" s="139">
        <v>11249055</v>
      </c>
      <c r="D3039" s="139">
        <v>0</v>
      </c>
    </row>
    <row r="3040" spans="2:4">
      <c r="B3040" s="142" t="s">
        <v>2124</v>
      </c>
      <c r="C3040" s="139">
        <v>11249055</v>
      </c>
      <c r="D3040" s="139">
        <v>0</v>
      </c>
    </row>
    <row r="3041" spans="2:4">
      <c r="B3041" s="141" t="s">
        <v>543</v>
      </c>
      <c r="C3041" s="139">
        <v>21175912</v>
      </c>
      <c r="D3041" s="139">
        <v>0</v>
      </c>
    </row>
    <row r="3042" spans="2:4">
      <c r="B3042" s="142" t="s">
        <v>893</v>
      </c>
      <c r="C3042" s="139">
        <v>21175912</v>
      </c>
      <c r="D3042" s="139">
        <v>0</v>
      </c>
    </row>
    <row r="3043" spans="2:4">
      <c r="B3043" s="141" t="s">
        <v>3301</v>
      </c>
      <c r="C3043" s="139">
        <v>4103995</v>
      </c>
      <c r="D3043" s="139">
        <v>0</v>
      </c>
    </row>
    <row r="3044" spans="2:4">
      <c r="B3044" s="142" t="s">
        <v>3302</v>
      </c>
      <c r="C3044" s="139">
        <v>4103995</v>
      </c>
      <c r="D3044" s="139">
        <v>0</v>
      </c>
    </row>
    <row r="3045" spans="2:4">
      <c r="B3045" s="141" t="s">
        <v>544</v>
      </c>
      <c r="C3045" s="139">
        <v>24649618</v>
      </c>
      <c r="D3045" s="139">
        <v>0</v>
      </c>
    </row>
    <row r="3046" spans="2:4">
      <c r="B3046" s="142" t="s">
        <v>894</v>
      </c>
      <c r="C3046" s="139">
        <v>24649618</v>
      </c>
      <c r="D3046" s="139">
        <v>0</v>
      </c>
    </row>
    <row r="3047" spans="2:4">
      <c r="B3047" s="141" t="s">
        <v>545</v>
      </c>
      <c r="C3047" s="139">
        <v>6028024</v>
      </c>
      <c r="D3047" s="139">
        <v>1687581.97</v>
      </c>
    </row>
    <row r="3048" spans="2:4">
      <c r="B3048" s="142" t="s">
        <v>895</v>
      </c>
      <c r="C3048" s="139">
        <v>6028024</v>
      </c>
      <c r="D3048" s="139">
        <v>1687581.97</v>
      </c>
    </row>
    <row r="3049" spans="2:4">
      <c r="B3049" s="141" t="s">
        <v>546</v>
      </c>
      <c r="C3049" s="139">
        <v>45000000</v>
      </c>
      <c r="D3049" s="139">
        <v>93277146.950000003</v>
      </c>
    </row>
    <row r="3050" spans="2:4">
      <c r="B3050" s="142" t="s">
        <v>896</v>
      </c>
      <c r="C3050" s="139">
        <v>45000000</v>
      </c>
      <c r="D3050" s="139">
        <v>93277146.950000003</v>
      </c>
    </row>
    <row r="3051" spans="2:4">
      <c r="B3051" s="141" t="s">
        <v>547</v>
      </c>
      <c r="C3051" s="139">
        <v>16438254</v>
      </c>
      <c r="D3051" s="139">
        <v>0</v>
      </c>
    </row>
    <row r="3052" spans="2:4">
      <c r="B3052" s="142" t="s">
        <v>897</v>
      </c>
      <c r="C3052" s="139">
        <v>16438254</v>
      </c>
      <c r="D3052" s="139">
        <v>0</v>
      </c>
    </row>
    <row r="3053" spans="2:4">
      <c r="B3053" s="141" t="s">
        <v>548</v>
      </c>
      <c r="C3053" s="139">
        <v>8262236</v>
      </c>
      <c r="D3053" s="139">
        <v>0</v>
      </c>
    </row>
    <row r="3054" spans="2:4">
      <c r="B3054" s="142" t="s">
        <v>898</v>
      </c>
      <c r="C3054" s="139">
        <v>8262236</v>
      </c>
      <c r="D3054" s="139">
        <v>0</v>
      </c>
    </row>
    <row r="3055" spans="2:4">
      <c r="B3055" s="141" t="s">
        <v>549</v>
      </c>
      <c r="C3055" s="139">
        <v>69208419</v>
      </c>
      <c r="D3055" s="139">
        <v>0</v>
      </c>
    </row>
    <row r="3056" spans="2:4">
      <c r="B3056" s="142" t="s">
        <v>899</v>
      </c>
      <c r="C3056" s="139">
        <v>69208419</v>
      </c>
      <c r="D3056" s="139">
        <v>0</v>
      </c>
    </row>
    <row r="3057" spans="2:4">
      <c r="B3057" s="141" t="s">
        <v>550</v>
      </c>
      <c r="C3057" s="139">
        <v>75856452</v>
      </c>
      <c r="D3057" s="139">
        <v>57704077.630000003</v>
      </c>
    </row>
    <row r="3058" spans="2:4">
      <c r="B3058" s="142" t="s">
        <v>900</v>
      </c>
      <c r="C3058" s="139">
        <v>75856452</v>
      </c>
      <c r="D3058" s="139">
        <v>57704077.630000003</v>
      </c>
    </row>
    <row r="3059" spans="2:4">
      <c r="B3059" s="141" t="s">
        <v>3776</v>
      </c>
      <c r="C3059" s="139">
        <v>0</v>
      </c>
      <c r="D3059" s="139">
        <v>0</v>
      </c>
    </row>
    <row r="3060" spans="2:4">
      <c r="B3060" s="142" t="s">
        <v>3775</v>
      </c>
      <c r="C3060" s="139">
        <v>0</v>
      </c>
      <c r="D3060" s="139">
        <v>0</v>
      </c>
    </row>
    <row r="3061" spans="2:4">
      <c r="B3061" s="141" t="s">
        <v>3774</v>
      </c>
      <c r="C3061" s="139">
        <v>0</v>
      </c>
      <c r="D3061" s="139">
        <v>0</v>
      </c>
    </row>
    <row r="3062" spans="2:4">
      <c r="B3062" s="142" t="s">
        <v>3773</v>
      </c>
      <c r="C3062" s="139">
        <v>0</v>
      </c>
      <c r="D3062" s="139">
        <v>0</v>
      </c>
    </row>
    <row r="3063" spans="2:4">
      <c r="B3063" s="141" t="s">
        <v>3772</v>
      </c>
      <c r="C3063" s="139">
        <v>0</v>
      </c>
      <c r="D3063" s="139">
        <v>0</v>
      </c>
    </row>
    <row r="3064" spans="2:4">
      <c r="B3064" s="142" t="s">
        <v>3771</v>
      </c>
      <c r="C3064" s="139">
        <v>0</v>
      </c>
      <c r="D3064" s="139">
        <v>0</v>
      </c>
    </row>
    <row r="3065" spans="2:4">
      <c r="B3065" s="141" t="s">
        <v>3770</v>
      </c>
      <c r="C3065" s="139">
        <v>0</v>
      </c>
      <c r="D3065" s="139">
        <v>0</v>
      </c>
    </row>
    <row r="3066" spans="2:4">
      <c r="B3066" s="142" t="s">
        <v>3769</v>
      </c>
      <c r="C3066" s="139">
        <v>0</v>
      </c>
      <c r="D3066" s="139">
        <v>0</v>
      </c>
    </row>
    <row r="3067" spans="2:4">
      <c r="B3067" s="141" t="s">
        <v>551</v>
      </c>
      <c r="C3067" s="139">
        <v>1051764</v>
      </c>
      <c r="D3067" s="139">
        <v>0</v>
      </c>
    </row>
    <row r="3068" spans="2:4">
      <c r="B3068" s="142" t="s">
        <v>901</v>
      </c>
      <c r="C3068" s="139">
        <v>1051764</v>
      </c>
      <c r="D3068" s="139">
        <v>0</v>
      </c>
    </row>
    <row r="3069" spans="2:4">
      <c r="B3069" s="141" t="s">
        <v>552</v>
      </c>
      <c r="C3069" s="139">
        <v>29365648</v>
      </c>
      <c r="D3069" s="139">
        <v>1074136.79</v>
      </c>
    </row>
    <row r="3070" spans="2:4">
      <c r="B3070" s="142" t="s">
        <v>902</v>
      </c>
      <c r="C3070" s="139">
        <v>29365648</v>
      </c>
      <c r="D3070" s="139">
        <v>1074136.79</v>
      </c>
    </row>
    <row r="3071" spans="2:4">
      <c r="B3071" s="145" t="s">
        <v>298</v>
      </c>
      <c r="C3071" s="144">
        <v>0</v>
      </c>
      <c r="D3071" s="144">
        <v>0</v>
      </c>
    </row>
    <row r="3072" spans="2:4">
      <c r="B3072" s="141" t="s">
        <v>546</v>
      </c>
      <c r="C3072" s="139">
        <v>0</v>
      </c>
      <c r="D3072" s="139">
        <v>0</v>
      </c>
    </row>
    <row r="3073" spans="2:4">
      <c r="B3073" s="142" t="s">
        <v>896</v>
      </c>
      <c r="C3073" s="139">
        <v>0</v>
      </c>
      <c r="D3073" s="139">
        <v>0</v>
      </c>
    </row>
    <row r="3074" spans="2:4">
      <c r="B3074" s="141" t="s">
        <v>3629</v>
      </c>
      <c r="C3074" s="139">
        <v>0</v>
      </c>
      <c r="D3074" s="139">
        <v>0</v>
      </c>
    </row>
    <row r="3075" spans="2:4">
      <c r="B3075" s="142" t="s">
        <v>3628</v>
      </c>
      <c r="C3075" s="139">
        <v>0</v>
      </c>
      <c r="D3075" s="139">
        <v>0</v>
      </c>
    </row>
    <row r="3076" spans="2:4">
      <c r="B3076" s="140" t="s">
        <v>553</v>
      </c>
      <c r="C3076" s="139">
        <v>480820595</v>
      </c>
      <c r="D3076" s="139">
        <v>168083773.46000001</v>
      </c>
    </row>
    <row r="3077" spans="2:4">
      <c r="B3077" s="145" t="s">
        <v>281</v>
      </c>
      <c r="C3077" s="144">
        <v>480820595</v>
      </c>
      <c r="D3077" s="144">
        <v>168083773.46000001</v>
      </c>
    </row>
    <row r="3078" spans="2:4">
      <c r="B3078" s="141" t="s">
        <v>3303</v>
      </c>
      <c r="C3078" s="139">
        <v>6304849</v>
      </c>
      <c r="D3078" s="139">
        <v>5989607</v>
      </c>
    </row>
    <row r="3079" spans="2:4">
      <c r="B3079" s="142" t="s">
        <v>3304</v>
      </c>
      <c r="C3079" s="139">
        <v>6304849</v>
      </c>
      <c r="D3079" s="139">
        <v>5989607</v>
      </c>
    </row>
    <row r="3080" spans="2:4">
      <c r="B3080" s="141" t="s">
        <v>554</v>
      </c>
      <c r="C3080" s="139">
        <v>1176208</v>
      </c>
      <c r="D3080" s="139">
        <v>28687413.34</v>
      </c>
    </row>
    <row r="3081" spans="2:4">
      <c r="B3081" s="142" t="s">
        <v>903</v>
      </c>
      <c r="C3081" s="139">
        <v>1176208</v>
      </c>
      <c r="D3081" s="139">
        <v>28687413.34</v>
      </c>
    </row>
    <row r="3082" spans="2:4">
      <c r="B3082" s="141" t="s">
        <v>555</v>
      </c>
      <c r="C3082" s="139">
        <v>395979</v>
      </c>
      <c r="D3082" s="139">
        <v>0</v>
      </c>
    </row>
    <row r="3083" spans="2:4">
      <c r="B3083" s="142" t="s">
        <v>904</v>
      </c>
      <c r="C3083" s="139">
        <v>395979</v>
      </c>
      <c r="D3083" s="139">
        <v>0</v>
      </c>
    </row>
    <row r="3084" spans="2:4">
      <c r="B3084" s="141" t="s">
        <v>556</v>
      </c>
      <c r="C3084" s="139">
        <v>366625</v>
      </c>
      <c r="D3084" s="139">
        <v>0</v>
      </c>
    </row>
    <row r="3085" spans="2:4">
      <c r="B3085" s="142" t="s">
        <v>905</v>
      </c>
      <c r="C3085" s="139">
        <v>366625</v>
      </c>
      <c r="D3085" s="139">
        <v>0</v>
      </c>
    </row>
    <row r="3086" spans="2:4">
      <c r="B3086" s="141" t="s">
        <v>557</v>
      </c>
      <c r="C3086" s="139">
        <v>1069096</v>
      </c>
      <c r="D3086" s="139">
        <v>0</v>
      </c>
    </row>
    <row r="3087" spans="2:4">
      <c r="B3087" s="142" t="s">
        <v>906</v>
      </c>
      <c r="C3087" s="139">
        <v>1069096</v>
      </c>
      <c r="D3087" s="139">
        <v>0</v>
      </c>
    </row>
    <row r="3088" spans="2:4">
      <c r="B3088" s="141" t="s">
        <v>558</v>
      </c>
      <c r="C3088" s="139">
        <v>395979</v>
      </c>
      <c r="D3088" s="139">
        <v>0</v>
      </c>
    </row>
    <row r="3089" spans="2:4">
      <c r="B3089" s="142" t="s">
        <v>907</v>
      </c>
      <c r="C3089" s="139">
        <v>395979</v>
      </c>
      <c r="D3089" s="139">
        <v>0</v>
      </c>
    </row>
    <row r="3090" spans="2:4">
      <c r="B3090" s="141" t="s">
        <v>559</v>
      </c>
      <c r="C3090" s="139">
        <v>2706487</v>
      </c>
      <c r="D3090" s="139">
        <v>0</v>
      </c>
    </row>
    <row r="3091" spans="2:4">
      <c r="B3091" s="142" t="s">
        <v>908</v>
      </c>
      <c r="C3091" s="139">
        <v>2706487</v>
      </c>
      <c r="D3091" s="139">
        <v>0</v>
      </c>
    </row>
    <row r="3092" spans="2:4">
      <c r="B3092" s="141" t="s">
        <v>560</v>
      </c>
      <c r="C3092" s="139">
        <v>5396255</v>
      </c>
      <c r="D3092" s="139">
        <v>0</v>
      </c>
    </row>
    <row r="3093" spans="2:4">
      <c r="B3093" s="142" t="s">
        <v>909</v>
      </c>
      <c r="C3093" s="139">
        <v>5396255</v>
      </c>
      <c r="D3093" s="139">
        <v>0</v>
      </c>
    </row>
    <row r="3094" spans="2:4">
      <c r="B3094" s="141" t="s">
        <v>561</v>
      </c>
      <c r="C3094" s="139">
        <v>359703</v>
      </c>
      <c r="D3094" s="139">
        <v>0</v>
      </c>
    </row>
    <row r="3095" spans="2:4">
      <c r="B3095" s="142" t="s">
        <v>910</v>
      </c>
      <c r="C3095" s="139">
        <v>359703</v>
      </c>
      <c r="D3095" s="139">
        <v>0</v>
      </c>
    </row>
    <row r="3096" spans="2:4">
      <c r="B3096" s="141" t="s">
        <v>562</v>
      </c>
      <c r="C3096" s="139">
        <v>10286248</v>
      </c>
      <c r="D3096" s="139">
        <v>0</v>
      </c>
    </row>
    <row r="3097" spans="2:4">
      <c r="B3097" s="142" t="s">
        <v>911</v>
      </c>
      <c r="C3097" s="139">
        <v>10286248</v>
      </c>
      <c r="D3097" s="139">
        <v>0</v>
      </c>
    </row>
    <row r="3098" spans="2:4">
      <c r="B3098" s="141" t="s">
        <v>2311</v>
      </c>
      <c r="C3098" s="139">
        <v>6731551</v>
      </c>
      <c r="D3098" s="139">
        <v>1558695.07</v>
      </c>
    </row>
    <row r="3099" spans="2:4">
      <c r="B3099" s="142" t="s">
        <v>2312</v>
      </c>
      <c r="C3099" s="139">
        <v>6731551</v>
      </c>
      <c r="D3099" s="139">
        <v>1558695.07</v>
      </c>
    </row>
    <row r="3100" spans="2:4">
      <c r="B3100" s="141" t="s">
        <v>2313</v>
      </c>
      <c r="C3100" s="139">
        <v>6731551</v>
      </c>
      <c r="D3100" s="139">
        <v>1558695.07</v>
      </c>
    </row>
    <row r="3101" spans="2:4">
      <c r="B3101" s="142" t="s">
        <v>2314</v>
      </c>
      <c r="C3101" s="139">
        <v>6731551</v>
      </c>
      <c r="D3101" s="139">
        <v>1558695.07</v>
      </c>
    </row>
    <row r="3102" spans="2:4">
      <c r="B3102" s="141" t="s">
        <v>2315</v>
      </c>
      <c r="C3102" s="139">
        <v>12486882</v>
      </c>
      <c r="D3102" s="139">
        <v>2704204.05</v>
      </c>
    </row>
    <row r="3103" spans="2:4">
      <c r="B3103" s="142" t="s">
        <v>2316</v>
      </c>
      <c r="C3103" s="139">
        <v>12486882</v>
      </c>
      <c r="D3103" s="139">
        <v>2704204.05</v>
      </c>
    </row>
    <row r="3104" spans="2:4">
      <c r="B3104" s="141" t="s">
        <v>563</v>
      </c>
      <c r="C3104" s="139">
        <v>14693812</v>
      </c>
      <c r="D3104" s="139">
        <v>25079361.34</v>
      </c>
    </row>
    <row r="3105" spans="2:4">
      <c r="B3105" s="142" t="s">
        <v>912</v>
      </c>
      <c r="C3105" s="139">
        <v>14693812</v>
      </c>
      <c r="D3105" s="139">
        <v>25079361.34</v>
      </c>
    </row>
    <row r="3106" spans="2:4">
      <c r="B3106" s="141" t="s">
        <v>564</v>
      </c>
      <c r="C3106" s="139">
        <v>1239531</v>
      </c>
      <c r="D3106" s="139">
        <v>4375584.6500000004</v>
      </c>
    </row>
    <row r="3107" spans="2:4">
      <c r="B3107" s="142" t="s">
        <v>913</v>
      </c>
      <c r="C3107" s="139">
        <v>1239531</v>
      </c>
      <c r="D3107" s="139">
        <v>4375584.6500000004</v>
      </c>
    </row>
    <row r="3108" spans="2:4">
      <c r="B3108" s="141" t="s">
        <v>3026</v>
      </c>
      <c r="C3108" s="139">
        <v>83390754</v>
      </c>
      <c r="D3108" s="139">
        <v>5000000</v>
      </c>
    </row>
    <row r="3109" spans="2:4">
      <c r="B3109" s="142" t="s">
        <v>3027</v>
      </c>
      <c r="C3109" s="139">
        <v>83390754</v>
      </c>
      <c r="D3109" s="139">
        <v>5000000</v>
      </c>
    </row>
    <row r="3110" spans="2:4">
      <c r="B3110" s="141" t="s">
        <v>2694</v>
      </c>
      <c r="C3110" s="139">
        <v>56208476</v>
      </c>
      <c r="D3110" s="139">
        <v>14062654.530000001</v>
      </c>
    </row>
    <row r="3111" spans="2:4">
      <c r="B3111" s="142" t="s">
        <v>2695</v>
      </c>
      <c r="C3111" s="139">
        <v>56208476</v>
      </c>
      <c r="D3111" s="139">
        <v>14062654.530000001</v>
      </c>
    </row>
    <row r="3112" spans="2:4">
      <c r="B3112" s="141" t="s">
        <v>2317</v>
      </c>
      <c r="C3112" s="139">
        <v>11208701</v>
      </c>
      <c r="D3112" s="139">
        <v>0</v>
      </c>
    </row>
    <row r="3113" spans="2:4">
      <c r="B3113" s="142" t="s">
        <v>2318</v>
      </c>
      <c r="C3113" s="139">
        <v>11208701</v>
      </c>
      <c r="D3113" s="139">
        <v>0</v>
      </c>
    </row>
    <row r="3114" spans="2:4">
      <c r="B3114" s="141" t="s">
        <v>3305</v>
      </c>
      <c r="C3114" s="139">
        <v>11548427</v>
      </c>
      <c r="D3114" s="139">
        <v>4367357.8899999997</v>
      </c>
    </row>
    <row r="3115" spans="2:4">
      <c r="B3115" s="142" t="s">
        <v>3306</v>
      </c>
      <c r="C3115" s="139">
        <v>11548427</v>
      </c>
      <c r="D3115" s="139">
        <v>4367357.8899999997</v>
      </c>
    </row>
    <row r="3116" spans="2:4">
      <c r="B3116" s="141" t="s">
        <v>2319</v>
      </c>
      <c r="C3116" s="139">
        <v>4768626</v>
      </c>
      <c r="D3116" s="139">
        <v>0</v>
      </c>
    </row>
    <row r="3117" spans="2:4">
      <c r="B3117" s="142" t="s">
        <v>2320</v>
      </c>
      <c r="C3117" s="139">
        <v>4768626</v>
      </c>
      <c r="D3117" s="139">
        <v>0</v>
      </c>
    </row>
    <row r="3118" spans="2:4">
      <c r="B3118" s="141" t="s">
        <v>3307</v>
      </c>
      <c r="C3118" s="139">
        <v>3589097</v>
      </c>
      <c r="D3118" s="139">
        <v>1845902.55</v>
      </c>
    </row>
    <row r="3119" spans="2:4">
      <c r="B3119" s="142" t="s">
        <v>3308</v>
      </c>
      <c r="C3119" s="139">
        <v>3589097</v>
      </c>
      <c r="D3119" s="139">
        <v>1845902.55</v>
      </c>
    </row>
    <row r="3120" spans="2:4">
      <c r="B3120" s="141" t="s">
        <v>2321</v>
      </c>
      <c r="C3120" s="139">
        <v>11208701</v>
      </c>
      <c r="D3120" s="139">
        <v>0</v>
      </c>
    </row>
    <row r="3121" spans="2:4">
      <c r="B3121" s="142" t="s">
        <v>2322</v>
      </c>
      <c r="C3121" s="139">
        <v>11208701</v>
      </c>
      <c r="D3121" s="139">
        <v>0</v>
      </c>
    </row>
    <row r="3122" spans="2:4">
      <c r="B3122" s="141" t="s">
        <v>2323</v>
      </c>
      <c r="C3122" s="139">
        <v>6731551</v>
      </c>
      <c r="D3122" s="139">
        <v>0</v>
      </c>
    </row>
    <row r="3123" spans="2:4">
      <c r="B3123" s="142" t="s">
        <v>2324</v>
      </c>
      <c r="C3123" s="139">
        <v>6731551</v>
      </c>
      <c r="D3123" s="139">
        <v>0</v>
      </c>
    </row>
    <row r="3124" spans="2:4">
      <c r="B3124" s="141" t="s">
        <v>2325</v>
      </c>
      <c r="C3124" s="139">
        <v>6731551</v>
      </c>
      <c r="D3124" s="139">
        <v>0</v>
      </c>
    </row>
    <row r="3125" spans="2:4">
      <c r="B3125" s="142" t="s">
        <v>2326</v>
      </c>
      <c r="C3125" s="139">
        <v>6731551</v>
      </c>
      <c r="D3125" s="139">
        <v>0</v>
      </c>
    </row>
    <row r="3126" spans="2:4">
      <c r="B3126" s="141" t="s">
        <v>2327</v>
      </c>
      <c r="C3126" s="139">
        <v>4768626</v>
      </c>
      <c r="D3126" s="139">
        <v>0</v>
      </c>
    </row>
    <row r="3127" spans="2:4">
      <c r="B3127" s="142" t="s">
        <v>2328</v>
      </c>
      <c r="C3127" s="139">
        <v>4768626</v>
      </c>
      <c r="D3127" s="139">
        <v>0</v>
      </c>
    </row>
    <row r="3128" spans="2:4">
      <c r="B3128" s="141" t="s">
        <v>2906</v>
      </c>
      <c r="C3128" s="139">
        <v>11208701</v>
      </c>
      <c r="D3128" s="139">
        <v>0</v>
      </c>
    </row>
    <row r="3129" spans="2:4">
      <c r="B3129" s="142" t="s">
        <v>2329</v>
      </c>
      <c r="C3129" s="139">
        <v>11208701</v>
      </c>
      <c r="D3129" s="139">
        <v>0</v>
      </c>
    </row>
    <row r="3130" spans="2:4">
      <c r="B3130" s="141" t="s">
        <v>565</v>
      </c>
      <c r="C3130" s="139">
        <v>2080099</v>
      </c>
      <c r="D3130" s="139">
        <v>818100.28</v>
      </c>
    </row>
    <row r="3131" spans="2:4">
      <c r="B3131" s="142" t="s">
        <v>914</v>
      </c>
      <c r="C3131" s="139">
        <v>2080099</v>
      </c>
      <c r="D3131" s="139">
        <v>818100.28</v>
      </c>
    </row>
    <row r="3132" spans="2:4">
      <c r="B3132" s="141" t="s">
        <v>1065</v>
      </c>
      <c r="C3132" s="139">
        <v>6223248</v>
      </c>
      <c r="D3132" s="139">
        <v>0</v>
      </c>
    </row>
    <row r="3133" spans="2:4">
      <c r="B3133" s="142" t="s">
        <v>1066</v>
      </c>
      <c r="C3133" s="139">
        <v>6223248</v>
      </c>
      <c r="D3133" s="139">
        <v>0</v>
      </c>
    </row>
    <row r="3134" spans="2:4">
      <c r="B3134" s="141" t="s">
        <v>2907</v>
      </c>
      <c r="C3134" s="139">
        <v>11208701</v>
      </c>
      <c r="D3134" s="139">
        <v>0</v>
      </c>
    </row>
    <row r="3135" spans="2:4">
      <c r="B3135" s="142" t="s">
        <v>2330</v>
      </c>
      <c r="C3135" s="139">
        <v>11208701</v>
      </c>
      <c r="D3135" s="139">
        <v>0</v>
      </c>
    </row>
    <row r="3136" spans="2:4">
      <c r="B3136" s="141" t="s">
        <v>3691</v>
      </c>
      <c r="C3136" s="139">
        <v>0</v>
      </c>
      <c r="D3136" s="139">
        <v>12138416.310000001</v>
      </c>
    </row>
    <row r="3137" spans="2:4">
      <c r="B3137" s="142" t="s">
        <v>3690</v>
      </c>
      <c r="C3137" s="139">
        <v>0</v>
      </c>
      <c r="D3137" s="139">
        <v>12138416.310000001</v>
      </c>
    </row>
    <row r="3138" spans="2:4">
      <c r="B3138" s="141" t="s">
        <v>2331</v>
      </c>
      <c r="C3138" s="139">
        <v>6731551</v>
      </c>
      <c r="D3138" s="139">
        <v>0</v>
      </c>
    </row>
    <row r="3139" spans="2:4">
      <c r="B3139" s="142" t="s">
        <v>2332</v>
      </c>
      <c r="C3139" s="139">
        <v>6731551</v>
      </c>
      <c r="D3139" s="139">
        <v>0</v>
      </c>
    </row>
    <row r="3140" spans="2:4">
      <c r="B3140" s="141" t="s">
        <v>2333</v>
      </c>
      <c r="C3140" s="139">
        <v>11208701</v>
      </c>
      <c r="D3140" s="139">
        <v>0</v>
      </c>
    </row>
    <row r="3141" spans="2:4">
      <c r="B3141" s="142" t="s">
        <v>2334</v>
      </c>
      <c r="C3141" s="139">
        <v>11208701</v>
      </c>
      <c r="D3141" s="139">
        <v>0</v>
      </c>
    </row>
    <row r="3142" spans="2:4">
      <c r="B3142" s="141" t="s">
        <v>2335</v>
      </c>
      <c r="C3142" s="139">
        <v>4768626</v>
      </c>
      <c r="D3142" s="139">
        <v>0</v>
      </c>
    </row>
    <row r="3143" spans="2:4">
      <c r="B3143" s="142" t="s">
        <v>2336</v>
      </c>
      <c r="C3143" s="139">
        <v>4768626</v>
      </c>
      <c r="D3143" s="139">
        <v>0</v>
      </c>
    </row>
    <row r="3144" spans="2:4">
      <c r="B3144" s="141" t="s">
        <v>2337</v>
      </c>
      <c r="C3144" s="139">
        <v>6731551</v>
      </c>
      <c r="D3144" s="139">
        <v>0</v>
      </c>
    </row>
    <row r="3145" spans="2:4">
      <c r="B3145" s="142" t="s">
        <v>2338</v>
      </c>
      <c r="C3145" s="139">
        <v>6731551</v>
      </c>
      <c r="D3145" s="139">
        <v>0</v>
      </c>
    </row>
    <row r="3146" spans="2:4">
      <c r="B3146" s="141" t="s">
        <v>2339</v>
      </c>
      <c r="C3146" s="139">
        <v>6731551</v>
      </c>
      <c r="D3146" s="139">
        <v>0</v>
      </c>
    </row>
    <row r="3147" spans="2:4">
      <c r="B3147" s="142" t="s">
        <v>2340</v>
      </c>
      <c r="C3147" s="139">
        <v>6731551</v>
      </c>
      <c r="D3147" s="139">
        <v>0</v>
      </c>
    </row>
    <row r="3148" spans="2:4">
      <c r="B3148" s="141" t="s">
        <v>3309</v>
      </c>
      <c r="C3148" s="139">
        <v>26373497</v>
      </c>
      <c r="D3148" s="139">
        <v>17895082.66</v>
      </c>
    </row>
    <row r="3149" spans="2:4">
      <c r="B3149" s="142" t="s">
        <v>3304</v>
      </c>
      <c r="C3149" s="139">
        <v>26373497</v>
      </c>
      <c r="D3149" s="139">
        <v>17895082.66</v>
      </c>
    </row>
    <row r="3150" spans="2:4">
      <c r="B3150" s="141" t="s">
        <v>3768</v>
      </c>
      <c r="C3150" s="139">
        <v>0</v>
      </c>
      <c r="D3150" s="139">
        <v>0</v>
      </c>
    </row>
    <row r="3151" spans="2:4">
      <c r="B3151" s="142" t="s">
        <v>3767</v>
      </c>
      <c r="C3151" s="139">
        <v>0</v>
      </c>
      <c r="D3151" s="139">
        <v>0</v>
      </c>
    </row>
    <row r="3152" spans="2:4">
      <c r="B3152" s="141" t="s">
        <v>3766</v>
      </c>
      <c r="C3152" s="139">
        <v>0</v>
      </c>
      <c r="D3152" s="139">
        <v>0</v>
      </c>
    </row>
    <row r="3153" spans="2:4">
      <c r="B3153" s="142" t="s">
        <v>3765</v>
      </c>
      <c r="C3153" s="139">
        <v>0</v>
      </c>
      <c r="D3153" s="139">
        <v>0</v>
      </c>
    </row>
    <row r="3154" spans="2:4">
      <c r="B3154" s="141" t="s">
        <v>1110</v>
      </c>
      <c r="C3154" s="139">
        <v>109550415</v>
      </c>
      <c r="D3154" s="139">
        <v>42002698.720000006</v>
      </c>
    </row>
    <row r="3155" spans="2:4">
      <c r="B3155" s="142" t="s">
        <v>1111</v>
      </c>
      <c r="C3155" s="139">
        <v>109550415</v>
      </c>
      <c r="D3155" s="139">
        <v>42002698.720000006</v>
      </c>
    </row>
    <row r="3156" spans="2:4">
      <c r="B3156" s="141" t="s">
        <v>3764</v>
      </c>
      <c r="C3156" s="139">
        <v>0</v>
      </c>
      <c r="D3156" s="139">
        <v>0</v>
      </c>
    </row>
    <row r="3157" spans="2:4">
      <c r="B3157" s="142" t="s">
        <v>3763</v>
      </c>
      <c r="C3157" s="139">
        <v>0</v>
      </c>
      <c r="D3157" s="139">
        <v>0</v>
      </c>
    </row>
    <row r="3158" spans="2:4">
      <c r="B3158" s="141" t="s">
        <v>3762</v>
      </c>
      <c r="C3158" s="139">
        <v>0</v>
      </c>
      <c r="D3158" s="139">
        <v>0</v>
      </c>
    </row>
    <row r="3159" spans="2:4">
      <c r="B3159" s="142" t="s">
        <v>3761</v>
      </c>
      <c r="C3159" s="139">
        <v>0</v>
      </c>
      <c r="D3159" s="139">
        <v>0</v>
      </c>
    </row>
    <row r="3160" spans="2:4">
      <c r="B3160" s="141" t="s">
        <v>566</v>
      </c>
      <c r="C3160" s="139">
        <v>813873</v>
      </c>
      <c r="D3160" s="139">
        <v>0</v>
      </c>
    </row>
    <row r="3161" spans="2:4">
      <c r="B3161" s="142" t="s">
        <v>915</v>
      </c>
      <c r="C3161" s="139">
        <v>813873</v>
      </c>
      <c r="D3161" s="139">
        <v>0</v>
      </c>
    </row>
    <row r="3162" spans="2:4">
      <c r="B3162" s="141" t="s">
        <v>567</v>
      </c>
      <c r="C3162" s="139">
        <v>472277</v>
      </c>
      <c r="D3162" s="139">
        <v>0</v>
      </c>
    </row>
    <row r="3163" spans="2:4">
      <c r="B3163" s="142" t="s">
        <v>916</v>
      </c>
      <c r="C3163" s="139">
        <v>472277</v>
      </c>
      <c r="D3163" s="139">
        <v>0</v>
      </c>
    </row>
    <row r="3164" spans="2:4">
      <c r="B3164" s="141" t="s">
        <v>568</v>
      </c>
      <c r="C3164" s="139">
        <v>2605992</v>
      </c>
      <c r="D3164" s="139">
        <v>0</v>
      </c>
    </row>
    <row r="3165" spans="2:4">
      <c r="B3165" s="142" t="s">
        <v>917</v>
      </c>
      <c r="C3165" s="139">
        <v>2605992</v>
      </c>
      <c r="D3165" s="139">
        <v>0</v>
      </c>
    </row>
    <row r="3166" spans="2:4">
      <c r="B3166" s="141" t="s">
        <v>3310</v>
      </c>
      <c r="C3166" s="139">
        <v>3616546</v>
      </c>
      <c r="D3166" s="139">
        <v>0</v>
      </c>
    </row>
    <row r="3167" spans="2:4">
      <c r="B3167" s="142" t="s">
        <v>3304</v>
      </c>
      <c r="C3167" s="139">
        <v>3616546</v>
      </c>
      <c r="D3167" s="139">
        <v>0</v>
      </c>
    </row>
    <row r="3168" spans="2:4">
      <c r="B3168" s="140" t="s">
        <v>569</v>
      </c>
      <c r="C3168" s="139">
        <v>1032177202</v>
      </c>
      <c r="D3168" s="139">
        <v>355272473.2899999</v>
      </c>
    </row>
    <row r="3169" spans="2:4">
      <c r="B3169" s="145" t="s">
        <v>281</v>
      </c>
      <c r="C3169" s="144">
        <v>1032177202</v>
      </c>
      <c r="D3169" s="144">
        <v>355272473.2899999</v>
      </c>
    </row>
    <row r="3170" spans="2:4">
      <c r="B3170" s="141" t="s">
        <v>1376</v>
      </c>
      <c r="C3170" s="139">
        <v>4561511</v>
      </c>
      <c r="D3170" s="139">
        <v>0</v>
      </c>
    </row>
    <row r="3171" spans="2:4">
      <c r="B3171" s="142" t="s">
        <v>1377</v>
      </c>
      <c r="C3171" s="139">
        <v>4561511</v>
      </c>
      <c r="D3171" s="139">
        <v>0</v>
      </c>
    </row>
    <row r="3172" spans="2:4">
      <c r="B3172" s="141" t="s">
        <v>1378</v>
      </c>
      <c r="C3172" s="139">
        <v>10954371</v>
      </c>
      <c r="D3172" s="139">
        <v>0</v>
      </c>
    </row>
    <row r="3173" spans="2:4">
      <c r="B3173" s="142" t="s">
        <v>1379</v>
      </c>
      <c r="C3173" s="139">
        <v>10954371</v>
      </c>
      <c r="D3173" s="139">
        <v>0</v>
      </c>
    </row>
    <row r="3174" spans="2:4">
      <c r="B3174" s="141" t="s">
        <v>1380</v>
      </c>
      <c r="C3174" s="139">
        <v>4561511</v>
      </c>
      <c r="D3174" s="139">
        <v>0</v>
      </c>
    </row>
    <row r="3175" spans="2:4">
      <c r="B3175" s="142" t="s">
        <v>1381</v>
      </c>
      <c r="C3175" s="139">
        <v>4561511</v>
      </c>
      <c r="D3175" s="139">
        <v>0</v>
      </c>
    </row>
    <row r="3176" spans="2:4">
      <c r="B3176" s="141" t="s">
        <v>1382</v>
      </c>
      <c r="C3176" s="139">
        <v>6510045</v>
      </c>
      <c r="D3176" s="139">
        <v>0</v>
      </c>
    </row>
    <row r="3177" spans="2:4">
      <c r="B3177" s="142" t="s">
        <v>1383</v>
      </c>
      <c r="C3177" s="139">
        <v>6510045</v>
      </c>
      <c r="D3177" s="139">
        <v>0</v>
      </c>
    </row>
    <row r="3178" spans="2:4">
      <c r="B3178" s="142" t="s">
        <v>3760</v>
      </c>
      <c r="C3178" s="139">
        <v>0</v>
      </c>
      <c r="D3178" s="139">
        <v>0</v>
      </c>
    </row>
    <row r="3179" spans="2:4">
      <c r="B3179" s="141" t="s">
        <v>1384</v>
      </c>
      <c r="C3179" s="139">
        <v>12223182</v>
      </c>
      <c r="D3179" s="139">
        <v>0</v>
      </c>
    </row>
    <row r="3180" spans="2:4">
      <c r="B3180" s="142" t="s">
        <v>1385</v>
      </c>
      <c r="C3180" s="139">
        <v>12223182</v>
      </c>
      <c r="D3180" s="139">
        <v>0</v>
      </c>
    </row>
    <row r="3181" spans="2:4">
      <c r="B3181" s="142" t="s">
        <v>3759</v>
      </c>
      <c r="C3181" s="139">
        <v>0</v>
      </c>
      <c r="D3181" s="139">
        <v>0</v>
      </c>
    </row>
    <row r="3182" spans="2:4">
      <c r="B3182" s="141" t="s">
        <v>1386</v>
      </c>
      <c r="C3182" s="139">
        <v>4561511</v>
      </c>
      <c r="D3182" s="139">
        <v>0</v>
      </c>
    </row>
    <row r="3183" spans="2:4">
      <c r="B3183" s="142" t="s">
        <v>1387</v>
      </c>
      <c r="C3183" s="139">
        <v>4561511</v>
      </c>
      <c r="D3183" s="139">
        <v>0</v>
      </c>
    </row>
    <row r="3184" spans="2:4">
      <c r="B3184" s="142" t="s">
        <v>3758</v>
      </c>
      <c r="C3184" s="139">
        <v>0</v>
      </c>
      <c r="D3184" s="139">
        <v>0</v>
      </c>
    </row>
    <row r="3185" spans="2:4">
      <c r="B3185" s="141" t="s">
        <v>1388</v>
      </c>
      <c r="C3185" s="139">
        <v>6510045</v>
      </c>
      <c r="D3185" s="139">
        <v>0</v>
      </c>
    </row>
    <row r="3186" spans="2:4">
      <c r="B3186" s="142" t="s">
        <v>1389</v>
      </c>
      <c r="C3186" s="139">
        <v>6510045</v>
      </c>
      <c r="D3186" s="139">
        <v>0</v>
      </c>
    </row>
    <row r="3187" spans="2:4">
      <c r="B3187" s="142" t="s">
        <v>3757</v>
      </c>
      <c r="C3187" s="139">
        <v>0</v>
      </c>
      <c r="D3187" s="139">
        <v>0</v>
      </c>
    </row>
    <row r="3188" spans="2:4">
      <c r="B3188" s="141" t="s">
        <v>3756</v>
      </c>
      <c r="C3188" s="139">
        <v>0</v>
      </c>
      <c r="D3188" s="139">
        <v>0</v>
      </c>
    </row>
    <row r="3189" spans="2:4">
      <c r="B3189" s="142" t="s">
        <v>3755</v>
      </c>
      <c r="C3189" s="139">
        <v>0</v>
      </c>
      <c r="D3189" s="139">
        <v>0</v>
      </c>
    </row>
    <row r="3190" spans="2:4">
      <c r="B3190" s="141" t="s">
        <v>3754</v>
      </c>
      <c r="C3190" s="139">
        <v>0</v>
      </c>
      <c r="D3190" s="139">
        <v>0</v>
      </c>
    </row>
    <row r="3191" spans="2:4">
      <c r="B3191" s="142" t="s">
        <v>3753</v>
      </c>
      <c r="C3191" s="139">
        <v>0</v>
      </c>
      <c r="D3191" s="139">
        <v>0</v>
      </c>
    </row>
    <row r="3192" spans="2:4">
      <c r="B3192" s="141" t="s">
        <v>3752</v>
      </c>
      <c r="C3192" s="139">
        <v>0</v>
      </c>
      <c r="D3192" s="139">
        <v>0</v>
      </c>
    </row>
    <row r="3193" spans="2:4">
      <c r="B3193" s="142" t="s">
        <v>3751</v>
      </c>
      <c r="C3193" s="139">
        <v>0</v>
      </c>
      <c r="D3193" s="139">
        <v>0</v>
      </c>
    </row>
    <row r="3194" spans="2:4">
      <c r="B3194" s="141" t="s">
        <v>3750</v>
      </c>
      <c r="C3194" s="139">
        <v>0</v>
      </c>
      <c r="D3194" s="139">
        <v>0</v>
      </c>
    </row>
    <row r="3195" spans="2:4">
      <c r="B3195" s="142" t="s">
        <v>3749</v>
      </c>
      <c r="C3195" s="139">
        <v>0</v>
      </c>
      <c r="D3195" s="139">
        <v>0</v>
      </c>
    </row>
    <row r="3196" spans="2:4">
      <c r="B3196" s="141" t="s">
        <v>1043</v>
      </c>
      <c r="C3196" s="139">
        <v>17110090</v>
      </c>
      <c r="D3196" s="139">
        <v>17110090</v>
      </c>
    </row>
    <row r="3197" spans="2:4">
      <c r="B3197" s="142" t="s">
        <v>1044</v>
      </c>
      <c r="C3197" s="139">
        <v>17110090</v>
      </c>
      <c r="D3197" s="139">
        <v>17110090</v>
      </c>
    </row>
    <row r="3198" spans="2:4">
      <c r="B3198" s="141" t="s">
        <v>570</v>
      </c>
      <c r="C3198" s="139">
        <v>27732712</v>
      </c>
      <c r="D3198" s="139">
        <v>2674310.19</v>
      </c>
    </row>
    <row r="3199" spans="2:4">
      <c r="B3199" s="142" t="s">
        <v>918</v>
      </c>
      <c r="C3199" s="139">
        <v>27732712</v>
      </c>
      <c r="D3199" s="139">
        <v>2674310.19</v>
      </c>
    </row>
    <row r="3200" spans="2:4">
      <c r="B3200" s="141" t="s">
        <v>571</v>
      </c>
      <c r="C3200" s="139">
        <v>4945292</v>
      </c>
      <c r="D3200" s="139">
        <v>0</v>
      </c>
    </row>
    <row r="3201" spans="2:4">
      <c r="B3201" s="142" t="s">
        <v>919</v>
      </c>
      <c r="C3201" s="139">
        <v>4945292</v>
      </c>
      <c r="D3201" s="139">
        <v>0</v>
      </c>
    </row>
    <row r="3202" spans="2:4">
      <c r="B3202" s="141" t="s">
        <v>2908</v>
      </c>
      <c r="C3202" s="139">
        <v>1764860</v>
      </c>
      <c r="D3202" s="139">
        <v>0</v>
      </c>
    </row>
    <row r="3203" spans="2:4">
      <c r="B3203" s="142" t="s">
        <v>920</v>
      </c>
      <c r="C3203" s="139">
        <v>1764860</v>
      </c>
      <c r="D3203" s="139">
        <v>0</v>
      </c>
    </row>
    <row r="3204" spans="2:4">
      <c r="B3204" s="141" t="s">
        <v>3028</v>
      </c>
      <c r="C3204" s="139">
        <v>19151206</v>
      </c>
      <c r="D3204" s="139">
        <v>18193646</v>
      </c>
    </row>
    <row r="3205" spans="2:4">
      <c r="B3205" s="142" t="s">
        <v>3029</v>
      </c>
      <c r="C3205" s="139">
        <v>19151206</v>
      </c>
      <c r="D3205" s="139">
        <v>18193646</v>
      </c>
    </row>
    <row r="3206" spans="2:4">
      <c r="B3206" s="141" t="s">
        <v>572</v>
      </c>
      <c r="C3206" s="139">
        <v>5742217</v>
      </c>
      <c r="D3206" s="139">
        <v>10301917.57</v>
      </c>
    </row>
    <row r="3207" spans="2:4">
      <c r="B3207" s="142" t="s">
        <v>921</v>
      </c>
      <c r="C3207" s="139">
        <v>5742217</v>
      </c>
      <c r="D3207" s="139">
        <v>10301917.57</v>
      </c>
    </row>
    <row r="3208" spans="2:4">
      <c r="B3208" s="141" t="s">
        <v>3311</v>
      </c>
      <c r="C3208" s="139">
        <v>1999367</v>
      </c>
      <c r="D3208" s="139">
        <v>0</v>
      </c>
    </row>
    <row r="3209" spans="2:4">
      <c r="B3209" s="142" t="s">
        <v>3312</v>
      </c>
      <c r="C3209" s="139">
        <v>1999367</v>
      </c>
      <c r="D3209" s="139">
        <v>0</v>
      </c>
    </row>
    <row r="3210" spans="2:4">
      <c r="B3210" s="141" t="s">
        <v>573</v>
      </c>
      <c r="C3210" s="139">
        <v>2724072</v>
      </c>
      <c r="D3210" s="139">
        <v>0</v>
      </c>
    </row>
    <row r="3211" spans="2:4">
      <c r="B3211" s="142" t="s">
        <v>922</v>
      </c>
      <c r="C3211" s="139">
        <v>2724072</v>
      </c>
      <c r="D3211" s="139">
        <v>0</v>
      </c>
    </row>
    <row r="3212" spans="2:4">
      <c r="B3212" s="141" t="s">
        <v>3313</v>
      </c>
      <c r="C3212" s="139">
        <v>4562691</v>
      </c>
      <c r="D3212" s="139">
        <v>0</v>
      </c>
    </row>
    <row r="3213" spans="2:4">
      <c r="B3213" s="142" t="s">
        <v>3314</v>
      </c>
      <c r="C3213" s="139">
        <v>4562691</v>
      </c>
      <c r="D3213" s="139">
        <v>0</v>
      </c>
    </row>
    <row r="3214" spans="2:4">
      <c r="B3214" s="141" t="s">
        <v>3315</v>
      </c>
      <c r="C3214" s="139">
        <v>15225234</v>
      </c>
      <c r="D3214" s="139">
        <v>0</v>
      </c>
    </row>
    <row r="3215" spans="2:4">
      <c r="B3215" s="142" t="s">
        <v>3316</v>
      </c>
      <c r="C3215" s="139">
        <v>15225234</v>
      </c>
      <c r="D3215" s="139">
        <v>0</v>
      </c>
    </row>
    <row r="3216" spans="2:4">
      <c r="B3216" s="141" t="s">
        <v>3317</v>
      </c>
      <c r="C3216" s="139">
        <v>7694092</v>
      </c>
      <c r="D3216" s="139">
        <v>0</v>
      </c>
    </row>
    <row r="3217" spans="2:4">
      <c r="B3217" s="142" t="s">
        <v>3318</v>
      </c>
      <c r="C3217" s="139">
        <v>7694092</v>
      </c>
      <c r="D3217" s="139">
        <v>0</v>
      </c>
    </row>
    <row r="3218" spans="2:4">
      <c r="B3218" s="141" t="s">
        <v>574</v>
      </c>
      <c r="C3218" s="139">
        <v>51505022</v>
      </c>
      <c r="D3218" s="139">
        <v>29894272.300000001</v>
      </c>
    </row>
    <row r="3219" spans="2:4">
      <c r="B3219" s="142" t="s">
        <v>923</v>
      </c>
      <c r="C3219" s="139">
        <v>51505022</v>
      </c>
      <c r="D3219" s="139">
        <v>29894272.300000001</v>
      </c>
    </row>
    <row r="3220" spans="2:4">
      <c r="B3220" s="141" t="s">
        <v>575</v>
      </c>
      <c r="C3220" s="139">
        <v>34929333</v>
      </c>
      <c r="D3220" s="139">
        <v>6047547.0899999999</v>
      </c>
    </row>
    <row r="3221" spans="2:4">
      <c r="B3221" s="142" t="s">
        <v>924</v>
      </c>
      <c r="C3221" s="139">
        <v>34929333</v>
      </c>
      <c r="D3221" s="139">
        <v>6047547.0899999999</v>
      </c>
    </row>
    <row r="3222" spans="2:4">
      <c r="B3222" s="141" t="s">
        <v>3030</v>
      </c>
      <c r="C3222" s="139">
        <v>87879417</v>
      </c>
      <c r="D3222" s="139">
        <v>87879417</v>
      </c>
    </row>
    <row r="3223" spans="2:4">
      <c r="B3223" s="142" t="s">
        <v>3031</v>
      </c>
      <c r="C3223" s="139">
        <v>87879417</v>
      </c>
      <c r="D3223" s="139">
        <v>87879417</v>
      </c>
    </row>
    <row r="3224" spans="2:4">
      <c r="B3224" s="141" t="s">
        <v>3063</v>
      </c>
      <c r="C3224" s="139">
        <v>18159739</v>
      </c>
      <c r="D3224" s="139">
        <v>0</v>
      </c>
    </row>
    <row r="3225" spans="2:4">
      <c r="B3225" s="142" t="s">
        <v>3064</v>
      </c>
      <c r="C3225" s="139">
        <v>18159739</v>
      </c>
      <c r="D3225" s="139">
        <v>0</v>
      </c>
    </row>
    <row r="3226" spans="2:4">
      <c r="B3226" s="141" t="s">
        <v>3032</v>
      </c>
      <c r="C3226" s="139">
        <v>18141523</v>
      </c>
      <c r="D3226" s="139">
        <v>18141523</v>
      </c>
    </row>
    <row r="3227" spans="2:4">
      <c r="B3227" s="142" t="s">
        <v>3033</v>
      </c>
      <c r="C3227" s="139">
        <v>18141523</v>
      </c>
      <c r="D3227" s="139">
        <v>18141523</v>
      </c>
    </row>
    <row r="3228" spans="2:4">
      <c r="B3228" s="141" t="s">
        <v>3319</v>
      </c>
      <c r="C3228" s="139">
        <v>7564426</v>
      </c>
      <c r="D3228" s="139">
        <v>0</v>
      </c>
    </row>
    <row r="3229" spans="2:4">
      <c r="B3229" s="142" t="s">
        <v>3320</v>
      </c>
      <c r="C3229" s="139">
        <v>7564426</v>
      </c>
      <c r="D3229" s="139">
        <v>0</v>
      </c>
    </row>
    <row r="3230" spans="2:4">
      <c r="B3230" s="141" t="s">
        <v>2696</v>
      </c>
      <c r="C3230" s="139">
        <v>18611549</v>
      </c>
      <c r="D3230" s="139">
        <v>1957598.75</v>
      </c>
    </row>
    <row r="3231" spans="2:4">
      <c r="B3231" s="142" t="s">
        <v>2697</v>
      </c>
      <c r="C3231" s="139">
        <v>18611549</v>
      </c>
      <c r="D3231" s="139">
        <v>1957598.75</v>
      </c>
    </row>
    <row r="3232" spans="2:4">
      <c r="B3232" s="141" t="s">
        <v>2698</v>
      </c>
      <c r="C3232" s="139">
        <v>37326861</v>
      </c>
      <c r="D3232" s="139">
        <v>13824724.720000001</v>
      </c>
    </row>
    <row r="3233" spans="2:4">
      <c r="B3233" s="142" t="s">
        <v>2699</v>
      </c>
      <c r="C3233" s="139">
        <v>37326861</v>
      </c>
      <c r="D3233" s="139">
        <v>13824724.720000001</v>
      </c>
    </row>
    <row r="3234" spans="2:4">
      <c r="B3234" s="141" t="s">
        <v>2700</v>
      </c>
      <c r="C3234" s="139">
        <v>44273355</v>
      </c>
      <c r="D3234" s="139">
        <v>8000000</v>
      </c>
    </row>
    <row r="3235" spans="2:4">
      <c r="B3235" s="142" t="s">
        <v>2701</v>
      </c>
      <c r="C3235" s="139">
        <v>40250191</v>
      </c>
      <c r="D3235" s="139">
        <v>8000000</v>
      </c>
    </row>
    <row r="3236" spans="2:4">
      <c r="B3236" s="142" t="s">
        <v>3034</v>
      </c>
      <c r="C3236" s="139">
        <v>4023164</v>
      </c>
      <c r="D3236" s="139">
        <v>0</v>
      </c>
    </row>
    <row r="3237" spans="2:4">
      <c r="B3237" s="141" t="s">
        <v>3035</v>
      </c>
      <c r="C3237" s="139">
        <v>2390995</v>
      </c>
      <c r="D3237" s="139">
        <v>0</v>
      </c>
    </row>
    <row r="3238" spans="2:4">
      <c r="B3238" s="142" t="s">
        <v>3036</v>
      </c>
      <c r="C3238" s="139">
        <v>2390995</v>
      </c>
      <c r="D3238" s="139">
        <v>0</v>
      </c>
    </row>
    <row r="3239" spans="2:4">
      <c r="B3239" s="141" t="s">
        <v>2341</v>
      </c>
      <c r="C3239" s="139">
        <v>6683666</v>
      </c>
      <c r="D3239" s="139">
        <v>0</v>
      </c>
    </row>
    <row r="3240" spans="2:4">
      <c r="B3240" s="142" t="s">
        <v>2342</v>
      </c>
      <c r="C3240" s="139">
        <v>6683666</v>
      </c>
      <c r="D3240" s="139">
        <v>0</v>
      </c>
    </row>
    <row r="3241" spans="2:4">
      <c r="B3241" s="141" t="s">
        <v>2909</v>
      </c>
      <c r="C3241" s="139">
        <v>4735132</v>
      </c>
      <c r="D3241" s="139">
        <v>0</v>
      </c>
    </row>
    <row r="3242" spans="2:4">
      <c r="B3242" s="142" t="s">
        <v>2343</v>
      </c>
      <c r="C3242" s="139">
        <v>4735132</v>
      </c>
      <c r="D3242" s="139">
        <v>0</v>
      </c>
    </row>
    <row r="3243" spans="2:4">
      <c r="B3243" s="141" t="s">
        <v>576</v>
      </c>
      <c r="C3243" s="139">
        <v>14770199</v>
      </c>
      <c r="D3243" s="139">
        <v>11840977.33</v>
      </c>
    </row>
    <row r="3244" spans="2:4">
      <c r="B3244" s="142" t="s">
        <v>925</v>
      </c>
      <c r="C3244" s="139">
        <v>14770199</v>
      </c>
      <c r="D3244" s="139">
        <v>11840977.33</v>
      </c>
    </row>
    <row r="3245" spans="2:4">
      <c r="B3245" s="141" t="s">
        <v>3321</v>
      </c>
      <c r="C3245" s="139">
        <v>11127992</v>
      </c>
      <c r="D3245" s="139">
        <v>0</v>
      </c>
    </row>
    <row r="3246" spans="2:4">
      <c r="B3246" s="142" t="s">
        <v>2584</v>
      </c>
      <c r="C3246" s="139">
        <v>11127992</v>
      </c>
      <c r="D3246" s="139">
        <v>0</v>
      </c>
    </row>
    <row r="3247" spans="2:4">
      <c r="B3247" s="141" t="s">
        <v>3322</v>
      </c>
      <c r="C3247" s="139">
        <v>2789356</v>
      </c>
      <c r="D3247" s="139">
        <v>0</v>
      </c>
    </row>
    <row r="3248" spans="2:4">
      <c r="B3248" s="142" t="s">
        <v>3323</v>
      </c>
      <c r="C3248" s="139">
        <v>2789356</v>
      </c>
      <c r="D3248" s="139">
        <v>0</v>
      </c>
    </row>
    <row r="3249" spans="2:4">
      <c r="B3249" s="141" t="s">
        <v>2910</v>
      </c>
      <c r="C3249" s="139">
        <v>11127992</v>
      </c>
      <c r="D3249" s="139">
        <v>0</v>
      </c>
    </row>
    <row r="3250" spans="2:4">
      <c r="B3250" s="142" t="s">
        <v>2344</v>
      </c>
      <c r="C3250" s="139">
        <v>11127992</v>
      </c>
      <c r="D3250" s="139">
        <v>0</v>
      </c>
    </row>
    <row r="3251" spans="2:4">
      <c r="B3251" s="141" t="s">
        <v>2345</v>
      </c>
      <c r="C3251" s="139">
        <v>6683666</v>
      </c>
      <c r="D3251" s="139">
        <v>0</v>
      </c>
    </row>
    <row r="3252" spans="2:4">
      <c r="B3252" s="142" t="s">
        <v>2346</v>
      </c>
      <c r="C3252" s="139">
        <v>6683666</v>
      </c>
      <c r="D3252" s="139">
        <v>0</v>
      </c>
    </row>
    <row r="3253" spans="2:4">
      <c r="B3253" s="141" t="s">
        <v>2347</v>
      </c>
      <c r="C3253" s="139">
        <v>6683666</v>
      </c>
      <c r="D3253" s="139">
        <v>0</v>
      </c>
    </row>
    <row r="3254" spans="2:4">
      <c r="B3254" s="142" t="s">
        <v>2348</v>
      </c>
      <c r="C3254" s="139">
        <v>6683666</v>
      </c>
      <c r="D3254" s="139">
        <v>0</v>
      </c>
    </row>
    <row r="3255" spans="2:4">
      <c r="B3255" s="141" t="s">
        <v>3324</v>
      </c>
      <c r="C3255" s="139">
        <v>13760435</v>
      </c>
      <c r="D3255" s="139">
        <v>0</v>
      </c>
    </row>
    <row r="3256" spans="2:4">
      <c r="B3256" s="142" t="s">
        <v>3325</v>
      </c>
      <c r="C3256" s="139">
        <v>13760435</v>
      </c>
      <c r="D3256" s="139">
        <v>0</v>
      </c>
    </row>
    <row r="3257" spans="2:4">
      <c r="B3257" s="141" t="s">
        <v>2349</v>
      </c>
      <c r="C3257" s="139">
        <v>6683666</v>
      </c>
      <c r="D3257" s="139">
        <v>0</v>
      </c>
    </row>
    <row r="3258" spans="2:4">
      <c r="B3258" s="142" t="s">
        <v>2350</v>
      </c>
      <c r="C3258" s="139">
        <v>6683666</v>
      </c>
      <c r="D3258" s="139">
        <v>0</v>
      </c>
    </row>
    <row r="3259" spans="2:4">
      <c r="B3259" s="141" t="s">
        <v>3326</v>
      </c>
      <c r="C3259" s="139">
        <v>2049849</v>
      </c>
      <c r="D3259" s="139">
        <v>0</v>
      </c>
    </row>
    <row r="3260" spans="2:4">
      <c r="B3260" s="142" t="s">
        <v>3327</v>
      </c>
      <c r="C3260" s="139">
        <v>2049849</v>
      </c>
      <c r="D3260" s="139">
        <v>0</v>
      </c>
    </row>
    <row r="3261" spans="2:4">
      <c r="B3261" s="141" t="s">
        <v>3328</v>
      </c>
      <c r="C3261" s="139">
        <v>10106363</v>
      </c>
      <c r="D3261" s="139">
        <v>0</v>
      </c>
    </row>
    <row r="3262" spans="2:4">
      <c r="B3262" s="142" t="s">
        <v>3329</v>
      </c>
      <c r="C3262" s="139">
        <v>10106363</v>
      </c>
      <c r="D3262" s="139">
        <v>0</v>
      </c>
    </row>
    <row r="3263" spans="2:4">
      <c r="B3263" s="141" t="s">
        <v>2351</v>
      </c>
      <c r="C3263" s="139">
        <v>6683666</v>
      </c>
      <c r="D3263" s="139">
        <v>0</v>
      </c>
    </row>
    <row r="3264" spans="2:4">
      <c r="B3264" s="142" t="s">
        <v>2352</v>
      </c>
      <c r="C3264" s="139">
        <v>6683666</v>
      </c>
      <c r="D3264" s="139">
        <v>0</v>
      </c>
    </row>
    <row r="3265" spans="2:4">
      <c r="B3265" s="141" t="s">
        <v>3330</v>
      </c>
      <c r="C3265" s="139">
        <v>8886803</v>
      </c>
      <c r="D3265" s="139">
        <v>0</v>
      </c>
    </row>
    <row r="3266" spans="2:4">
      <c r="B3266" s="142" t="s">
        <v>3331</v>
      </c>
      <c r="C3266" s="139">
        <v>8886803</v>
      </c>
      <c r="D3266" s="139">
        <v>0</v>
      </c>
    </row>
    <row r="3267" spans="2:4">
      <c r="B3267" s="141" t="s">
        <v>2353</v>
      </c>
      <c r="C3267" s="139">
        <v>11127992</v>
      </c>
      <c r="D3267" s="139">
        <v>0</v>
      </c>
    </row>
    <row r="3268" spans="2:4">
      <c r="B3268" s="142" t="s">
        <v>2354</v>
      </c>
      <c r="C3268" s="139">
        <v>11127992</v>
      </c>
      <c r="D3268" s="139">
        <v>0</v>
      </c>
    </row>
    <row r="3269" spans="2:4">
      <c r="B3269" s="141" t="s">
        <v>3332</v>
      </c>
      <c r="C3269" s="139">
        <v>9277539</v>
      </c>
      <c r="D3269" s="139">
        <v>0</v>
      </c>
    </row>
    <row r="3270" spans="2:4">
      <c r="B3270" s="142" t="s">
        <v>3333</v>
      </c>
      <c r="C3270" s="139">
        <v>9277539</v>
      </c>
      <c r="D3270" s="139">
        <v>0</v>
      </c>
    </row>
    <row r="3271" spans="2:4">
      <c r="B3271" s="141" t="s">
        <v>2355</v>
      </c>
      <c r="C3271" s="139">
        <v>4735132</v>
      </c>
      <c r="D3271" s="139">
        <v>0</v>
      </c>
    </row>
    <row r="3272" spans="2:4">
      <c r="B3272" s="142" t="s">
        <v>2356</v>
      </c>
      <c r="C3272" s="139">
        <v>4735132</v>
      </c>
      <c r="D3272" s="139">
        <v>0</v>
      </c>
    </row>
    <row r="3273" spans="2:4">
      <c r="B3273" s="141" t="s">
        <v>3037</v>
      </c>
      <c r="C3273" s="139">
        <v>8375826</v>
      </c>
      <c r="D3273" s="139">
        <v>0</v>
      </c>
    </row>
    <row r="3274" spans="2:4">
      <c r="B3274" s="142" t="s">
        <v>3038</v>
      </c>
      <c r="C3274" s="139">
        <v>8375826</v>
      </c>
      <c r="D3274" s="139">
        <v>0</v>
      </c>
    </row>
    <row r="3275" spans="2:4">
      <c r="B3275" s="141" t="s">
        <v>2357</v>
      </c>
      <c r="C3275" s="139">
        <v>6683666</v>
      </c>
      <c r="D3275" s="139">
        <v>0</v>
      </c>
    </row>
    <row r="3276" spans="2:4">
      <c r="B3276" s="142" t="s">
        <v>2358</v>
      </c>
      <c r="C3276" s="139">
        <v>6683666</v>
      </c>
      <c r="D3276" s="139">
        <v>0</v>
      </c>
    </row>
    <row r="3277" spans="2:4">
      <c r="B3277" s="141" t="s">
        <v>3039</v>
      </c>
      <c r="C3277" s="139">
        <v>2522874</v>
      </c>
      <c r="D3277" s="139">
        <v>0</v>
      </c>
    </row>
    <row r="3278" spans="2:4">
      <c r="B3278" s="142" t="s">
        <v>3040</v>
      </c>
      <c r="C3278" s="139">
        <v>2522874</v>
      </c>
      <c r="D3278" s="139">
        <v>0</v>
      </c>
    </row>
    <row r="3279" spans="2:4">
      <c r="B3279" s="141" t="s">
        <v>2359</v>
      </c>
      <c r="C3279" s="139">
        <v>6683666</v>
      </c>
      <c r="D3279" s="139">
        <v>0</v>
      </c>
    </row>
    <row r="3280" spans="2:4">
      <c r="B3280" s="142" t="s">
        <v>2360</v>
      </c>
      <c r="C3280" s="139">
        <v>6683666</v>
      </c>
      <c r="D3280" s="139">
        <v>0</v>
      </c>
    </row>
    <row r="3281" spans="2:4">
      <c r="B3281" s="141" t="s">
        <v>2361</v>
      </c>
      <c r="C3281" s="139">
        <v>6683666</v>
      </c>
      <c r="D3281" s="139">
        <v>0</v>
      </c>
    </row>
    <row r="3282" spans="2:4">
      <c r="B3282" s="142" t="s">
        <v>2362</v>
      </c>
      <c r="C3282" s="139">
        <v>6683666</v>
      </c>
      <c r="D3282" s="139">
        <v>0</v>
      </c>
    </row>
    <row r="3283" spans="2:4">
      <c r="B3283" s="141" t="s">
        <v>2363</v>
      </c>
      <c r="C3283" s="139">
        <v>11127992</v>
      </c>
      <c r="D3283" s="139">
        <v>0</v>
      </c>
    </row>
    <row r="3284" spans="2:4">
      <c r="B3284" s="142" t="s">
        <v>2364</v>
      </c>
      <c r="C3284" s="139">
        <v>11127992</v>
      </c>
      <c r="D3284" s="139">
        <v>0</v>
      </c>
    </row>
    <row r="3285" spans="2:4">
      <c r="B3285" s="141" t="s">
        <v>2911</v>
      </c>
      <c r="C3285" s="139">
        <v>29858470</v>
      </c>
      <c r="D3285" s="139">
        <v>0</v>
      </c>
    </row>
    <row r="3286" spans="2:4">
      <c r="B3286" s="142" t="s">
        <v>2702</v>
      </c>
      <c r="C3286" s="139">
        <v>29858470</v>
      </c>
      <c r="D3286" s="139">
        <v>0</v>
      </c>
    </row>
    <row r="3287" spans="2:4">
      <c r="B3287" s="141" t="s">
        <v>3529</v>
      </c>
      <c r="C3287" s="139">
        <v>4735132</v>
      </c>
      <c r="D3287" s="139">
        <v>0</v>
      </c>
    </row>
    <row r="3288" spans="2:4">
      <c r="B3288" s="142" t="s">
        <v>3530</v>
      </c>
      <c r="C3288" s="139">
        <v>0</v>
      </c>
      <c r="D3288" s="139">
        <v>0</v>
      </c>
    </row>
    <row r="3289" spans="2:4">
      <c r="B3289" s="142" t="s">
        <v>2365</v>
      </c>
      <c r="C3289" s="139">
        <v>4735132</v>
      </c>
      <c r="D3289" s="139">
        <v>0</v>
      </c>
    </row>
    <row r="3290" spans="2:4">
      <c r="B3290" s="141" t="s">
        <v>3041</v>
      </c>
      <c r="C3290" s="139">
        <v>103869279</v>
      </c>
      <c r="D3290" s="139">
        <v>103869278.76000001</v>
      </c>
    </row>
    <row r="3291" spans="2:4">
      <c r="B3291" s="142" t="s">
        <v>3042</v>
      </c>
      <c r="C3291" s="139">
        <v>103869279</v>
      </c>
      <c r="D3291" s="139">
        <v>103869278.76000001</v>
      </c>
    </row>
    <row r="3292" spans="2:4">
      <c r="B3292" s="141" t="s">
        <v>2366</v>
      </c>
      <c r="C3292" s="139">
        <v>6683666</v>
      </c>
      <c r="D3292" s="139">
        <v>1520747.83</v>
      </c>
    </row>
    <row r="3293" spans="2:4">
      <c r="B3293" s="142" t="s">
        <v>2367</v>
      </c>
      <c r="C3293" s="139">
        <v>6683666</v>
      </c>
      <c r="D3293" s="139">
        <v>1520747.83</v>
      </c>
    </row>
    <row r="3294" spans="2:4">
      <c r="B3294" s="141" t="s">
        <v>2912</v>
      </c>
      <c r="C3294" s="139">
        <v>4735132</v>
      </c>
      <c r="D3294" s="139">
        <v>1076683.03</v>
      </c>
    </row>
    <row r="3295" spans="2:4">
      <c r="B3295" s="142" t="s">
        <v>2368</v>
      </c>
      <c r="C3295" s="139">
        <v>4735132</v>
      </c>
      <c r="D3295" s="139">
        <v>1076683.03</v>
      </c>
    </row>
    <row r="3296" spans="2:4">
      <c r="B3296" s="141" t="s">
        <v>1112</v>
      </c>
      <c r="C3296" s="139">
        <v>27415621</v>
      </c>
      <c r="D3296" s="139">
        <v>0</v>
      </c>
    </row>
    <row r="3297" spans="2:4">
      <c r="B3297" s="142" t="s">
        <v>1113</v>
      </c>
      <c r="C3297" s="139">
        <v>25073159</v>
      </c>
      <c r="D3297" s="139">
        <v>0</v>
      </c>
    </row>
    <row r="3298" spans="2:4">
      <c r="B3298" s="142" t="s">
        <v>3334</v>
      </c>
      <c r="C3298" s="139">
        <v>2342462</v>
      </c>
      <c r="D3298" s="139">
        <v>0</v>
      </c>
    </row>
    <row r="3299" spans="2:4">
      <c r="B3299" s="141" t="s">
        <v>2369</v>
      </c>
      <c r="C3299" s="139">
        <v>6683666</v>
      </c>
      <c r="D3299" s="139">
        <v>1520747.83</v>
      </c>
    </row>
    <row r="3300" spans="2:4">
      <c r="B3300" s="142" t="s">
        <v>2370</v>
      </c>
      <c r="C3300" s="139">
        <v>6683666</v>
      </c>
      <c r="D3300" s="139">
        <v>1520747.83</v>
      </c>
    </row>
    <row r="3301" spans="2:4">
      <c r="B3301" s="141" t="s">
        <v>2371</v>
      </c>
      <c r="C3301" s="139">
        <v>6683666</v>
      </c>
      <c r="D3301" s="139">
        <v>1469098.28</v>
      </c>
    </row>
    <row r="3302" spans="2:4">
      <c r="B3302" s="142" t="s">
        <v>2372</v>
      </c>
      <c r="C3302" s="139">
        <v>6683666</v>
      </c>
      <c r="D3302" s="139">
        <v>1469098.28</v>
      </c>
    </row>
    <row r="3303" spans="2:4">
      <c r="B3303" s="141" t="s">
        <v>2373</v>
      </c>
      <c r="C3303" s="139">
        <v>6683666</v>
      </c>
      <c r="D3303" s="139">
        <v>1520747.83</v>
      </c>
    </row>
    <row r="3304" spans="2:4">
      <c r="B3304" s="142" t="s">
        <v>2374</v>
      </c>
      <c r="C3304" s="139">
        <v>6683666</v>
      </c>
      <c r="D3304" s="139">
        <v>1520747.83</v>
      </c>
    </row>
    <row r="3305" spans="2:4">
      <c r="B3305" s="141" t="s">
        <v>2375</v>
      </c>
      <c r="C3305" s="139">
        <v>4735132</v>
      </c>
      <c r="D3305" s="139">
        <v>1076683.03</v>
      </c>
    </row>
    <row r="3306" spans="2:4">
      <c r="B3306" s="142" t="s">
        <v>2376</v>
      </c>
      <c r="C3306" s="139">
        <v>4735132</v>
      </c>
      <c r="D3306" s="139">
        <v>1076683.03</v>
      </c>
    </row>
    <row r="3307" spans="2:4">
      <c r="B3307" s="141" t="s">
        <v>2377</v>
      </c>
      <c r="C3307" s="139">
        <v>6683666</v>
      </c>
      <c r="D3307" s="139">
        <v>0</v>
      </c>
    </row>
    <row r="3308" spans="2:4">
      <c r="B3308" s="142" t="s">
        <v>2378</v>
      </c>
      <c r="C3308" s="139">
        <v>6683666</v>
      </c>
      <c r="D3308" s="139">
        <v>0</v>
      </c>
    </row>
    <row r="3309" spans="2:4">
      <c r="B3309" s="141" t="s">
        <v>2379</v>
      </c>
      <c r="C3309" s="139">
        <v>11127992</v>
      </c>
      <c r="D3309" s="139">
        <v>0</v>
      </c>
    </row>
    <row r="3310" spans="2:4">
      <c r="B3310" s="142" t="s">
        <v>2380</v>
      </c>
      <c r="C3310" s="139">
        <v>11127992</v>
      </c>
      <c r="D3310" s="139">
        <v>0</v>
      </c>
    </row>
    <row r="3311" spans="2:4">
      <c r="B3311" s="141" t="s">
        <v>3335</v>
      </c>
      <c r="C3311" s="139">
        <v>11768758</v>
      </c>
      <c r="D3311" s="139">
        <v>0</v>
      </c>
    </row>
    <row r="3312" spans="2:4">
      <c r="B3312" s="142" t="s">
        <v>3336</v>
      </c>
      <c r="C3312" s="139">
        <v>11768758</v>
      </c>
      <c r="D3312" s="139">
        <v>0</v>
      </c>
    </row>
    <row r="3313" spans="2:4">
      <c r="B3313" s="141" t="s">
        <v>2381</v>
      </c>
      <c r="C3313" s="139">
        <v>4735132</v>
      </c>
      <c r="D3313" s="139">
        <v>0</v>
      </c>
    </row>
    <row r="3314" spans="2:4">
      <c r="B3314" s="142" t="s">
        <v>2382</v>
      </c>
      <c r="C3314" s="139">
        <v>4735132</v>
      </c>
      <c r="D3314" s="139">
        <v>0</v>
      </c>
    </row>
    <row r="3315" spans="2:4">
      <c r="B3315" s="141" t="s">
        <v>3043</v>
      </c>
      <c r="C3315" s="139">
        <v>29745219</v>
      </c>
      <c r="D3315" s="139">
        <v>0</v>
      </c>
    </row>
    <row r="3316" spans="2:4">
      <c r="B3316" s="142" t="s">
        <v>3044</v>
      </c>
      <c r="C3316" s="139">
        <v>29745219</v>
      </c>
      <c r="D3316" s="139">
        <v>0</v>
      </c>
    </row>
    <row r="3317" spans="2:4">
      <c r="B3317" s="141" t="s">
        <v>2383</v>
      </c>
      <c r="C3317" s="139">
        <v>4735132</v>
      </c>
      <c r="D3317" s="139">
        <v>0</v>
      </c>
    </row>
    <row r="3318" spans="2:4">
      <c r="B3318" s="142" t="s">
        <v>2384</v>
      </c>
      <c r="C3318" s="139">
        <v>4735132</v>
      </c>
      <c r="D3318" s="139">
        <v>0</v>
      </c>
    </row>
    <row r="3319" spans="2:4">
      <c r="B3319" s="141" t="s">
        <v>3337</v>
      </c>
      <c r="C3319" s="139">
        <v>9395859</v>
      </c>
      <c r="D3319" s="139">
        <v>0</v>
      </c>
    </row>
    <row r="3320" spans="2:4">
      <c r="B3320" s="142" t="s">
        <v>3336</v>
      </c>
      <c r="C3320" s="139">
        <v>9395859</v>
      </c>
      <c r="D3320" s="139">
        <v>0</v>
      </c>
    </row>
    <row r="3321" spans="2:4">
      <c r="B3321" s="141" t="s">
        <v>2385</v>
      </c>
      <c r="C3321" s="139">
        <v>4735132</v>
      </c>
      <c r="D3321" s="139">
        <v>0</v>
      </c>
    </row>
    <row r="3322" spans="2:4">
      <c r="B3322" s="142" t="s">
        <v>2386</v>
      </c>
      <c r="C3322" s="139">
        <v>4735132</v>
      </c>
      <c r="D3322" s="139">
        <v>0</v>
      </c>
    </row>
    <row r="3323" spans="2:4">
      <c r="B3323" s="141" t="s">
        <v>2387</v>
      </c>
      <c r="C3323" s="139">
        <v>4735132</v>
      </c>
      <c r="D3323" s="139">
        <v>0</v>
      </c>
    </row>
    <row r="3324" spans="2:4">
      <c r="B3324" s="142" t="s">
        <v>2388</v>
      </c>
      <c r="C3324" s="139">
        <v>4735132</v>
      </c>
      <c r="D3324" s="139">
        <v>0</v>
      </c>
    </row>
    <row r="3325" spans="2:4">
      <c r="B3325" s="141" t="s">
        <v>3338</v>
      </c>
      <c r="C3325" s="139">
        <v>4735132</v>
      </c>
      <c r="D3325" s="139">
        <v>1065404.26</v>
      </c>
    </row>
    <row r="3326" spans="2:4">
      <c r="B3326" s="142" t="s">
        <v>2585</v>
      </c>
      <c r="C3326" s="139">
        <v>4735132</v>
      </c>
      <c r="D3326" s="139">
        <v>1065404.26</v>
      </c>
    </row>
    <row r="3327" spans="2:4">
      <c r="B3327" s="141" t="s">
        <v>2389</v>
      </c>
      <c r="C3327" s="139">
        <v>11127992</v>
      </c>
      <c r="D3327" s="139">
        <v>2503798.1800000002</v>
      </c>
    </row>
    <row r="3328" spans="2:4">
      <c r="B3328" s="142" t="s">
        <v>2390</v>
      </c>
      <c r="C3328" s="139">
        <v>11127992</v>
      </c>
      <c r="D3328" s="139">
        <v>2503798.1800000002</v>
      </c>
    </row>
    <row r="3329" spans="2:4">
      <c r="B3329" s="141" t="s">
        <v>2391</v>
      </c>
      <c r="C3329" s="139">
        <v>4735132</v>
      </c>
      <c r="D3329" s="139">
        <v>1065404.26</v>
      </c>
    </row>
    <row r="3330" spans="2:4">
      <c r="B3330" s="142" t="s">
        <v>2392</v>
      </c>
      <c r="C3330" s="139">
        <v>4735132</v>
      </c>
      <c r="D3330" s="139">
        <v>1065404.26</v>
      </c>
    </row>
    <row r="3331" spans="2:4">
      <c r="B3331" s="141" t="s">
        <v>2393</v>
      </c>
      <c r="C3331" s="139">
        <v>6683666</v>
      </c>
      <c r="D3331" s="139">
        <v>1503824.81</v>
      </c>
    </row>
    <row r="3332" spans="2:4">
      <c r="B3332" s="142" t="s">
        <v>2394</v>
      </c>
      <c r="C3332" s="139">
        <v>6683666</v>
      </c>
      <c r="D3332" s="139">
        <v>1503824.81</v>
      </c>
    </row>
    <row r="3333" spans="2:4">
      <c r="B3333" s="141" t="s">
        <v>2395</v>
      </c>
      <c r="C3333" s="139">
        <v>6683666</v>
      </c>
      <c r="D3333" s="139">
        <v>1503824.81</v>
      </c>
    </row>
    <row r="3334" spans="2:4">
      <c r="B3334" s="142" t="s">
        <v>2396</v>
      </c>
      <c r="C3334" s="139">
        <v>6683666</v>
      </c>
      <c r="D3334" s="139">
        <v>1503824.81</v>
      </c>
    </row>
    <row r="3335" spans="2:4">
      <c r="B3335" s="141" t="s">
        <v>2397</v>
      </c>
      <c r="C3335" s="139">
        <v>4735132</v>
      </c>
      <c r="D3335" s="139">
        <v>1065404.26</v>
      </c>
    </row>
    <row r="3336" spans="2:4">
      <c r="B3336" s="142" t="s">
        <v>2398</v>
      </c>
      <c r="C3336" s="139">
        <v>4735132</v>
      </c>
      <c r="D3336" s="139">
        <v>1065404.26</v>
      </c>
    </row>
    <row r="3337" spans="2:4">
      <c r="B3337" s="141" t="s">
        <v>2399</v>
      </c>
      <c r="C3337" s="139">
        <v>6683666</v>
      </c>
      <c r="D3337" s="139">
        <v>0</v>
      </c>
    </row>
    <row r="3338" spans="2:4">
      <c r="B3338" s="142" t="s">
        <v>2400</v>
      </c>
      <c r="C3338" s="139">
        <v>6683666</v>
      </c>
      <c r="D3338" s="139">
        <v>0</v>
      </c>
    </row>
    <row r="3339" spans="2:4">
      <c r="B3339" s="141" t="s">
        <v>2401</v>
      </c>
      <c r="C3339" s="139">
        <v>6683666</v>
      </c>
      <c r="D3339" s="139">
        <v>0</v>
      </c>
    </row>
    <row r="3340" spans="2:4">
      <c r="B3340" s="142" t="s">
        <v>2402</v>
      </c>
      <c r="C3340" s="139">
        <v>6683666</v>
      </c>
      <c r="D3340" s="139">
        <v>0</v>
      </c>
    </row>
    <row r="3341" spans="2:4">
      <c r="B3341" s="141" t="s">
        <v>2403</v>
      </c>
      <c r="C3341" s="139">
        <v>4735132</v>
      </c>
      <c r="D3341" s="139">
        <v>0</v>
      </c>
    </row>
    <row r="3342" spans="2:4">
      <c r="B3342" s="142" t="s">
        <v>2404</v>
      </c>
      <c r="C3342" s="139">
        <v>4735132</v>
      </c>
      <c r="D3342" s="139">
        <v>0</v>
      </c>
    </row>
    <row r="3343" spans="2:4">
      <c r="B3343" s="141" t="s">
        <v>3045</v>
      </c>
      <c r="C3343" s="139">
        <v>5901674</v>
      </c>
      <c r="D3343" s="139">
        <v>5647535</v>
      </c>
    </row>
    <row r="3344" spans="2:4">
      <c r="B3344" s="142" t="s">
        <v>3046</v>
      </c>
      <c r="C3344" s="139">
        <v>5901674</v>
      </c>
      <c r="D3344" s="139">
        <v>5647535</v>
      </c>
    </row>
    <row r="3345" spans="2:4">
      <c r="B3345" s="141" t="s">
        <v>2405</v>
      </c>
      <c r="C3345" s="139">
        <v>4735132</v>
      </c>
      <c r="D3345" s="139">
        <v>0</v>
      </c>
    </row>
    <row r="3346" spans="2:4">
      <c r="B3346" s="142" t="s">
        <v>2406</v>
      </c>
      <c r="C3346" s="139">
        <v>4735132</v>
      </c>
      <c r="D3346" s="139">
        <v>0</v>
      </c>
    </row>
    <row r="3347" spans="2:4">
      <c r="B3347" s="141" t="s">
        <v>2407</v>
      </c>
      <c r="C3347" s="139">
        <v>4735132</v>
      </c>
      <c r="D3347" s="139">
        <v>0</v>
      </c>
    </row>
    <row r="3348" spans="2:4">
      <c r="B3348" s="142" t="s">
        <v>2408</v>
      </c>
      <c r="C3348" s="139">
        <v>4735132</v>
      </c>
      <c r="D3348" s="139">
        <v>0</v>
      </c>
    </row>
    <row r="3349" spans="2:4">
      <c r="B3349" s="141" t="s">
        <v>3339</v>
      </c>
      <c r="C3349" s="139">
        <v>2803807</v>
      </c>
      <c r="D3349" s="139">
        <v>0</v>
      </c>
    </row>
    <row r="3350" spans="2:4">
      <c r="B3350" s="142" t="s">
        <v>3340</v>
      </c>
      <c r="C3350" s="139">
        <v>2803807</v>
      </c>
      <c r="D3350" s="139">
        <v>0</v>
      </c>
    </row>
    <row r="3351" spans="2:4">
      <c r="B3351" s="141" t="s">
        <v>3341</v>
      </c>
      <c r="C3351" s="139">
        <v>8145788</v>
      </c>
      <c r="D3351" s="139">
        <v>2997267.17</v>
      </c>
    </row>
    <row r="3352" spans="2:4">
      <c r="B3352" s="142" t="s">
        <v>3342</v>
      </c>
      <c r="C3352" s="139">
        <v>8145788</v>
      </c>
      <c r="D3352" s="139">
        <v>2997267.17</v>
      </c>
    </row>
    <row r="3353" spans="2:4">
      <c r="B3353" s="145" t="s">
        <v>283</v>
      </c>
      <c r="C3353" s="144">
        <v>0</v>
      </c>
      <c r="D3353" s="144">
        <v>0</v>
      </c>
    </row>
    <row r="3354" spans="2:4">
      <c r="B3354" s="141" t="s">
        <v>3531</v>
      </c>
      <c r="C3354" s="139">
        <v>0</v>
      </c>
      <c r="D3354" s="139">
        <v>0</v>
      </c>
    </row>
    <row r="3355" spans="2:4">
      <c r="B3355" s="142" t="s">
        <v>3532</v>
      </c>
      <c r="C3355" s="139">
        <v>0</v>
      </c>
      <c r="D3355" s="139">
        <v>0</v>
      </c>
    </row>
    <row r="3356" spans="2:4">
      <c r="B3356" s="140" t="s">
        <v>577</v>
      </c>
      <c r="C3356" s="139">
        <v>707064865</v>
      </c>
      <c r="D3356" s="139">
        <v>560052334.49000001</v>
      </c>
    </row>
    <row r="3357" spans="2:4">
      <c r="B3357" s="145" t="s">
        <v>281</v>
      </c>
      <c r="C3357" s="144">
        <v>707064865</v>
      </c>
      <c r="D3357" s="144">
        <v>548467388.49000001</v>
      </c>
    </row>
    <row r="3358" spans="2:4">
      <c r="B3358" s="141" t="s">
        <v>3748</v>
      </c>
      <c r="C3358" s="139">
        <v>0</v>
      </c>
      <c r="D3358" s="139">
        <v>0</v>
      </c>
    </row>
    <row r="3359" spans="2:4">
      <c r="B3359" s="142" t="s">
        <v>3747</v>
      </c>
      <c r="C3359" s="139">
        <v>0</v>
      </c>
      <c r="D3359" s="139">
        <v>0</v>
      </c>
    </row>
    <row r="3360" spans="2:4">
      <c r="B3360" s="141" t="s">
        <v>3746</v>
      </c>
      <c r="C3360" s="139">
        <v>0</v>
      </c>
      <c r="D3360" s="139">
        <v>0</v>
      </c>
    </row>
    <row r="3361" spans="2:4">
      <c r="B3361" s="142" t="s">
        <v>3745</v>
      </c>
      <c r="C3361" s="139">
        <v>0</v>
      </c>
      <c r="D3361" s="139">
        <v>0</v>
      </c>
    </row>
    <row r="3362" spans="2:4">
      <c r="B3362" s="141" t="s">
        <v>3744</v>
      </c>
      <c r="C3362" s="139">
        <v>0</v>
      </c>
      <c r="D3362" s="139">
        <v>0</v>
      </c>
    </row>
    <row r="3363" spans="2:4">
      <c r="B3363" s="142" t="s">
        <v>3743</v>
      </c>
      <c r="C3363" s="139">
        <v>0</v>
      </c>
      <c r="D3363" s="139">
        <v>0</v>
      </c>
    </row>
    <row r="3364" spans="2:4">
      <c r="B3364" s="141" t="s">
        <v>578</v>
      </c>
      <c r="C3364" s="139">
        <v>43345560</v>
      </c>
      <c r="D3364" s="139">
        <v>204869886.71000001</v>
      </c>
    </row>
    <row r="3365" spans="2:4">
      <c r="B3365" s="142" t="s">
        <v>926</v>
      </c>
      <c r="C3365" s="139">
        <v>43345560</v>
      </c>
      <c r="D3365" s="139">
        <v>204869886.71000001</v>
      </c>
    </row>
    <row r="3366" spans="2:4">
      <c r="B3366" s="141" t="s">
        <v>2913</v>
      </c>
      <c r="C3366" s="139">
        <v>4718384</v>
      </c>
      <c r="D3366" s="139">
        <v>0</v>
      </c>
    </row>
    <row r="3367" spans="2:4">
      <c r="B3367" s="142" t="s">
        <v>1812</v>
      </c>
      <c r="C3367" s="139">
        <v>4718384</v>
      </c>
      <c r="D3367" s="139">
        <v>0</v>
      </c>
    </row>
    <row r="3368" spans="2:4">
      <c r="B3368" s="141" t="s">
        <v>1813</v>
      </c>
      <c r="C3368" s="139">
        <v>4718384</v>
      </c>
      <c r="D3368" s="139">
        <v>0</v>
      </c>
    </row>
    <row r="3369" spans="2:4">
      <c r="B3369" s="142" t="s">
        <v>1814</v>
      </c>
      <c r="C3369" s="139">
        <v>4718384</v>
      </c>
      <c r="D3369" s="139">
        <v>0</v>
      </c>
    </row>
    <row r="3370" spans="2:4">
      <c r="B3370" s="141" t="s">
        <v>579</v>
      </c>
      <c r="C3370" s="139">
        <v>11838218</v>
      </c>
      <c r="D3370" s="139">
        <v>0</v>
      </c>
    </row>
    <row r="3371" spans="2:4">
      <c r="B3371" s="142" t="s">
        <v>927</v>
      </c>
      <c r="C3371" s="139">
        <v>11838218</v>
      </c>
      <c r="D3371" s="139">
        <v>0</v>
      </c>
    </row>
    <row r="3372" spans="2:4">
      <c r="B3372" s="141" t="s">
        <v>2703</v>
      </c>
      <c r="C3372" s="139">
        <v>60128042</v>
      </c>
      <c r="D3372" s="139">
        <v>41797660</v>
      </c>
    </row>
    <row r="3373" spans="2:4">
      <c r="B3373" s="142" t="s">
        <v>2704</v>
      </c>
      <c r="C3373" s="139">
        <v>60128042</v>
      </c>
      <c r="D3373" s="139">
        <v>41797660</v>
      </c>
    </row>
    <row r="3374" spans="2:4">
      <c r="B3374" s="141" t="s">
        <v>2914</v>
      </c>
      <c r="C3374" s="139">
        <v>128563109</v>
      </c>
      <c r="D3374" s="139">
        <v>100899245.56</v>
      </c>
    </row>
    <row r="3375" spans="2:4">
      <c r="B3375" s="142" t="s">
        <v>2705</v>
      </c>
      <c r="C3375" s="139">
        <v>128563109</v>
      </c>
      <c r="D3375" s="139">
        <v>100899245.56</v>
      </c>
    </row>
    <row r="3376" spans="2:4">
      <c r="B3376" s="141" t="s">
        <v>580</v>
      </c>
      <c r="C3376" s="139">
        <v>17947328</v>
      </c>
      <c r="D3376" s="139">
        <v>0</v>
      </c>
    </row>
    <row r="3377" spans="2:4">
      <c r="B3377" s="142" t="s">
        <v>928</v>
      </c>
      <c r="C3377" s="139">
        <v>17947328</v>
      </c>
      <c r="D3377" s="139">
        <v>0</v>
      </c>
    </row>
    <row r="3378" spans="2:4">
      <c r="B3378" s="141" t="s">
        <v>1815</v>
      </c>
      <c r="C3378" s="139">
        <v>11087637</v>
      </c>
      <c r="D3378" s="139">
        <v>0</v>
      </c>
    </row>
    <row r="3379" spans="2:4">
      <c r="B3379" s="142" t="s">
        <v>1816</v>
      </c>
      <c r="C3379" s="139">
        <v>11087637</v>
      </c>
      <c r="D3379" s="139">
        <v>0</v>
      </c>
    </row>
    <row r="3380" spans="2:4">
      <c r="B3380" s="141" t="s">
        <v>1817</v>
      </c>
      <c r="C3380" s="139">
        <v>6659723</v>
      </c>
      <c r="D3380" s="139">
        <v>0</v>
      </c>
    </row>
    <row r="3381" spans="2:4">
      <c r="B3381" s="142" t="s">
        <v>1818</v>
      </c>
      <c r="C3381" s="139">
        <v>6659723</v>
      </c>
      <c r="D3381" s="139">
        <v>0</v>
      </c>
    </row>
    <row r="3382" spans="2:4">
      <c r="B3382" s="141" t="s">
        <v>1819</v>
      </c>
      <c r="C3382" s="139">
        <v>6659723</v>
      </c>
      <c r="D3382" s="139">
        <v>0</v>
      </c>
    </row>
    <row r="3383" spans="2:4">
      <c r="B3383" s="142" t="s">
        <v>1820</v>
      </c>
      <c r="C3383" s="139">
        <v>6659723</v>
      </c>
      <c r="D3383" s="139">
        <v>0</v>
      </c>
    </row>
    <row r="3384" spans="2:4">
      <c r="B3384" s="141" t="s">
        <v>1821</v>
      </c>
      <c r="C3384" s="139">
        <v>4718384</v>
      </c>
      <c r="D3384" s="139">
        <v>0</v>
      </c>
    </row>
    <row r="3385" spans="2:4">
      <c r="B3385" s="142" t="s">
        <v>1822</v>
      </c>
      <c r="C3385" s="139">
        <v>4718384</v>
      </c>
      <c r="D3385" s="139">
        <v>0</v>
      </c>
    </row>
    <row r="3386" spans="2:4">
      <c r="B3386" s="141" t="s">
        <v>1823</v>
      </c>
      <c r="C3386" s="139">
        <v>11087637</v>
      </c>
      <c r="D3386" s="139">
        <v>0</v>
      </c>
    </row>
    <row r="3387" spans="2:4">
      <c r="B3387" s="142" t="s">
        <v>1824</v>
      </c>
      <c r="C3387" s="139">
        <v>11087637</v>
      </c>
      <c r="D3387" s="139">
        <v>0</v>
      </c>
    </row>
    <row r="3388" spans="2:4">
      <c r="B3388" s="141" t="s">
        <v>1825</v>
      </c>
      <c r="C3388" s="139">
        <v>4718384</v>
      </c>
      <c r="D3388" s="139">
        <v>0</v>
      </c>
    </row>
    <row r="3389" spans="2:4">
      <c r="B3389" s="142" t="s">
        <v>1826</v>
      </c>
      <c r="C3389" s="139">
        <v>4718384</v>
      </c>
      <c r="D3389" s="139">
        <v>0</v>
      </c>
    </row>
    <row r="3390" spans="2:4">
      <c r="B3390" s="141" t="s">
        <v>1827</v>
      </c>
      <c r="C3390" s="139">
        <v>6659723</v>
      </c>
      <c r="D3390" s="139">
        <v>1534916.2</v>
      </c>
    </row>
    <row r="3391" spans="2:4">
      <c r="B3391" s="142" t="s">
        <v>1828</v>
      </c>
      <c r="C3391" s="139">
        <v>6659723</v>
      </c>
      <c r="D3391" s="139">
        <v>1534916.2</v>
      </c>
    </row>
    <row r="3392" spans="2:4">
      <c r="B3392" s="141" t="s">
        <v>1829</v>
      </c>
      <c r="C3392" s="139">
        <v>6659723</v>
      </c>
      <c r="D3392" s="139">
        <v>1534916.2</v>
      </c>
    </row>
    <row r="3393" spans="2:4">
      <c r="B3393" s="142" t="s">
        <v>1830</v>
      </c>
      <c r="C3393" s="139">
        <v>6659723</v>
      </c>
      <c r="D3393" s="139">
        <v>1534916.2</v>
      </c>
    </row>
    <row r="3394" spans="2:4">
      <c r="B3394" s="141" t="s">
        <v>2915</v>
      </c>
      <c r="C3394" s="139">
        <v>6659723</v>
      </c>
      <c r="D3394" s="139">
        <v>1534916.2</v>
      </c>
    </row>
    <row r="3395" spans="2:4">
      <c r="B3395" s="142" t="s">
        <v>1831</v>
      </c>
      <c r="C3395" s="139">
        <v>6659723</v>
      </c>
      <c r="D3395" s="139">
        <v>1534916.2</v>
      </c>
    </row>
    <row r="3396" spans="2:4">
      <c r="B3396" s="141" t="s">
        <v>581</v>
      </c>
      <c r="C3396" s="139">
        <v>166366052</v>
      </c>
      <c r="D3396" s="139">
        <v>105779107.01000001</v>
      </c>
    </row>
    <row r="3397" spans="2:4">
      <c r="B3397" s="142" t="s">
        <v>929</v>
      </c>
      <c r="C3397" s="139">
        <v>166366052</v>
      </c>
      <c r="D3397" s="139">
        <v>105779107.01000001</v>
      </c>
    </row>
    <row r="3398" spans="2:4">
      <c r="B3398" s="141" t="s">
        <v>2916</v>
      </c>
      <c r="C3398" s="139">
        <v>4718384</v>
      </c>
      <c r="D3398" s="139">
        <v>1083703.79</v>
      </c>
    </row>
    <row r="3399" spans="2:4">
      <c r="B3399" s="142" t="s">
        <v>1832</v>
      </c>
      <c r="C3399" s="139">
        <v>4718384</v>
      </c>
      <c r="D3399" s="139">
        <v>1083703.79</v>
      </c>
    </row>
    <row r="3400" spans="2:4">
      <c r="B3400" s="141" t="s">
        <v>582</v>
      </c>
      <c r="C3400" s="139">
        <v>3900459</v>
      </c>
      <c r="D3400" s="139">
        <v>0</v>
      </c>
    </row>
    <row r="3401" spans="2:4">
      <c r="B3401" s="142" t="s">
        <v>930</v>
      </c>
      <c r="C3401" s="139">
        <v>3900459</v>
      </c>
      <c r="D3401" s="139">
        <v>0</v>
      </c>
    </row>
    <row r="3402" spans="2:4">
      <c r="B3402" s="141" t="s">
        <v>1833</v>
      </c>
      <c r="C3402" s="139">
        <v>11087637</v>
      </c>
      <c r="D3402" s="139">
        <v>2388807.88</v>
      </c>
    </row>
    <row r="3403" spans="2:4">
      <c r="B3403" s="142" t="s">
        <v>1834</v>
      </c>
      <c r="C3403" s="139">
        <v>11087637</v>
      </c>
      <c r="D3403" s="139">
        <v>2388807.88</v>
      </c>
    </row>
    <row r="3404" spans="2:4">
      <c r="B3404" s="141" t="s">
        <v>1835</v>
      </c>
      <c r="C3404" s="139">
        <v>4718384</v>
      </c>
      <c r="D3404" s="139">
        <v>1083703.8</v>
      </c>
    </row>
    <row r="3405" spans="2:4">
      <c r="B3405" s="142" t="s">
        <v>1836</v>
      </c>
      <c r="C3405" s="139">
        <v>4718384</v>
      </c>
      <c r="D3405" s="139">
        <v>1083703.8</v>
      </c>
    </row>
    <row r="3406" spans="2:4">
      <c r="B3406" s="141" t="s">
        <v>2917</v>
      </c>
      <c r="C3406" s="139">
        <v>6659723</v>
      </c>
      <c r="D3406" s="139">
        <v>1529325.72</v>
      </c>
    </row>
    <row r="3407" spans="2:4">
      <c r="B3407" s="142" t="s">
        <v>1837</v>
      </c>
      <c r="C3407" s="139">
        <v>6659723</v>
      </c>
      <c r="D3407" s="139">
        <v>1529325.72</v>
      </c>
    </row>
    <row r="3408" spans="2:4">
      <c r="B3408" s="141" t="s">
        <v>2918</v>
      </c>
      <c r="C3408" s="139">
        <v>7102971</v>
      </c>
      <c r="D3408" s="139">
        <v>0</v>
      </c>
    </row>
    <row r="3409" spans="2:4">
      <c r="B3409" s="142" t="s">
        <v>1045</v>
      </c>
      <c r="C3409" s="139">
        <v>7102971</v>
      </c>
      <c r="D3409" s="139">
        <v>0</v>
      </c>
    </row>
    <row r="3410" spans="2:4">
      <c r="B3410" s="141" t="s">
        <v>1838</v>
      </c>
      <c r="C3410" s="139">
        <v>6659723</v>
      </c>
      <c r="D3410" s="139">
        <v>1529325.72</v>
      </c>
    </row>
    <row r="3411" spans="2:4">
      <c r="B3411" s="142" t="s">
        <v>1839</v>
      </c>
      <c r="C3411" s="139">
        <v>6659723</v>
      </c>
      <c r="D3411" s="139">
        <v>1529325.72</v>
      </c>
    </row>
    <row r="3412" spans="2:4">
      <c r="B3412" s="141" t="s">
        <v>3343</v>
      </c>
      <c r="C3412" s="139">
        <v>7517059</v>
      </c>
      <c r="D3412" s="139">
        <v>0</v>
      </c>
    </row>
    <row r="3413" spans="2:4">
      <c r="B3413" s="142" t="s">
        <v>3344</v>
      </c>
      <c r="C3413" s="139">
        <v>7517059</v>
      </c>
      <c r="D3413" s="139">
        <v>0</v>
      </c>
    </row>
    <row r="3414" spans="2:4">
      <c r="B3414" s="141" t="s">
        <v>3345</v>
      </c>
      <c r="C3414" s="139">
        <v>4170092</v>
      </c>
      <c r="D3414" s="139">
        <v>0</v>
      </c>
    </row>
    <row r="3415" spans="2:4">
      <c r="B3415" s="142" t="s">
        <v>3346</v>
      </c>
      <c r="C3415" s="139">
        <v>4170092</v>
      </c>
      <c r="D3415" s="139">
        <v>0</v>
      </c>
    </row>
    <row r="3416" spans="2:4">
      <c r="B3416" s="141" t="s">
        <v>3347</v>
      </c>
      <c r="C3416" s="139">
        <v>3591040</v>
      </c>
      <c r="D3416" s="139">
        <v>0</v>
      </c>
    </row>
    <row r="3417" spans="2:4">
      <c r="B3417" s="142" t="s">
        <v>3348</v>
      </c>
      <c r="C3417" s="139">
        <v>3591040</v>
      </c>
      <c r="D3417" s="139">
        <v>0</v>
      </c>
    </row>
    <row r="3418" spans="2:4">
      <c r="B3418" s="141" t="s">
        <v>3349</v>
      </c>
      <c r="C3418" s="139">
        <v>2180781</v>
      </c>
      <c r="D3418" s="139">
        <v>0</v>
      </c>
    </row>
    <row r="3419" spans="2:4">
      <c r="B3419" s="142" t="s">
        <v>3350</v>
      </c>
      <c r="C3419" s="139">
        <v>2180781</v>
      </c>
      <c r="D3419" s="139">
        <v>0</v>
      </c>
    </row>
    <row r="3420" spans="2:4">
      <c r="B3420" s="141" t="s">
        <v>3351</v>
      </c>
      <c r="C3420" s="139">
        <v>18409193</v>
      </c>
      <c r="D3420" s="139">
        <v>0</v>
      </c>
    </row>
    <row r="3421" spans="2:4">
      <c r="B3421" s="142" t="s">
        <v>3352</v>
      </c>
      <c r="C3421" s="139">
        <v>18409193</v>
      </c>
      <c r="D3421" s="139">
        <v>0</v>
      </c>
    </row>
    <row r="3422" spans="2:4">
      <c r="B3422" s="141" t="s">
        <v>1114</v>
      </c>
      <c r="C3422" s="139">
        <v>115901234</v>
      </c>
      <c r="D3422" s="139">
        <v>82901873.700000003</v>
      </c>
    </row>
    <row r="3423" spans="2:4">
      <c r="B3423" s="142" t="s">
        <v>1115</v>
      </c>
      <c r="C3423" s="139">
        <v>115901234</v>
      </c>
      <c r="D3423" s="139">
        <v>82901873.700000003</v>
      </c>
    </row>
    <row r="3424" spans="2:4">
      <c r="B3424" s="141" t="s">
        <v>3353</v>
      </c>
      <c r="C3424" s="139">
        <v>3942648</v>
      </c>
      <c r="D3424" s="139">
        <v>0</v>
      </c>
    </row>
    <row r="3425" spans="2:4">
      <c r="B3425" s="142" t="s">
        <v>3354</v>
      </c>
      <c r="C3425" s="139">
        <v>3942648</v>
      </c>
      <c r="D3425" s="139">
        <v>0</v>
      </c>
    </row>
    <row r="3426" spans="2:4">
      <c r="B3426" s="141" t="s">
        <v>3355</v>
      </c>
      <c r="C3426" s="139">
        <v>3969803</v>
      </c>
      <c r="D3426" s="139">
        <v>0</v>
      </c>
    </row>
    <row r="3427" spans="2:4">
      <c r="B3427" s="142" t="s">
        <v>3356</v>
      </c>
      <c r="C3427" s="139">
        <v>3969803</v>
      </c>
      <c r="D3427" s="139">
        <v>0</v>
      </c>
    </row>
    <row r="3428" spans="2:4">
      <c r="B3428" s="141" t="s">
        <v>3742</v>
      </c>
      <c r="C3428" s="139">
        <v>0</v>
      </c>
      <c r="D3428" s="139">
        <v>0</v>
      </c>
    </row>
    <row r="3429" spans="2:4">
      <c r="B3429" s="142" t="s">
        <v>3741</v>
      </c>
      <c r="C3429" s="139">
        <v>0</v>
      </c>
      <c r="D3429" s="139">
        <v>0</v>
      </c>
    </row>
    <row r="3430" spans="2:4">
      <c r="B3430" s="145" t="s">
        <v>283</v>
      </c>
      <c r="C3430" s="144">
        <v>0</v>
      </c>
      <c r="D3430" s="144">
        <v>11584946</v>
      </c>
    </row>
    <row r="3431" spans="2:4">
      <c r="B3431" s="141" t="s">
        <v>578</v>
      </c>
      <c r="C3431" s="139">
        <v>0</v>
      </c>
      <c r="D3431" s="139">
        <v>11584946</v>
      </c>
    </row>
    <row r="3432" spans="2:4">
      <c r="B3432" s="142" t="s">
        <v>926</v>
      </c>
      <c r="C3432" s="139">
        <v>0</v>
      </c>
      <c r="D3432" s="139">
        <v>11584946</v>
      </c>
    </row>
    <row r="3433" spans="2:4">
      <c r="B3433" s="140" t="s">
        <v>583</v>
      </c>
      <c r="C3433" s="139">
        <v>283034350</v>
      </c>
      <c r="D3433" s="139">
        <v>508868704.79999995</v>
      </c>
    </row>
    <row r="3434" spans="2:4">
      <c r="B3434" s="145" t="s">
        <v>281</v>
      </c>
      <c r="C3434" s="144">
        <v>283034350</v>
      </c>
      <c r="D3434" s="144">
        <v>395979455.08999997</v>
      </c>
    </row>
    <row r="3435" spans="2:4">
      <c r="B3435" s="141" t="s">
        <v>3740</v>
      </c>
      <c r="C3435" s="139">
        <v>0</v>
      </c>
      <c r="D3435" s="139">
        <v>0</v>
      </c>
    </row>
    <row r="3436" spans="2:4">
      <c r="B3436" s="142" t="s">
        <v>3739</v>
      </c>
      <c r="C3436" s="139">
        <v>0</v>
      </c>
      <c r="D3436" s="139">
        <v>0</v>
      </c>
    </row>
    <row r="3437" spans="2:4">
      <c r="B3437" s="141" t="s">
        <v>3738</v>
      </c>
      <c r="C3437" s="139">
        <v>0</v>
      </c>
      <c r="D3437" s="139">
        <v>0</v>
      </c>
    </row>
    <row r="3438" spans="2:4">
      <c r="B3438" s="142" t="s">
        <v>3737</v>
      </c>
      <c r="C3438" s="139">
        <v>0</v>
      </c>
      <c r="D3438" s="139">
        <v>0</v>
      </c>
    </row>
    <row r="3439" spans="2:4">
      <c r="B3439" s="141" t="s">
        <v>3736</v>
      </c>
      <c r="C3439" s="139">
        <v>0</v>
      </c>
      <c r="D3439" s="139">
        <v>0</v>
      </c>
    </row>
    <row r="3440" spans="2:4">
      <c r="B3440" s="142" t="s">
        <v>3735</v>
      </c>
      <c r="C3440" s="139">
        <v>0</v>
      </c>
      <c r="D3440" s="139">
        <v>0</v>
      </c>
    </row>
    <row r="3441" spans="2:4">
      <c r="B3441" s="141" t="s">
        <v>3734</v>
      </c>
      <c r="C3441" s="139">
        <v>0</v>
      </c>
      <c r="D3441" s="139">
        <v>0</v>
      </c>
    </row>
    <row r="3442" spans="2:4">
      <c r="B3442" s="142" t="s">
        <v>3733</v>
      </c>
      <c r="C3442" s="139">
        <v>0</v>
      </c>
      <c r="D3442" s="139">
        <v>0</v>
      </c>
    </row>
    <row r="3443" spans="2:4">
      <c r="B3443" s="141" t="s">
        <v>584</v>
      </c>
      <c r="C3443" s="139">
        <v>46832035</v>
      </c>
      <c r="D3443" s="139">
        <v>17179330</v>
      </c>
    </row>
    <row r="3444" spans="2:4">
      <c r="B3444" s="142" t="s">
        <v>931</v>
      </c>
      <c r="C3444" s="139">
        <v>46832035</v>
      </c>
      <c r="D3444" s="139">
        <v>17179330</v>
      </c>
    </row>
    <row r="3445" spans="2:4">
      <c r="B3445" s="141" t="s">
        <v>585</v>
      </c>
      <c r="C3445" s="139">
        <v>70741</v>
      </c>
      <c r="D3445" s="139">
        <v>0</v>
      </c>
    </row>
    <row r="3446" spans="2:4">
      <c r="B3446" s="142" t="s">
        <v>932</v>
      </c>
      <c r="C3446" s="139">
        <v>70741</v>
      </c>
      <c r="D3446" s="139">
        <v>0</v>
      </c>
    </row>
    <row r="3447" spans="2:4">
      <c r="B3447" s="141" t="s">
        <v>1840</v>
      </c>
      <c r="C3447" s="139">
        <v>11208701</v>
      </c>
      <c r="D3447" s="139">
        <v>2418516.4500000002</v>
      </c>
    </row>
    <row r="3448" spans="2:4">
      <c r="B3448" s="142" t="s">
        <v>1841</v>
      </c>
      <c r="C3448" s="139">
        <v>11208701</v>
      </c>
      <c r="D3448" s="139">
        <v>2418516.4500000002</v>
      </c>
    </row>
    <row r="3449" spans="2:4">
      <c r="B3449" s="141" t="s">
        <v>1842</v>
      </c>
      <c r="C3449" s="139">
        <v>4768626</v>
      </c>
      <c r="D3449" s="139">
        <v>1096330.6100000001</v>
      </c>
    </row>
    <row r="3450" spans="2:4">
      <c r="B3450" s="142" t="s">
        <v>1843</v>
      </c>
      <c r="C3450" s="139">
        <v>4768626</v>
      </c>
      <c r="D3450" s="139">
        <v>1096330.6100000001</v>
      </c>
    </row>
    <row r="3451" spans="2:4">
      <c r="B3451" s="141" t="s">
        <v>3357</v>
      </c>
      <c r="C3451" s="139">
        <v>13545371</v>
      </c>
      <c r="D3451" s="139">
        <v>10000000</v>
      </c>
    </row>
    <row r="3452" spans="2:4">
      <c r="B3452" s="142" t="s">
        <v>3358</v>
      </c>
      <c r="C3452" s="139">
        <v>13545371</v>
      </c>
      <c r="D3452" s="139">
        <v>10000000</v>
      </c>
    </row>
    <row r="3453" spans="2:4">
      <c r="B3453" s="141" t="s">
        <v>1844</v>
      </c>
      <c r="C3453" s="139">
        <v>4768626</v>
      </c>
      <c r="D3453" s="139">
        <v>1096330.6100000001</v>
      </c>
    </row>
    <row r="3454" spans="2:4">
      <c r="B3454" s="142" t="s">
        <v>1845</v>
      </c>
      <c r="C3454" s="139">
        <v>4768626</v>
      </c>
      <c r="D3454" s="139">
        <v>1096330.6100000001</v>
      </c>
    </row>
    <row r="3455" spans="2:4">
      <c r="B3455" s="141" t="s">
        <v>3533</v>
      </c>
      <c r="C3455" s="139">
        <v>0</v>
      </c>
      <c r="D3455" s="139">
        <v>9951197.8699999992</v>
      </c>
    </row>
    <row r="3456" spans="2:4">
      <c r="B3456" s="142" t="s">
        <v>3534</v>
      </c>
      <c r="C3456" s="139">
        <v>0</v>
      </c>
      <c r="D3456" s="139">
        <v>9951197.8699999992</v>
      </c>
    </row>
    <row r="3457" spans="2:4">
      <c r="B3457" s="141" t="s">
        <v>2919</v>
      </c>
      <c r="C3457" s="139">
        <v>4768626</v>
      </c>
      <c r="D3457" s="139">
        <v>1096330.6100000001</v>
      </c>
    </row>
    <row r="3458" spans="2:4">
      <c r="B3458" s="142" t="s">
        <v>1846</v>
      </c>
      <c r="C3458" s="139">
        <v>4768626</v>
      </c>
      <c r="D3458" s="139">
        <v>1096330.6100000001</v>
      </c>
    </row>
    <row r="3459" spans="2:4">
      <c r="B3459" s="141" t="s">
        <v>3047</v>
      </c>
      <c r="C3459" s="139">
        <v>64364085</v>
      </c>
      <c r="D3459" s="139">
        <v>8475080.6300000008</v>
      </c>
    </row>
    <row r="3460" spans="2:4">
      <c r="B3460" s="142" t="s">
        <v>3048</v>
      </c>
      <c r="C3460" s="139">
        <v>64364085</v>
      </c>
      <c r="D3460" s="139">
        <v>8475080.6300000008</v>
      </c>
    </row>
    <row r="3461" spans="2:4">
      <c r="B3461" s="141" t="s">
        <v>1116</v>
      </c>
      <c r="C3461" s="139">
        <v>79847085</v>
      </c>
      <c r="D3461" s="139">
        <v>324258309</v>
      </c>
    </row>
    <row r="3462" spans="2:4">
      <c r="B3462" s="142" t="s">
        <v>1117</v>
      </c>
      <c r="C3462" s="139">
        <v>79847085</v>
      </c>
      <c r="D3462" s="139">
        <v>324258309</v>
      </c>
    </row>
    <row r="3463" spans="2:4">
      <c r="B3463" s="141" t="s">
        <v>3359</v>
      </c>
      <c r="C3463" s="139">
        <v>3668981</v>
      </c>
      <c r="D3463" s="139">
        <v>10408062</v>
      </c>
    </row>
    <row r="3464" spans="2:4">
      <c r="B3464" s="142" t="s">
        <v>3360</v>
      </c>
      <c r="C3464" s="139">
        <v>3668981</v>
      </c>
      <c r="D3464" s="139">
        <v>10408062</v>
      </c>
    </row>
    <row r="3465" spans="2:4">
      <c r="B3465" s="141" t="s">
        <v>3361</v>
      </c>
      <c r="C3465" s="139">
        <v>21215749</v>
      </c>
      <c r="D3465" s="139">
        <v>0</v>
      </c>
    </row>
    <row r="3466" spans="2:4">
      <c r="B3466" s="142" t="s">
        <v>3362</v>
      </c>
      <c r="C3466" s="139">
        <v>21215749</v>
      </c>
      <c r="D3466" s="139">
        <v>0</v>
      </c>
    </row>
    <row r="3467" spans="2:4">
      <c r="B3467" s="141" t="s">
        <v>1118</v>
      </c>
      <c r="C3467" s="139">
        <v>25651770</v>
      </c>
      <c r="D3467" s="139">
        <v>9999967.3100000005</v>
      </c>
    </row>
    <row r="3468" spans="2:4">
      <c r="B3468" s="142" t="s">
        <v>1119</v>
      </c>
      <c r="C3468" s="139">
        <v>25651770</v>
      </c>
      <c r="D3468" s="139">
        <v>9999967.3100000005</v>
      </c>
    </row>
    <row r="3469" spans="2:4">
      <c r="B3469" s="141" t="s">
        <v>2581</v>
      </c>
      <c r="C3469" s="139">
        <v>2323954</v>
      </c>
      <c r="D3469" s="139">
        <v>0</v>
      </c>
    </row>
    <row r="3470" spans="2:4">
      <c r="B3470" s="142" t="s">
        <v>2582</v>
      </c>
      <c r="C3470" s="139">
        <v>2323954</v>
      </c>
      <c r="D3470" s="139">
        <v>0</v>
      </c>
    </row>
    <row r="3471" spans="2:4">
      <c r="B3471" s="145" t="s">
        <v>283</v>
      </c>
      <c r="C3471" s="144">
        <v>0</v>
      </c>
      <c r="D3471" s="144">
        <v>112889249.70999999</v>
      </c>
    </row>
    <row r="3472" spans="2:4">
      <c r="B3472" s="141" t="s">
        <v>3627</v>
      </c>
      <c r="C3472" s="139">
        <v>0</v>
      </c>
      <c r="D3472" s="139">
        <v>112889249.70999999</v>
      </c>
    </row>
    <row r="3473" spans="2:4">
      <c r="B3473" s="142" t="s">
        <v>3626</v>
      </c>
      <c r="C3473" s="139">
        <v>0</v>
      </c>
      <c r="D3473" s="139">
        <v>112889249.70999999</v>
      </c>
    </row>
    <row r="3474" spans="2:4">
      <c r="B3474" s="140" t="s">
        <v>296</v>
      </c>
      <c r="C3474" s="139">
        <v>32680162768</v>
      </c>
      <c r="D3474" s="139">
        <v>8746491287.1700001</v>
      </c>
    </row>
    <row r="3475" spans="2:4">
      <c r="B3475" s="145" t="s">
        <v>281</v>
      </c>
      <c r="C3475" s="144">
        <v>19509391672</v>
      </c>
      <c r="D3475" s="144">
        <v>6960545695.3400002</v>
      </c>
    </row>
    <row r="3476" spans="2:4">
      <c r="B3476" s="141" t="s">
        <v>2920</v>
      </c>
      <c r="C3476" s="139">
        <v>16772660</v>
      </c>
      <c r="D3476" s="139">
        <v>0</v>
      </c>
    </row>
    <row r="3477" spans="2:4">
      <c r="B3477" s="142" t="s">
        <v>1390</v>
      </c>
      <c r="C3477" s="139">
        <v>12087770</v>
      </c>
      <c r="D3477" s="139">
        <v>0</v>
      </c>
    </row>
    <row r="3478" spans="2:4">
      <c r="B3478" s="142" t="s">
        <v>2409</v>
      </c>
      <c r="C3478" s="139">
        <v>4684890</v>
      </c>
      <c r="D3478" s="139">
        <v>0</v>
      </c>
    </row>
    <row r="3479" spans="2:4">
      <c r="B3479" s="141" t="s">
        <v>3061</v>
      </c>
      <c r="C3479" s="139">
        <v>97001045</v>
      </c>
      <c r="D3479" s="139">
        <v>0</v>
      </c>
    </row>
    <row r="3480" spans="2:4">
      <c r="B3480" s="142" t="s">
        <v>3062</v>
      </c>
      <c r="C3480" s="139">
        <v>97001045</v>
      </c>
      <c r="D3480" s="139">
        <v>0</v>
      </c>
    </row>
    <row r="3481" spans="2:4">
      <c r="B3481" s="141" t="s">
        <v>2921</v>
      </c>
      <c r="C3481" s="139">
        <v>727894513</v>
      </c>
      <c r="D3481" s="139">
        <v>918085407.78999996</v>
      </c>
    </row>
    <row r="3482" spans="2:4">
      <c r="B3482" s="142" t="s">
        <v>933</v>
      </c>
      <c r="C3482" s="139">
        <v>727894513</v>
      </c>
      <c r="D3482" s="139">
        <v>918085407.78999996</v>
      </c>
    </row>
    <row r="3483" spans="2:4">
      <c r="B3483" s="141" t="s">
        <v>2922</v>
      </c>
      <c r="C3483" s="139">
        <v>17444853</v>
      </c>
      <c r="D3483" s="139">
        <v>0</v>
      </c>
    </row>
    <row r="3484" spans="2:4">
      <c r="B3484" s="142" t="s">
        <v>1391</v>
      </c>
      <c r="C3484" s="139">
        <v>10833015</v>
      </c>
      <c r="D3484" s="139">
        <v>0</v>
      </c>
    </row>
    <row r="3485" spans="2:4">
      <c r="B3485" s="142" t="s">
        <v>2410</v>
      </c>
      <c r="C3485" s="139">
        <v>6611838</v>
      </c>
      <c r="D3485" s="139">
        <v>0</v>
      </c>
    </row>
    <row r="3486" spans="2:4">
      <c r="B3486" s="141" t="s">
        <v>586</v>
      </c>
      <c r="C3486" s="139">
        <v>82000000</v>
      </c>
      <c r="D3486" s="139">
        <v>21295644.420000002</v>
      </c>
    </row>
    <row r="3487" spans="2:4">
      <c r="B3487" s="142" t="s">
        <v>934</v>
      </c>
      <c r="C3487" s="139">
        <v>82000000</v>
      </c>
      <c r="D3487" s="139">
        <v>21295644.420000002</v>
      </c>
    </row>
    <row r="3488" spans="2:4">
      <c r="B3488" s="141" t="s">
        <v>2923</v>
      </c>
      <c r="C3488" s="139">
        <v>5702897166</v>
      </c>
      <c r="D3488" s="139">
        <v>577833149.30000007</v>
      </c>
    </row>
    <row r="3489" spans="2:4">
      <c r="B3489" s="142" t="s">
        <v>1120</v>
      </c>
      <c r="C3489" s="139">
        <v>5702897166</v>
      </c>
      <c r="D3489" s="139">
        <v>577833149.30000007</v>
      </c>
    </row>
    <row r="3490" spans="2:4">
      <c r="B3490" s="141" t="s">
        <v>2924</v>
      </c>
      <c r="C3490" s="139">
        <v>10833015</v>
      </c>
      <c r="D3490" s="139">
        <v>0</v>
      </c>
    </row>
    <row r="3491" spans="2:4">
      <c r="B3491" s="142" t="s">
        <v>1392</v>
      </c>
      <c r="C3491" s="139">
        <v>10833015</v>
      </c>
      <c r="D3491" s="139">
        <v>0</v>
      </c>
    </row>
    <row r="3492" spans="2:4">
      <c r="B3492" s="142" t="s">
        <v>3732</v>
      </c>
      <c r="C3492" s="139">
        <v>0</v>
      </c>
      <c r="D3492" s="139">
        <v>0</v>
      </c>
    </row>
    <row r="3493" spans="2:4">
      <c r="B3493" s="141" t="s">
        <v>3363</v>
      </c>
      <c r="C3493" s="139">
        <v>300000000</v>
      </c>
      <c r="D3493" s="139">
        <v>0</v>
      </c>
    </row>
    <row r="3494" spans="2:4">
      <c r="B3494" s="142" t="s">
        <v>3364</v>
      </c>
      <c r="C3494" s="139">
        <v>300000000</v>
      </c>
      <c r="D3494" s="139">
        <v>0</v>
      </c>
    </row>
    <row r="3495" spans="2:4">
      <c r="B3495" s="141" t="s">
        <v>587</v>
      </c>
      <c r="C3495" s="139">
        <v>222845527</v>
      </c>
      <c r="D3495" s="139">
        <v>1206542463.1499999</v>
      </c>
    </row>
    <row r="3496" spans="2:4">
      <c r="B3496" s="142" t="s">
        <v>936</v>
      </c>
      <c r="C3496" s="139">
        <v>222845527</v>
      </c>
      <c r="D3496" s="139">
        <v>1206542463.1499999</v>
      </c>
    </row>
    <row r="3497" spans="2:4">
      <c r="B3497" s="141" t="s">
        <v>2926</v>
      </c>
      <c r="C3497" s="139">
        <v>4510977</v>
      </c>
      <c r="D3497" s="139">
        <v>0</v>
      </c>
    </row>
    <row r="3498" spans="2:4">
      <c r="B3498" s="142" t="s">
        <v>1393</v>
      </c>
      <c r="C3498" s="139">
        <v>4510977</v>
      </c>
      <c r="D3498" s="139">
        <v>0</v>
      </c>
    </row>
    <row r="3499" spans="2:4">
      <c r="B3499" s="142" t="s">
        <v>3731</v>
      </c>
      <c r="C3499" s="139">
        <v>0</v>
      </c>
      <c r="D3499" s="139">
        <v>0</v>
      </c>
    </row>
    <row r="3500" spans="2:4">
      <c r="B3500" s="141" t="s">
        <v>588</v>
      </c>
      <c r="C3500" s="139">
        <v>1575154473</v>
      </c>
      <c r="D3500" s="139">
        <v>5188766.63</v>
      </c>
    </row>
    <row r="3501" spans="2:4">
      <c r="B3501" s="142" t="s">
        <v>937</v>
      </c>
      <c r="C3501" s="139">
        <v>1575154473</v>
      </c>
      <c r="D3501" s="139">
        <v>5188766.63</v>
      </c>
    </row>
    <row r="3502" spans="2:4">
      <c r="B3502" s="141" t="s">
        <v>2927</v>
      </c>
      <c r="C3502" s="139">
        <v>10833015</v>
      </c>
      <c r="D3502" s="139">
        <v>0</v>
      </c>
    </row>
    <row r="3503" spans="2:4">
      <c r="B3503" s="142" t="s">
        <v>1394</v>
      </c>
      <c r="C3503" s="139">
        <v>10833015</v>
      </c>
      <c r="D3503" s="139">
        <v>0</v>
      </c>
    </row>
    <row r="3504" spans="2:4">
      <c r="B3504" s="141" t="s">
        <v>2928</v>
      </c>
      <c r="C3504" s="139">
        <v>150000000</v>
      </c>
      <c r="D3504" s="139">
        <v>31649389.909999996</v>
      </c>
    </row>
    <row r="3505" spans="2:4">
      <c r="B3505" s="142" t="s">
        <v>938</v>
      </c>
      <c r="C3505" s="139">
        <v>150000000</v>
      </c>
      <c r="D3505" s="139">
        <v>31649389.909999996</v>
      </c>
    </row>
    <row r="3506" spans="2:4">
      <c r="B3506" s="141" t="s">
        <v>3565</v>
      </c>
      <c r="C3506" s="139">
        <v>0</v>
      </c>
      <c r="D3506" s="139">
        <v>26755506.609999999</v>
      </c>
    </row>
    <row r="3507" spans="2:4">
      <c r="B3507" s="142" t="s">
        <v>3564</v>
      </c>
      <c r="C3507" s="139">
        <v>0</v>
      </c>
      <c r="D3507" s="139">
        <v>26755506.609999999</v>
      </c>
    </row>
    <row r="3508" spans="2:4">
      <c r="B3508" s="141" t="s">
        <v>2929</v>
      </c>
      <c r="C3508" s="139">
        <v>10833015</v>
      </c>
      <c r="D3508" s="139">
        <v>0</v>
      </c>
    </row>
    <row r="3509" spans="2:4">
      <c r="B3509" s="142" t="s">
        <v>1395</v>
      </c>
      <c r="C3509" s="139">
        <v>10833015</v>
      </c>
      <c r="D3509" s="139">
        <v>0</v>
      </c>
    </row>
    <row r="3510" spans="2:4">
      <c r="B3510" s="142" t="s">
        <v>3730</v>
      </c>
      <c r="C3510" s="139">
        <v>0</v>
      </c>
      <c r="D3510" s="139">
        <v>0</v>
      </c>
    </row>
    <row r="3511" spans="2:4">
      <c r="B3511" s="141" t="s">
        <v>990</v>
      </c>
      <c r="C3511" s="139">
        <v>12633085</v>
      </c>
      <c r="D3511" s="139">
        <v>0</v>
      </c>
    </row>
    <row r="3512" spans="2:4">
      <c r="B3512" s="142" t="s">
        <v>991</v>
      </c>
      <c r="C3512" s="139">
        <v>12633085</v>
      </c>
      <c r="D3512" s="139">
        <v>0</v>
      </c>
    </row>
    <row r="3513" spans="2:4">
      <c r="B3513" s="141" t="s">
        <v>2930</v>
      </c>
      <c r="C3513" s="139">
        <v>6437925</v>
      </c>
      <c r="D3513" s="139">
        <v>0</v>
      </c>
    </row>
    <row r="3514" spans="2:4">
      <c r="B3514" s="142" t="s">
        <v>1396</v>
      </c>
      <c r="C3514" s="139">
        <v>6437925</v>
      </c>
      <c r="D3514" s="139">
        <v>0</v>
      </c>
    </row>
    <row r="3515" spans="2:4">
      <c r="B3515" s="141" t="s">
        <v>2931</v>
      </c>
      <c r="C3515" s="139">
        <v>3354826</v>
      </c>
      <c r="D3515" s="139">
        <v>27529159.609999999</v>
      </c>
    </row>
    <row r="3516" spans="2:4">
      <c r="B3516" s="142" t="s">
        <v>939</v>
      </c>
      <c r="C3516" s="139">
        <v>3354826</v>
      </c>
      <c r="D3516" s="139">
        <v>27529159.609999999</v>
      </c>
    </row>
    <row r="3517" spans="2:4">
      <c r="B3517" s="141" t="s">
        <v>2932</v>
      </c>
      <c r="C3517" s="139">
        <v>3485185</v>
      </c>
      <c r="D3517" s="139">
        <v>1590121.19</v>
      </c>
    </row>
    <row r="3518" spans="2:4">
      <c r="B3518" s="142" t="s">
        <v>1067</v>
      </c>
      <c r="C3518" s="139">
        <v>3485185</v>
      </c>
      <c r="D3518" s="139">
        <v>1590121.19</v>
      </c>
    </row>
    <row r="3519" spans="2:4">
      <c r="B3519" s="141" t="s">
        <v>3563</v>
      </c>
      <c r="C3519" s="139">
        <v>0</v>
      </c>
      <c r="D3519" s="139">
        <v>292928577</v>
      </c>
    </row>
    <row r="3520" spans="2:4">
      <c r="B3520" s="142" t="s">
        <v>3562</v>
      </c>
      <c r="C3520" s="139">
        <v>0</v>
      </c>
      <c r="D3520" s="139">
        <v>292928577</v>
      </c>
    </row>
    <row r="3521" spans="2:4">
      <c r="B3521" s="141" t="s">
        <v>3561</v>
      </c>
      <c r="C3521" s="139">
        <v>0</v>
      </c>
      <c r="D3521" s="139">
        <v>0</v>
      </c>
    </row>
    <row r="3522" spans="2:4">
      <c r="B3522" s="142" t="s">
        <v>3560</v>
      </c>
      <c r="C3522" s="139">
        <v>0</v>
      </c>
      <c r="D3522" s="139">
        <v>0</v>
      </c>
    </row>
    <row r="3523" spans="2:4">
      <c r="B3523" s="141" t="s">
        <v>2933</v>
      </c>
      <c r="C3523" s="139">
        <v>10833015</v>
      </c>
      <c r="D3523" s="139">
        <v>0</v>
      </c>
    </row>
    <row r="3524" spans="2:4">
      <c r="B3524" s="142" t="s">
        <v>1397</v>
      </c>
      <c r="C3524" s="139">
        <v>10833015</v>
      </c>
      <c r="D3524" s="139">
        <v>0</v>
      </c>
    </row>
    <row r="3525" spans="2:4">
      <c r="B3525" s="141" t="s">
        <v>589</v>
      </c>
      <c r="C3525" s="139">
        <v>17601543</v>
      </c>
      <c r="D3525" s="139">
        <v>0</v>
      </c>
    </row>
    <row r="3526" spans="2:4">
      <c r="B3526" s="142" t="s">
        <v>940</v>
      </c>
      <c r="C3526" s="139">
        <v>17601543</v>
      </c>
      <c r="D3526" s="139">
        <v>0</v>
      </c>
    </row>
    <row r="3527" spans="2:4">
      <c r="B3527" s="141" t="s">
        <v>3559</v>
      </c>
      <c r="C3527" s="139">
        <v>0</v>
      </c>
      <c r="D3527" s="139">
        <v>0</v>
      </c>
    </row>
    <row r="3528" spans="2:4">
      <c r="B3528" s="142" t="s">
        <v>3558</v>
      </c>
      <c r="C3528" s="139">
        <v>0</v>
      </c>
      <c r="D3528" s="139">
        <v>0</v>
      </c>
    </row>
    <row r="3529" spans="2:4">
      <c r="B3529" s="141" t="s">
        <v>590</v>
      </c>
      <c r="C3529" s="139">
        <v>1785166726</v>
      </c>
      <c r="D3529" s="139">
        <v>915265571.39999998</v>
      </c>
    </row>
    <row r="3530" spans="2:4">
      <c r="B3530" s="142" t="s">
        <v>941</v>
      </c>
      <c r="C3530" s="139">
        <v>11406726</v>
      </c>
      <c r="D3530" s="139">
        <v>48346601.380000003</v>
      </c>
    </row>
    <row r="3531" spans="2:4">
      <c r="B3531" s="142" t="s">
        <v>3365</v>
      </c>
      <c r="C3531" s="139">
        <v>1773760000</v>
      </c>
      <c r="D3531" s="139">
        <v>866918970.01999998</v>
      </c>
    </row>
    <row r="3532" spans="2:4">
      <c r="B3532" s="141" t="s">
        <v>3366</v>
      </c>
      <c r="C3532" s="139">
        <v>154240000</v>
      </c>
      <c r="D3532" s="139">
        <v>0</v>
      </c>
    </row>
    <row r="3533" spans="2:4">
      <c r="B3533" s="142" t="s">
        <v>3365</v>
      </c>
      <c r="C3533" s="139">
        <v>154240000</v>
      </c>
      <c r="D3533" s="139">
        <v>0</v>
      </c>
    </row>
    <row r="3534" spans="2:4">
      <c r="B3534" s="141" t="s">
        <v>3625</v>
      </c>
      <c r="C3534" s="139">
        <v>0</v>
      </c>
      <c r="D3534" s="139">
        <v>194547</v>
      </c>
    </row>
    <row r="3535" spans="2:4">
      <c r="B3535" s="142" t="s">
        <v>3624</v>
      </c>
      <c r="C3535" s="139">
        <v>0</v>
      </c>
      <c r="D3535" s="139">
        <v>194547</v>
      </c>
    </row>
    <row r="3536" spans="2:4">
      <c r="B3536" s="141" t="s">
        <v>2934</v>
      </c>
      <c r="C3536" s="139">
        <v>6437925</v>
      </c>
      <c r="D3536" s="139">
        <v>0</v>
      </c>
    </row>
    <row r="3537" spans="2:4">
      <c r="B3537" s="142" t="s">
        <v>1398</v>
      </c>
      <c r="C3537" s="139">
        <v>6437925</v>
      </c>
      <c r="D3537" s="139">
        <v>0</v>
      </c>
    </row>
    <row r="3538" spans="2:4">
      <c r="B3538" s="141" t="s">
        <v>1399</v>
      </c>
      <c r="C3538" s="139">
        <v>6437925</v>
      </c>
      <c r="D3538" s="139">
        <v>0</v>
      </c>
    </row>
    <row r="3539" spans="2:4">
      <c r="B3539" s="142" t="s">
        <v>1400</v>
      </c>
      <c r="C3539" s="139">
        <v>6437925</v>
      </c>
      <c r="D3539" s="139">
        <v>0</v>
      </c>
    </row>
    <row r="3540" spans="2:4">
      <c r="B3540" s="141" t="s">
        <v>2935</v>
      </c>
      <c r="C3540" s="139">
        <v>10833015</v>
      </c>
      <c r="D3540" s="139">
        <v>0</v>
      </c>
    </row>
    <row r="3541" spans="2:4">
      <c r="B3541" s="142" t="s">
        <v>1401</v>
      </c>
      <c r="C3541" s="139">
        <v>10833015</v>
      </c>
      <c r="D3541" s="139">
        <v>0</v>
      </c>
    </row>
    <row r="3542" spans="2:4">
      <c r="B3542" s="141" t="s">
        <v>3557</v>
      </c>
      <c r="C3542" s="139">
        <v>0</v>
      </c>
      <c r="D3542" s="139">
        <v>0</v>
      </c>
    </row>
    <row r="3543" spans="2:4">
      <c r="B3543" s="142" t="s">
        <v>3556</v>
      </c>
      <c r="C3543" s="139">
        <v>0</v>
      </c>
      <c r="D3543" s="139">
        <v>0</v>
      </c>
    </row>
    <row r="3544" spans="2:4">
      <c r="B3544" s="141" t="s">
        <v>4047</v>
      </c>
      <c r="C3544" s="139">
        <v>0</v>
      </c>
      <c r="D3544" s="139">
        <v>0</v>
      </c>
    </row>
    <row r="3545" spans="2:4">
      <c r="B3545" s="142" t="s">
        <v>4046</v>
      </c>
      <c r="C3545" s="139">
        <v>0</v>
      </c>
      <c r="D3545" s="139">
        <v>0</v>
      </c>
    </row>
    <row r="3546" spans="2:4">
      <c r="B3546" s="141" t="s">
        <v>591</v>
      </c>
      <c r="C3546" s="139">
        <v>18241063</v>
      </c>
      <c r="D3546" s="139">
        <v>28776456.059999999</v>
      </c>
    </row>
    <row r="3547" spans="2:4">
      <c r="B3547" s="142" t="s">
        <v>942</v>
      </c>
      <c r="C3547" s="139">
        <v>18241063</v>
      </c>
      <c r="D3547" s="139">
        <v>28776456.059999999</v>
      </c>
    </row>
    <row r="3548" spans="2:4">
      <c r="B3548" s="141" t="s">
        <v>2936</v>
      </c>
      <c r="C3548" s="139">
        <v>6437925</v>
      </c>
      <c r="D3548" s="139">
        <v>0</v>
      </c>
    </row>
    <row r="3549" spans="2:4">
      <c r="B3549" s="142" t="s">
        <v>1402</v>
      </c>
      <c r="C3549" s="139">
        <v>6437925</v>
      </c>
      <c r="D3549" s="139">
        <v>0</v>
      </c>
    </row>
    <row r="3550" spans="2:4">
      <c r="B3550" s="141" t="s">
        <v>592</v>
      </c>
      <c r="C3550" s="139">
        <v>11418688</v>
      </c>
      <c r="D3550" s="139">
        <v>9406956.0199999996</v>
      </c>
    </row>
    <row r="3551" spans="2:4">
      <c r="B3551" s="142" t="s">
        <v>943</v>
      </c>
      <c r="C3551" s="139">
        <v>11418688</v>
      </c>
      <c r="D3551" s="139">
        <v>9406956.0199999996</v>
      </c>
    </row>
    <row r="3552" spans="2:4">
      <c r="B3552" s="141" t="s">
        <v>2937</v>
      </c>
      <c r="C3552" s="139">
        <v>22462683</v>
      </c>
      <c r="D3552" s="139">
        <v>1127173.32</v>
      </c>
    </row>
    <row r="3553" spans="2:4">
      <c r="B3553" s="142" t="s">
        <v>992</v>
      </c>
      <c r="C3553" s="139">
        <v>22462683</v>
      </c>
      <c r="D3553" s="139">
        <v>1127173.32</v>
      </c>
    </row>
    <row r="3554" spans="2:4">
      <c r="B3554" s="141" t="s">
        <v>1403</v>
      </c>
      <c r="C3554" s="139">
        <v>6437925</v>
      </c>
      <c r="D3554" s="139">
        <v>0</v>
      </c>
    </row>
    <row r="3555" spans="2:4">
      <c r="B3555" s="142" t="s">
        <v>1404</v>
      </c>
      <c r="C3555" s="139">
        <v>6437925</v>
      </c>
      <c r="D3555" s="139">
        <v>0</v>
      </c>
    </row>
    <row r="3556" spans="2:4">
      <c r="B3556" s="141" t="s">
        <v>3555</v>
      </c>
      <c r="C3556" s="139">
        <v>0</v>
      </c>
      <c r="D3556" s="139">
        <v>0</v>
      </c>
    </row>
    <row r="3557" spans="2:4">
      <c r="B3557" s="142" t="s">
        <v>3554</v>
      </c>
      <c r="C3557" s="139">
        <v>0</v>
      </c>
      <c r="D3557" s="139">
        <v>0</v>
      </c>
    </row>
    <row r="3558" spans="2:4">
      <c r="B3558" s="141" t="s">
        <v>2938</v>
      </c>
      <c r="C3558" s="139">
        <v>4510977</v>
      </c>
      <c r="D3558" s="139">
        <v>0</v>
      </c>
    </row>
    <row r="3559" spans="2:4">
      <c r="B3559" s="142" t="s">
        <v>1405</v>
      </c>
      <c r="C3559" s="139">
        <v>4510977</v>
      </c>
      <c r="D3559" s="139">
        <v>0</v>
      </c>
    </row>
    <row r="3560" spans="2:4">
      <c r="B3560" s="141" t="s">
        <v>3553</v>
      </c>
      <c r="C3560" s="139">
        <v>0</v>
      </c>
      <c r="D3560" s="139">
        <v>0</v>
      </c>
    </row>
    <row r="3561" spans="2:4">
      <c r="B3561" s="142" t="s">
        <v>3552</v>
      </c>
      <c r="C3561" s="139">
        <v>0</v>
      </c>
      <c r="D3561" s="139">
        <v>0</v>
      </c>
    </row>
    <row r="3562" spans="2:4">
      <c r="B3562" s="141" t="s">
        <v>1406</v>
      </c>
      <c r="C3562" s="139">
        <v>4510977</v>
      </c>
      <c r="D3562" s="139">
        <v>0</v>
      </c>
    </row>
    <row r="3563" spans="2:4">
      <c r="B3563" s="142" t="s">
        <v>1407</v>
      </c>
      <c r="C3563" s="139">
        <v>4510977</v>
      </c>
      <c r="D3563" s="139">
        <v>0</v>
      </c>
    </row>
    <row r="3564" spans="2:4">
      <c r="B3564" s="141" t="s">
        <v>1408</v>
      </c>
      <c r="C3564" s="139">
        <v>6437925</v>
      </c>
      <c r="D3564" s="139">
        <v>0</v>
      </c>
    </row>
    <row r="3565" spans="2:4">
      <c r="B3565" s="142" t="s">
        <v>1409</v>
      </c>
      <c r="C3565" s="139">
        <v>6437925</v>
      </c>
      <c r="D3565" s="139">
        <v>0</v>
      </c>
    </row>
    <row r="3566" spans="2:4">
      <c r="B3566" s="141" t="s">
        <v>2939</v>
      </c>
      <c r="C3566" s="139">
        <v>6437925</v>
      </c>
      <c r="D3566" s="139">
        <v>0</v>
      </c>
    </row>
    <row r="3567" spans="2:4">
      <c r="B3567" s="142" t="s">
        <v>1410</v>
      </c>
      <c r="C3567" s="139">
        <v>6437925</v>
      </c>
      <c r="D3567" s="139">
        <v>0</v>
      </c>
    </row>
    <row r="3568" spans="2:4">
      <c r="B3568" s="141" t="s">
        <v>593</v>
      </c>
      <c r="C3568" s="139">
        <v>92618441</v>
      </c>
      <c r="D3568" s="139">
        <v>0</v>
      </c>
    </row>
    <row r="3569" spans="2:4">
      <c r="B3569" s="142" t="s">
        <v>944</v>
      </c>
      <c r="C3569" s="139">
        <v>92618441</v>
      </c>
      <c r="D3569" s="139">
        <v>0</v>
      </c>
    </row>
    <row r="3570" spans="2:4">
      <c r="B3570" s="141" t="s">
        <v>2940</v>
      </c>
      <c r="C3570" s="139">
        <v>6437925</v>
      </c>
      <c r="D3570" s="139">
        <v>0</v>
      </c>
    </row>
    <row r="3571" spans="2:4">
      <c r="B3571" s="142" t="s">
        <v>1411</v>
      </c>
      <c r="C3571" s="139">
        <v>6437925</v>
      </c>
      <c r="D3571" s="139">
        <v>0</v>
      </c>
    </row>
    <row r="3572" spans="2:4">
      <c r="B3572" s="141" t="s">
        <v>1048</v>
      </c>
      <c r="C3572" s="139">
        <v>17110090</v>
      </c>
      <c r="D3572" s="139">
        <v>133422380.68000001</v>
      </c>
    </row>
    <row r="3573" spans="2:4">
      <c r="B3573" s="142" t="s">
        <v>1049</v>
      </c>
      <c r="C3573" s="139">
        <v>17110090</v>
      </c>
      <c r="D3573" s="139">
        <v>133422380.68000001</v>
      </c>
    </row>
    <row r="3574" spans="2:4">
      <c r="B3574" s="141" t="s">
        <v>1412</v>
      </c>
      <c r="C3574" s="139">
        <v>6437925</v>
      </c>
      <c r="D3574" s="139">
        <v>0</v>
      </c>
    </row>
    <row r="3575" spans="2:4">
      <c r="B3575" s="142" t="s">
        <v>1413</v>
      </c>
      <c r="C3575" s="139">
        <v>6437925</v>
      </c>
      <c r="D3575" s="139">
        <v>0</v>
      </c>
    </row>
    <row r="3576" spans="2:4">
      <c r="B3576" s="141" t="s">
        <v>3551</v>
      </c>
      <c r="C3576" s="139">
        <v>0</v>
      </c>
      <c r="D3576" s="139">
        <v>0</v>
      </c>
    </row>
    <row r="3577" spans="2:4">
      <c r="B3577" s="142" t="s">
        <v>3550</v>
      </c>
      <c r="C3577" s="139">
        <v>0</v>
      </c>
      <c r="D3577" s="139">
        <v>0</v>
      </c>
    </row>
    <row r="3578" spans="2:4">
      <c r="B3578" s="141" t="s">
        <v>2941</v>
      </c>
      <c r="C3578" s="139">
        <v>4684890</v>
      </c>
      <c r="D3578" s="139">
        <v>1113016.44</v>
      </c>
    </row>
    <row r="3579" spans="2:4">
      <c r="B3579" s="142" t="s">
        <v>2411</v>
      </c>
      <c r="C3579" s="139">
        <v>4684890</v>
      </c>
      <c r="D3579" s="139">
        <v>1113016.44</v>
      </c>
    </row>
    <row r="3580" spans="2:4">
      <c r="B3580" s="141" t="s">
        <v>3623</v>
      </c>
      <c r="C3580" s="139">
        <v>0</v>
      </c>
      <c r="D3580" s="139">
        <v>1001153.13</v>
      </c>
    </row>
    <row r="3581" spans="2:4">
      <c r="B3581" s="142" t="s">
        <v>3622</v>
      </c>
      <c r="C3581" s="139">
        <v>0</v>
      </c>
      <c r="D3581" s="139">
        <v>1001153.13</v>
      </c>
    </row>
    <row r="3582" spans="2:4">
      <c r="B3582" s="141" t="s">
        <v>2942</v>
      </c>
      <c r="C3582" s="139">
        <v>11006928</v>
      </c>
      <c r="D3582" s="139">
        <v>2456920.17</v>
      </c>
    </row>
    <row r="3583" spans="2:4">
      <c r="B3583" s="142" t="s">
        <v>2412</v>
      </c>
      <c r="C3583" s="139">
        <v>11006928</v>
      </c>
      <c r="D3583" s="139">
        <v>2456920.17</v>
      </c>
    </row>
    <row r="3584" spans="2:4">
      <c r="B3584" s="141" t="s">
        <v>594</v>
      </c>
      <c r="C3584" s="139">
        <v>199706213</v>
      </c>
      <c r="D3584" s="139">
        <v>159706213</v>
      </c>
    </row>
    <row r="3585" spans="2:4">
      <c r="B3585" s="142" t="s">
        <v>945</v>
      </c>
      <c r="C3585" s="139">
        <v>199706213</v>
      </c>
      <c r="D3585" s="139">
        <v>159706213</v>
      </c>
    </row>
    <row r="3586" spans="2:4">
      <c r="B3586" s="141" t="s">
        <v>3367</v>
      </c>
      <c r="C3586" s="139">
        <v>74857109</v>
      </c>
      <c r="D3586" s="139">
        <v>0</v>
      </c>
    </row>
    <row r="3587" spans="2:4">
      <c r="B3587" s="142" t="s">
        <v>3368</v>
      </c>
      <c r="C3587" s="139">
        <v>74857109</v>
      </c>
      <c r="D3587" s="139">
        <v>0</v>
      </c>
    </row>
    <row r="3588" spans="2:4">
      <c r="B3588" s="141" t="s">
        <v>2413</v>
      </c>
      <c r="C3588" s="139">
        <v>11006928</v>
      </c>
      <c r="D3588" s="139">
        <v>2456920.17</v>
      </c>
    </row>
    <row r="3589" spans="2:4">
      <c r="B3589" s="142" t="s">
        <v>2414</v>
      </c>
      <c r="C3589" s="139">
        <v>11006928</v>
      </c>
      <c r="D3589" s="139">
        <v>2456920.17</v>
      </c>
    </row>
    <row r="3590" spans="2:4">
      <c r="B3590" s="141" t="s">
        <v>2415</v>
      </c>
      <c r="C3590" s="139">
        <v>11006928</v>
      </c>
      <c r="D3590" s="139">
        <v>2456920.17</v>
      </c>
    </row>
    <row r="3591" spans="2:4">
      <c r="B3591" s="142" t="s">
        <v>2416</v>
      </c>
      <c r="C3591" s="139">
        <v>11006928</v>
      </c>
      <c r="D3591" s="139">
        <v>2456920.17</v>
      </c>
    </row>
    <row r="3592" spans="2:4">
      <c r="B3592" s="141" t="s">
        <v>2417</v>
      </c>
      <c r="C3592" s="139">
        <v>11006928</v>
      </c>
      <c r="D3592" s="139">
        <v>2416049.58</v>
      </c>
    </row>
    <row r="3593" spans="2:4">
      <c r="B3593" s="142" t="s">
        <v>2418</v>
      </c>
      <c r="C3593" s="139">
        <v>11006928</v>
      </c>
      <c r="D3593" s="139">
        <v>2416049.58</v>
      </c>
    </row>
    <row r="3594" spans="2:4">
      <c r="B3594" s="141" t="s">
        <v>2419</v>
      </c>
      <c r="C3594" s="139">
        <v>4684890</v>
      </c>
      <c r="D3594" s="139">
        <v>1098624.25</v>
      </c>
    </row>
    <row r="3595" spans="2:4">
      <c r="B3595" s="142" t="s">
        <v>2420</v>
      </c>
      <c r="C3595" s="139">
        <v>4684890</v>
      </c>
      <c r="D3595" s="139">
        <v>1098624.25</v>
      </c>
    </row>
    <row r="3596" spans="2:4">
      <c r="B3596" s="141" t="s">
        <v>2421</v>
      </c>
      <c r="C3596" s="139">
        <v>6611838</v>
      </c>
      <c r="D3596" s="139">
        <v>1566964.28</v>
      </c>
    </row>
    <row r="3597" spans="2:4">
      <c r="B3597" s="142" t="s">
        <v>2422</v>
      </c>
      <c r="C3597" s="139">
        <v>6611838</v>
      </c>
      <c r="D3597" s="139">
        <v>1566964.28</v>
      </c>
    </row>
    <row r="3598" spans="2:4">
      <c r="B3598" s="141" t="s">
        <v>2423</v>
      </c>
      <c r="C3598" s="139">
        <v>11006928</v>
      </c>
      <c r="D3598" s="139">
        <v>2414049.5699999998</v>
      </c>
    </row>
    <row r="3599" spans="2:4">
      <c r="B3599" s="142" t="s">
        <v>2424</v>
      </c>
      <c r="C3599" s="139">
        <v>11006928</v>
      </c>
      <c r="D3599" s="139">
        <v>2414049.5699999998</v>
      </c>
    </row>
    <row r="3600" spans="2:4">
      <c r="B3600" s="141" t="s">
        <v>2425</v>
      </c>
      <c r="C3600" s="139">
        <v>6611838</v>
      </c>
      <c r="D3600" s="139">
        <v>0</v>
      </c>
    </row>
    <row r="3601" spans="2:4">
      <c r="B3601" s="142" t="s">
        <v>2426</v>
      </c>
      <c r="C3601" s="139">
        <v>6611838</v>
      </c>
      <c r="D3601" s="139">
        <v>0</v>
      </c>
    </row>
    <row r="3602" spans="2:4">
      <c r="B3602" s="141" t="s">
        <v>2943</v>
      </c>
      <c r="C3602" s="139">
        <v>11006928</v>
      </c>
      <c r="D3602" s="139">
        <v>0</v>
      </c>
    </row>
    <row r="3603" spans="2:4">
      <c r="B3603" s="142" t="s">
        <v>2427</v>
      </c>
      <c r="C3603" s="139">
        <v>11006928</v>
      </c>
      <c r="D3603" s="139">
        <v>0</v>
      </c>
    </row>
    <row r="3604" spans="2:4">
      <c r="B3604" s="141" t="s">
        <v>595</v>
      </c>
      <c r="C3604" s="139">
        <v>24381031</v>
      </c>
      <c r="D3604" s="139">
        <v>554316.18999999994</v>
      </c>
    </row>
    <row r="3605" spans="2:4">
      <c r="B3605" s="142" t="s">
        <v>946</v>
      </c>
      <c r="C3605" s="139">
        <v>24381031</v>
      </c>
      <c r="D3605" s="139">
        <v>554316.18999999994</v>
      </c>
    </row>
    <row r="3606" spans="2:4">
      <c r="B3606" s="141" t="s">
        <v>2944</v>
      </c>
      <c r="C3606" s="139">
        <v>11006928</v>
      </c>
      <c r="D3606" s="139">
        <v>0</v>
      </c>
    </row>
    <row r="3607" spans="2:4">
      <c r="B3607" s="142" t="s">
        <v>2428</v>
      </c>
      <c r="C3607" s="139">
        <v>11006928</v>
      </c>
      <c r="D3607" s="139">
        <v>0</v>
      </c>
    </row>
    <row r="3608" spans="2:4">
      <c r="B3608" s="141" t="s">
        <v>1046</v>
      </c>
      <c r="C3608" s="139">
        <v>13190276</v>
      </c>
      <c r="D3608" s="139">
        <v>13535873.42</v>
      </c>
    </row>
    <row r="3609" spans="2:4">
      <c r="B3609" s="142" t="s">
        <v>1047</v>
      </c>
      <c r="C3609" s="139">
        <v>13190276</v>
      </c>
      <c r="D3609" s="139">
        <v>13535873.42</v>
      </c>
    </row>
    <row r="3610" spans="2:4">
      <c r="B3610" s="141" t="s">
        <v>2429</v>
      </c>
      <c r="C3610" s="139">
        <v>11006928</v>
      </c>
      <c r="D3610" s="139">
        <v>0</v>
      </c>
    </row>
    <row r="3611" spans="2:4">
      <c r="B3611" s="142" t="s">
        <v>2430</v>
      </c>
      <c r="C3611" s="139">
        <v>11006928</v>
      </c>
      <c r="D3611" s="139">
        <v>0</v>
      </c>
    </row>
    <row r="3612" spans="2:4">
      <c r="B3612" s="141" t="s">
        <v>2945</v>
      </c>
      <c r="C3612" s="139">
        <v>4684890</v>
      </c>
      <c r="D3612" s="139">
        <v>0</v>
      </c>
    </row>
    <row r="3613" spans="2:4">
      <c r="B3613" s="142" t="s">
        <v>2431</v>
      </c>
      <c r="C3613" s="139">
        <v>4684890</v>
      </c>
      <c r="D3613" s="139">
        <v>0</v>
      </c>
    </row>
    <row r="3614" spans="2:4">
      <c r="B3614" s="141" t="s">
        <v>596</v>
      </c>
      <c r="C3614" s="139">
        <v>74458482</v>
      </c>
      <c r="D3614" s="139">
        <v>50035246.280000001</v>
      </c>
    </row>
    <row r="3615" spans="2:4">
      <c r="B3615" s="142" t="s">
        <v>947</v>
      </c>
      <c r="C3615" s="139">
        <v>74458482</v>
      </c>
      <c r="D3615" s="139">
        <v>50035246.280000001</v>
      </c>
    </row>
    <row r="3616" spans="2:4">
      <c r="B3616" s="141" t="s">
        <v>2946</v>
      </c>
      <c r="C3616" s="139">
        <v>11006928</v>
      </c>
      <c r="D3616" s="139">
        <v>0</v>
      </c>
    </row>
    <row r="3617" spans="2:4">
      <c r="B3617" s="142" t="s">
        <v>2432</v>
      </c>
      <c r="C3617" s="139">
        <v>11006928</v>
      </c>
      <c r="D3617" s="139">
        <v>0</v>
      </c>
    </row>
    <row r="3618" spans="2:4">
      <c r="B3618" s="141" t="s">
        <v>2433</v>
      </c>
      <c r="C3618" s="139">
        <v>4684890</v>
      </c>
      <c r="D3618" s="139">
        <v>0</v>
      </c>
    </row>
    <row r="3619" spans="2:4">
      <c r="B3619" s="142" t="s">
        <v>2434</v>
      </c>
      <c r="C3619" s="139">
        <v>4684890</v>
      </c>
      <c r="D3619" s="139">
        <v>0</v>
      </c>
    </row>
    <row r="3620" spans="2:4">
      <c r="B3620" s="141" t="s">
        <v>2435</v>
      </c>
      <c r="C3620" s="139">
        <v>11006928</v>
      </c>
      <c r="D3620" s="139">
        <v>0</v>
      </c>
    </row>
    <row r="3621" spans="2:4">
      <c r="B3621" s="142" t="s">
        <v>2436</v>
      </c>
      <c r="C3621" s="139">
        <v>11006928</v>
      </c>
      <c r="D3621" s="139">
        <v>0</v>
      </c>
    </row>
    <row r="3622" spans="2:4">
      <c r="B3622" s="141" t="s">
        <v>2947</v>
      </c>
      <c r="C3622" s="139">
        <v>11006928</v>
      </c>
      <c r="D3622" s="139">
        <v>0</v>
      </c>
    </row>
    <row r="3623" spans="2:4">
      <c r="B3623" s="142" t="s">
        <v>2437</v>
      </c>
      <c r="C3623" s="139">
        <v>11006928</v>
      </c>
      <c r="D3623" s="139">
        <v>0</v>
      </c>
    </row>
    <row r="3624" spans="2:4">
      <c r="B3624" s="141" t="s">
        <v>993</v>
      </c>
      <c r="C3624" s="139">
        <v>11213</v>
      </c>
      <c r="D3624" s="139">
        <v>0</v>
      </c>
    </row>
    <row r="3625" spans="2:4">
      <c r="B3625" s="142" t="s">
        <v>994</v>
      </c>
      <c r="C3625" s="139">
        <v>11213</v>
      </c>
      <c r="D3625" s="139">
        <v>0</v>
      </c>
    </row>
    <row r="3626" spans="2:4">
      <c r="B3626" s="141" t="s">
        <v>2948</v>
      </c>
      <c r="C3626" s="139">
        <v>11006928</v>
      </c>
      <c r="D3626" s="139">
        <v>0</v>
      </c>
    </row>
    <row r="3627" spans="2:4">
      <c r="B3627" s="142" t="s">
        <v>2438</v>
      </c>
      <c r="C3627" s="139">
        <v>11006928</v>
      </c>
      <c r="D3627" s="139">
        <v>0</v>
      </c>
    </row>
    <row r="3628" spans="2:4">
      <c r="B3628" s="141" t="s">
        <v>597</v>
      </c>
      <c r="C3628" s="139">
        <v>116733064</v>
      </c>
      <c r="D3628" s="139">
        <v>17312906.619999997</v>
      </c>
    </row>
    <row r="3629" spans="2:4">
      <c r="B3629" s="142" t="s">
        <v>948</v>
      </c>
      <c r="C3629" s="139">
        <v>116733064</v>
      </c>
      <c r="D3629" s="139">
        <v>17312906.619999997</v>
      </c>
    </row>
    <row r="3630" spans="2:4">
      <c r="B3630" s="141" t="s">
        <v>2439</v>
      </c>
      <c r="C3630" s="139">
        <v>4684890</v>
      </c>
      <c r="D3630" s="139">
        <v>1054096.3400000001</v>
      </c>
    </row>
    <row r="3631" spans="2:4">
      <c r="B3631" s="142" t="s">
        <v>2440</v>
      </c>
      <c r="C3631" s="139">
        <v>4684890</v>
      </c>
      <c r="D3631" s="139">
        <v>1054096.3400000001</v>
      </c>
    </row>
    <row r="3632" spans="2:4">
      <c r="B3632" s="141" t="s">
        <v>3065</v>
      </c>
      <c r="C3632" s="139">
        <v>67635236</v>
      </c>
      <c r="D3632" s="139">
        <v>8021512.0199999996</v>
      </c>
    </row>
    <row r="3633" spans="2:4">
      <c r="B3633" s="142" t="s">
        <v>3066</v>
      </c>
      <c r="C3633" s="139">
        <v>67635236</v>
      </c>
      <c r="D3633" s="139">
        <v>8021512.0199999996</v>
      </c>
    </row>
    <row r="3634" spans="2:4">
      <c r="B3634" s="141" t="s">
        <v>2441</v>
      </c>
      <c r="C3634" s="139">
        <v>11006928</v>
      </c>
      <c r="D3634" s="139">
        <v>2476557.5</v>
      </c>
    </row>
    <row r="3635" spans="2:4">
      <c r="B3635" s="142" t="s">
        <v>2442</v>
      </c>
      <c r="C3635" s="139">
        <v>11006928</v>
      </c>
      <c r="D3635" s="139">
        <v>2476557.5</v>
      </c>
    </row>
    <row r="3636" spans="2:4">
      <c r="B3636" s="141" t="s">
        <v>2519</v>
      </c>
      <c r="C3636" s="139">
        <v>6611838</v>
      </c>
      <c r="D3636" s="139">
        <v>1487662.46</v>
      </c>
    </row>
    <row r="3637" spans="2:4">
      <c r="B3637" s="142" t="s">
        <v>2520</v>
      </c>
      <c r="C3637" s="139">
        <v>6611838</v>
      </c>
      <c r="D3637" s="139">
        <v>1487662.46</v>
      </c>
    </row>
    <row r="3638" spans="2:4">
      <c r="B3638" s="141" t="s">
        <v>2521</v>
      </c>
      <c r="C3638" s="139">
        <v>6611838</v>
      </c>
      <c r="D3638" s="139">
        <v>1487662.47</v>
      </c>
    </row>
    <row r="3639" spans="2:4">
      <c r="B3639" s="142" t="s">
        <v>2522</v>
      </c>
      <c r="C3639" s="139">
        <v>6611838</v>
      </c>
      <c r="D3639" s="139">
        <v>1487662.47</v>
      </c>
    </row>
    <row r="3640" spans="2:4">
      <c r="B3640" s="141" t="s">
        <v>3369</v>
      </c>
      <c r="C3640" s="139">
        <v>12785348</v>
      </c>
      <c r="D3640" s="139">
        <v>0</v>
      </c>
    </row>
    <row r="3641" spans="2:4">
      <c r="B3641" s="142" t="s">
        <v>2586</v>
      </c>
      <c r="C3641" s="139">
        <v>12785348</v>
      </c>
      <c r="D3641" s="139">
        <v>0</v>
      </c>
    </row>
    <row r="3642" spans="2:4">
      <c r="B3642" s="141" t="s">
        <v>2523</v>
      </c>
      <c r="C3642" s="139">
        <v>11006928</v>
      </c>
      <c r="D3642" s="139">
        <v>2476558.6800000002</v>
      </c>
    </row>
    <row r="3643" spans="2:4">
      <c r="B3643" s="142" t="s">
        <v>2524</v>
      </c>
      <c r="C3643" s="139">
        <v>11006928</v>
      </c>
      <c r="D3643" s="139">
        <v>2476558.6800000002</v>
      </c>
    </row>
    <row r="3644" spans="2:4">
      <c r="B3644" s="141" t="s">
        <v>2525</v>
      </c>
      <c r="C3644" s="139">
        <v>11006928</v>
      </c>
      <c r="D3644" s="139">
        <v>2476558.6800000002</v>
      </c>
    </row>
    <row r="3645" spans="2:4">
      <c r="B3645" s="142" t="s">
        <v>2526</v>
      </c>
      <c r="C3645" s="139">
        <v>11006928</v>
      </c>
      <c r="D3645" s="139">
        <v>2476558.6800000002</v>
      </c>
    </row>
    <row r="3646" spans="2:4">
      <c r="B3646" s="141" t="s">
        <v>3370</v>
      </c>
      <c r="C3646" s="139">
        <v>7196552</v>
      </c>
      <c r="D3646" s="139">
        <v>0</v>
      </c>
    </row>
    <row r="3647" spans="2:4">
      <c r="B3647" s="142" t="s">
        <v>3371</v>
      </c>
      <c r="C3647" s="139">
        <v>7196552</v>
      </c>
      <c r="D3647" s="139">
        <v>0</v>
      </c>
    </row>
    <row r="3648" spans="2:4">
      <c r="B3648" s="141" t="s">
        <v>2527</v>
      </c>
      <c r="C3648" s="139">
        <v>6611838</v>
      </c>
      <c r="D3648" s="139">
        <v>1487662.53</v>
      </c>
    </row>
    <row r="3649" spans="2:4">
      <c r="B3649" s="142" t="s">
        <v>2528</v>
      </c>
      <c r="C3649" s="139">
        <v>6611838</v>
      </c>
      <c r="D3649" s="139">
        <v>1487662.53</v>
      </c>
    </row>
    <row r="3650" spans="2:4">
      <c r="B3650" s="141" t="s">
        <v>2977</v>
      </c>
      <c r="C3650" s="139">
        <v>6611838</v>
      </c>
      <c r="D3650" s="139">
        <v>1487662.53</v>
      </c>
    </row>
    <row r="3651" spans="2:4">
      <c r="B3651" s="142" t="s">
        <v>2529</v>
      </c>
      <c r="C3651" s="139">
        <v>6611838</v>
      </c>
      <c r="D3651" s="139">
        <v>1487662.53</v>
      </c>
    </row>
    <row r="3652" spans="2:4">
      <c r="B3652" s="141" t="s">
        <v>3621</v>
      </c>
      <c r="C3652" s="139">
        <v>0</v>
      </c>
      <c r="D3652" s="139">
        <v>0</v>
      </c>
    </row>
    <row r="3653" spans="2:4">
      <c r="B3653" s="142" t="s">
        <v>3620</v>
      </c>
      <c r="C3653" s="139">
        <v>0</v>
      </c>
      <c r="D3653" s="139">
        <v>0</v>
      </c>
    </row>
    <row r="3654" spans="2:4">
      <c r="B3654" s="141" t="s">
        <v>2530</v>
      </c>
      <c r="C3654" s="139">
        <v>11006928</v>
      </c>
      <c r="D3654" s="139">
        <v>2476557.5</v>
      </c>
    </row>
    <row r="3655" spans="2:4">
      <c r="B3655" s="142" t="s">
        <v>2531</v>
      </c>
      <c r="C3655" s="139">
        <v>11006928</v>
      </c>
      <c r="D3655" s="139">
        <v>2476557.5</v>
      </c>
    </row>
    <row r="3656" spans="2:4">
      <c r="B3656" s="141" t="s">
        <v>3372</v>
      </c>
      <c r="C3656" s="139">
        <v>7508744</v>
      </c>
      <c r="D3656" s="139">
        <v>0</v>
      </c>
    </row>
    <row r="3657" spans="2:4">
      <c r="B3657" s="142" t="s">
        <v>3373</v>
      </c>
      <c r="C3657" s="139">
        <v>7508744</v>
      </c>
      <c r="D3657" s="139">
        <v>0</v>
      </c>
    </row>
    <row r="3658" spans="2:4">
      <c r="B3658" s="141" t="s">
        <v>606</v>
      </c>
      <c r="C3658" s="139">
        <v>62645843</v>
      </c>
      <c r="D3658" s="139">
        <v>0</v>
      </c>
    </row>
    <row r="3659" spans="2:4">
      <c r="B3659" s="142" t="s">
        <v>957</v>
      </c>
      <c r="C3659" s="139">
        <v>62645843</v>
      </c>
      <c r="D3659" s="139">
        <v>0</v>
      </c>
    </row>
    <row r="3660" spans="2:4">
      <c r="B3660" s="141" t="s">
        <v>2443</v>
      </c>
      <c r="C3660" s="139">
        <v>11006928</v>
      </c>
      <c r="D3660" s="139">
        <v>2476557.4900000002</v>
      </c>
    </row>
    <row r="3661" spans="2:4">
      <c r="B3661" s="142" t="s">
        <v>2444</v>
      </c>
      <c r="C3661" s="139">
        <v>11006928</v>
      </c>
      <c r="D3661" s="139">
        <v>2476557.4900000002</v>
      </c>
    </row>
    <row r="3662" spans="2:4">
      <c r="B3662" s="141" t="s">
        <v>3374</v>
      </c>
      <c r="C3662" s="139">
        <v>2349139</v>
      </c>
      <c r="D3662" s="139">
        <v>0</v>
      </c>
    </row>
    <row r="3663" spans="2:4">
      <c r="B3663" s="142" t="s">
        <v>3375</v>
      </c>
      <c r="C3663" s="139">
        <v>2349139</v>
      </c>
      <c r="D3663" s="139">
        <v>0</v>
      </c>
    </row>
    <row r="3664" spans="2:4">
      <c r="B3664" s="141" t="s">
        <v>2445</v>
      </c>
      <c r="C3664" s="139">
        <v>6611838</v>
      </c>
      <c r="D3664" s="139">
        <v>1827452.64</v>
      </c>
    </row>
    <row r="3665" spans="2:4">
      <c r="B3665" s="142" t="s">
        <v>2446</v>
      </c>
      <c r="C3665" s="139">
        <v>6611838</v>
      </c>
      <c r="D3665" s="139">
        <v>1827452.64</v>
      </c>
    </row>
    <row r="3666" spans="2:4">
      <c r="B3666" s="141" t="s">
        <v>2949</v>
      </c>
      <c r="C3666" s="139">
        <v>11006928</v>
      </c>
      <c r="D3666" s="139">
        <v>2891376.67</v>
      </c>
    </row>
    <row r="3667" spans="2:4">
      <c r="B3667" s="142" t="s">
        <v>2447</v>
      </c>
      <c r="C3667" s="139">
        <v>11006928</v>
      </c>
      <c r="D3667" s="139">
        <v>2891376.67</v>
      </c>
    </row>
    <row r="3668" spans="2:4">
      <c r="B3668" s="141" t="s">
        <v>2950</v>
      </c>
      <c r="C3668" s="139">
        <v>81165986</v>
      </c>
      <c r="D3668" s="139">
        <v>12147400.25</v>
      </c>
    </row>
    <row r="3669" spans="2:4">
      <c r="B3669" s="142" t="s">
        <v>958</v>
      </c>
      <c r="C3669" s="139">
        <v>81165986</v>
      </c>
      <c r="D3669" s="139">
        <v>12147400.25</v>
      </c>
    </row>
    <row r="3670" spans="2:4">
      <c r="B3670" s="141" t="s">
        <v>2448</v>
      </c>
      <c r="C3670" s="139">
        <v>4684890</v>
      </c>
      <c r="D3670" s="139">
        <v>1267199.51</v>
      </c>
    </row>
    <row r="3671" spans="2:4">
      <c r="B3671" s="142" t="s">
        <v>2449</v>
      </c>
      <c r="C3671" s="139">
        <v>4684890</v>
      </c>
      <c r="D3671" s="139">
        <v>1267199.51</v>
      </c>
    </row>
    <row r="3672" spans="2:4">
      <c r="B3672" s="141" t="s">
        <v>2450</v>
      </c>
      <c r="C3672" s="139">
        <v>11006928</v>
      </c>
      <c r="D3672" s="139">
        <v>2891376.67</v>
      </c>
    </row>
    <row r="3673" spans="2:4">
      <c r="B3673" s="142" t="s">
        <v>2451</v>
      </c>
      <c r="C3673" s="139">
        <v>11006928</v>
      </c>
      <c r="D3673" s="139">
        <v>2891376.67</v>
      </c>
    </row>
    <row r="3674" spans="2:4">
      <c r="B3674" s="141" t="s">
        <v>2951</v>
      </c>
      <c r="C3674" s="139">
        <v>11006928</v>
      </c>
      <c r="D3674" s="139">
        <v>0</v>
      </c>
    </row>
    <row r="3675" spans="2:4">
      <c r="B3675" s="142" t="s">
        <v>2452</v>
      </c>
      <c r="C3675" s="139">
        <v>11006928</v>
      </c>
      <c r="D3675" s="139">
        <v>0</v>
      </c>
    </row>
    <row r="3676" spans="2:4">
      <c r="B3676" s="141" t="s">
        <v>2952</v>
      </c>
      <c r="C3676" s="139">
        <v>57587483</v>
      </c>
      <c r="D3676" s="139">
        <v>143117005.66999999</v>
      </c>
    </row>
    <row r="3677" spans="2:4">
      <c r="B3677" s="142" t="s">
        <v>1050</v>
      </c>
      <c r="C3677" s="139">
        <v>57587483</v>
      </c>
      <c r="D3677" s="139">
        <v>143117005.66999999</v>
      </c>
    </row>
    <row r="3678" spans="2:4">
      <c r="B3678" s="141" t="s">
        <v>2453</v>
      </c>
      <c r="C3678" s="139">
        <v>11006928</v>
      </c>
      <c r="D3678" s="139">
        <v>0</v>
      </c>
    </row>
    <row r="3679" spans="2:4">
      <c r="B3679" s="142" t="s">
        <v>2454</v>
      </c>
      <c r="C3679" s="139">
        <v>11006928</v>
      </c>
      <c r="D3679" s="139">
        <v>0</v>
      </c>
    </row>
    <row r="3680" spans="2:4">
      <c r="B3680" s="141" t="s">
        <v>2953</v>
      </c>
      <c r="C3680" s="139">
        <v>5000000</v>
      </c>
      <c r="D3680" s="139">
        <v>5000000</v>
      </c>
    </row>
    <row r="3681" spans="2:4">
      <c r="B3681" s="142" t="s">
        <v>2562</v>
      </c>
      <c r="C3681" s="139">
        <v>5000000</v>
      </c>
      <c r="D3681" s="139">
        <v>5000000</v>
      </c>
    </row>
    <row r="3682" spans="2:4">
      <c r="B3682" s="141" t="s">
        <v>2455</v>
      </c>
      <c r="C3682" s="139">
        <v>11006928</v>
      </c>
      <c r="D3682" s="139">
        <v>0</v>
      </c>
    </row>
    <row r="3683" spans="2:4">
      <c r="B3683" s="142" t="s">
        <v>2456</v>
      </c>
      <c r="C3683" s="139">
        <v>11006928</v>
      </c>
      <c r="D3683" s="139">
        <v>0</v>
      </c>
    </row>
    <row r="3684" spans="2:4">
      <c r="B3684" s="141" t="s">
        <v>2457</v>
      </c>
      <c r="C3684" s="139">
        <v>6611838</v>
      </c>
      <c r="D3684" s="139">
        <v>0</v>
      </c>
    </row>
    <row r="3685" spans="2:4">
      <c r="B3685" s="142" t="s">
        <v>2458</v>
      </c>
      <c r="C3685" s="139">
        <v>6611838</v>
      </c>
      <c r="D3685" s="139">
        <v>0</v>
      </c>
    </row>
    <row r="3686" spans="2:4">
      <c r="B3686" s="141" t="s">
        <v>2954</v>
      </c>
      <c r="C3686" s="139">
        <v>3046603</v>
      </c>
      <c r="D3686" s="139">
        <v>2710048</v>
      </c>
    </row>
    <row r="3687" spans="2:4">
      <c r="B3687" s="142" t="s">
        <v>2563</v>
      </c>
      <c r="C3687" s="139">
        <v>3046603</v>
      </c>
      <c r="D3687" s="139">
        <v>2710048</v>
      </c>
    </row>
    <row r="3688" spans="2:4">
      <c r="B3688" s="141" t="s">
        <v>2955</v>
      </c>
      <c r="C3688" s="139">
        <v>11006928</v>
      </c>
      <c r="D3688" s="139">
        <v>2479441.54</v>
      </c>
    </row>
    <row r="3689" spans="2:4">
      <c r="B3689" s="142" t="s">
        <v>2459</v>
      </c>
      <c r="C3689" s="139">
        <v>11006928</v>
      </c>
      <c r="D3689" s="139">
        <v>2479441.54</v>
      </c>
    </row>
    <row r="3690" spans="2:4">
      <c r="B3690" s="141" t="s">
        <v>2125</v>
      </c>
      <c r="C3690" s="139">
        <v>13299938</v>
      </c>
      <c r="D3690" s="139">
        <v>0</v>
      </c>
    </row>
    <row r="3691" spans="2:4">
      <c r="B3691" s="142" t="s">
        <v>2126</v>
      </c>
      <c r="C3691" s="139">
        <v>13299938</v>
      </c>
      <c r="D3691" s="139">
        <v>0</v>
      </c>
    </row>
    <row r="3692" spans="2:4">
      <c r="B3692" s="141" t="s">
        <v>2956</v>
      </c>
      <c r="C3692" s="139">
        <v>6611838</v>
      </c>
      <c r="D3692" s="139">
        <v>1479015.68</v>
      </c>
    </row>
    <row r="3693" spans="2:4">
      <c r="B3693" s="142" t="s">
        <v>2460</v>
      </c>
      <c r="C3693" s="139">
        <v>6611838</v>
      </c>
      <c r="D3693" s="139">
        <v>1479015.68</v>
      </c>
    </row>
    <row r="3694" spans="2:4">
      <c r="B3694" s="141" t="s">
        <v>598</v>
      </c>
      <c r="C3694" s="139">
        <v>212431522</v>
      </c>
      <c r="D3694" s="139">
        <v>171059514.23000005</v>
      </c>
    </row>
    <row r="3695" spans="2:4">
      <c r="B3695" s="142" t="s">
        <v>949</v>
      </c>
      <c r="C3695" s="139">
        <v>212431522</v>
      </c>
      <c r="D3695" s="139">
        <v>171059514.23000005</v>
      </c>
    </row>
    <row r="3696" spans="2:4">
      <c r="B3696" s="141" t="s">
        <v>2957</v>
      </c>
      <c r="C3696" s="139">
        <v>5724361</v>
      </c>
      <c r="D3696" s="139">
        <v>2251245.08</v>
      </c>
    </row>
    <row r="3697" spans="2:4">
      <c r="B3697" s="142" t="s">
        <v>2564</v>
      </c>
      <c r="C3697" s="139">
        <v>5724361</v>
      </c>
      <c r="D3697" s="139">
        <v>2251245.08</v>
      </c>
    </row>
    <row r="3698" spans="2:4">
      <c r="B3698" s="141" t="s">
        <v>2958</v>
      </c>
      <c r="C3698" s="139">
        <v>11006928</v>
      </c>
      <c r="D3698" s="139">
        <v>2479441.5299999998</v>
      </c>
    </row>
    <row r="3699" spans="2:4">
      <c r="B3699" s="142" t="s">
        <v>2461</v>
      </c>
      <c r="C3699" s="139">
        <v>11006928</v>
      </c>
      <c r="D3699" s="139">
        <v>2479441.5299999998</v>
      </c>
    </row>
    <row r="3700" spans="2:4">
      <c r="B3700" s="141" t="s">
        <v>1051</v>
      </c>
      <c r="C3700" s="139">
        <v>110000000</v>
      </c>
      <c r="D3700" s="139">
        <v>0</v>
      </c>
    </row>
    <row r="3701" spans="2:4">
      <c r="B3701" s="142" t="s">
        <v>1052</v>
      </c>
      <c r="C3701" s="139">
        <v>110000000</v>
      </c>
      <c r="D3701" s="139">
        <v>0</v>
      </c>
    </row>
    <row r="3702" spans="2:4">
      <c r="B3702" s="141" t="s">
        <v>3376</v>
      </c>
      <c r="C3702" s="139">
        <v>10664882</v>
      </c>
      <c r="D3702" s="139">
        <v>0</v>
      </c>
    </row>
    <row r="3703" spans="2:4">
      <c r="B3703" s="142" t="s">
        <v>3377</v>
      </c>
      <c r="C3703" s="139">
        <v>10664882</v>
      </c>
      <c r="D3703" s="139">
        <v>0</v>
      </c>
    </row>
    <row r="3704" spans="2:4">
      <c r="B3704" s="141" t="s">
        <v>2959</v>
      </c>
      <c r="C3704" s="139">
        <v>4684890</v>
      </c>
      <c r="D3704" s="139">
        <v>1056982.8899999999</v>
      </c>
    </row>
    <row r="3705" spans="2:4">
      <c r="B3705" s="142" t="s">
        <v>2462</v>
      </c>
      <c r="C3705" s="139">
        <v>4684890</v>
      </c>
      <c r="D3705" s="139">
        <v>1056982.8899999999</v>
      </c>
    </row>
    <row r="3706" spans="2:4">
      <c r="B3706" s="141" t="s">
        <v>599</v>
      </c>
      <c r="C3706" s="139">
        <v>394481344</v>
      </c>
      <c r="D3706" s="139">
        <v>303261248.93000001</v>
      </c>
    </row>
    <row r="3707" spans="2:4">
      <c r="B3707" s="142" t="s">
        <v>950</v>
      </c>
      <c r="C3707" s="139">
        <v>394481344</v>
      </c>
      <c r="D3707" s="139">
        <v>303261248.93000001</v>
      </c>
    </row>
    <row r="3708" spans="2:4">
      <c r="B3708" s="141" t="s">
        <v>2463</v>
      </c>
      <c r="C3708" s="139">
        <v>4684890</v>
      </c>
      <c r="D3708" s="139">
        <v>0</v>
      </c>
    </row>
    <row r="3709" spans="2:4">
      <c r="B3709" s="142" t="s">
        <v>2464</v>
      </c>
      <c r="C3709" s="139">
        <v>4684890</v>
      </c>
      <c r="D3709" s="139">
        <v>0</v>
      </c>
    </row>
    <row r="3710" spans="2:4">
      <c r="B3710" s="141" t="s">
        <v>3378</v>
      </c>
      <c r="C3710" s="139">
        <v>4353242</v>
      </c>
      <c r="D3710" s="139">
        <v>0</v>
      </c>
    </row>
    <row r="3711" spans="2:4">
      <c r="B3711" s="142" t="s">
        <v>3379</v>
      </c>
      <c r="C3711" s="139">
        <v>4353242</v>
      </c>
      <c r="D3711" s="139">
        <v>0</v>
      </c>
    </row>
    <row r="3712" spans="2:4">
      <c r="B3712" s="141" t="s">
        <v>2465</v>
      </c>
      <c r="C3712" s="139">
        <v>6611838</v>
      </c>
      <c r="D3712" s="139">
        <v>0</v>
      </c>
    </row>
    <row r="3713" spans="2:4">
      <c r="B3713" s="142" t="s">
        <v>2466</v>
      </c>
      <c r="C3713" s="139">
        <v>6611838</v>
      </c>
      <c r="D3713" s="139">
        <v>0</v>
      </c>
    </row>
    <row r="3714" spans="2:4">
      <c r="B3714" s="141" t="s">
        <v>3380</v>
      </c>
      <c r="C3714" s="139">
        <v>2782425</v>
      </c>
      <c r="D3714" s="139">
        <v>0</v>
      </c>
    </row>
    <row r="3715" spans="2:4">
      <c r="B3715" s="142" t="s">
        <v>3381</v>
      </c>
      <c r="C3715" s="139">
        <v>2782425</v>
      </c>
      <c r="D3715" s="139">
        <v>0</v>
      </c>
    </row>
    <row r="3716" spans="2:4">
      <c r="B3716" s="141" t="s">
        <v>2467</v>
      </c>
      <c r="C3716" s="139">
        <v>11006928</v>
      </c>
      <c r="D3716" s="139">
        <v>0</v>
      </c>
    </row>
    <row r="3717" spans="2:4">
      <c r="B3717" s="142" t="s">
        <v>2468</v>
      </c>
      <c r="C3717" s="139">
        <v>11006928</v>
      </c>
      <c r="D3717" s="139">
        <v>0</v>
      </c>
    </row>
    <row r="3718" spans="2:4">
      <c r="B3718" s="141" t="s">
        <v>3382</v>
      </c>
      <c r="C3718" s="139">
        <v>2252365</v>
      </c>
      <c r="D3718" s="139">
        <v>0</v>
      </c>
    </row>
    <row r="3719" spans="2:4">
      <c r="B3719" s="142" t="s">
        <v>3383</v>
      </c>
      <c r="C3719" s="139">
        <v>2252365</v>
      </c>
      <c r="D3719" s="139">
        <v>0</v>
      </c>
    </row>
    <row r="3720" spans="2:4">
      <c r="B3720" s="141" t="s">
        <v>2469</v>
      </c>
      <c r="C3720" s="139">
        <v>6611838</v>
      </c>
      <c r="D3720" s="139">
        <v>0</v>
      </c>
    </row>
    <row r="3721" spans="2:4">
      <c r="B3721" s="142" t="s">
        <v>2470</v>
      </c>
      <c r="C3721" s="139">
        <v>6611838</v>
      </c>
      <c r="D3721" s="139">
        <v>0</v>
      </c>
    </row>
    <row r="3722" spans="2:4">
      <c r="B3722" s="141" t="s">
        <v>2471</v>
      </c>
      <c r="C3722" s="139">
        <v>6611838</v>
      </c>
      <c r="D3722" s="139">
        <v>0</v>
      </c>
    </row>
    <row r="3723" spans="2:4">
      <c r="B3723" s="142" t="s">
        <v>2472</v>
      </c>
      <c r="C3723" s="139">
        <v>6611838</v>
      </c>
      <c r="D3723" s="139">
        <v>0</v>
      </c>
    </row>
    <row r="3724" spans="2:4">
      <c r="B3724" s="141" t="s">
        <v>2960</v>
      </c>
      <c r="C3724" s="139">
        <v>4684890</v>
      </c>
      <c r="D3724" s="139">
        <v>0</v>
      </c>
    </row>
    <row r="3725" spans="2:4">
      <c r="B3725" s="142" t="s">
        <v>2473</v>
      </c>
      <c r="C3725" s="139">
        <v>4684890</v>
      </c>
      <c r="D3725" s="139">
        <v>0</v>
      </c>
    </row>
    <row r="3726" spans="2:4">
      <c r="B3726" s="141" t="s">
        <v>3384</v>
      </c>
      <c r="C3726" s="139">
        <v>2352222</v>
      </c>
      <c r="D3726" s="139">
        <v>0</v>
      </c>
    </row>
    <row r="3727" spans="2:4">
      <c r="B3727" s="142" t="s">
        <v>3385</v>
      </c>
      <c r="C3727" s="139">
        <v>2352222</v>
      </c>
      <c r="D3727" s="139">
        <v>0</v>
      </c>
    </row>
    <row r="3728" spans="2:4">
      <c r="B3728" s="141" t="s">
        <v>600</v>
      </c>
      <c r="C3728" s="139">
        <v>24134447</v>
      </c>
      <c r="D3728" s="139">
        <v>17887339.659999996</v>
      </c>
    </row>
    <row r="3729" spans="2:4">
      <c r="B3729" s="142" t="s">
        <v>951</v>
      </c>
      <c r="C3729" s="139">
        <v>24134447</v>
      </c>
      <c r="D3729" s="139">
        <v>17887339.659999996</v>
      </c>
    </row>
    <row r="3730" spans="2:4">
      <c r="B3730" s="141" t="s">
        <v>2474</v>
      </c>
      <c r="C3730" s="139">
        <v>6611838</v>
      </c>
      <c r="D3730" s="139">
        <v>0</v>
      </c>
    </row>
    <row r="3731" spans="2:4">
      <c r="B3731" s="142" t="s">
        <v>2475</v>
      </c>
      <c r="C3731" s="139">
        <v>6611838</v>
      </c>
      <c r="D3731" s="139">
        <v>0</v>
      </c>
    </row>
    <row r="3732" spans="2:4">
      <c r="B3732" s="141" t="s">
        <v>2476</v>
      </c>
      <c r="C3732" s="139">
        <v>6611838</v>
      </c>
      <c r="D3732" s="139">
        <v>0</v>
      </c>
    </row>
    <row r="3733" spans="2:4">
      <c r="B3733" s="142" t="s">
        <v>2477</v>
      </c>
      <c r="C3733" s="139">
        <v>6611838</v>
      </c>
      <c r="D3733" s="139">
        <v>0</v>
      </c>
    </row>
    <row r="3734" spans="2:4">
      <c r="B3734" s="141" t="s">
        <v>2478</v>
      </c>
      <c r="C3734" s="139">
        <v>6611838</v>
      </c>
      <c r="D3734" s="139">
        <v>0</v>
      </c>
    </row>
    <row r="3735" spans="2:4">
      <c r="B3735" s="142" t="s">
        <v>2479</v>
      </c>
      <c r="C3735" s="139">
        <v>6611838</v>
      </c>
      <c r="D3735" s="139">
        <v>0</v>
      </c>
    </row>
    <row r="3736" spans="2:4">
      <c r="B3736" s="141" t="s">
        <v>2480</v>
      </c>
      <c r="C3736" s="139">
        <v>6611838</v>
      </c>
      <c r="D3736" s="139">
        <v>0</v>
      </c>
    </row>
    <row r="3737" spans="2:4">
      <c r="B3737" s="142" t="s">
        <v>2481</v>
      </c>
      <c r="C3737" s="139">
        <v>6611838</v>
      </c>
      <c r="D3737" s="139">
        <v>0</v>
      </c>
    </row>
    <row r="3738" spans="2:4">
      <c r="B3738" s="141" t="s">
        <v>2961</v>
      </c>
      <c r="C3738" s="139">
        <v>6611838</v>
      </c>
      <c r="D3738" s="139">
        <v>0</v>
      </c>
    </row>
    <row r="3739" spans="2:4">
      <c r="B3739" s="142" t="s">
        <v>2482</v>
      </c>
      <c r="C3739" s="139">
        <v>6611838</v>
      </c>
      <c r="D3739" s="139">
        <v>0</v>
      </c>
    </row>
    <row r="3740" spans="2:4">
      <c r="B3740" s="141" t="s">
        <v>601</v>
      </c>
      <c r="C3740" s="139">
        <v>24486298</v>
      </c>
      <c r="D3740" s="139">
        <v>4288992.34</v>
      </c>
    </row>
    <row r="3741" spans="2:4">
      <c r="B3741" s="142" t="s">
        <v>952</v>
      </c>
      <c r="C3741" s="139">
        <v>24486298</v>
      </c>
      <c r="D3741" s="139">
        <v>4288992.34</v>
      </c>
    </row>
    <row r="3742" spans="2:4">
      <c r="B3742" s="141" t="s">
        <v>2962</v>
      </c>
      <c r="C3742" s="139">
        <v>1609905750</v>
      </c>
      <c r="D3742" s="139">
        <v>1131712584.6299999</v>
      </c>
    </row>
    <row r="3743" spans="2:4">
      <c r="B3743" s="142" t="s">
        <v>1121</v>
      </c>
      <c r="C3743" s="139">
        <v>1609905750</v>
      </c>
      <c r="D3743" s="139">
        <v>1131712584.6299999</v>
      </c>
    </row>
    <row r="3744" spans="2:4">
      <c r="B3744" s="141" t="s">
        <v>2963</v>
      </c>
      <c r="C3744" s="139">
        <v>6611838</v>
      </c>
      <c r="D3744" s="139">
        <v>0</v>
      </c>
    </row>
    <row r="3745" spans="2:4">
      <c r="B3745" s="142" t="s">
        <v>2483</v>
      </c>
      <c r="C3745" s="139">
        <v>6611838</v>
      </c>
      <c r="D3745" s="139">
        <v>0</v>
      </c>
    </row>
    <row r="3746" spans="2:4">
      <c r="B3746" s="141" t="s">
        <v>602</v>
      </c>
      <c r="C3746" s="139">
        <v>8016673</v>
      </c>
      <c r="D3746" s="139">
        <v>0</v>
      </c>
    </row>
    <row r="3747" spans="2:4">
      <c r="B3747" s="142" t="s">
        <v>953</v>
      </c>
      <c r="C3747" s="139">
        <v>8016673</v>
      </c>
      <c r="D3747" s="139">
        <v>0</v>
      </c>
    </row>
    <row r="3748" spans="2:4">
      <c r="B3748" s="141" t="s">
        <v>2964</v>
      </c>
      <c r="C3748" s="139">
        <v>4684890</v>
      </c>
      <c r="D3748" s="139">
        <v>0</v>
      </c>
    </row>
    <row r="3749" spans="2:4">
      <c r="B3749" s="142" t="s">
        <v>2484</v>
      </c>
      <c r="C3749" s="139">
        <v>4684890</v>
      </c>
      <c r="D3749" s="139">
        <v>0</v>
      </c>
    </row>
    <row r="3750" spans="2:4">
      <c r="B3750" s="141" t="s">
        <v>603</v>
      </c>
      <c r="C3750" s="139">
        <v>2844327</v>
      </c>
      <c r="D3750" s="139">
        <v>4612606.8899999997</v>
      </c>
    </row>
    <row r="3751" spans="2:4">
      <c r="B3751" s="142" t="s">
        <v>954</v>
      </c>
      <c r="C3751" s="139">
        <v>2844327</v>
      </c>
      <c r="D3751" s="139">
        <v>4612606.8899999997</v>
      </c>
    </row>
    <row r="3752" spans="2:4">
      <c r="B3752" s="141" t="s">
        <v>2485</v>
      </c>
      <c r="C3752" s="139">
        <v>4684890</v>
      </c>
      <c r="D3752" s="139">
        <v>0</v>
      </c>
    </row>
    <row r="3753" spans="2:4">
      <c r="B3753" s="142" t="s">
        <v>2486</v>
      </c>
      <c r="C3753" s="139">
        <v>4684890</v>
      </c>
      <c r="D3753" s="139">
        <v>0</v>
      </c>
    </row>
    <row r="3754" spans="2:4">
      <c r="B3754" s="141" t="s">
        <v>2487</v>
      </c>
      <c r="C3754" s="139">
        <v>11006928</v>
      </c>
      <c r="D3754" s="139">
        <v>0</v>
      </c>
    </row>
    <row r="3755" spans="2:4">
      <c r="B3755" s="142" t="s">
        <v>2488</v>
      </c>
      <c r="C3755" s="139">
        <v>11006928</v>
      </c>
      <c r="D3755" s="139">
        <v>0</v>
      </c>
    </row>
    <row r="3756" spans="2:4">
      <c r="B3756" s="141" t="s">
        <v>2489</v>
      </c>
      <c r="C3756" s="139">
        <v>6611838</v>
      </c>
      <c r="D3756" s="139">
        <v>0</v>
      </c>
    </row>
    <row r="3757" spans="2:4">
      <c r="B3757" s="142" t="s">
        <v>2490</v>
      </c>
      <c r="C3757" s="139">
        <v>6611838</v>
      </c>
      <c r="D3757" s="139">
        <v>0</v>
      </c>
    </row>
    <row r="3758" spans="2:4">
      <c r="B3758" s="141" t="s">
        <v>2491</v>
      </c>
      <c r="C3758" s="139">
        <v>11006928</v>
      </c>
      <c r="D3758" s="139">
        <v>2476557.5</v>
      </c>
    </row>
    <row r="3759" spans="2:4">
      <c r="B3759" s="142" t="s">
        <v>2492</v>
      </c>
      <c r="C3759" s="139">
        <v>11006928</v>
      </c>
      <c r="D3759" s="139">
        <v>2476557.5</v>
      </c>
    </row>
    <row r="3760" spans="2:4">
      <c r="B3760" s="141" t="s">
        <v>3386</v>
      </c>
      <c r="C3760" s="139">
        <v>6806687</v>
      </c>
      <c r="D3760" s="139">
        <v>0</v>
      </c>
    </row>
    <row r="3761" spans="2:4">
      <c r="B3761" s="142" t="s">
        <v>3387</v>
      </c>
      <c r="C3761" s="139">
        <v>6806687</v>
      </c>
      <c r="D3761" s="139">
        <v>0</v>
      </c>
    </row>
    <row r="3762" spans="2:4">
      <c r="B3762" s="141" t="s">
        <v>2965</v>
      </c>
      <c r="C3762" s="139">
        <v>11006928</v>
      </c>
      <c r="D3762" s="139">
        <v>2476558.6800000002</v>
      </c>
    </row>
    <row r="3763" spans="2:4">
      <c r="B3763" s="142" t="s">
        <v>2493</v>
      </c>
      <c r="C3763" s="139">
        <v>11006928</v>
      </c>
      <c r="D3763" s="139">
        <v>2476558.6800000002</v>
      </c>
    </row>
    <row r="3764" spans="2:4">
      <c r="B3764" s="141" t="s">
        <v>1122</v>
      </c>
      <c r="C3764" s="139">
        <v>787447495</v>
      </c>
      <c r="D3764" s="139">
        <v>251597036.55000001</v>
      </c>
    </row>
    <row r="3765" spans="2:4">
      <c r="B3765" s="142" t="s">
        <v>1123</v>
      </c>
      <c r="C3765" s="139">
        <v>787447495</v>
      </c>
      <c r="D3765" s="139">
        <v>251597036.55000001</v>
      </c>
    </row>
    <row r="3766" spans="2:4">
      <c r="B3766" s="141" t="s">
        <v>2127</v>
      </c>
      <c r="C3766" s="139">
        <v>10346096</v>
      </c>
      <c r="D3766" s="139">
        <v>0</v>
      </c>
    </row>
    <row r="3767" spans="2:4">
      <c r="B3767" s="142" t="s">
        <v>2128</v>
      </c>
      <c r="C3767" s="139">
        <v>10346096</v>
      </c>
      <c r="D3767" s="139">
        <v>0</v>
      </c>
    </row>
    <row r="3768" spans="2:4">
      <c r="B3768" s="141" t="s">
        <v>2966</v>
      </c>
      <c r="C3768" s="139">
        <v>171290429</v>
      </c>
      <c r="D3768" s="139">
        <v>44183716.57</v>
      </c>
    </row>
    <row r="3769" spans="2:4">
      <c r="B3769" s="142" t="s">
        <v>1124</v>
      </c>
      <c r="C3769" s="139">
        <v>171290429</v>
      </c>
      <c r="D3769" s="139">
        <v>44183716.57</v>
      </c>
    </row>
    <row r="3770" spans="2:4">
      <c r="B3770" s="141" t="s">
        <v>604</v>
      </c>
      <c r="C3770" s="139">
        <v>146531005</v>
      </c>
      <c r="D3770" s="139">
        <v>35059311.799999997</v>
      </c>
    </row>
    <row r="3771" spans="2:4">
      <c r="B3771" s="142" t="s">
        <v>955</v>
      </c>
      <c r="C3771" s="139">
        <v>3112837</v>
      </c>
      <c r="D3771" s="139">
        <v>0</v>
      </c>
    </row>
    <row r="3772" spans="2:4">
      <c r="B3772" s="142" t="s">
        <v>1124</v>
      </c>
      <c r="C3772" s="139">
        <v>143418168</v>
      </c>
      <c r="D3772" s="139">
        <v>35059311.799999997</v>
      </c>
    </row>
    <row r="3773" spans="2:4">
      <c r="B3773" s="141" t="s">
        <v>2494</v>
      </c>
      <c r="C3773" s="139">
        <v>11006928</v>
      </c>
      <c r="D3773" s="139">
        <v>2605375.0699999998</v>
      </c>
    </row>
    <row r="3774" spans="2:4">
      <c r="B3774" s="142" t="s">
        <v>2495</v>
      </c>
      <c r="C3774" s="139">
        <v>11006928</v>
      </c>
      <c r="D3774" s="139">
        <v>2605375.0699999998</v>
      </c>
    </row>
    <row r="3775" spans="2:4">
      <c r="B3775" s="141" t="s">
        <v>2967</v>
      </c>
      <c r="C3775" s="139">
        <v>11006928</v>
      </c>
      <c r="D3775" s="139">
        <v>2605375.08</v>
      </c>
    </row>
    <row r="3776" spans="2:4">
      <c r="B3776" s="142" t="s">
        <v>2496</v>
      </c>
      <c r="C3776" s="139">
        <v>11006928</v>
      </c>
      <c r="D3776" s="139">
        <v>2605375.08</v>
      </c>
    </row>
    <row r="3777" spans="2:4">
      <c r="B3777" s="141" t="s">
        <v>3388</v>
      </c>
      <c r="C3777" s="139">
        <v>1160115</v>
      </c>
      <c r="D3777" s="139">
        <v>0</v>
      </c>
    </row>
    <row r="3778" spans="2:4">
      <c r="B3778" s="142" t="s">
        <v>3389</v>
      </c>
      <c r="C3778" s="139">
        <v>1160115</v>
      </c>
      <c r="D3778" s="139">
        <v>0</v>
      </c>
    </row>
    <row r="3779" spans="2:4">
      <c r="B3779" s="141" t="s">
        <v>605</v>
      </c>
      <c r="C3779" s="139">
        <v>24296428</v>
      </c>
      <c r="D3779" s="139">
        <v>0</v>
      </c>
    </row>
    <row r="3780" spans="2:4">
      <c r="B3780" s="142" t="s">
        <v>956</v>
      </c>
      <c r="C3780" s="139">
        <v>14289559</v>
      </c>
      <c r="D3780" s="139">
        <v>0</v>
      </c>
    </row>
    <row r="3781" spans="2:4">
      <c r="B3781" s="142" t="s">
        <v>3389</v>
      </c>
      <c r="C3781" s="139">
        <v>10006869</v>
      </c>
      <c r="D3781" s="139">
        <v>0</v>
      </c>
    </row>
    <row r="3782" spans="2:4">
      <c r="B3782" s="141" t="s">
        <v>3456</v>
      </c>
      <c r="C3782" s="139">
        <v>0</v>
      </c>
      <c r="D3782" s="139">
        <v>0</v>
      </c>
    </row>
    <row r="3783" spans="2:4">
      <c r="B3783" s="142" t="s">
        <v>3457</v>
      </c>
      <c r="C3783" s="139">
        <v>0</v>
      </c>
      <c r="D3783" s="139">
        <v>0</v>
      </c>
    </row>
    <row r="3784" spans="2:4">
      <c r="B3784" s="141" t="s">
        <v>2497</v>
      </c>
      <c r="C3784" s="139">
        <v>6611838</v>
      </c>
      <c r="D3784" s="139">
        <v>1645142.02</v>
      </c>
    </row>
    <row r="3785" spans="2:4">
      <c r="B3785" s="142" t="s">
        <v>2498</v>
      </c>
      <c r="C3785" s="139">
        <v>6611838</v>
      </c>
      <c r="D3785" s="139">
        <v>1645142.02</v>
      </c>
    </row>
    <row r="3786" spans="2:4">
      <c r="B3786" s="141" t="s">
        <v>3458</v>
      </c>
      <c r="C3786" s="139">
        <v>0</v>
      </c>
      <c r="D3786" s="139">
        <v>0</v>
      </c>
    </row>
    <row r="3787" spans="2:4">
      <c r="B3787" s="142" t="s">
        <v>3459</v>
      </c>
      <c r="C3787" s="139">
        <v>0</v>
      </c>
      <c r="D3787" s="139">
        <v>0</v>
      </c>
    </row>
    <row r="3788" spans="2:4">
      <c r="B3788" s="141" t="s">
        <v>2499</v>
      </c>
      <c r="C3788" s="139">
        <v>11006928</v>
      </c>
      <c r="D3788" s="139">
        <v>2422018.4</v>
      </c>
    </row>
    <row r="3789" spans="2:4">
      <c r="B3789" s="142" t="s">
        <v>2500</v>
      </c>
      <c r="C3789" s="139">
        <v>11006928</v>
      </c>
      <c r="D3789" s="139">
        <v>2422018.4</v>
      </c>
    </row>
    <row r="3790" spans="2:4">
      <c r="B3790" s="141" t="s">
        <v>2501</v>
      </c>
      <c r="C3790" s="139">
        <v>6611838</v>
      </c>
      <c r="D3790" s="139">
        <v>1651285.08</v>
      </c>
    </row>
    <row r="3791" spans="2:4">
      <c r="B3791" s="142" t="s">
        <v>2502</v>
      </c>
      <c r="C3791" s="139">
        <v>6611838</v>
      </c>
      <c r="D3791" s="139">
        <v>1651285.08</v>
      </c>
    </row>
    <row r="3792" spans="2:4">
      <c r="B3792" s="141" t="s">
        <v>3460</v>
      </c>
      <c r="C3792" s="139">
        <v>0</v>
      </c>
      <c r="D3792" s="139">
        <v>0</v>
      </c>
    </row>
    <row r="3793" spans="2:4">
      <c r="B3793" s="142" t="s">
        <v>3461</v>
      </c>
      <c r="C3793" s="139">
        <v>0</v>
      </c>
      <c r="D3793" s="139">
        <v>0</v>
      </c>
    </row>
    <row r="3794" spans="2:4">
      <c r="B3794" s="141" t="s">
        <v>2968</v>
      </c>
      <c r="C3794" s="139">
        <v>11006928</v>
      </c>
      <c r="D3794" s="139">
        <v>2422018.4</v>
      </c>
    </row>
    <row r="3795" spans="2:4">
      <c r="B3795" s="142" t="s">
        <v>2503</v>
      </c>
      <c r="C3795" s="139">
        <v>11006928</v>
      </c>
      <c r="D3795" s="139">
        <v>2422018.4</v>
      </c>
    </row>
    <row r="3796" spans="2:4">
      <c r="B3796" s="141" t="s">
        <v>3619</v>
      </c>
      <c r="C3796" s="139">
        <v>0</v>
      </c>
      <c r="D3796" s="139">
        <v>0</v>
      </c>
    </row>
    <row r="3797" spans="2:4">
      <c r="B3797" s="142" t="s">
        <v>3618</v>
      </c>
      <c r="C3797" s="139">
        <v>0</v>
      </c>
      <c r="D3797" s="139">
        <v>0</v>
      </c>
    </row>
    <row r="3798" spans="2:4">
      <c r="B3798" s="141" t="s">
        <v>1125</v>
      </c>
      <c r="C3798" s="139">
        <v>302909557</v>
      </c>
      <c r="D3798" s="139">
        <v>68988299.99000001</v>
      </c>
    </row>
    <row r="3799" spans="2:4">
      <c r="B3799" s="142" t="s">
        <v>1126</v>
      </c>
      <c r="C3799" s="139">
        <v>302909557</v>
      </c>
      <c r="D3799" s="139">
        <v>68988299.99000001</v>
      </c>
    </row>
    <row r="3800" spans="2:4">
      <c r="B3800" s="141" t="s">
        <v>2504</v>
      </c>
      <c r="C3800" s="139">
        <v>11006928</v>
      </c>
      <c r="D3800" s="139">
        <v>2422018.4</v>
      </c>
    </row>
    <row r="3801" spans="2:4">
      <c r="B3801" s="142" t="s">
        <v>2505</v>
      </c>
      <c r="C3801" s="139">
        <v>11006928</v>
      </c>
      <c r="D3801" s="139">
        <v>2422018.4</v>
      </c>
    </row>
    <row r="3802" spans="2:4">
      <c r="B3802" s="141" t="s">
        <v>2506</v>
      </c>
      <c r="C3802" s="139">
        <v>21391664</v>
      </c>
      <c r="D3802" s="139">
        <v>4821411.88</v>
      </c>
    </row>
    <row r="3803" spans="2:4">
      <c r="B3803" s="142" t="s">
        <v>2507</v>
      </c>
      <c r="C3803" s="139">
        <v>21391664</v>
      </c>
      <c r="D3803" s="139">
        <v>4821411.88</v>
      </c>
    </row>
    <row r="3804" spans="2:4">
      <c r="B3804" s="141" t="s">
        <v>3390</v>
      </c>
      <c r="C3804" s="139">
        <v>2225932869</v>
      </c>
      <c r="D3804" s="139">
        <v>0</v>
      </c>
    </row>
    <row r="3805" spans="2:4">
      <c r="B3805" s="142" t="s">
        <v>3391</v>
      </c>
      <c r="C3805" s="139">
        <v>2225932869</v>
      </c>
      <c r="D3805" s="139">
        <v>0</v>
      </c>
    </row>
    <row r="3806" spans="2:4">
      <c r="B3806" s="141" t="s">
        <v>2969</v>
      </c>
      <c r="C3806" s="139">
        <v>11006928</v>
      </c>
      <c r="D3806" s="139">
        <v>2468271.5</v>
      </c>
    </row>
    <row r="3807" spans="2:4">
      <c r="B3807" s="142" t="s">
        <v>2508</v>
      </c>
      <c r="C3807" s="139">
        <v>11006928</v>
      </c>
      <c r="D3807" s="139">
        <v>2468271.5</v>
      </c>
    </row>
    <row r="3808" spans="2:4">
      <c r="B3808" s="141" t="s">
        <v>2509</v>
      </c>
      <c r="C3808" s="139">
        <v>11006928</v>
      </c>
      <c r="D3808" s="139">
        <v>2476558.7000000002</v>
      </c>
    </row>
    <row r="3809" spans="2:4">
      <c r="B3809" s="142" t="s">
        <v>2510</v>
      </c>
      <c r="C3809" s="139">
        <v>11006928</v>
      </c>
      <c r="D3809" s="139">
        <v>2476558.7000000002</v>
      </c>
    </row>
    <row r="3810" spans="2:4">
      <c r="B3810" s="141" t="s">
        <v>2511</v>
      </c>
      <c r="C3810" s="139">
        <v>4684890</v>
      </c>
      <c r="D3810" s="139">
        <v>1054099.6299999999</v>
      </c>
    </row>
    <row r="3811" spans="2:4">
      <c r="B3811" s="142" t="s">
        <v>2512</v>
      </c>
      <c r="C3811" s="139">
        <v>4684890</v>
      </c>
      <c r="D3811" s="139">
        <v>1054099.6299999999</v>
      </c>
    </row>
    <row r="3812" spans="2:4">
      <c r="B3812" s="141" t="s">
        <v>2970</v>
      </c>
      <c r="C3812" s="139">
        <v>11006928</v>
      </c>
      <c r="D3812" s="139">
        <v>2476558.7000000002</v>
      </c>
    </row>
    <row r="3813" spans="2:4">
      <c r="B3813" s="142" t="s">
        <v>2513</v>
      </c>
      <c r="C3813" s="139">
        <v>11006928</v>
      </c>
      <c r="D3813" s="139">
        <v>2476558.7000000002</v>
      </c>
    </row>
    <row r="3814" spans="2:4">
      <c r="B3814" s="141" t="s">
        <v>2971</v>
      </c>
      <c r="C3814" s="139">
        <v>342816414</v>
      </c>
      <c r="D3814" s="139">
        <v>119760250.40000001</v>
      </c>
    </row>
    <row r="3815" spans="2:4">
      <c r="B3815" s="142" t="s">
        <v>1127</v>
      </c>
      <c r="C3815" s="139">
        <v>342816414</v>
      </c>
      <c r="D3815" s="139">
        <v>119760250.40000001</v>
      </c>
    </row>
    <row r="3816" spans="2:4">
      <c r="B3816" s="141" t="s">
        <v>2514</v>
      </c>
      <c r="C3816" s="139">
        <v>6611838</v>
      </c>
      <c r="D3816" s="139">
        <v>1487663.07</v>
      </c>
    </row>
    <row r="3817" spans="2:4">
      <c r="B3817" s="142" t="s">
        <v>2515</v>
      </c>
      <c r="C3817" s="139">
        <v>6611838</v>
      </c>
      <c r="D3817" s="139">
        <v>1487663.07</v>
      </c>
    </row>
    <row r="3818" spans="2:4">
      <c r="B3818" s="141" t="s">
        <v>2516</v>
      </c>
      <c r="C3818" s="139">
        <v>11006928</v>
      </c>
      <c r="D3818" s="139">
        <v>0</v>
      </c>
    </row>
    <row r="3819" spans="2:4">
      <c r="B3819" s="142" t="s">
        <v>2517</v>
      </c>
      <c r="C3819" s="139">
        <v>11006928</v>
      </c>
      <c r="D3819" s="139">
        <v>0</v>
      </c>
    </row>
    <row r="3820" spans="2:4">
      <c r="B3820" s="141" t="s">
        <v>2972</v>
      </c>
      <c r="C3820" s="139">
        <v>11006928</v>
      </c>
      <c r="D3820" s="139">
        <v>0</v>
      </c>
    </row>
    <row r="3821" spans="2:4">
      <c r="B3821" s="142" t="s">
        <v>2518</v>
      </c>
      <c r="C3821" s="139">
        <v>11006928</v>
      </c>
      <c r="D3821" s="139">
        <v>0</v>
      </c>
    </row>
    <row r="3822" spans="2:4">
      <c r="B3822" s="141" t="s">
        <v>1128</v>
      </c>
      <c r="C3822" s="139">
        <v>454550517</v>
      </c>
      <c r="D3822" s="139">
        <v>107900403.55000001</v>
      </c>
    </row>
    <row r="3823" spans="2:4">
      <c r="B3823" s="142" t="s">
        <v>1129</v>
      </c>
      <c r="C3823" s="139">
        <v>454550517</v>
      </c>
      <c r="D3823" s="139">
        <v>107900403.55000001</v>
      </c>
    </row>
    <row r="3824" spans="2:4">
      <c r="B3824" s="145" t="s">
        <v>283</v>
      </c>
      <c r="C3824" s="144">
        <v>546024916</v>
      </c>
      <c r="D3824" s="144">
        <v>67203515.590000004</v>
      </c>
    </row>
    <row r="3825" spans="2:4">
      <c r="B3825" s="141" t="s">
        <v>2973</v>
      </c>
      <c r="C3825" s="139">
        <v>292970899</v>
      </c>
      <c r="D3825" s="139">
        <v>0</v>
      </c>
    </row>
    <row r="3826" spans="2:4">
      <c r="B3826" s="142" t="s">
        <v>1414</v>
      </c>
      <c r="C3826" s="139">
        <v>292970899</v>
      </c>
      <c r="D3826" s="139">
        <v>0</v>
      </c>
    </row>
    <row r="3827" spans="2:4">
      <c r="B3827" s="141" t="s">
        <v>2974</v>
      </c>
      <c r="C3827" s="139">
        <v>253054017</v>
      </c>
      <c r="D3827" s="139">
        <v>67203515.590000004</v>
      </c>
    </row>
    <row r="3828" spans="2:4">
      <c r="B3828" s="142" t="s">
        <v>2565</v>
      </c>
      <c r="C3828" s="139">
        <v>253054017</v>
      </c>
      <c r="D3828" s="139">
        <v>67203515.590000004</v>
      </c>
    </row>
    <row r="3829" spans="2:4">
      <c r="B3829" s="145" t="s">
        <v>298</v>
      </c>
      <c r="C3829" s="144">
        <v>1513422256</v>
      </c>
      <c r="D3829" s="144">
        <v>250000000</v>
      </c>
    </row>
    <row r="3830" spans="2:4">
      <c r="B3830" s="141" t="s">
        <v>2921</v>
      </c>
      <c r="C3830" s="139">
        <v>0</v>
      </c>
      <c r="D3830" s="139">
        <v>0</v>
      </c>
    </row>
    <row r="3831" spans="2:4">
      <c r="B3831" s="142" t="s">
        <v>933</v>
      </c>
      <c r="C3831" s="139">
        <v>0</v>
      </c>
      <c r="D3831" s="139">
        <v>0</v>
      </c>
    </row>
    <row r="3832" spans="2:4">
      <c r="B3832" s="141" t="s">
        <v>2923</v>
      </c>
      <c r="C3832" s="139">
        <v>1053129174</v>
      </c>
      <c r="D3832" s="139">
        <v>0</v>
      </c>
    </row>
    <row r="3833" spans="2:4">
      <c r="B3833" s="142" t="s">
        <v>1120</v>
      </c>
      <c r="C3833" s="139">
        <v>1053129174</v>
      </c>
      <c r="D3833" s="139">
        <v>0</v>
      </c>
    </row>
    <row r="3834" spans="2:4">
      <c r="B3834" s="141" t="s">
        <v>2925</v>
      </c>
      <c r="C3834" s="139">
        <v>250000000</v>
      </c>
      <c r="D3834" s="139">
        <v>250000000</v>
      </c>
    </row>
    <row r="3835" spans="2:4">
      <c r="B3835" s="142" t="s">
        <v>935</v>
      </c>
      <c r="C3835" s="139">
        <v>250000000</v>
      </c>
      <c r="D3835" s="139">
        <v>250000000</v>
      </c>
    </row>
    <row r="3836" spans="2:4">
      <c r="B3836" s="141" t="s">
        <v>3563</v>
      </c>
      <c r="C3836" s="139">
        <v>0</v>
      </c>
      <c r="D3836" s="139">
        <v>0</v>
      </c>
    </row>
    <row r="3837" spans="2:4">
      <c r="B3837" s="142" t="s">
        <v>3562</v>
      </c>
      <c r="C3837" s="139">
        <v>0</v>
      </c>
      <c r="D3837" s="139">
        <v>0</v>
      </c>
    </row>
    <row r="3838" spans="2:4">
      <c r="B3838" s="141" t="s">
        <v>2962</v>
      </c>
      <c r="C3838" s="139">
        <v>210293082</v>
      </c>
      <c r="D3838" s="139">
        <v>0</v>
      </c>
    </row>
    <row r="3839" spans="2:4">
      <c r="B3839" s="142" t="s">
        <v>1121</v>
      </c>
      <c r="C3839" s="139">
        <v>210293082</v>
      </c>
      <c r="D3839" s="139">
        <v>0</v>
      </c>
    </row>
    <row r="3840" spans="2:4">
      <c r="B3840" s="145" t="s">
        <v>284</v>
      </c>
      <c r="C3840" s="144">
        <v>11111323924</v>
      </c>
      <c r="D3840" s="144">
        <v>1468742076.24</v>
      </c>
    </row>
    <row r="3841" spans="2:4">
      <c r="B3841" s="141" t="s">
        <v>586</v>
      </c>
      <c r="C3841" s="139">
        <v>2589740270</v>
      </c>
      <c r="D3841" s="139">
        <v>161749203.97999999</v>
      </c>
    </row>
    <row r="3842" spans="2:4">
      <c r="B3842" s="142" t="s">
        <v>934</v>
      </c>
      <c r="C3842" s="139">
        <v>2589740270</v>
      </c>
      <c r="D3842" s="139">
        <v>161749203.97999999</v>
      </c>
    </row>
    <row r="3843" spans="2:4">
      <c r="B3843" s="141" t="s">
        <v>587</v>
      </c>
      <c r="C3843" s="139">
        <v>8435000000</v>
      </c>
      <c r="D3843" s="139">
        <v>1306992872.26</v>
      </c>
    </row>
    <row r="3844" spans="2:4">
      <c r="B3844" s="142" t="s">
        <v>936</v>
      </c>
      <c r="C3844" s="139">
        <v>8435000000</v>
      </c>
      <c r="D3844" s="139">
        <v>1306992872.26</v>
      </c>
    </row>
    <row r="3845" spans="2:4">
      <c r="B3845" s="141" t="s">
        <v>2928</v>
      </c>
      <c r="C3845" s="139">
        <v>86583654</v>
      </c>
      <c r="D3845" s="139">
        <v>0</v>
      </c>
    </row>
    <row r="3846" spans="2:4">
      <c r="B3846" s="142" t="s">
        <v>938</v>
      </c>
      <c r="C3846" s="139">
        <v>86583654</v>
      </c>
      <c r="D3846" s="139">
        <v>0</v>
      </c>
    </row>
    <row r="3847" spans="2:4">
      <c r="B3847" s="140" t="s">
        <v>297</v>
      </c>
      <c r="C3847" s="139">
        <v>7775541171</v>
      </c>
      <c r="D3847" s="139">
        <v>308995833.20999998</v>
      </c>
    </row>
    <row r="3848" spans="2:4">
      <c r="B3848" s="145" t="s">
        <v>281</v>
      </c>
      <c r="C3848" s="144">
        <v>1247502861</v>
      </c>
      <c r="D3848" s="144">
        <v>140254235.87</v>
      </c>
    </row>
    <row r="3849" spans="2:4">
      <c r="B3849" s="141" t="s">
        <v>282</v>
      </c>
      <c r="C3849" s="139">
        <v>293156045</v>
      </c>
      <c r="D3849" s="139">
        <v>23193476.440000001</v>
      </c>
    </row>
    <row r="3850" spans="2:4">
      <c r="B3850" s="142" t="s">
        <v>959</v>
      </c>
      <c r="C3850" s="139">
        <v>204230000</v>
      </c>
      <c r="D3850" s="139">
        <v>10237444.25</v>
      </c>
    </row>
    <row r="3851" spans="2:4">
      <c r="B3851" s="142" t="s">
        <v>3413</v>
      </c>
      <c r="C3851" s="139">
        <v>0</v>
      </c>
      <c r="D3851" s="139">
        <v>12956032.190000001</v>
      </c>
    </row>
    <row r="3852" spans="2:4">
      <c r="B3852" s="142" t="s">
        <v>960</v>
      </c>
      <c r="C3852" s="139">
        <v>84350000</v>
      </c>
      <c r="D3852" s="139">
        <v>0</v>
      </c>
    </row>
    <row r="3853" spans="2:4">
      <c r="B3853" s="142" t="s">
        <v>3392</v>
      </c>
      <c r="C3853" s="139">
        <v>3615000</v>
      </c>
      <c r="D3853" s="139">
        <v>0</v>
      </c>
    </row>
    <row r="3854" spans="2:4">
      <c r="B3854" s="142" t="s">
        <v>961</v>
      </c>
      <c r="C3854" s="139">
        <v>961045</v>
      </c>
      <c r="D3854" s="139">
        <v>0</v>
      </c>
    </row>
    <row r="3855" spans="2:4">
      <c r="B3855" s="141" t="s">
        <v>607</v>
      </c>
      <c r="C3855" s="139">
        <v>50610000</v>
      </c>
      <c r="D3855" s="139">
        <v>10853658</v>
      </c>
    </row>
    <row r="3856" spans="2:4">
      <c r="B3856" s="142" t="s">
        <v>962</v>
      </c>
      <c r="C3856" s="139">
        <v>50610000</v>
      </c>
      <c r="D3856" s="139">
        <v>10853658</v>
      </c>
    </row>
    <row r="3857" spans="2:4">
      <c r="B3857" s="141" t="s">
        <v>3549</v>
      </c>
      <c r="C3857" s="139">
        <v>0</v>
      </c>
      <c r="D3857" s="139">
        <v>0</v>
      </c>
    </row>
    <row r="3858" spans="2:4">
      <c r="B3858" s="142" t="s">
        <v>3548</v>
      </c>
      <c r="C3858" s="139">
        <v>0</v>
      </c>
      <c r="D3858" s="139">
        <v>0</v>
      </c>
    </row>
    <row r="3859" spans="2:4">
      <c r="B3859" s="141" t="s">
        <v>2978</v>
      </c>
      <c r="C3859" s="139">
        <v>1850000</v>
      </c>
      <c r="D3859" s="139">
        <v>469870.52</v>
      </c>
    </row>
    <row r="3860" spans="2:4">
      <c r="B3860" s="142" t="s">
        <v>962</v>
      </c>
      <c r="C3860" s="139">
        <v>1850000</v>
      </c>
      <c r="D3860" s="139">
        <v>469870.52</v>
      </c>
    </row>
    <row r="3861" spans="2:4">
      <c r="B3861" s="141" t="s">
        <v>2975</v>
      </c>
      <c r="C3861" s="139">
        <v>10566528</v>
      </c>
      <c r="D3861" s="139">
        <v>5348203.6500000004</v>
      </c>
    </row>
    <row r="3862" spans="2:4">
      <c r="B3862" s="142" t="s">
        <v>963</v>
      </c>
      <c r="C3862" s="139">
        <v>10566528</v>
      </c>
      <c r="D3862" s="139">
        <v>5348203.6500000004</v>
      </c>
    </row>
    <row r="3863" spans="2:4">
      <c r="B3863" s="141" t="s">
        <v>608</v>
      </c>
      <c r="C3863" s="139">
        <v>81961307</v>
      </c>
      <c r="D3863" s="139">
        <v>57129203.359999999</v>
      </c>
    </row>
    <row r="3864" spans="2:4">
      <c r="B3864" s="142" t="s">
        <v>964</v>
      </c>
      <c r="C3864" s="139">
        <v>81961307</v>
      </c>
      <c r="D3864" s="139">
        <v>57129203.359999999</v>
      </c>
    </row>
    <row r="3865" spans="2:4">
      <c r="B3865" s="141" t="s">
        <v>1053</v>
      </c>
      <c r="C3865" s="139">
        <v>4252757</v>
      </c>
      <c r="D3865" s="139">
        <v>6305422.6500000004</v>
      </c>
    </row>
    <row r="3866" spans="2:4">
      <c r="B3866" s="142" t="s">
        <v>1054</v>
      </c>
      <c r="C3866" s="139">
        <v>4252757</v>
      </c>
      <c r="D3866" s="139">
        <v>6305422.6500000004</v>
      </c>
    </row>
    <row r="3867" spans="2:4">
      <c r="B3867" s="141" t="s">
        <v>2976</v>
      </c>
      <c r="C3867" s="139">
        <v>21668804</v>
      </c>
      <c r="D3867" s="139">
        <v>13118550.01</v>
      </c>
    </row>
    <row r="3868" spans="2:4">
      <c r="B3868" s="142" t="s">
        <v>1055</v>
      </c>
      <c r="C3868" s="139">
        <v>21668804</v>
      </c>
      <c r="D3868" s="139">
        <v>13118550.01</v>
      </c>
    </row>
    <row r="3869" spans="2:4">
      <c r="B3869" s="141" t="s">
        <v>610</v>
      </c>
      <c r="C3869" s="139">
        <v>3495166</v>
      </c>
      <c r="D3869" s="139">
        <v>2223494.96</v>
      </c>
    </row>
    <row r="3870" spans="2:4">
      <c r="B3870" s="142" t="s">
        <v>966</v>
      </c>
      <c r="C3870" s="139">
        <v>3495166</v>
      </c>
      <c r="D3870" s="139">
        <v>2223494.96</v>
      </c>
    </row>
    <row r="3871" spans="2:4">
      <c r="B3871" s="141" t="s">
        <v>612</v>
      </c>
      <c r="C3871" s="139">
        <v>85603015</v>
      </c>
      <c r="D3871" s="139">
        <v>0</v>
      </c>
    </row>
    <row r="3872" spans="2:4">
      <c r="B3872" s="142" t="s">
        <v>968</v>
      </c>
      <c r="C3872" s="139">
        <v>85603015</v>
      </c>
      <c r="D3872" s="139">
        <v>0</v>
      </c>
    </row>
    <row r="3873" spans="2:4">
      <c r="B3873" s="141" t="s">
        <v>611</v>
      </c>
      <c r="C3873" s="139">
        <v>521017995</v>
      </c>
      <c r="D3873" s="139">
        <v>0</v>
      </c>
    </row>
    <row r="3874" spans="2:4">
      <c r="B3874" s="142" t="s">
        <v>967</v>
      </c>
      <c r="C3874" s="139">
        <v>521017995</v>
      </c>
      <c r="D3874" s="139">
        <v>0</v>
      </c>
    </row>
    <row r="3875" spans="2:4">
      <c r="B3875" s="141" t="s">
        <v>995</v>
      </c>
      <c r="C3875" s="139">
        <v>8172215</v>
      </c>
      <c r="D3875" s="139">
        <v>8607582</v>
      </c>
    </row>
    <row r="3876" spans="2:4">
      <c r="B3876" s="142" t="s">
        <v>996</v>
      </c>
      <c r="C3876" s="139">
        <v>8172215</v>
      </c>
      <c r="D3876" s="139">
        <v>8607582</v>
      </c>
    </row>
    <row r="3877" spans="2:4">
      <c r="B3877" s="141" t="s">
        <v>3393</v>
      </c>
      <c r="C3877" s="139">
        <v>9332792</v>
      </c>
      <c r="D3877" s="139">
        <v>0</v>
      </c>
    </row>
    <row r="3878" spans="2:4">
      <c r="B3878" s="142" t="s">
        <v>3394</v>
      </c>
      <c r="C3878" s="139">
        <v>9332792</v>
      </c>
      <c r="D3878" s="139">
        <v>0</v>
      </c>
    </row>
    <row r="3879" spans="2:4">
      <c r="B3879" s="141" t="s">
        <v>3395</v>
      </c>
      <c r="C3879" s="139">
        <v>6615119</v>
      </c>
      <c r="D3879" s="139">
        <v>0</v>
      </c>
    </row>
    <row r="3880" spans="2:4">
      <c r="B3880" s="142" t="s">
        <v>3396</v>
      </c>
      <c r="C3880" s="139">
        <v>6615119</v>
      </c>
      <c r="D3880" s="139">
        <v>0</v>
      </c>
    </row>
    <row r="3881" spans="2:4">
      <c r="B3881" s="141" t="s">
        <v>2129</v>
      </c>
      <c r="C3881" s="139">
        <v>118946174</v>
      </c>
      <c r="D3881" s="139">
        <v>9004774.2799999993</v>
      </c>
    </row>
    <row r="3882" spans="2:4">
      <c r="B3882" s="142" t="s">
        <v>2130</v>
      </c>
      <c r="C3882" s="139">
        <v>118946174</v>
      </c>
      <c r="D3882" s="139">
        <v>9004774.2799999993</v>
      </c>
    </row>
    <row r="3883" spans="2:4">
      <c r="B3883" s="141" t="s">
        <v>1130</v>
      </c>
      <c r="C3883" s="139">
        <v>30254944</v>
      </c>
      <c r="D3883" s="139">
        <v>4000000</v>
      </c>
    </row>
    <row r="3884" spans="2:4">
      <c r="B3884" s="142" t="s">
        <v>1131</v>
      </c>
      <c r="C3884" s="139">
        <v>30254944</v>
      </c>
      <c r="D3884" s="139">
        <v>4000000</v>
      </c>
    </row>
    <row r="3885" spans="2:4">
      <c r="B3885" s="145" t="s">
        <v>298</v>
      </c>
      <c r="C3885" s="144">
        <v>0</v>
      </c>
      <c r="D3885" s="144">
        <v>70471241.459999993</v>
      </c>
    </row>
    <row r="3886" spans="2:4">
      <c r="B3886" s="141" t="s">
        <v>2129</v>
      </c>
      <c r="C3886" s="139">
        <v>0</v>
      </c>
      <c r="D3886" s="139">
        <v>70471241.459999993</v>
      </c>
    </row>
    <row r="3887" spans="2:4">
      <c r="B3887" s="142" t="s">
        <v>2130</v>
      </c>
      <c r="C3887" s="139">
        <v>0</v>
      </c>
      <c r="D3887" s="139">
        <v>70471241.459999993</v>
      </c>
    </row>
    <row r="3888" spans="2:4">
      <c r="B3888" s="145" t="s">
        <v>284</v>
      </c>
      <c r="C3888" s="144">
        <v>6213332841</v>
      </c>
      <c r="D3888" s="144">
        <v>69141439.840000004</v>
      </c>
    </row>
    <row r="3889" spans="2:4">
      <c r="B3889" s="141" t="s">
        <v>282</v>
      </c>
      <c r="C3889" s="139">
        <v>2007597322</v>
      </c>
      <c r="D3889" s="139">
        <v>17140029</v>
      </c>
    </row>
    <row r="3890" spans="2:4">
      <c r="B3890" s="142" t="s">
        <v>960</v>
      </c>
      <c r="C3890" s="139">
        <v>202959198</v>
      </c>
      <c r="D3890" s="139">
        <v>0</v>
      </c>
    </row>
    <row r="3891" spans="2:4">
      <c r="B3891" s="142" t="s">
        <v>3392</v>
      </c>
      <c r="C3891" s="139">
        <v>111613125</v>
      </c>
      <c r="D3891" s="139">
        <v>0</v>
      </c>
    </row>
    <row r="3892" spans="2:4">
      <c r="B3892" s="142" t="s">
        <v>969</v>
      </c>
      <c r="C3892" s="139">
        <v>313300000</v>
      </c>
      <c r="D3892" s="139">
        <v>0</v>
      </c>
    </row>
    <row r="3893" spans="2:4">
      <c r="B3893" s="142" t="s">
        <v>970</v>
      </c>
      <c r="C3893" s="139">
        <v>662750000</v>
      </c>
      <c r="D3893" s="139">
        <v>17140029</v>
      </c>
    </row>
    <row r="3894" spans="2:4">
      <c r="B3894" s="142" t="s">
        <v>3397</v>
      </c>
      <c r="C3894" s="139">
        <v>602499999</v>
      </c>
      <c r="D3894" s="139">
        <v>0</v>
      </c>
    </row>
    <row r="3895" spans="2:4">
      <c r="B3895" s="142" t="s">
        <v>3398</v>
      </c>
      <c r="C3895" s="139">
        <v>114475000</v>
      </c>
      <c r="D3895" s="139">
        <v>0</v>
      </c>
    </row>
    <row r="3896" spans="2:4">
      <c r="B3896" s="141" t="s">
        <v>607</v>
      </c>
      <c r="C3896" s="139">
        <v>293744908</v>
      </c>
      <c r="D3896" s="139">
        <v>0</v>
      </c>
    </row>
    <row r="3897" spans="2:4">
      <c r="B3897" s="142" t="s">
        <v>2706</v>
      </c>
      <c r="C3897" s="139">
        <v>293744908</v>
      </c>
      <c r="D3897" s="139">
        <v>0</v>
      </c>
    </row>
    <row r="3898" spans="2:4">
      <c r="B3898" s="141" t="s">
        <v>2978</v>
      </c>
      <c r="C3898" s="139">
        <v>308755092</v>
      </c>
      <c r="D3898" s="139">
        <v>0</v>
      </c>
    </row>
    <row r="3899" spans="2:4">
      <c r="B3899" s="142" t="s">
        <v>2706</v>
      </c>
      <c r="C3899" s="139">
        <v>308755092</v>
      </c>
      <c r="D3899" s="139">
        <v>0</v>
      </c>
    </row>
    <row r="3900" spans="2:4">
      <c r="B3900" s="141" t="s">
        <v>3399</v>
      </c>
      <c r="C3900" s="139">
        <v>1205000000</v>
      </c>
      <c r="D3900" s="139">
        <v>0</v>
      </c>
    </row>
    <row r="3901" spans="2:4">
      <c r="B3901" s="142" t="s">
        <v>3400</v>
      </c>
      <c r="C3901" s="139">
        <v>1205000000</v>
      </c>
      <c r="D3901" s="139">
        <v>0</v>
      </c>
    </row>
    <row r="3902" spans="2:4">
      <c r="B3902" s="141" t="s">
        <v>3401</v>
      </c>
      <c r="C3902" s="139">
        <v>563538669</v>
      </c>
      <c r="D3902" s="139">
        <v>0</v>
      </c>
    </row>
    <row r="3903" spans="2:4">
      <c r="B3903" s="142" t="s">
        <v>3402</v>
      </c>
      <c r="C3903" s="139">
        <v>563538669</v>
      </c>
      <c r="D3903" s="139">
        <v>0</v>
      </c>
    </row>
    <row r="3904" spans="2:4">
      <c r="B3904" s="141" t="s">
        <v>3403</v>
      </c>
      <c r="C3904" s="139">
        <v>682415600</v>
      </c>
      <c r="D3904" s="139">
        <v>0</v>
      </c>
    </row>
    <row r="3905" spans="2:4">
      <c r="B3905" s="142" t="s">
        <v>3404</v>
      </c>
      <c r="C3905" s="139">
        <v>682415600</v>
      </c>
      <c r="D3905" s="139">
        <v>0</v>
      </c>
    </row>
    <row r="3906" spans="2:4">
      <c r="B3906" s="141" t="s">
        <v>3405</v>
      </c>
      <c r="C3906" s="139">
        <v>168700000</v>
      </c>
      <c r="D3906" s="139">
        <v>0</v>
      </c>
    </row>
    <row r="3907" spans="2:4">
      <c r="B3907" s="142" t="s">
        <v>3406</v>
      </c>
      <c r="C3907" s="139">
        <v>168700000</v>
      </c>
      <c r="D3907" s="139">
        <v>0</v>
      </c>
    </row>
    <row r="3908" spans="2:4">
      <c r="B3908" s="141" t="s">
        <v>613</v>
      </c>
      <c r="C3908" s="139">
        <v>610031250</v>
      </c>
      <c r="D3908" s="139">
        <v>52001410.840000004</v>
      </c>
    </row>
    <row r="3909" spans="2:4">
      <c r="B3909" s="142" t="s">
        <v>971</v>
      </c>
      <c r="C3909" s="139">
        <v>610031250</v>
      </c>
      <c r="D3909" s="139">
        <v>52001410.840000004</v>
      </c>
    </row>
    <row r="3910" spans="2:4">
      <c r="B3910" s="141" t="s">
        <v>609</v>
      </c>
      <c r="C3910" s="139">
        <v>373550000</v>
      </c>
      <c r="D3910" s="139">
        <v>0</v>
      </c>
    </row>
    <row r="3911" spans="2:4">
      <c r="B3911" s="142" t="s">
        <v>965</v>
      </c>
      <c r="C3911" s="139">
        <v>373550000</v>
      </c>
      <c r="D3911" s="139">
        <v>0</v>
      </c>
    </row>
    <row r="3912" spans="2:4">
      <c r="B3912" s="145" t="s">
        <v>285</v>
      </c>
      <c r="C3912" s="144">
        <v>314705469</v>
      </c>
      <c r="D3912" s="144">
        <v>29128916.040000003</v>
      </c>
    </row>
    <row r="3913" spans="2:4">
      <c r="B3913" s="141" t="s">
        <v>282</v>
      </c>
      <c r="C3913" s="139">
        <v>293687469</v>
      </c>
      <c r="D3913" s="139">
        <v>29128916.040000003</v>
      </c>
    </row>
    <row r="3914" spans="2:4">
      <c r="B3914" s="142" t="s">
        <v>959</v>
      </c>
      <c r="C3914" s="139">
        <v>199036250</v>
      </c>
      <c r="D3914" s="139">
        <v>29128916.040000003</v>
      </c>
    </row>
    <row r="3915" spans="2:4">
      <c r="B3915" s="142" t="s">
        <v>960</v>
      </c>
      <c r="C3915" s="139">
        <v>5000750</v>
      </c>
      <c r="D3915" s="139">
        <v>0</v>
      </c>
    </row>
    <row r="3916" spans="2:4">
      <c r="B3916" s="142" t="s">
        <v>972</v>
      </c>
      <c r="C3916" s="139">
        <v>2500134</v>
      </c>
      <c r="D3916" s="139">
        <v>0</v>
      </c>
    </row>
    <row r="3917" spans="2:4">
      <c r="B3917" s="142" t="s">
        <v>973</v>
      </c>
      <c r="C3917" s="139">
        <v>6444341</v>
      </c>
      <c r="D3917" s="139">
        <v>0</v>
      </c>
    </row>
    <row r="3918" spans="2:4">
      <c r="B3918" s="142" t="s">
        <v>974</v>
      </c>
      <c r="C3918" s="139">
        <v>1455232</v>
      </c>
      <c r="D3918" s="139">
        <v>0</v>
      </c>
    </row>
    <row r="3919" spans="2:4">
      <c r="B3919" s="142" t="s">
        <v>975</v>
      </c>
      <c r="C3919" s="139">
        <v>13461488</v>
      </c>
      <c r="D3919" s="139">
        <v>0</v>
      </c>
    </row>
    <row r="3920" spans="2:4">
      <c r="B3920" s="142" t="s">
        <v>961</v>
      </c>
      <c r="C3920" s="139">
        <v>2868137</v>
      </c>
      <c r="D3920" s="139">
        <v>0</v>
      </c>
    </row>
    <row r="3921" spans="2:4">
      <c r="B3921" s="142" t="s">
        <v>976</v>
      </c>
      <c r="C3921" s="139">
        <v>62921137</v>
      </c>
      <c r="D3921" s="139">
        <v>0</v>
      </c>
    </row>
    <row r="3922" spans="2:4">
      <c r="B3922" s="141" t="s">
        <v>2979</v>
      </c>
      <c r="C3922" s="139">
        <v>21018000</v>
      </c>
      <c r="D3922" s="139">
        <v>0</v>
      </c>
    </row>
    <row r="3923" spans="2:4">
      <c r="B3923" s="142" t="s">
        <v>977</v>
      </c>
      <c r="C3923" s="139">
        <v>21018000</v>
      </c>
      <c r="D3923" s="139">
        <v>0</v>
      </c>
    </row>
    <row r="3924" spans="2:4">
      <c r="B3924" s="95" t="s">
        <v>978</v>
      </c>
      <c r="C3924" s="93">
        <v>113668099604</v>
      </c>
      <c r="D3924" s="93">
        <v>51973693127.839996</v>
      </c>
    </row>
    <row r="3925" spans="2:4">
      <c r="B3925" s="94" t="s">
        <v>279</v>
      </c>
      <c r="C3925" s="92">
        <v>113668099604</v>
      </c>
      <c r="D3925" s="92">
        <v>51973693127.839996</v>
      </c>
    </row>
    <row r="3926" spans="2:4">
      <c r="B3926" s="101" t="s">
        <v>2536</v>
      </c>
      <c r="C3926" s="139">
        <v>113668099604</v>
      </c>
      <c r="D3926" s="139">
        <v>51973693127.839996</v>
      </c>
    </row>
    <row r="3927" spans="2:4">
      <c r="B3927" s="145" t="s">
        <v>281</v>
      </c>
      <c r="C3927" s="144">
        <v>22897647271</v>
      </c>
      <c r="D3927" s="144">
        <v>3975287292.0500002</v>
      </c>
    </row>
    <row r="3928" spans="2:4">
      <c r="B3928" s="141" t="s">
        <v>282</v>
      </c>
      <c r="C3928" s="139">
        <v>22897647271</v>
      </c>
      <c r="D3928" s="139">
        <v>3975287292.0500002</v>
      </c>
    </row>
    <row r="3929" spans="2:4">
      <c r="B3929" s="145" t="s">
        <v>298</v>
      </c>
      <c r="C3929" s="144">
        <v>2075043163</v>
      </c>
      <c r="D3929" s="144">
        <v>2047562803.8599999</v>
      </c>
    </row>
    <row r="3930" spans="2:4">
      <c r="B3930" s="141" t="s">
        <v>282</v>
      </c>
      <c r="C3930" s="139">
        <v>2075043163</v>
      </c>
      <c r="D3930" s="139">
        <v>2047562803.8599999</v>
      </c>
    </row>
    <row r="3931" spans="2:4">
      <c r="B3931" s="145" t="s">
        <v>284</v>
      </c>
      <c r="C3931" s="144">
        <v>88695409170</v>
      </c>
      <c r="D3931" s="144">
        <v>45950843031.93</v>
      </c>
    </row>
    <row r="3932" spans="2:4">
      <c r="B3932" s="141" t="s">
        <v>282</v>
      </c>
      <c r="C3932" s="139">
        <v>88695409170</v>
      </c>
      <c r="D3932" s="139">
        <v>45950843031.93</v>
      </c>
    </row>
    <row r="3933" spans="2:4">
      <c r="B3933" s="140" t="s">
        <v>297</v>
      </c>
      <c r="C3933" s="139">
        <v>0</v>
      </c>
      <c r="D3933" s="139">
        <v>0</v>
      </c>
    </row>
    <row r="3934" spans="2:4">
      <c r="B3934" s="145" t="s">
        <v>281</v>
      </c>
      <c r="C3934" s="144">
        <v>0</v>
      </c>
      <c r="D3934" s="144">
        <v>0</v>
      </c>
    </row>
    <row r="3935" spans="2:4">
      <c r="B3935" s="141" t="s">
        <v>282</v>
      </c>
      <c r="C3935" s="139">
        <v>0</v>
      </c>
      <c r="D3935" s="139">
        <v>0</v>
      </c>
    </row>
    <row r="3936" spans="2:4">
      <c r="B3936" s="105" t="s">
        <v>614</v>
      </c>
      <c r="C3936" s="100">
        <v>1532354614554</v>
      </c>
      <c r="D3936" s="100">
        <v>591697550871.95166</v>
      </c>
    </row>
    <row r="3937" spans="2:4">
      <c r="B3937" s="102" t="s">
        <v>26</v>
      </c>
    </row>
    <row r="3938" spans="2:4" ht="29.45" customHeight="1">
      <c r="B3938" s="213" t="s">
        <v>4051</v>
      </c>
      <c r="C3938" s="213"/>
      <c r="D3938" s="213"/>
    </row>
    <row r="3939" spans="2:4" ht="25.15" customHeight="1">
      <c r="B3939" s="213" t="s">
        <v>2535</v>
      </c>
      <c r="C3939" s="213"/>
    </row>
    <row r="3940" spans="2:4">
      <c r="B3940" s="213" t="s">
        <v>27</v>
      </c>
      <c r="C3940" s="213"/>
    </row>
    <row r="3941" spans="2:4">
      <c r="B3941" s="214" t="s">
        <v>28</v>
      </c>
      <c r="C3941" s="214"/>
    </row>
  </sheetData>
  <mergeCells count="13">
    <mergeCell ref="B3940:C3940"/>
    <mergeCell ref="B3941:C3941"/>
    <mergeCell ref="B3939:C3939"/>
    <mergeCell ref="A1:D1"/>
    <mergeCell ref="A2:D2"/>
    <mergeCell ref="A3:D3"/>
    <mergeCell ref="A5:E5"/>
    <mergeCell ref="A6:D6"/>
    <mergeCell ref="A7:D7"/>
    <mergeCell ref="A8:D8"/>
    <mergeCell ref="B11:B12"/>
    <mergeCell ref="D11:D12"/>
    <mergeCell ref="B3938:D393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H44"/>
  <sheetViews>
    <sheetView showGridLines="0" zoomScale="90" zoomScaleNormal="90" workbookViewId="0">
      <selection activeCell="G21" sqref="G21"/>
    </sheetView>
  </sheetViews>
  <sheetFormatPr baseColWidth="10" defaultColWidth="11.42578125" defaultRowHeight="15"/>
  <cols>
    <col min="1" max="1" width="15.5703125" customWidth="1"/>
    <col min="2" max="2" width="78.42578125" customWidth="1"/>
    <col min="3" max="3" width="17.140625" customWidth="1"/>
    <col min="4" max="4" width="18.140625" customWidth="1"/>
    <col min="6" max="6" width="13.140625" bestFit="1" customWidth="1"/>
    <col min="8" max="8" width="13.140625" bestFit="1" customWidth="1"/>
    <col min="9" max="9" width="15.140625" bestFit="1" customWidth="1"/>
  </cols>
  <sheetData>
    <row r="1" spans="1:8" ht="28.5" customHeight="1">
      <c r="A1" s="215" t="s">
        <v>0</v>
      </c>
      <c r="B1" s="215"/>
      <c r="C1" s="215"/>
      <c r="D1" s="215"/>
      <c r="E1" s="215"/>
      <c r="F1" s="3"/>
    </row>
    <row r="2" spans="1:8" ht="21" customHeight="1">
      <c r="A2" s="216" t="s">
        <v>1</v>
      </c>
      <c r="B2" s="216"/>
      <c r="C2" s="216"/>
      <c r="D2" s="216"/>
      <c r="E2" s="216"/>
      <c r="F2" s="2"/>
      <c r="H2" s="12">
        <v>0</v>
      </c>
    </row>
    <row r="3" spans="1:8" ht="15" customHeight="1">
      <c r="A3" s="223" t="s">
        <v>2</v>
      </c>
      <c r="B3" s="223"/>
      <c r="C3" s="223"/>
      <c r="D3" s="223"/>
      <c r="E3" s="223"/>
      <c r="F3" s="1"/>
    </row>
    <row r="5" spans="1:8" ht="18.75" customHeight="1">
      <c r="A5" s="225" t="s">
        <v>615</v>
      </c>
      <c r="B5" s="225"/>
      <c r="C5" s="225"/>
      <c r="D5" s="225"/>
      <c r="E5" s="225"/>
      <c r="F5" s="4"/>
    </row>
    <row r="6" spans="1:8" ht="18.75">
      <c r="A6" s="219" t="s">
        <v>4050</v>
      </c>
      <c r="B6" s="219"/>
      <c r="C6" s="219"/>
      <c r="D6" s="219"/>
      <c r="E6" s="219"/>
      <c r="F6" s="5"/>
    </row>
    <row r="7" spans="1:8" ht="15.75">
      <c r="A7" s="227" t="s">
        <v>5</v>
      </c>
      <c r="B7" s="227"/>
      <c r="C7" s="227"/>
      <c r="D7" s="227"/>
      <c r="E7" s="227"/>
      <c r="F7" s="6"/>
    </row>
    <row r="10" spans="1:8" ht="15" customHeight="1">
      <c r="B10" s="226" t="s">
        <v>6</v>
      </c>
      <c r="C10" s="49" t="s">
        <v>7</v>
      </c>
      <c r="D10" s="228" t="s">
        <v>8</v>
      </c>
    </row>
    <row r="11" spans="1:8" ht="14.45" customHeight="1">
      <c r="B11" s="226"/>
      <c r="C11" s="50" t="s">
        <v>3067</v>
      </c>
      <c r="D11" s="228"/>
    </row>
    <row r="12" spans="1:8" ht="14.45" customHeight="1">
      <c r="B12" s="22" t="s">
        <v>14</v>
      </c>
      <c r="C12" s="28">
        <f>C13+C26</f>
        <v>45231.789592000001</v>
      </c>
      <c r="D12" s="120">
        <f>D13+D26</f>
        <v>17998.886917470001</v>
      </c>
      <c r="E12" s="44"/>
    </row>
    <row r="13" spans="1:8" s="7" customFormat="1" ht="14.45" customHeight="1">
      <c r="B13" s="81" t="s">
        <v>616</v>
      </c>
      <c r="C13" s="83">
        <f>C14</f>
        <v>44391.789592000001</v>
      </c>
      <c r="D13" s="130">
        <f>D14</f>
        <v>17860.667717470002</v>
      </c>
      <c r="E13" s="44"/>
      <c r="F13"/>
    </row>
    <row r="14" spans="1:8" s="7" customFormat="1">
      <c r="B14" s="23" t="s">
        <v>617</v>
      </c>
      <c r="C14" s="37">
        <f>C15+C20</f>
        <v>44391.789592000001</v>
      </c>
      <c r="D14" s="131">
        <f>D15+D20</f>
        <v>17860.667717470002</v>
      </c>
      <c r="E14" s="44"/>
      <c r="F14"/>
    </row>
    <row r="15" spans="1:8" s="7" customFormat="1">
      <c r="B15" s="84" t="s">
        <v>618</v>
      </c>
      <c r="C15" s="111">
        <f>SUM(C16:C19)</f>
        <v>1284.405996</v>
      </c>
      <c r="D15" s="128">
        <f>SUM(D16:D19)</f>
        <v>442.3218</v>
      </c>
      <c r="E15" s="44"/>
      <c r="F15"/>
    </row>
    <row r="16" spans="1:8" s="7" customFormat="1">
      <c r="B16" s="54" t="s">
        <v>619</v>
      </c>
      <c r="C16" s="77">
        <v>399.99599999999998</v>
      </c>
      <c r="D16" s="119">
        <v>162.5112</v>
      </c>
      <c r="E16" s="44"/>
      <c r="F16" s="113"/>
      <c r="G16" s="110"/>
    </row>
    <row r="17" spans="2:6" s="7" customFormat="1">
      <c r="B17" s="54" t="s">
        <v>620</v>
      </c>
      <c r="C17" s="77">
        <v>683.82999600000005</v>
      </c>
      <c r="D17" s="119">
        <v>229.11760000000001</v>
      </c>
      <c r="E17" s="44"/>
      <c r="F17"/>
    </row>
    <row r="18" spans="2:6" s="7" customFormat="1">
      <c r="B18" s="54" t="s">
        <v>621</v>
      </c>
      <c r="C18" s="77">
        <v>153.78</v>
      </c>
      <c r="D18" s="119">
        <v>50.692999999999998</v>
      </c>
      <c r="E18" s="44"/>
      <c r="F18"/>
    </row>
    <row r="19" spans="2:6" s="7" customFormat="1">
      <c r="B19" s="54" t="s">
        <v>622</v>
      </c>
      <c r="C19" s="77">
        <v>46.8</v>
      </c>
      <c r="D19" s="119">
        <v>0</v>
      </c>
      <c r="E19" s="44"/>
      <c r="F19"/>
    </row>
    <row r="20" spans="2:6" s="7" customFormat="1">
      <c r="B20" s="84" t="s">
        <v>623</v>
      </c>
      <c r="C20" s="27">
        <f>SUM(C21:C25)</f>
        <v>43107.383596</v>
      </c>
      <c r="D20" s="129">
        <f>SUM(D21:D25)</f>
        <v>17418.34591747</v>
      </c>
      <c r="E20" s="44"/>
      <c r="F20"/>
    </row>
    <row r="21" spans="2:6" s="7" customFormat="1">
      <c r="B21" s="54" t="s">
        <v>624</v>
      </c>
      <c r="C21" s="112">
        <v>30658.570800000001</v>
      </c>
      <c r="D21" s="127">
        <v>12340.267099999999</v>
      </c>
      <c r="E21" s="44"/>
      <c r="F21"/>
    </row>
    <row r="22" spans="2:6" s="7" customFormat="1">
      <c r="B22" s="54" t="s">
        <v>625</v>
      </c>
      <c r="C22" s="77">
        <v>84</v>
      </c>
      <c r="D22" s="119">
        <v>34.503500000000003</v>
      </c>
      <c r="E22" s="44"/>
      <c r="F22"/>
    </row>
    <row r="23" spans="2:6" s="7" customFormat="1">
      <c r="B23" s="54" t="s">
        <v>4040</v>
      </c>
      <c r="C23" s="77">
        <v>216</v>
      </c>
      <c r="D23" s="119">
        <v>116.154</v>
      </c>
      <c r="E23" s="44"/>
      <c r="F23"/>
    </row>
    <row r="24" spans="2:6" s="7" customFormat="1">
      <c r="B24" s="54" t="s">
        <v>626</v>
      </c>
      <c r="C24" s="77">
        <v>7613.0186400000002</v>
      </c>
      <c r="D24" s="119">
        <v>3074.83682</v>
      </c>
      <c r="E24" s="44"/>
      <c r="F24"/>
    </row>
    <row r="25" spans="2:6" s="7" customFormat="1">
      <c r="B25" s="54" t="s">
        <v>627</v>
      </c>
      <c r="C25" s="77">
        <v>4535.7941559999999</v>
      </c>
      <c r="D25" s="119">
        <v>1852.5844974700001</v>
      </c>
      <c r="E25" s="44"/>
      <c r="F25"/>
    </row>
    <row r="26" spans="2:6" s="7" customFormat="1">
      <c r="B26" s="81" t="s">
        <v>57</v>
      </c>
      <c r="C26" s="82">
        <f t="shared" ref="C26:D27" si="0">C27</f>
        <v>840</v>
      </c>
      <c r="D26" s="130">
        <f t="shared" si="0"/>
        <v>138.2192</v>
      </c>
      <c r="E26" s="44"/>
      <c r="F26"/>
    </row>
    <row r="27" spans="2:6" s="7" customFormat="1">
      <c r="B27" s="23" t="s">
        <v>629</v>
      </c>
      <c r="C27" s="37">
        <f t="shared" si="0"/>
        <v>840</v>
      </c>
      <c r="D27" s="119">
        <f t="shared" si="0"/>
        <v>138.2192</v>
      </c>
      <c r="E27" s="44"/>
      <c r="F27"/>
    </row>
    <row r="28" spans="2:6" s="7" customFormat="1">
      <c r="B28" s="84" t="s">
        <v>630</v>
      </c>
      <c r="C28" s="111">
        <f>C29+C30</f>
        <v>840</v>
      </c>
      <c r="D28" s="129">
        <f>D29+D30</f>
        <v>138.2192</v>
      </c>
      <c r="E28" s="44"/>
    </row>
    <row r="29" spans="2:6" s="7" customFormat="1">
      <c r="B29" s="54" t="s">
        <v>4041</v>
      </c>
      <c r="C29" s="77">
        <v>155.37245100000001</v>
      </c>
      <c r="D29" s="127">
        <v>26.191199999999998</v>
      </c>
      <c r="E29" s="44"/>
    </row>
    <row r="30" spans="2:6" s="7" customFormat="1">
      <c r="B30" s="54" t="s">
        <v>4042</v>
      </c>
      <c r="C30" s="77">
        <v>684.62754900000004</v>
      </c>
      <c r="D30" s="119">
        <v>112.02800000000001</v>
      </c>
      <c r="E30" s="44"/>
    </row>
    <row r="31" spans="2:6">
      <c r="B31" s="34" t="s">
        <v>45</v>
      </c>
      <c r="C31" s="30">
        <f>C13+C26</f>
        <v>45231.789592000001</v>
      </c>
      <c r="D31" s="124">
        <f>D13+D26</f>
        <v>17998.886917470001</v>
      </c>
      <c r="E31" s="44"/>
    </row>
    <row r="32" spans="2:6">
      <c r="B32" s="15" t="s">
        <v>26</v>
      </c>
      <c r="C32" s="16"/>
      <c r="D32" s="16"/>
    </row>
    <row r="33" spans="2:5" ht="21.6" customHeight="1">
      <c r="B33" s="213" t="s">
        <v>4051</v>
      </c>
      <c r="C33" s="213"/>
      <c r="D33" s="213"/>
      <c r="E33" s="8"/>
    </row>
    <row r="34" spans="2:5" ht="14.45" customHeight="1">
      <c r="B34" s="45" t="s">
        <v>628</v>
      </c>
      <c r="C34" s="45"/>
      <c r="D34" s="45"/>
    </row>
    <row r="35" spans="2:5" ht="12.75" customHeight="1">
      <c r="B35" s="15" t="s">
        <v>46</v>
      </c>
      <c r="C35" s="16"/>
      <c r="D35" s="16"/>
    </row>
    <row r="36" spans="2:5" ht="18.600000000000001" customHeight="1">
      <c r="B36" s="213"/>
      <c r="C36" s="213"/>
      <c r="D36" s="213"/>
    </row>
    <row r="37" spans="2:5" ht="30" customHeight="1">
      <c r="B37" s="213"/>
      <c r="C37" s="213"/>
      <c r="D37" s="213"/>
    </row>
    <row r="38" spans="2:5">
      <c r="B38" s="9"/>
      <c r="C38" s="10"/>
    </row>
    <row r="39" spans="2:5">
      <c r="B39" s="9"/>
      <c r="C39" s="10"/>
    </row>
    <row r="40" spans="2:5">
      <c r="B40" s="9"/>
      <c r="C40" s="10"/>
    </row>
    <row r="41" spans="2:5">
      <c r="B41" s="9"/>
      <c r="C41" s="10"/>
    </row>
    <row r="42" spans="2:5">
      <c r="B42" s="9"/>
      <c r="C42" s="10"/>
    </row>
    <row r="43" spans="2:5">
      <c r="B43" s="9"/>
      <c r="C43" s="10"/>
    </row>
    <row r="44" spans="2:5">
      <c r="B44" s="9"/>
      <c r="C44" s="10"/>
    </row>
  </sheetData>
  <mergeCells count="10">
    <mergeCell ref="B36:D37"/>
    <mergeCell ref="B33:D33"/>
    <mergeCell ref="A7:E7"/>
    <mergeCell ref="B10:B11"/>
    <mergeCell ref="D10:D11"/>
    <mergeCell ref="A1:E1"/>
    <mergeCell ref="A2:E2"/>
    <mergeCell ref="A3:E3"/>
    <mergeCell ref="A5:E5"/>
    <mergeCell ref="A6:E6"/>
  </mergeCells>
  <pageMargins left="0.7" right="0.7" top="0.75" bottom="0.75" header="0.3" footer="0.3"/>
  <pageSetup orientation="portrait" r:id="rId1"/>
  <ignoredErrors>
    <ignoredError sqref="D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2" ma:contentTypeDescription="Create a new document." ma:contentTypeScope="" ma:versionID="1c571cbe103824bc6d5cc904756b19a8">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94e4f3abfb95bd214dac7f36de374c81"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2CE558-0A2A-4909-9520-414C216439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2024-05-28T18:37:55Z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