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Junio/"/>
    </mc:Choice>
  </mc:AlternateContent>
  <xr:revisionPtr revIDLastSave="0" documentId="8_{D522AE4D-27BE-45AC-856B-DA4492FB1B38}" xr6:coauthVersionLast="47" xr6:coauthVersionMax="47" xr10:uidLastSave="{00000000-0000-0000-0000-000000000000}"/>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3" i="71" l="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29" i="3" l="1"/>
  <c r="D17" i="71" l="1"/>
  <c r="E12" i="71"/>
  <c r="D126" i="29" l="1"/>
  <c r="D114" i="29"/>
  <c r="D97" i="29"/>
  <c r="D89" i="29"/>
  <c r="D72" i="29"/>
  <c r="D65" i="29"/>
  <c r="D57" i="29"/>
  <c r="D49" i="29"/>
  <c r="D47" i="29"/>
  <c r="D42" i="29"/>
  <c r="D38" i="29"/>
  <c r="D29" i="29"/>
  <c r="D25" i="29"/>
  <c r="D22" i="29"/>
  <c r="D15" i="29"/>
  <c r="D55" i="4"/>
  <c r="C55" i="4"/>
  <c r="C29" i="3"/>
  <c r="C28" i="3" s="1"/>
  <c r="C17" i="4"/>
  <c r="C49" i="29"/>
  <c r="C101" i="29"/>
  <c r="C107" i="29"/>
  <c r="C134" i="29"/>
  <c r="C89" i="29"/>
  <c r="C72" i="29"/>
  <c r="C38" i="29"/>
  <c r="C42" i="29"/>
  <c r="C22" i="29"/>
  <c r="C45" i="4"/>
  <c r="D71" i="29" l="1"/>
  <c r="C71" i="29"/>
  <c r="D96" i="29"/>
  <c r="D139" i="29"/>
  <c r="D138" i="29" s="1"/>
  <c r="D26" i="71" l="1"/>
  <c r="D22" i="71"/>
  <c r="D12" i="71"/>
  <c r="E25" i="71" l="1"/>
  <c r="E24" i="7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D17" i="4"/>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76" i="27" s="1"/>
  <c r="C49" i="27" l="1"/>
  <c r="C14" i="27"/>
  <c r="C66" i="27"/>
  <c r="C30" i="27"/>
  <c r="C56" i="27"/>
  <c r="C20" i="27"/>
  <c r="D14" i="4" l="1"/>
  <c r="D13" i="4" s="1"/>
  <c r="D63" i="4" s="1"/>
  <c r="D28" i="3" l="1"/>
  <c r="D32" i="3" s="1"/>
  <c r="D13" i="27"/>
  <c r="D81" i="27" l="1"/>
  <c r="C13" i="3"/>
  <c r="C32" i="3" s="1"/>
  <c r="C63" i="4"/>
  <c r="C13" i="27"/>
  <c r="C81"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<sst xmlns="http://schemas.openxmlformats.org/spreadsheetml/2006/main" count="3556" uniqueCount="3180">
  <si>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</si>
  <si>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</si>
  <si>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</si>
  <si>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</si>
  <si>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</si>
  <si>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</si>
  <si>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</si>
  <si>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</si>
  <si>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</si>
  <si>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</si>
  <si>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</si>
  <si>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</si>
  <si>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</si>
  <si>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</si>
  <si>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</si>
  <si>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</si>
  <si>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</si>
  <si>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</si>
  <si>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</si>
  <si>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</si>
  <si>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</si>
  <si>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</si>
  <si>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</si>
  <si>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</si>
  <si>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</si>
  <si>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</si>
  <si>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</si>
  <si>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</si>
  <si>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</si>
  <si>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</si>
  <si>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</si>
  <si>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</si>
  <si>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</si>
  <si>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</si>
  <si>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</si>
  <si>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</si>
  <si>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</si>
  <si>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</si>
  <si>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</si>
  <si>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</si>
  <si>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</si>
  <si>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</si>
  <si>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</si>
  <si>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</si>
  <si>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</si>
  <si>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</si>
  <si>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</si>
  <si>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</si>
  <si>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</si>
  <si>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</si>
  <si>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</si>
  <si>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</si>
  <si>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</si>
  <si>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</si>
  <si>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</si>
  <si>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</si>
  <si>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</si>
  <si>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</si>
  <si>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</si>
  <si>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</si>
  <si>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</si>
  <si>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</si>
  <si>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</si>
  <si>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</si>
  <si>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</si>
  <si>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</si>
  <si>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</si>
  <si>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</si>
  <si>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</si>
  <si>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</si>
  <si>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</si>
  <si>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</si>
  <si>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</si>
  <si>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</si>
  <si>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</si>
  <si>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</si>
  <si>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</si>
  <si>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</si>
  <si>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</si>
  <si>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</si>
  <si>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</si>
  <si>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</si>
  <si>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</si>
  <si>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</si>
  <si>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</si>
  <si>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</si>
  <si>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</si>
  <si>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</si>
  <si>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</si>
  <si>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</si>
  <si>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</si>
  <si>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</si>
  <si>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</si>
  <si>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</si>
  <si>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</si>
  <si>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</si>
  <si>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</si>
  <si>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</si>
  <si>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</si>
  <si>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</si>
  <si>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</si>
  <si>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</si>
  <si>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</si>
  <si>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</si>
  <si>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</si>
  <si>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</si>
  <si>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</si>
  <si>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</si>
  <si>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</si>
  <si>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</si>
  <si>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</si>
  <si>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</si>
  <si>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</si>
  <si>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</si>
  <si>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</si>
  <si>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</si>
  <si>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</si>
  <si>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</si>
  <si>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</si>
  <si>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</si>
  <si>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</si>
  <si>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</si>
  <si>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</si>
  <si>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</si>
  <si>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</si>
  <si>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</si>
  <si>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</si>
  <si>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</si>
  <si>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</si>
  <si>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</si>
  <si>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</si>
  <si>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</si>
  <si>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</si>
  <si>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</si>
  <si>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</si>
  <si>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</si>
  <si>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</si>
  <si>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</si>
  <si>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</si>
  <si>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</si>
  <si>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</si>
  <si>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</si>
  <si>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</si>
  <si>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</si>
  <si>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</si>
  <si>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</si>
  <si>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</si>
  <si>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</si>
  <si>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</si>
  <si>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</si>
  <si>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</si>
  <si>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</si>
  <si>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</si>
  <si>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</si>
  <si>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</si>
  <si>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</si>
  <si>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</si>
  <si>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</si>
  <si>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</si>
  <si>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</si>
  <si>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</si>
  <si>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</si>
  <si>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</si>
  <si>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</si>
  <si>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</si>
  <si>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</si>
  <si>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</si>
  <si>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</si>
  <si>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</si>
  <si>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</si>
  <si>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</si>
  <si>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</si>
  <si>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</si>
  <si>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</si>
  <si>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</si>
  <si>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</si>
  <si>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</si>
  <si>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</si>
  <si>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</si>
  <si>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</si>
  <si>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</si>
  <si>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</si>
  <si>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</si>
  <si>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</si>
  <si>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</si>
  <si>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</si>
  <si>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</si>
  <si>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</si>
  <si>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</si>
  <si>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</si>
  <si>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</si>
  <si>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</si>
  <si>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</si>
  <si>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</si>
  <si>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</si>
  <si>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</si>
  <si>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</si>
  <si>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</si>
  <si>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</si>
  <si>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</si>
  <si>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</si>
  <si>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</si>
  <si>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</si>
  <si>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</si>
  <si>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</si>
  <si>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</si>
  <si>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</si>
  <si>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</si>
  <si>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</si>
  <si>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</si>
  <si>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</si>
  <si>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</si>
  <si>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</si>
  <si>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</si>
  <si>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</si>
  <si>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</si>
  <si>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</si>
  <si>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</si>
  <si>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</si>
  <si>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</si>
  <si>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</si>
  <si>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</si>
  <si>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</si>
  <si>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</si>
  <si>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</si>
  <si>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</si>
  <si>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</si>
  <si>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</si>
  <si>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</si>
  <si>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</si>
  <si>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</si>
  <si>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</si>
  <si>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</si>
  <si>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</si>
  <si>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</si>
  <si>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</si>
  <si>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</si>
  <si>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</si>
  <si>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</si>
  <si>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</si>
  <si>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</si>
  <si>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</si>
  <si>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</si>
  <si>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</si>
  <si>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</si>
  <si>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</si>
  <si>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</si>
  <si>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</si>
  <si>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</si>
  <si>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</si>
  <si>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</si>
  <si>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</si>
  <si>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</si>
  <si>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</si>
  <si>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</si>
  <si>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</si>
  <si>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</si>
  <si>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</si>
  <si>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</si>
  <si>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</si>
  <si>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</si>
  <si>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</si>
  <si>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</si>
  <si>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</si>
  <si>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</si>
  <si>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</si>
  <si>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</si>
  <si>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</si>
  <si>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</si>
  <si>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</si>
  <si>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</si>
  <si>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</si>
  <si>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</si>
  <si>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</si>
  <si>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</si>
  <si>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</si>
  <si>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</si>
  <si>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</si>
  <si>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</si>
  <si>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</si>
  <si>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</si>
  <si>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</si>
  <si>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</si>
  <si>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</si>
  <si>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</si>
  <si>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</si>
  <si>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</si>
  <si>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</si>
  <si>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</si>
  <si>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</si>
  <si>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</si>
  <si>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</si>
  <si>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</si>
  <si>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</si>
  <si>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</si>
  <si>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</si>
  <si>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</si>
  <si>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</si>
  <si>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</si>
  <si>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</si>
  <si>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</si>
  <si>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</si>
  <si>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</si>
  <si>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</si>
  <si>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</si>
  <si>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</si>
  <si>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</si>
  <si>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</si>
  <si>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</si>
  <si>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</si>
  <si>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</si>
  <si>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</si>
  <si>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</si>
  <si>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</si>
  <si>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</si>
  <si>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</si>
  <si>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</si>
  <si>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</si>
  <si>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</si>
  <si>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</si>
  <si>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</si>
  <si>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</si>
  <si>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</si>
  <si>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</si>
  <si>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</si>
  <si>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</si>
  <si>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</si>
  <si>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</si>
  <si>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</si>
  <si>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</si>
  <si>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</si>
  <si>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</si>
  <si>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</si>
  <si>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</si>
  <si>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</si>
  <si>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</si>
  <si>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</si>
  <si>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</si>
  <si>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</si>
  <si>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</si>
  <si>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</si>
  <si>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</si>
  <si>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</si>
  <si>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</si>
  <si>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</si>
  <si>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</si>
  <si>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</si>
  <si>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</si>
  <si>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</si>
  <si>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</si>
  <si>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</si>
  <si>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</si>
  <si>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</si>
  <si>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</si>
  <si>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</si>
  <si>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</si>
  <si>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</si>
  <si>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</si>
  <si>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</si>
  <si>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</si>
  <si>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</si>
  <si>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</si>
  <si>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</si>
  <si>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</si>
  <si>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</si>
  <si>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</si>
  <si>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</si>
  <si>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</si>
  <si>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</si>
  <si>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</si>
  <si>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</si>
  <si>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</si>
  <si>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</si>
  <si>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</si>
  <si>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</si>
  <si>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</si>
  <si>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</si>
  <si>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</si>
  <si>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</si>
  <si>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</si>
  <si>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</si>
  <si>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</si>
  <si>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</si>
  <si>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</si>
  <si>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</si>
  <si>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</si>
  <si>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</si>
  <si>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</si>
  <si>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</si>
  <si>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</si>
  <si>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</si>
  <si>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</si>
  <si>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</si>
  <si>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</si>
  <si>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</si>
  <si>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</si>
  <si>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</si>
  <si>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</si>
  <si>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</si>
  <si>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</si>
  <si>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</si>
  <si>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</si>
  <si>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</si>
  <si>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</si>
  <si>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</si>
  <si>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</si>
  <si>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</si>
  <si>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</si>
  <si>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</si>
  <si>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</si>
  <si>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</si>
  <si>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</si>
  <si>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</si>
  <si>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</si>
  <si>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</si>
  <si>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</si>
  <si>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</si>
  <si>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</si>
  <si>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</si>
  <si>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</si>
  <si>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</si>
  <si>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</si>
  <si>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</si>
  <si>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</si>
  <si>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</si>
  <si>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</si>
  <si>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</si>
  <si>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</si>
  <si>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</si>
  <si>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</si>
  <si>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</si>
  <si>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</si>
  <si>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</si>
  <si>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</si>
  <si>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</si>
  <si>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</si>
  <si>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</si>
  <si>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</si>
  <si>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</si>
  <si>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</si>
  <si>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</si>
  <si>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</si>
  <si>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</si>
  <si>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</si>
  <si>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</si>
  <si>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</si>
  <si>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</si>
  <si>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</si>
  <si>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</si>
  <si>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</si>
  <si>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</si>
  <si>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</si>
  <si>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</si>
  <si>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</si>
  <si>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</si>
  <si>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</si>
  <si>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</si>
  <si>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</si>
  <si>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</si>
  <si>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</si>
  <si>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</si>
  <si>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</si>
  <si>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</si>
  <si>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</si>
  <si>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</si>
  <si>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</si>
  <si>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</si>
  <si>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</si>
  <si>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</si>
  <si>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</si>
  <si>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</si>
  <si>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</si>
  <si>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</si>
  <si>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</si>
  <si>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</si>
  <si>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</si>
  <si>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</si>
  <si>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</si>
  <si>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</si>
  <si>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</si>
  <si>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</si>
  <si>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</si>
  <si>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</si>
  <si>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</si>
  <si>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</si>
  <si>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</si>
  <si>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</si>
  <si>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</si>
  <si>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</si>
  <si>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</si>
  <si>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</si>
  <si>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</si>
  <si>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</si>
  <si>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</si>
  <si>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</si>
  <si>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</si>
  <si>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</si>
  <si>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</si>
  <si>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</si>
  <si>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</si>
  <si>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</si>
  <si>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</si>
  <si>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</si>
  <si>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</si>
  <si>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</si>
  <si>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</si>
  <si>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</si>
  <si>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</si>
  <si>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</si>
  <si>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</si>
  <si>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</si>
  <si>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</si>
  <si>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</si>
  <si>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</si>
  <si>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</si>
  <si>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</si>
  <si>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</si>
  <si>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</si>
  <si>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</si>
  <si>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</si>
  <si>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</si>
  <si>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</si>
  <si>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</si>
  <si>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</si>
  <si>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</si>
  <si>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</si>
  <si>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</si>
  <si>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</si>
  <si>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</si>
  <si>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</si>
  <si>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</si>
  <si>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</si>
  <si>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</si>
  <si>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</si>
  <si>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</si>
  <si>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</si>
  <si>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</si>
  <si>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</si>
  <si>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</si>
  <si>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</si>
  <si>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</si>
  <si>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</si>
  <si>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</si>
  <si>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</si>
  <si>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</si>
  <si>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</si>
  <si>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</si>
  <si>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</si>
  <si>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</si>
  <si>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</si>
  <si>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</si>
  <si>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</si>
  <si>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</si>
  <si>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</si>
  <si>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</si>
  <si>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</si>
  <si>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</si>
  <si>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</si>
  <si>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</si>
  <si>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</si>
  <si>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</si>
  <si>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</si>
  <si>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</si>
  <si>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</si>
  <si>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</si>
  <si>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</si>
  <si>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</si>
  <si>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</si>
  <si>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</si>
  <si>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</si>
  <si>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</si>
  <si>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</si>
  <si>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</si>
  <si>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</si>
  <si>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</si>
  <si>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</si>
  <si>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</si>
  <si>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</si>
  <si>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</si>
  <si>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</si>
  <si>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</si>
  <si>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</si>
  <si>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</si>
  <si>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</si>
  <si>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</si>
  <si>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</si>
  <si>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</si>
  <si>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</si>
  <si>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</si>
  <si>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</si>
  <si>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</si>
  <si>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</si>
  <si>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</si>
  <si>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</si>
  <si>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</si>
  <si>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</si>
  <si>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</si>
  <si>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</si>
  <si>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</si>
  <si>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</si>
  <si>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</si>
  <si>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</si>
  <si>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</si>
  <si>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</si>
  <si>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</si>
  <si>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</si>
  <si>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</si>
  <si>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</si>
  <si>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</si>
  <si>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</si>
  <si>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</si>
  <si>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</si>
  <si>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</si>
  <si>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</si>
  <si>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</si>
  <si>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</si>
  <si>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</si>
  <si>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</si>
  <si>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</si>
  <si>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</si>
  <si>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</si>
  <si>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</si>
  <si>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</si>
  <si>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</si>
  <si>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</si>
  <si>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</si>
  <si>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</si>
  <si>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</si>
  <si>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</si>
  <si>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</si>
  <si>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</si>
  <si>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</si>
  <si>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</si>
  <si>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</si>
  <si>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</si>
  <si>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</si>
  <si>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</si>
  <si>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</si>
  <si>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</si>
  <si>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</si>
  <si>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</si>
  <si>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</si>
  <si>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</si>
  <si>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</si>
  <si>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</si>
  <si>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</si>
  <si>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</si>
  <si>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</si>
  <si>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</si>
  <si>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</si>
  <si>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</si>
  <si>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</si>
  <si>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</si>
  <si>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</si>
  <si>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</si>
  <si>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</si>
  <si>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</si>
  <si>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</si>
  <si>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</si>
  <si>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</si>
  <si>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</si>
  <si>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</si>
  <si>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</si>
  <si>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</si>
  <si>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</si>
  <si>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</si>
  <si>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</si>
  <si>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</si>
  <si>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</si>
  <si>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</si>
  <si>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</si>
  <si>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</si>
  <si>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</si>
  <si>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</si>
  <si>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</si>
  <si>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</si>
  <si>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</si>
  <si>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</si>
  <si>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</si>
  <si>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</si>
  <si>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</si>
  <si>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</si>
  <si>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</si>
  <si>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</si>
  <si>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</si>
  <si>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</si>
  <si>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</si>
  <si>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</si>
  <si>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</si>
  <si>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</si>
  <si>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</si>
  <si>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</si>
  <si>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</si>
  <si>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</si>
  <si>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</si>
  <si>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</si>
  <si>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</si>
  <si>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</si>
  <si>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</si>
  <si>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</si>
  <si>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</si>
  <si>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</si>
  <si>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</si>
  <si>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</si>
  <si>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</si>
  <si>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</si>
  <si>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</si>
  <si>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</si>
  <si>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</si>
  <si>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</si>
  <si>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</si>
  <si>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</si>
  <si>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</si>
  <si>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</si>
  <si>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</si>
  <si>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</si>
  <si>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</si>
  <si>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</si>
  <si>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</si>
  <si>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</si>
  <si>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</si>
  <si>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</si>
  <si>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</si>
  <si>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</si>
  <si>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</si>
  <si>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</si>
  <si>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</si>
  <si>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</si>
  <si>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</si>
  <si>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</si>
  <si>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</si>
  <si>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</si>
  <si>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</si>
  <si>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</si>
  <si>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</si>
  <si>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</si>
  <si>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</si>
  <si>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</si>
  <si>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</si>
  <si>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</si>
  <si>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</si>
  <si>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</si>
  <si>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</si>
  <si>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</si>
  <si>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</si>
  <si>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</si>
  <si>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</si>
  <si>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</si>
  <si>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</si>
  <si>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</si>
  <si>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</si>
  <si>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</si>
  <si>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</si>
  <si>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</si>
  <si>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</si>
  <si>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</si>
  <si>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</si>
  <si>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</si>
  <si>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</si>
  <si>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</si>
  <si>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</si>
  <si>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</si>
  <si>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</si>
  <si>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</si>
  <si>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</si>
  <si>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</si>
  <si>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</si>
  <si>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</si>
  <si>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</si>
  <si>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</si>
  <si>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</si>
  <si>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</si>
  <si>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</si>
  <si>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</si>
  <si>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</si>
  <si>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</si>
  <si>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</si>
  <si>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</si>
  <si>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</si>
  <si>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</si>
  <si>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</si>
  <si>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</si>
  <si>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</si>
  <si>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</si>
  <si>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</si>
  <si>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</si>
  <si>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</si>
  <si>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</si>
  <si>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</si>
  <si>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</si>
  <si>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</si>
  <si>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</si>
  <si>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</si>
  <si>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</si>
  <si>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</si>
  <si>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</si>
  <si>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</si>
  <si>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</si>
  <si>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</si>
  <si>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</si>
  <si>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</si>
  <si>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</si>
  <si>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</si>
  <si>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</si>
  <si>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</si>
  <si>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</si>
  <si>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</si>
  <si>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</si>
  <si>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</si>
  <si>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</si>
  <si>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</si>
  <si>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</si>
  <si>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</si>
  <si>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</si>
  <si>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</si>
  <si>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</si>
  <si>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</si>
  <si>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</si>
  <si>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</si>
  <si>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</si>
  <si>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</si>
  <si>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</si>
  <si>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</si>
  <si>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</si>
  <si>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</si>
  <si>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</si>
  <si>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</si>
  <si>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</si>
  <si>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</si>
  <si>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</si>
  <si>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</si>
  <si>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</si>
  <si>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</si>
  <si>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</si>
  <si>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</si>
  <si>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</si>
  <si>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</si>
  <si>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</si>
  <si>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</si>
  <si>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</si>
  <si>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</si>
  <si>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</si>
  <si>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</si>
  <si>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</si>
  <si>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</si>
  <si>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</si>
  <si>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</si>
  <si>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</si>
  <si>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</si>
  <si>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</si>
  <si>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</si>
  <si>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</si>
  <si>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</si>
  <si>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</si>
  <si>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</si>
  <si>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</si>
  <si>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</si>
  <si>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</si>
  <si>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</si>
  <si>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</si>
  <si>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</si>
  <si>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</si>
  <si>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</si>
  <si>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</si>
  <si>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</si>
  <si>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</si>
  <si>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</si>
  <si>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</si>
  <si>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</si>
  <si>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</si>
  <si>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</si>
  <si>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</si>
  <si>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</si>
  <si>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</si>
  <si>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</si>
  <si>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</si>
  <si>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</si>
  <si>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</si>
  <si>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</si>
  <si>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</si>
  <si>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</si>
  <si>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</si>
  <si>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</si>
  <si>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</si>
  <si>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</si>
  <si>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</si>
  <si>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</si>
  <si>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</si>
  <si>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</si>
  <si>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</si>
  <si>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</si>
  <si>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</si>
  <si>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</si>
  <si>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</si>
  <si>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</si>
  <si>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</si>
  <si>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</si>
  <si>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</si>
  <si>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</si>
  <si>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</si>
  <si>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</si>
  <si>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</si>
  <si>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</si>
  <si>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</si>
  <si>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</si>
  <si>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</si>
  <si>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</si>
  <si>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</si>
  <si>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</si>
  <si>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</si>
  <si>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</si>
  <si>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</si>
  <si>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</si>
  <si>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</si>
  <si>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</si>
  <si>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</si>
  <si>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</si>
  <si>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</si>
  <si>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</si>
  <si>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</si>
  <si>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</si>
  <si>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</si>
  <si>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</si>
  <si>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</si>
  <si>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</si>
  <si>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</si>
  <si>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</si>
  <si>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</si>
  <si>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</si>
  <si>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</si>
  <si>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</si>
  <si>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</si>
  <si>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</si>
  <si>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</si>
  <si>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</si>
  <si>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</si>
  <si>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</si>
  <si>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</si>
  <si>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</si>
  <si>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</si>
  <si>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</si>
  <si>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</si>
  <si>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</si>
  <si>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</si>
  <si>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</si>
  <si>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</si>
  <si>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</si>
  <si>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</si>
  <si>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</si>
  <si>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</si>
  <si>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</si>
  <si>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</si>
  <si>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</si>
  <si>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</si>
  <si>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</si>
  <si>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</si>
  <si>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</si>
  <si>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</si>
  <si>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</si>
  <si>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</si>
  <si>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</si>
  <si>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</si>
  <si>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</si>
  <si>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</si>
  <si>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</si>
  <si>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</si>
  <si>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</si>
  <si>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</si>
  <si>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</si>
  <si>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</si>
  <si>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</si>
  <si>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</si>
  <si>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</si>
  <si>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</si>
  <si>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</si>
  <si>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</si>
  <si>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</si>
  <si>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</si>
  <si>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</si>
  <si>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</si>
  <si>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</si>
  <si>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</si>
  <si>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</si>
  <si>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</si>
  <si>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</si>
  <si>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</si>
  <si>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</si>
  <si>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</si>
  <si>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</si>
  <si>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</si>
  <si>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</si>
  <si>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</si>
  <si>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</si>
  <si>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</si>
  <si>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</si>
  <si>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</si>
  <si>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</si>
  <si>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</si>
  <si>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</si>
  <si>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</si>
  <si>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</si>
  <si>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</si>
  <si>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</si>
  <si>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</si>
  <si>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</si>
  <si>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</si>
  <si>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</si>
  <si>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</si>
  <si>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</si>
  <si>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</si>
  <si>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</si>
  <si>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</si>
  <si>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</si>
  <si>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</si>
  <si>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</si>
  <si>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</si>
  <si>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</si>
  <si>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</si>
  <si>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</si>
  <si>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</si>
  <si>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</si>
  <si>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</si>
  <si>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</si>
  <si>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</si>
  <si>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</si>
  <si>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</si>
  <si>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</si>
  <si>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</si>
  <si>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</si>
  <si>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</si>
  <si>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</si>
  <si>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</si>
  <si>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</si>
  <si>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</si>
  <si>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</si>
  <si>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</si>
  <si>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</si>
  <si>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</si>
  <si>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</si>
  <si>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</si>
  <si>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</si>
  <si>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</si>
  <si>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</si>
  <si>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</si>
  <si>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</si>
  <si>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</si>
  <si>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</si>
  <si>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</si>
  <si>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</si>
  <si>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</si>
  <si>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</si>
  <si>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</si>
  <si>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</si>
  <si>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</si>
  <si>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</si>
  <si>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</si>
  <si>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</si>
  <si>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</si>
  <si>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</si>
  <si>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</si>
  <si>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</si>
  <si>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</si>
  <si>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</si>
  <si>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</si>
  <si>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</si>
  <si>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</si>
  <si>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</si>
  <si>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</si>
  <si>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</si>
  <si>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</si>
  <si>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</si>
  <si>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</si>
  <si>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</si>
  <si>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</si>
  <si>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</si>
  <si>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</si>
  <si>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</si>
  <si>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</si>
  <si>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</si>
  <si>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</si>
  <si>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</si>
  <si>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</si>
  <si>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</si>
  <si>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</si>
  <si>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</si>
  <si>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</si>
  <si>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</si>
  <si>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</si>
  <si>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</si>
  <si>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</si>
  <si>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</si>
  <si>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</si>
  <si>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</si>
  <si>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</si>
  <si>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</si>
  <si>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</si>
  <si>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</si>
  <si>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</si>
  <si>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</si>
  <si>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</si>
  <si>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</si>
  <si>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</si>
  <si>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</si>
  <si>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</si>
  <si>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</si>
  <si>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</si>
  <si>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</si>
  <si>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</si>
  <si>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</si>
  <si>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</si>
  <si>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</si>
  <si>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</si>
  <si>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</si>
  <si>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</si>
  <si>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</si>
  <si>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</si>
  <si>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</si>
  <si>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</si>
  <si>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</si>
  <si>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</si>
  <si>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</si>
  <si>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</si>
  <si>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</si>
  <si>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</si>
  <si>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</si>
  <si>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</si>
  <si>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</si>
  <si>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</si>
  <si>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</si>
  <si>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</si>
  <si>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</si>
  <si>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</si>
  <si>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</si>
  <si>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</si>
  <si>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</si>
  <si>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</si>
  <si>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</si>
  <si>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</si>
  <si>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</si>
  <si>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</si>
  <si>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</si>
  <si>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</si>
  <si>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</si>
  <si>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</si>
  <si>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</si>
  <si>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</si>
  <si>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</si>
  <si>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</si>
  <si>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</si>
  <si>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</si>
  <si>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</si>
  <si>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</si>
  <si>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</si>
  <si>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</si>
  <si>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</si>
  <si>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</si>
  <si>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</si>
  <si>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</si>
  <si>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</si>
  <si>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</si>
  <si>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</si>
  <si>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</si>
  <si>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</si>
  <si>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</si>
  <si>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</si>
  <si>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</si>
  <si>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</si>
  <si>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</si>
  <si>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</si>
  <si>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</si>
  <si>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</si>
  <si>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</si>
  <si>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</si>
  <si>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</si>
  <si>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</si>
  <si>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</si>
  <si>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</si>
  <si>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</si>
  <si>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</si>
  <si>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</si>
  <si>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</si>
  <si>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</si>
  <si>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</si>
  <si>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</si>
  <si>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</si>
  <si>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</si>
  <si>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</si>
  <si>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</si>
  <si>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</si>
  <si>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</si>
  <si>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</si>
  <si>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</si>
  <si>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</si>
  <si>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</si>
  <si>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</si>
  <si>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</si>
  <si>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</si>
  <si>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</si>
  <si>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</si>
  <si>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</si>
  <si>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</si>
  <si>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</si>
  <si>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</si>
  <si>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</si>
  <si>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</si>
  <si>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</si>
  <si>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</si>
  <si>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</si>
  <si>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</si>
  <si>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</si>
  <si>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</si>
  <si>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</si>
  <si>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</si>
  <si>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</si>
  <si>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</si>
  <si>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</si>
  <si>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</si>
  <si>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</si>
  <si>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</si>
  <si>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</si>
  <si>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</si>
  <si>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</si>
  <si>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</si>
  <si>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</si>
  <si>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</si>
  <si>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</si>
  <si>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</si>
  <si>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</si>
  <si>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</si>
  <si>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</si>
  <si>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</si>
  <si>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</si>
  <si>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</si>
  <si>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</si>
  <si>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</si>
  <si>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</si>
  <si>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</si>
  <si>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</si>
  <si>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</si>
  <si>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</si>
  <si>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</si>
  <si>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</si>
  <si>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</si>
  <si>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</si>
  <si>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</si>
  <si>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</si>
  <si>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</si>
  <si>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</si>
  <si>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</si>
  <si>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</si>
  <si>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</si>
  <si>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</si>
  <si>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</si>
  <si>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</si>
  <si>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</si>
  <si>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</si>
  <si>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</si>
  <si>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</si>
  <si>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</si>
  <si>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</si>
  <si>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</si>
  <si>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</si>
  <si>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</si>
  <si>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</si>
  <si>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</si>
  <si>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</si>
  <si>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</si>
  <si>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</si>
  <si>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</si>
  <si>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</si>
  <si>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</si>
  <si>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</si>
  <si>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</si>
  <si>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</si>
  <si>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</si>
  <si>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</si>
  <si>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</si>
  <si>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</si>
  <si>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</si>
  <si>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</si>
  <si>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</si>
  <si>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</si>
  <si>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</si>
  <si>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</si>
  <si>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</si>
  <si>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</si>
  <si>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</si>
  <si>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</si>
  <si>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</si>
  <si>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</si>
  <si>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</si>
  <si>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</si>
  <si>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</si>
  <si>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</si>
  <si>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</si>
  <si>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</si>
  <si>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</si>
  <si>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</si>
  <si>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</si>
  <si>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</si>
  <si>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</si>
  <si>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</si>
  <si>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</si>
  <si>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</si>
  <si>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</si>
  <si>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</si>
  <si>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</si>
  <si>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</si>
  <si>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</si>
  <si>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</si>
  <si>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</si>
  <si>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</si>
  <si>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</si>
  <si>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</si>
  <si>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</si>
  <si>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</si>
  <si>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</si>
  <si>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</si>
  <si>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</si>
  <si>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</si>
  <si>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</si>
  <si>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</si>
  <si>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</si>
  <si>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</si>
  <si>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</si>
  <si>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</si>
  <si>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</si>
  <si>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</si>
  <si>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</si>
  <si>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</si>
  <si>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</si>
  <si>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</si>
  <si>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</si>
  <si>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</si>
  <si>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</si>
  <si>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</si>
  <si>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</si>
  <si>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</si>
  <si>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</si>
  <si>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</si>
  <si>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</si>
  <si>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</si>
  <si>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</si>
  <si>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</si>
  <si>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</si>
  <si>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</si>
  <si>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</si>
  <si>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</si>
  <si>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</si>
  <si>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</si>
  <si>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</si>
  <si>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</si>
  <si>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</si>
  <si>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</si>
  <si>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</si>
  <si>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</si>
  <si>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</si>
  <si>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</si>
  <si>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</si>
  <si>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</si>
  <si>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</si>
  <si>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</si>
  <si>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</si>
  <si>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</si>
  <si>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</si>
  <si>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</si>
  <si>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</si>
  <si>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</si>
  <si>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</si>
  <si>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</si>
  <si>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</si>
  <si>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</si>
  <si>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</si>
  <si>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</si>
  <si>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</si>
  <si>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</si>
  <si>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</si>
  <si>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</si>
  <si>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</si>
  <si>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</si>
  <si>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</si>
  <si>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</si>
  <si>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</si>
  <si>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</si>
  <si>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</si>
  <si>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</si>
  <si>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</si>
  <si>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</si>
  <si>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</si>
  <si>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</si>
  <si>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</si>
  <si>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</si>
  <si>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</si>
  <si>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</si>
  <si>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</si>
  <si>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</si>
  <si>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</si>
  <si>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</si>
  <si>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</si>
  <si>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</si>
  <si>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</si>
  <si>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</si>
  <si>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</si>
  <si>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</si>
  <si>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</si>
  <si>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</si>
  <si>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</si>
  <si>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</si>
  <si>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</si>
  <si>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</si>
  <si>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</si>
  <si>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</si>
  <si>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</si>
  <si>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</si>
  <si>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</si>
  <si>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</si>
  <si>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</si>
  <si>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</si>
  <si>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</si>
  <si>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</si>
  <si>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</si>
  <si>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</si>
  <si>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</si>
  <si>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</si>
  <si>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</si>
  <si>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</si>
  <si>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</si>
  <si>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</si>
  <si>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</si>
  <si>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</si>
  <si>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</si>
  <si>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</si>
  <si>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</si>
  <si>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</si>
  <si>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</si>
  <si>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</si>
  <si>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</si>
  <si>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</si>
  <si>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</si>
  <si>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</si>
  <si>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</si>
  <si>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</si>
  <si>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</si>
  <si>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</si>
  <si>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</si>
  <si>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</si>
  <si>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</si>
  <si>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</si>
  <si>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</si>
  <si>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</si>
  <si>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</si>
  <si>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</si>
  <si>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</si>
  <si>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</si>
  <si>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</si>
  <si>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</si>
  <si>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</si>
  <si>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</si>
  <si>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</si>
  <si>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</si>
  <si>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</si>
  <si>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</si>
  <si>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</si>
  <si>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</si>
  <si>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</si>
  <si>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</si>
  <si>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</si>
  <si>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</si>
  <si>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</si>
  <si>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</si>
  <si>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</si>
  <si>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</si>
  <si>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</si>
  <si>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</si>
  <si>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</si>
  <si>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</si>
  <si>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</si>
  <si>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</si>
  <si>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</si>
  <si>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</si>
  <si>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</si>
  <si>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</si>
  <si>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</si>
  <si>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</si>
  <si>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</si>
  <si>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</si>
  <si>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</si>
  <si>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</si>
  <si>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</si>
  <si>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</si>
  <si>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</si>
  <si>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</si>
  <si>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</si>
  <si>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</si>
  <si>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</si>
  <si>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</si>
  <si>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</si>
  <si>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</si>
  <si>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</si>
  <si>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</si>
  <si>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</si>
  <si>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</si>
  <si>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</si>
  <si>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</si>
  <si>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</si>
  <si>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</si>
  <si>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</si>
  <si>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</si>
  <si>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</si>
  <si>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</si>
  <si>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</si>
  <si>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</si>
  <si>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</si>
  <si>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</si>
  <si>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</si>
  <si>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</si>
  <si>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</si>
  <si>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</si>
  <si>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</si>
  <si>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</si>
  <si>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</si>
  <si>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</si>
  <si>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</si>
  <si>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</si>
  <si>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</si>
  <si>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</si>
  <si>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</si>
  <si>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</si>
  <si>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</si>
  <si>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</si>
  <si>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</si>
  <si>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</si>
  <si>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</si>
  <si>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</si>
  <si>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</si>
  <si>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</si>
  <si>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</si>
  <si>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</si>
  <si>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</si>
  <si>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</si>
  <si>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</si>
  <si>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</si>
  <si>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</si>
  <si>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</si>
  <si>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</si>
  <si>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</si>
  <si>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</si>
  <si>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</si>
  <si>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</si>
  <si>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</si>
  <si>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</si>
  <si>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</si>
  <si>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</si>
  <si>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</si>
  <si>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</si>
  <si>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</si>
  <si>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</si>
  <si>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</si>
  <si>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</si>
  <si>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</si>
  <si>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</si>
  <si>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</si>
  <si>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</si>
  <si>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</si>
  <si>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</si>
  <si>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</si>
  <si>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</si>
  <si>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</si>
  <si>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</si>
  <si>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</si>
  <si>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</si>
  <si>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</si>
  <si>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</si>
  <si>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</si>
  <si>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</si>
  <si>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</si>
  <si>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</si>
  <si>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</si>
  <si>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</si>
  <si>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</si>
  <si>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</si>
  <si>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</si>
  <si>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</si>
  <si>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</si>
  <si>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</si>
  <si>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</si>
  <si>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</si>
  <si>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</si>
  <si>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</si>
  <si>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</si>
  <si>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</si>
  <si>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</si>
  <si>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</si>
  <si>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</si>
  <si>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</si>
  <si>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</si>
  <si>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</si>
  <si>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</si>
  <si>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</si>
  <si>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</si>
  <si>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</si>
  <si>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</si>
  <si>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</si>
  <si>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</si>
  <si>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</si>
  <si>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</si>
  <si>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</si>
  <si>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</si>
  <si>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</si>
  <si>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</si>
  <si>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</si>
  <si>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</si>
  <si>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</si>
  <si>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</si>
  <si>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</si>
  <si>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</si>
  <si>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</si>
  <si>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</si>
  <si>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</si>
  <si>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</si>
  <si>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</si>
  <si>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</si>
  <si>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</si>
  <si>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</si>
  <si>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</si>
  <si>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</si>
  <si>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</si>
  <si>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</si>
  <si>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</si>
  <si>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</si>
  <si>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</si>
  <si>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</si>
  <si>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</si>
  <si>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</si>
  <si>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</si>
  <si>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</si>
  <si>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</si>
  <si>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</si>
  <si>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</si>
  <si>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</si>
  <si>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</si>
  <si>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</si>
  <si>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</si>
  <si>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</si>
  <si>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</si>
  <si>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</si>
  <si>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</si>
  <si>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</si>
  <si>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</si>
  <si>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</si>
  <si>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</si>
  <si>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</si>
  <si>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</si>
  <si>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</si>
  <si>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</si>
  <si>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</si>
  <si>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</si>
  <si>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</si>
  <si>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</si>
  <si>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</si>
  <si>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</si>
  <si>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</si>
  <si>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</si>
  <si>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</si>
  <si>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</si>
  <si>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</si>
  <si>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</si>
  <si>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</si>
  <si>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</si>
  <si>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</si>
  <si>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</si>
  <si>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</si>
  <si>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</si>
  <si>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</si>
  <si>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</si>
  <si>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</si>
  <si>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</si>
  <si>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</si>
  <si>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</si>
  <si>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</si>
  <si>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</si>
  <si>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</si>
  <si>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</si>
  <si>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</si>
  <si>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</si>
  <si>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</si>
  <si>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</si>
  <si>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</si>
  <si>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</si>
  <si>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</si>
  <si>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</si>
  <si>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</si>
  <si>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</si>
  <si>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</si>
  <si>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</si>
  <si>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</si>
  <si>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</si>
  <si>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</si>
  <si>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</si>
  <si>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</si>
  <si>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</si>
  <si>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</si>
  <si>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</si>
  <si>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</si>
  <si>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</si>
  <si>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</si>
  <si>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</si>
  <si>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</si>
  <si>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</si>
  <si>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</si>
  <si>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</si>
  <si>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</si>
  <si>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</si>
  <si>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</si>
  <si>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</si>
  <si>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</si>
  <si>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</si>
  <si>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</si>
  <si>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</si>
  <si>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</si>
  <si>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</si>
  <si>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</si>
  <si>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</si>
  <si>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</si>
  <si>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</si>
  <si>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</si>
  <si>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</si>
  <si>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</si>
  <si>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</si>
  <si>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</si>
  <si>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</si>
  <si>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</si>
  <si>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</si>
  <si>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</si>
  <si>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</si>
  <si>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</si>
  <si>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</si>
  <si>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</si>
  <si>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</si>
  <si>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</si>
  <si>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</si>
  <si>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</si>
  <si>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</si>
  <si>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</si>
  <si>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</si>
  <si>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</si>
  <si>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</si>
  <si>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</si>
  <si>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</si>
  <si>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</si>
  <si>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</si>
  <si>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</si>
  <si>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</si>
  <si>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</si>
  <si>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</si>
  <si>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</si>
  <si>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</si>
  <si>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</si>
  <si>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</si>
  <si>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</si>
  <si>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</si>
  <si>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</si>
  <si>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</si>
  <si>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</si>
  <si>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</si>
  <si>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</si>
  <si>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</si>
  <si>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</si>
  <si>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</si>
  <si>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</si>
  <si>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</si>
  <si>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</si>
  <si>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</si>
  <si>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</si>
  <si>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</si>
  <si>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</si>
  <si>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</si>
  <si>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</si>
  <si>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</si>
  <si>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</si>
  <si>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</si>
  <si>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</si>
  <si>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</si>
  <si>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</si>
  <si>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</si>
  <si>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</si>
  <si>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</si>
  <si>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</si>
  <si>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</si>
  <si>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</si>
  <si>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</si>
  <si>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</si>
  <si>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</si>
  <si>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</si>
  <si>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</si>
  <si>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</si>
  <si>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</si>
  <si>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</si>
  <si>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</si>
  <si>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</si>
  <si>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</si>
  <si>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</si>
  <si>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</si>
  <si>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</si>
  <si>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</si>
  <si>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</si>
  <si>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</si>
  <si>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</si>
  <si>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</si>
  <si>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</si>
  <si>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</si>
  <si>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</si>
  <si>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</si>
  <si>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</si>
  <si>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</si>
  <si>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</si>
  <si>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</si>
  <si>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</si>
  <si>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</si>
  <si>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</si>
  <si>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</si>
  <si>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</si>
  <si>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</si>
  <si>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</si>
  <si>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</si>
  <si>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</si>
  <si>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</si>
  <si>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</si>
  <si>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</si>
  <si>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</si>
  <si>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</si>
  <si>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</si>
  <si>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</si>
  <si>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</si>
  <si>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</si>
  <si>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</si>
  <si>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</si>
  <si>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</si>
  <si>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</si>
  <si>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</si>
  <si>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</si>
  <si>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</si>
  <si>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</si>
  <si>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</si>
  <si>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</si>
  <si>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</si>
  <si>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</si>
  <si>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</si>
  <si>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</si>
  <si>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</si>
  <si>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</si>
  <si>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</si>
  <si>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</si>
  <si>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</si>
  <si>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</si>
  <si>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</si>
  <si>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</si>
  <si>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</si>
  <si>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</si>
  <si>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</si>
  <si>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</si>
  <si>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</si>
  <si>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</si>
  <si>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</si>
  <si>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</si>
  <si>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</si>
  <si>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</si>
  <si>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</si>
  <si>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</si>
  <si>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</si>
  <si>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</si>
  <si>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</si>
  <si>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</si>
  <si>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</si>
  <si>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</si>
  <si>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</si>
  <si>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</si>
  <si>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</si>
  <si>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</si>
  <si>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</si>
  <si>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</si>
  <si>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</si>
  <si>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</si>
  <si>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</si>
  <si>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</si>
  <si>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</si>
  <si>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</si>
  <si>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</si>
  <si>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</si>
  <si>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</si>
  <si>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</si>
  <si>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</si>
  <si>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</si>
  <si>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</si>
  <si>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</si>
  <si>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</si>
  <si>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</si>
  <si>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</si>
  <si>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</si>
  <si>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</si>
  <si>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</si>
  <si>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</si>
  <si>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</si>
  <si>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</si>
  <si>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</si>
  <si>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</si>
  <si>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</si>
  <si>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</si>
  <si>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</si>
  <si>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</si>
  <si>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</si>
  <si>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</si>
  <si>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</si>
  <si>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</si>
  <si>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</si>
  <si>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</si>
  <si>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</si>
  <si>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</si>
  <si>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</si>
  <si>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</si>
  <si>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</si>
  <si>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</si>
  <si>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</si>
  <si>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</si>
  <si>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</si>
  <si>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</si>
  <si>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</si>
  <si>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</si>
  <si>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</si>
  <si>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</si>
  <si>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</si>
  <si>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</si>
  <si>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</si>
  <si>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</si>
  <si>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</si>
  <si>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</si>
  <si>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</si>
  <si>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</si>
  <si>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</si>
  <si>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</si>
  <si>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</si>
  <si>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</si>
  <si>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</si>
  <si>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</si>
  <si>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</si>
  <si>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</si>
  <si>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</si>
  <si>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</si>
  <si>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</si>
  <si>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</si>
  <si>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</si>
  <si>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</si>
  <si>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</si>
  <si>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</si>
  <si>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</si>
  <si>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</si>
  <si>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</si>
  <si>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</si>
  <si>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</si>
  <si>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</si>
  <si>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</si>
  <si>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</si>
  <si>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</si>
  <si>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</si>
  <si>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</si>
  <si>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</si>
  <si>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</si>
  <si>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</si>
  <si>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</si>
  <si>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</si>
  <si>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</si>
  <si>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</si>
  <si>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</si>
  <si>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</si>
  <si>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</si>
  <si>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</si>
  <si>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</si>
  <si>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</si>
  <si>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</si>
  <si>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</si>
  <si>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</si>
  <si>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</si>
  <si>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</si>
  <si>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</si>
  <si>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</si>
  <si>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</si>
  <si>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</si>
  <si>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</si>
  <si>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</si>
  <si>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</si>
  <si>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</si>
  <si>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</si>
  <si>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</si>
  <si>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</si>
  <si>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</si>
  <si>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</si>
  <si>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</si>
  <si>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</si>
  <si>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</si>
  <si>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</si>
  <si>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</si>
  <si>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</si>
  <si>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</si>
  <si>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</si>
  <si>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</si>
  <si>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</si>
  <si>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</si>
  <si>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</si>
  <si>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</si>
  <si>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</si>
  <si>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</si>
  <si>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</si>
  <si>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</si>
  <si>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</si>
  <si>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</si>
  <si>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</si>
  <si>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</si>
  <si>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</si>
  <si>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</si>
  <si>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</si>
  <si>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</si>
  <si>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</si>
  <si>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</si>
  <si>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</si>
  <si>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</si>
  <si>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</si>
  <si>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</si>
  <si>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</si>
  <si>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</si>
  <si>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</si>
  <si>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</si>
  <si>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</si>
  <si>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</si>
  <si>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</si>
  <si>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</si>
  <si>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</si>
  <si>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</si>
  <si>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</si>
  <si>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</si>
  <si>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</si>
  <si>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</si>
  <si>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</si>
  <si>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</si>
  <si>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</si>
  <si>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</si>
  <si>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</si>
  <si>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</si>
  <si>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</si>
  <si>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</si>
  <si>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</si>
  <si>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</si>
  <si>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</si>
  <si>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</si>
  <si>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</si>
  <si>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</si>
  <si>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</si>
  <si>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</si>
  <si>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</si>
  <si>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</si>
  <si>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</si>
  <si>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</si>
  <si>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</si>
  <si>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</si>
  <si>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</si>
  <si>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</si>
  <si>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</si>
  <si>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</si>
  <si>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</si>
  <si>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</si>
  <si>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</si>
  <si>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</si>
  <si>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</si>
  <si>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</si>
  <si>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</si>
  <si>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</si>
  <si>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</si>
  <si>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</si>
  <si>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</si>
  <si>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</si>
  <si>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</si>
  <si>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</si>
  <si>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</si>
  <si>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</si>
  <si>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</si>
  <si>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</si>
  <si>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</si>
  <si>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</si>
  <si>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</si>
  <si>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</si>
  <si>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</si>
  <si>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</si>
  <si>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</si>
  <si>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</si>
  <si>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</si>
  <si>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</si>
  <si>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</si>
  <si>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</si>
  <si>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</si>
  <si>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</si>
  <si>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</si>
  <si>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</si>
  <si>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</si>
  <si>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</si>
  <si>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</si>
  <si>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</si>
  <si>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</si>
  <si>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</si>
  <si>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</si>
  <si>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</si>
  <si>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</si>
  <si>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</si>
  <si>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</si>
  <si>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</si>
  <si>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</si>
  <si>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</si>
  <si>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</si>
  <si>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</si>
  <si>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</si>
  <si>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</si>
  <si>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</si>
  <si>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</si>
  <si>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</si>
  <si>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</si>
  <si>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</si>
  <si>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</si>
  <si>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</si>
  <si>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</si>
  <si>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</si>
  <si>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</si>
  <si>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</si>
  <si>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</si>
  <si>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</si>
  <si>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</si>
  <si>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</si>
  <si>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</si>
  <si>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</si>
  <si>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</si>
  <si>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</si>
  <si>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</si>
  <si>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</si>
  <si>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</si>
  <si>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</si>
  <si>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</si>
  <si>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</si>
  <si>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</si>
  <si>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</si>
  <si>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</si>
  <si>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</si>
  <si>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</si>
  <si>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</si>
  <si>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</si>
  <si>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</si>
  <si>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</si>
  <si>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</si>
  <si>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</si>
  <si>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</si>
  <si>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</si>
  <si>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</si>
  <si>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</si>
  <si>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</si>
  <si>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</si>
  <si>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</si>
  <si>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</si>
  <si>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</si>
  <si>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</si>
  <si>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</si>
  <si>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</si>
  <si>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</si>
  <si>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</si>
  <si>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</si>
  <si>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</si>
  <si>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</si>
  <si>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</si>
  <si>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</si>
  <si>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</si>
  <si>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</si>
  <si>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</si>
  <si>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</si>
  <si>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</si>
  <si>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</si>
  <si>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</si>
  <si>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</si>
  <si>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</si>
  <si>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</si>
  <si>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</si>
  <si>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</si>
  <si>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</si>
  <si>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</si>
  <si>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</si>
  <si>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</si>
  <si>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</si>
  <si>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</si>
  <si>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</si>
  <si>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</si>
  <si>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</si>
  <si>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</si>
  <si>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</si>
  <si>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</si>
  <si>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</si>
  <si>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</si>
  <si>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</si>
  <si>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</si>
  <si>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</si>
  <si>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</si>
  <si>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</si>
  <si>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</si>
  <si>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</si>
  <si>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</si>
  <si>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</si>
  <si>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</si>
  <si>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</si>
  <si>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</si>
  <si>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</si>
  <si>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</si>
  <si>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</si>
  <si>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</si>
  <si>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</si>
  <si>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</si>
  <si>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</si>
  <si>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</si>
  <si>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</si>
  <si>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</si>
  <si>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</si>
  <si>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</si>
  <si>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</si>
  <si>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</si>
  <si>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</si>
  <si>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</si>
  <si>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</si>
  <si>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</si>
  <si>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</si>
  <si>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</si>
  <si>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</si>
  <si>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</si>
  <si>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</si>
  <si>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</si>
  <si>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</si>
  <si>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</si>
  <si>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</si>
  <si>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</si>
  <si>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</si>
  <si>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</si>
  <si>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</si>
  <si>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</si>
  <si>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</si>
  <si>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</si>
  <si>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</si>
  <si>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</si>
  <si>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</si>
  <si>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</si>
  <si>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</si>
  <si>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</si>
  <si>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</si>
  <si>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</si>
  <si>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</si>
  <si>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</si>
  <si>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</si>
  <si>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</si>
  <si>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</si>
  <si>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</si>
  <si>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</si>
  <si>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</si>
  <si>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</si>
  <si>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</si>
  <si>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</si>
  <si>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</si>
  <si>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</si>
  <si>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</si>
  <si>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</si>
  <si>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</si>
  <si>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</si>
  <si>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</si>
  <si>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</si>
  <si>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</si>
  <si>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</si>
  <si>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</si>
  <si>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</si>
  <si>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</si>
  <si>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</si>
  <si>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</si>
  <si>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</si>
  <si>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</si>
  <si>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</si>
  <si>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</si>
  <si>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</si>
  <si>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</si>
  <si>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</si>
  <si>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</si>
  <si>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</si>
  <si>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</si>
  <si>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</si>
  <si>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</si>
  <si>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</si>
  <si>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</si>
  <si>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</si>
  <si>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</si>
  <si>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</si>
  <si>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</si>
  <si>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</si>
  <si>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</si>
  <si>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</si>
  <si>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</si>
  <si>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</si>
  <si>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</si>
  <si>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</si>
  <si>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</si>
  <si>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</si>
  <si>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</si>
  <si>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</si>
  <si>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</si>
  <si>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</si>
  <si>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</si>
  <si>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</si>
  <si>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</si>
  <si>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</si>
  <si>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</si>
  <si>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</si>
  <si>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</si>
  <si>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</si>
  <si>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</si>
  <si>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</si>
  <si>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</si>
  <si>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</si>
  <si>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</si>
  <si>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</si>
  <si>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</si>
  <si>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</si>
  <si>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</si>
  <si>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</si>
  <si>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</si>
  <si>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</si>
  <si>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</si>
  <si>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</si>
  <si>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</si>
  <si>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</si>
  <si>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</si>
  <si>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</si>
  <si>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</si>
  <si>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</si>
  <si>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</si>
  <si>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</si>
  <si>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</si>
  <si>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</si>
  <si>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</si>
  <si>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</si>
  <si>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</si>
  <si>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</si>
  <si>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</si>
  <si>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</si>
  <si>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</si>
  <si>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</si>
  <si>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</si>
  <si>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</si>
  <si>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</si>
  <si>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</si>
  <si>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</si>
  <si>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</si>
  <si>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</si>
  <si>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</si>
  <si>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</si>
  <si>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</si>
  <si>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</si>
  <si>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</si>
  <si>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</si>
  <si>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</si>
  <si>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</si>
  <si>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</si>
  <si>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</si>
  <si>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</si>
  <si>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</si>
  <si>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</si>
  <si>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</si>
  <si>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</si>
  <si>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</si>
  <si>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</si>
  <si>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</si>
  <si>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</si>
  <si>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</si>
  <si>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</si>
  <si>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</si>
  <si>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</si>
  <si>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</si>
  <si>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</si>
  <si>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</si>
  <si>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</si>
  <si>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</si>
  <si>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</si>
  <si>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</si>
  <si>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</si>
  <si>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</si>
  <si>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</si>
  <si>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</si>
  <si>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</si>
  <si>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</si>
  <si>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</si>
  <si>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</si>
  <si>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</si>
  <si>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</si>
  <si>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</si>
  <si>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</si>
  <si>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</si>
  <si>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</si>
  <si>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</si>
  <si>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</si>
  <si>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</si>
  <si>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</si>
  <si>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</si>
  <si>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</si>
  <si>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</si>
  <si>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</si>
  <si>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</si>
  <si>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</si>
  <si>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</si>
  <si>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</si>
  <si>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</si>
  <si>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</si>
  <si>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</si>
  <si>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</si>
  <si>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</si>
  <si>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</si>
  <si>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</si>
  <si>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</si>
  <si>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</si>
  <si>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</si>
  <si>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</si>
  <si>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</si>
  <si>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</si>
  <si>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</si>
  <si>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</si>
  <si>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</si>
  <si>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</si>
  <si>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</si>
  <si>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</si>
  <si>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</si>
  <si>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</si>
  <si>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</si>
  <si>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</si>
  <si>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</si>
  <si>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</si>
  <si>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</si>
  <si>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</si>
  <si>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</si>
  <si>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</si>
  <si>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</si>
  <si>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</si>
  <si>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</si>
  <si>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</si>
  <si>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</si>
  <si>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</si>
  <si>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</si>
  <si>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</si>
  <si>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</si>
  <si>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</si>
  <si>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</si>
  <si>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</si>
  <si>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</si>
  <si>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</si>
  <si>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</si>
  <si>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</si>
  <si>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</si>
  <si>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</si>
  <si>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</si>
  <si>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</si>
  <si>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</si>
  <si>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</si>
  <si>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</si>
  <si>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</si>
  <si>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</si>
  <si>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</si>
  <si>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</si>
  <si>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</si>
  <si>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</si>
  <si>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</si>
  <si>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</si>
  <si>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</si>
  <si>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</si>
  <si>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</si>
  <si>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</si>
  <si>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</si>
  <si>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</si>
  <si>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</si>
  <si>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</si>
  <si>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</si>
  <si>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</si>
  <si>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</si>
  <si>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</si>
  <si>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</si>
  <si>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</si>
  <si>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</si>
  <si>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</si>
  <si>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</si>
  <si>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</si>
  <si>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</si>
  <si>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</si>
  <si>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</si>
  <si>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</si>
  <si>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</si>
  <si>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</si>
  <si>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</si>
  <si>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</si>
  <si>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</si>
  <si>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</si>
  <si>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</si>
  <si>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</si>
  <si>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</si>
  <si>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</si>
  <si>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</si>
  <si>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</si>
  <si>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</si>
  <si>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</si>
  <si>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</si>
  <si>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</si>
  <si>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</si>
  <si>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</si>
  <si>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</si>
  <si>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</si>
  <si>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</si>
  <si>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</si>
  <si>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</si>
  <si>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</si>
  <si>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</si>
  <si>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</si>
  <si>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</si>
  <si>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</si>
  <si>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</si>
  <si>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</si>
  <si>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</si>
  <si>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</si>
  <si>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</si>
  <si>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</si>
  <si>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</si>
  <si>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</si>
  <si>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</si>
  <si>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</si>
  <si>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</si>
  <si>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</si>
  <si>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</si>
  <si>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</si>
  <si>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</si>
  <si>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</si>
  <si>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</si>
  <si>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</si>
  <si>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</si>
  <si>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</si>
  <si>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</si>
  <si>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</si>
  <si>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</si>
  <si>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</si>
  <si>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</si>
  <si>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</si>
  <si>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</si>
  <si>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</si>
  <si>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</si>
  <si>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</si>
  <si>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</si>
  <si>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</si>
  <si>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</si>
  <si>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</si>
  <si>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</si>
  <si>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</si>
  <si>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</si>
  <si>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</si>
  <si>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</si>
  <si>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</si>
  <si>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</si>
  <si>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</si>
  <si>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</si>
  <si>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</si>
  <si>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</si>
  <si>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</si>
  <si>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</si>
  <si>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</si>
  <si>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</si>
  <si>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</si>
  <si>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</si>
  <si>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</si>
  <si>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</si>
  <si>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</si>
  <si>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</si>
  <si>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</si>
  <si>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</si>
  <si>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</si>
  <si>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</si>
  <si>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</si>
  <si>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</si>
  <si>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</si>
  <si>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</si>
  <si>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</si>
  <si>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</si>
  <si>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</si>
  <si>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</si>
  <si>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</si>
  <si>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</si>
  <si>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</si>
  <si>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</si>
  <si>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</si>
  <si>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</si>
  <si>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</si>
  <si>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</si>
  <si>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</si>
  <si>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</si>
  <si>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</si>
  <si>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</si>
  <si>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</si>
  <si>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</si>
  <si>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</si>
  <si>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</si>
  <si>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</si>
  <si>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</si>
  <si>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</si>
  <si>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</si>
  <si>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</si>
  <si>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</si>
  <si>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</si>
  <si>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</si>
  <si>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</si>
  <si>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</si>
  <si>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</si>
  <si>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</si>
  <si>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</si>
  <si>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</si>
  <si>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</si>
  <si>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</si>
  <si>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</si>
  <si>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</si>
  <si>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</si>
  <si>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</si>
  <si>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</si>
  <si>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</si>
  <si>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</si>
  <si>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</si>
  <si>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</si>
  <si>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</si>
  <si>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</si>
  <si>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</si>
  <si>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</si>
  <si>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</si>
  <si>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</si>
  <si>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</si>
  <si>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</si>
  <si>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</si>
  <si>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</si>
  <si>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</si>
  <si>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</si>
  <si>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</si>
  <si>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</si>
  <si>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</si>
  <si>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</si>
  <si>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</si>
  <si>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</si>
  <si>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</si>
  <si>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</si>
  <si>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</si>
  <si>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</si>
  <si>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</si>
  <si>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</si>
  <si>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</si>
  <si>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</si>
  <si>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</si>
  <si>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</si>
  <si>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</si>
  <si>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</si>
  <si>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</si>
  <si>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</si>
  <si>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</si>
  <si>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</si>
  <si>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</si>
  <si>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</si>
  <si>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</si>
  <si>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</si>
  <si>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</si>
  <si>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</si>
  <si>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</si>
  <si>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</si>
  <si>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</si>
  <si>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</si>
  <si>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</si>
  <si>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</si>
  <si>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</si>
  <si>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</si>
  <si>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</si>
  <si>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</si>
  <si>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</si>
  <si>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</si>
  <si>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</si>
  <si>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</si>
  <si>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</si>
  <si>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</si>
  <si>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</si>
  <si>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</si>
  <si>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</si>
  <si>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</si>
  <si>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</si>
  <si>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</si>
  <si>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</si>
  <si>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</si>
  <si>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</si>
  <si>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</si>
  <si>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</si>
  <si>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</si>
  <si>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</si>
  <si>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</si>
  <si>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</si>
  <si>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</si>
  <si>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</si>
  <si>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</si>
  <si>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</si>
  <si>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</si>
  <si>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</si>
  <si>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</si>
  <si>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</si>
  <si>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</si>
  <si>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</si>
  <si>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</si>
  <si>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</si>
  <si>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</si>
  <si>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</si>
  <si>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</si>
  <si>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</si>
  <si>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</si>
  <si>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</si>
  <si>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</si>
  <si>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</si>
  <si>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</si>
  <si>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</si>
  <si>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</si>
  <si>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</si>
  <si>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</si>
  <si>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</si>
  <si>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</si>
  <si>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</si>
  <si>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</si>
  <si>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</si>
  <si>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</si>
  <si>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</si>
  <si>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</si>
  <si>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</si>
  <si>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</si>
  <si>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</si>
  <si>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</si>
  <si>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</si>
  <si>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</si>
  <si>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</si>
  <si>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</si>
  <si>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</si>
  <si>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</si>
  <si>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</si>
  <si>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</si>
  <si>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</si>
  <si>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</si>
  <si>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</si>
  <si>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</si>
  <si>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</si>
  <si>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</si>
  <si>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</si>
  <si>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</si>
  <si>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</si>
  <si>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</si>
  <si>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</si>
  <si>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</si>
  <si>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</si>
  <si>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</si>
  <si>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</si>
  <si>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</si>
  <si>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</si>
  <si>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</si>
  <si>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</si>
  <si>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</si>
  <si>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</si>
  <si>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</si>
  <si>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</si>
  <si>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</si>
  <si>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</si>
  <si>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</si>
  <si>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</si>
  <si>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</si>
  <si>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</si>
  <si>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</si>
  <si>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</si>
  <si>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</si>
  <si>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</si>
  <si>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</si>
  <si>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</si>
  <si>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</si>
  <si>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</si>
  <si>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</si>
  <si>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</si>
  <si>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</si>
  <si>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</si>
  <si>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</si>
  <si>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</si>
  <si>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</si>
  <si>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</si>
  <si>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</si>
  <si>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</si>
  <si>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</si>
  <si>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</si>
  <si>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</si>
  <si>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</si>
  <si>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</si>
  <si>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</si>
  <si>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</si>
  <si>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</si>
  <si>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</si>
  <si>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</si>
  <si>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</si>
  <si>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</si>
  <si>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</si>
  <si>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</si>
  <si>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</si>
  <si>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</si>
  <si>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</si>
  <si>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</si>
  <si>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</si>
  <si>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</si>
  <si>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</si>
  <si>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</si>
  <si>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</si>
  <si>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</si>
  <si>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</si>
  <si>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</si>
  <si>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</si>
  <si>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</si>
  <si>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</si>
  <si>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</si>
  <si>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</si>
  <si>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</si>
  <si>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</si>
  <si>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</si>
  <si>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</si>
  <si>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</si>
  <si>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</si>
  <si>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</si>
  <si>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</si>
  <si>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</si>
  <si>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</si>
  <si>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</si>
  <si>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</si>
  <si>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</si>
  <si>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</si>
  <si>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</si>
  <si>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</si>
  <si>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</si>
  <si>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</si>
  <si>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</si>
  <si>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</si>
  <si>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</si>
  <si>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</si>
  <si>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</si>
  <si>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</si>
  <si>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</si>
  <si>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</si>
  <si>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</si>
  <si>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</si>
  <si>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</si>
  <si>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</si>
  <si>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</si>
  <si>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</si>
  <si>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</si>
  <si>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</si>
  <si>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</si>
  <si>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</si>
  <si>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</si>
  <si>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</si>
  <si>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</si>
  <si>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</si>
  <si>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</si>
  <si>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</si>
  <si>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</si>
  <si>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</si>
  <si>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</si>
  <si>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</si>
  <si>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</si>
  <si>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</si>
  <si>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</si>
  <si>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</si>
  <si>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</si>
  <si>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</si>
  <si>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</si>
  <si>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</si>
  <si>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</si>
  <si>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</si>
  <si>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</si>
  <si>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</si>
  <si>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</si>
  <si>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</si>
  <si>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</si>
  <si>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</si>
  <si>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</si>
  <si>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</si>
  <si>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</si>
  <si>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</si>
  <si>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</si>
  <si>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</si>
  <si>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</si>
  <si>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</si>
  <si>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</si>
  <si>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</si>
  <si>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</si>
  <si>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</si>
  <si>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</si>
  <si>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</si>
  <si>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</si>
  <si>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</si>
  <si>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</si>
  <si>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</si>
  <si>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</si>
  <si>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</si>
  <si>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</si>
  <si>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</si>
  <si>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</si>
  <si>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</si>
  <si>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</si>
  <si>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</si>
  <si>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</si>
  <si>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</si>
  <si>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</si>
  <si>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</si>
  <si>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</si>
  <si>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</si>
  <si>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</si>
  <si>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</si>
  <si>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</si>
  <si>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</si>
  <si>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</si>
  <si>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</si>
  <si>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</si>
  <si>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</si>
  <si>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</si>
  <si>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</si>
  <si>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</si>
  <si>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</si>
  <si>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</si>
  <si>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</si>
  <si>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</si>
  <si>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</si>
  <si>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</si>
  <si>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</si>
  <si>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</si>
  <si>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</si>
  <si>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</si>
  <si>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</si>
  <si>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</si>
  <si>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</si>
  <si>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</si>
  <si>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</si>
  <si>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</si>
  <si>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</si>
  <si>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</si>
  <si>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</si>
  <si>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</si>
  <si>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</si>
  <si>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</si>
  <si>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</si>
  <si>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</si>
  <si>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</si>
  <si>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</si>
  <si>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</si>
  <si>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</si>
  <si>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</si>
  <si>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</si>
  <si>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</si>
  <si>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</si>
  <si>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</si>
  <si>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</si>
  <si>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</si>
  <si>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</si>
  <si>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</si>
  <si>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</si>
  <si>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</si>
  <si>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</si>
  <si>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</si>
  <si>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</si>
  <si>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</si>
  <si>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</si>
  <si>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</si>
  <si>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</si>
  <si>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</si>
  <si>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</si>
  <si>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</si>
  <si>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</si>
  <si>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</si>
  <si>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</si>
  <si>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</si>
  <si>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</si>
  <si>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</si>
  <si>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</si>
  <si>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</si>
  <si>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</si>
  <si>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</si>
  <si>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</si>
  <si>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</si>
  <si>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</si>
  <si>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</si>
  <si>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</si>
  <si>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</si>
  <si>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</si>
  <si>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</si>
  <si>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</si>
  <si>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</si>
  <si>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</si>
  <si>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</si>
  <si>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</si>
  <si>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</si>
  <si>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</si>
  <si>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</si>
  <si>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</si>
  <si>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</si>
  <si>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</si>
  <si>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</si>
  <si>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</si>
  <si>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</si>
  <si>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</si>
  <si>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</si>
  <si>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</si>
  <si>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</si>
  <si>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</si>
  <si>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</si>
  <si>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</si>
  <si>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</si>
  <si>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</si>
  <si>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</si>
  <si>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</si>
  <si>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</si>
  <si>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</si>
  <si>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</si>
  <si>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</si>
  <si>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</si>
  <si>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</si>
  <si>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</si>
  <si>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</si>
  <si>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</si>
  <si>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</si>
  <si>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</si>
  <si>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</si>
  <si>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</si>
  <si>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</si>
  <si>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</si>
  <si>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</si>
  <si>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</si>
  <si>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</si>
  <si>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</si>
  <si>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</si>
  <si>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</si>
  <si>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</si>
  <si>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</si>
  <si>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</si>
  <si>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</si>
  <si>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</si>
  <si>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</si>
  <si>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</si>
  <si>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</si>
  <si>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</si>
  <si>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</si>
  <si>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</si>
  <si>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</si>
  <si>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</si>
  <si>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</si>
  <si>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</si>
  <si>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</si>
  <si>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</si>
  <si>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</si>
  <si>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</si>
  <si>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</si>
  <si>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</si>
  <si>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</si>
  <si>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</si>
  <si>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</si>
  <si>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</si>
  <si>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</si>
  <si>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</si>
  <si>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</si>
  <si>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</si>
  <si>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</si>
  <si>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</si>
  <si>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</si>
  <si>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</si>
  <si>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</si>
  <si>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</si>
  <si>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</si>
  <si>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</si>
  <si>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</si>
  <si>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</si>
  <si>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</si>
  <si>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</si>
  <si>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</si>
  <si>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</si>
  <si>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</si>
  <si>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</si>
  <si>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</si>
  <si>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</si>
  <si>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</si>
  <si>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</si>
  <si>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</si>
  <si>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</si>
  <si>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</si>
  <si>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</si>
  <si>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</si>
  <si>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</si>
  <si>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</si>
  <si>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</si>
  <si>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</si>
  <si>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</si>
  <si>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</si>
  <si>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</si>
  <si>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</si>
  <si>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</si>
  <si>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</si>
  <si>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</si>
  <si>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</si>
  <si>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</si>
  <si>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</si>
  <si>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</si>
  <si>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</si>
  <si>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</si>
  <si>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</si>
  <si>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</si>
  <si>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</si>
  <si>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</si>
  <si>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</si>
  <si>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</si>
  <si>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</si>
  <si>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</si>
  <si>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</si>
  <si>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</si>
  <si>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</si>
  <si>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</si>
  <si>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</si>
  <si>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</si>
  <si>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</si>
  <si>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</si>
  <si>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</si>
  <si>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</si>
  <si>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</si>
  <si>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</si>
  <si>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</si>
  <si>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</si>
  <si>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</si>
  <si>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</si>
  <si>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</si>
  <si>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</si>
  <si>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</si>
  <si>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</si>
  <si>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</si>
  <si>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</si>
  <si>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</si>
  <si>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</si>
  <si>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</si>
  <si>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</si>
  <si>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</si>
  <si>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</si>
  <si>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</si>
  <si>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</si>
  <si>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</si>
  <si>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</si>
  <si>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</si>
  <si>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</si>
  <si>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</si>
  <si>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</si>
  <si>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</si>
  <si>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</si>
  <si>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</si>
  <si>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</si>
  <si>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</si>
  <si>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</si>
  <si>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</si>
  <si>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</si>
  <si>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</si>
  <si>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</si>
  <si>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</si>
  <si>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</si>
  <si>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</si>
  <si>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</si>
  <si>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</si>
  <si>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</si>
  <si>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Ejecución 1ro de enero - 23 de junio de 2023*</t>
  </si>
  <si>
    <t>* Fecha de imputación al 23 de junio y fecha de registro al 26 de junio de 2023. La fecha de imputación representa los gastos o ingresos en el momento de su ejecución, mientras que la fecha de registro representa el momento de su registro en el sistema, en la medida que se van regularizando los pagos.</t>
  </si>
  <si>
    <t>Ejecución 1ro de enero - 23 de junio de 2023 *</t>
  </si>
  <si>
    <t xml:space="preserve">      Ejecución 1ro de enero - 23 de junio 2023 (fecha de imputación)</t>
  </si>
  <si>
    <t>Ejecución 1ro de enero - 26 de junio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</si>
</sst>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cellStyleXfs>
  <cellXfs count="15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xf numFmtId="180" fontId="0" fillId="2" borderId="0" xfId="0" applyNumberFormat="1" applyFill="1"/>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9A07B03F-2652-4609-B144-7A380D62A4F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3C528015-052C-4F82-88EF-723AA4043A51}"/>
            </a:ext>
          </a:extLst>
        </xdr:cNvPr>
        <xdr:cNvPicPr>
          <a:picLocks noChangeAspect="1"/>
        </xdr:cNvPicPr>
      </xdr:nvPicPr>
      <xdr:blipFill>
        <a:blip xmlns:r="http://schemas.openxmlformats.org/officeDocument/2006/relationships" r:embed="rId2"/>
        <a:stretch>
          <a:fillRect/>
        </a:stretch>
      </xdr:blipFill>
      <xdr:spPr>
        <a:xfrm>
          <a:off x="119928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F5D261AE-AD6F-4984-A40F-BF2E522C6E92}"/>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04.392965277781" createdVersion="8" refreshedVersion="8" minRefreshableVersion="3" recordCount="6828" xr:uid="{4F562A9F-7046-4618-97B9-5CC7FC1F0097}">
  <cacheSource type="worksheet">
    <worksheetSource ref="A3:T6831" sheet="23.06.2023"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068"/>
    </cacheField>
    <cacheField name="PROVINCIA" numFmtId="0">
      <sharedItems/>
    </cacheField>
    <cacheField name="Suma de INICIAL" numFmtId="165">
      <sharedItems containsSemiMixedTypes="0" containsString="0" containsNumber="1" containsInteger="1" minValue="0" maxValue="120950987783"/>
    </cacheField>
    <cacheField name="Suma de VIGENTE" numFmtId="165">
      <sharedItems containsSemiMixedTypes="0" containsString="0" containsNumber="1" minValue="-1.4901161193847656E-8" maxValue="119350987783"/>
    </cacheField>
    <cacheField name="Suma de DEVENGADO" numFmtId="165">
      <sharedItems containsSemiMixedTypes="0" containsString="0" containsNumber="1" minValue="0" maxValue="49206901393.26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28">
  <r>
    <s v="2023"/>
    <x v="0"/>
    <x v="0"/>
    <x v="0"/>
    <x v="0"/>
    <s v="1 - Poder Legislativo"/>
    <s v="0101 - SENADO DE LA REPÚBLICA"/>
    <x v="0"/>
    <x v="0"/>
    <x v="0"/>
    <s v="2.1 - REMUNERACIONES Y CONTRIBUCIONES"/>
    <s v="2.1.1 - REMUNERACIONES"/>
    <s v="N"/>
    <s v="00 - N/A"/>
    <s v="10 - FONDO GENERAL"/>
    <s v="(en blanco)"/>
    <s v="99 - MULTIPROVINCIAL"/>
    <n v="1139158661"/>
    <n v="1139158661"/>
    <n v="569579324.46000016"/>
  </r>
  <r>
    <s v="2023"/>
    <x v="0"/>
    <x v="0"/>
    <x v="0"/>
    <x v="0"/>
    <s v="1 - Poder Legislativo"/>
    <s v="0101 - SENADO DE LA REPÚBLICA"/>
    <x v="0"/>
    <x v="0"/>
    <x v="0"/>
    <s v="2.1 - REMUNERACIONES Y CONTRIBUCIONES"/>
    <s v="2.1.2 - SOBRESUELDOS"/>
    <s v="N"/>
    <s v="00 - N/A"/>
    <s v="10 - FONDO GENERAL"/>
    <s v="(en blanco)"/>
    <s v="99 - MULTIPROVINCIAL"/>
    <n v="115200000"/>
    <n v="115200000"/>
    <n v="57600000.060000017"/>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14612999.940000001"/>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180894231.54000002"/>
  </r>
  <r>
    <s v="2023"/>
    <x v="0"/>
    <x v="0"/>
    <x v="0"/>
    <x v="0"/>
    <s v="1 - Poder Legislativo"/>
    <s v="0101 - SENADO DE LA REPÚBLICA"/>
    <x v="0"/>
    <x v="0"/>
    <x v="0"/>
    <s v="2.2 - CONTRATACIÓN DE SERVICIOS"/>
    <s v="2.2.1 - SERVICIOS BÁSICOS"/>
    <s v="N"/>
    <s v="00 - N/A"/>
    <s v="10 - FONDO GENERAL"/>
    <s v="(en blanco)"/>
    <s v="99 - MULTIPROVINCIAL"/>
    <n v="38250000"/>
    <n v="38250000"/>
    <n v="19125000.120000005"/>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26500000.020000003"/>
  </r>
  <r>
    <s v="2023"/>
    <x v="0"/>
    <x v="0"/>
    <x v="0"/>
    <x v="0"/>
    <s v="1 - Poder Legislativo"/>
    <s v="0101 - SENADO DE LA REPÚBLICA"/>
    <x v="0"/>
    <x v="0"/>
    <x v="0"/>
    <s v="2.2 - CONTRATACIÓN DE SERVICIOS"/>
    <s v="2.2.3 - VIÁTICOS"/>
    <s v="N"/>
    <s v="00 - N/A"/>
    <s v="10 - FONDO GENERAL"/>
    <s v="(en blanco)"/>
    <s v="99 - MULTIPROVINCIAL"/>
    <n v="34676000"/>
    <n v="34676000"/>
    <n v="17338000.02"/>
  </r>
  <r>
    <s v="2023"/>
    <x v="0"/>
    <x v="0"/>
    <x v="0"/>
    <x v="0"/>
    <s v="1 - Poder Legislativo"/>
    <s v="0101 - SENADO DE LA REPÚBLICA"/>
    <x v="0"/>
    <x v="0"/>
    <x v="0"/>
    <s v="2.2 - CONTRATACIÓN DE SERVICIOS"/>
    <s v="2.2.4 - TRANSPORTE Y ALMACENAJE"/>
    <s v="N"/>
    <s v="00 - N/A"/>
    <s v="10 - FONDO GENERAL"/>
    <s v="(en blanco)"/>
    <s v="99 - MULTIPROVINCIAL"/>
    <n v="7650000"/>
    <n v="7650000"/>
    <n v="3824998.02"/>
  </r>
  <r>
    <s v="2023"/>
    <x v="0"/>
    <x v="0"/>
    <x v="0"/>
    <x v="0"/>
    <s v="1 - Poder Legislativo"/>
    <s v="0101 - SENADO DE LA REPÚBLICA"/>
    <x v="0"/>
    <x v="0"/>
    <x v="0"/>
    <s v="2.2 - CONTRATACIÓN DE SERVICIOS"/>
    <s v="2.2.5 - ALQUILERES Y RENTAS"/>
    <s v="N"/>
    <s v="00 - N/A"/>
    <s v="10 - FONDO GENERAL"/>
    <s v="(en blanco)"/>
    <s v="99 - MULTIPROVINCIAL"/>
    <n v="33900000"/>
    <n v="33900000"/>
    <n v="16949999.640000001"/>
  </r>
  <r>
    <s v="2023"/>
    <x v="0"/>
    <x v="0"/>
    <x v="0"/>
    <x v="0"/>
    <s v="1 - Poder Legislativo"/>
    <s v="0101 - SENADO DE LA REPÚBLICA"/>
    <x v="0"/>
    <x v="0"/>
    <x v="0"/>
    <s v="2.2 - CONTRATACIÓN DE SERVICIOS"/>
    <s v="2.2.6 - SEGUROS"/>
    <s v="N"/>
    <s v="00 - N/A"/>
    <s v="10 - FONDO GENERAL"/>
    <s v="(en blanco)"/>
    <s v="99 - MULTIPROVINCIAL"/>
    <n v="79100000"/>
    <n v="79100000"/>
    <n v="39550000.020000003"/>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21350000.040000014"/>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11767500.11999999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2250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5350007.88"/>
  </r>
  <r>
    <s v="2023"/>
    <x v="0"/>
    <x v="0"/>
    <x v="0"/>
    <x v="0"/>
    <s v="1 - Poder Legislativo"/>
    <s v="0101 - SENADO DE LA REPÚBLICA"/>
    <x v="0"/>
    <x v="0"/>
    <x v="0"/>
    <s v="2.3 - MATERIALES Y SUMINISTROS"/>
    <s v="2.3.2 - TEXTILES Y VESTUARIOS"/>
    <s v="N"/>
    <s v="00 - N/A"/>
    <s v="10 - FONDO GENERAL"/>
    <s v="(en blanco)"/>
    <s v="99 - MULTIPROVINCIAL"/>
    <n v="2500000"/>
    <n v="2500000"/>
    <n v="1249999.98"/>
  </r>
  <r>
    <s v="2023"/>
    <x v="0"/>
    <x v="0"/>
    <x v="0"/>
    <x v="0"/>
    <s v="1 - Poder Legislativo"/>
    <s v="0101 - SENADO DE LA REPÚBLICA"/>
    <x v="0"/>
    <x v="0"/>
    <x v="0"/>
    <s v="2.3 - MATERIALES Y SUMINISTROS"/>
    <s v="2.3.3 - PAPEL, CARTÓN E IMPRESOS"/>
    <s v="N"/>
    <s v="00 - N/A"/>
    <s v="10 - FONDO GENERAL"/>
    <s v="(en blanco)"/>
    <s v="99 - MULTIPROVINCIAL"/>
    <n v="9100000"/>
    <n v="9100000"/>
    <n v="4550000.0399999991"/>
  </r>
  <r>
    <s v="2023"/>
    <x v="0"/>
    <x v="0"/>
    <x v="0"/>
    <x v="0"/>
    <s v="1 - Poder Legislativo"/>
    <s v="0101 - SENADO DE LA REPÚBLICA"/>
    <x v="0"/>
    <x v="0"/>
    <x v="0"/>
    <s v="2.3 - MATERIALES Y SUMINISTROS"/>
    <s v="2.3.4 - PRODUCTOS FARMACÉUTICOS"/>
    <s v="N"/>
    <s v="00 - N/A"/>
    <s v="10 - FONDO GENERAL"/>
    <s v="(en blanco)"/>
    <s v="99 - MULTIPROVINCIAL"/>
    <n v="800000"/>
    <n v="800000"/>
    <n v="400000.01999999996"/>
  </r>
  <r>
    <s v="2023"/>
    <x v="0"/>
    <x v="0"/>
    <x v="0"/>
    <x v="0"/>
    <s v="1 - Poder Legislativo"/>
    <s v="0101 - SENADO DE LA REPÚBLICA"/>
    <x v="0"/>
    <x v="0"/>
    <x v="0"/>
    <s v="2.3 - MATERIALES Y SUMINISTROS"/>
    <s v="2.3.5 - CUERO, CAUCHO Y PLÁSTICO"/>
    <s v="N"/>
    <s v="00 - N/A"/>
    <s v="10 - FONDO GENERAL"/>
    <s v="(en blanco)"/>
    <s v="99 - MULTIPROVINCIAL"/>
    <n v="3850000"/>
    <n v="3850000"/>
    <n v="1925000.0399999998"/>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1850000.0399999996"/>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22310000.040000007"/>
  </r>
  <r>
    <s v="2023"/>
    <x v="0"/>
    <x v="0"/>
    <x v="0"/>
    <x v="0"/>
    <s v="1 - Poder Legislativo"/>
    <s v="0101 - SENADO DE LA REPÚBLICA"/>
    <x v="0"/>
    <x v="0"/>
    <x v="0"/>
    <s v="2.3 - MATERIALES Y SUMINISTROS"/>
    <s v="2.3.9 - PRODUCTOS Y ÚTILES VARIOS"/>
    <s v="N"/>
    <s v="00 - N/A"/>
    <s v="10 - FONDO GENERAL"/>
    <s v="(en blanco)"/>
    <s v="99 - MULTIPROVINCIAL"/>
    <n v="10950000"/>
    <n v="10950000"/>
    <n v="5475000"/>
  </r>
  <r>
    <s v="2023"/>
    <x v="0"/>
    <x v="0"/>
    <x v="0"/>
    <x v="0"/>
    <s v="1 - Poder Legislativo"/>
    <s v="0102 - CÁMARA DE DIPUTADOS"/>
    <x v="0"/>
    <x v="0"/>
    <x v="0"/>
    <s v="2.1 - REMUNERACIONES Y CONTRIBUCIONES"/>
    <s v="2.1.1 - REMUNERACIONES"/>
    <s v="N"/>
    <s v="00 - N/A"/>
    <s v="10 - FONDO GENERAL"/>
    <s v="(en blanco)"/>
    <s v="99 - MULTIPROVINCIAL"/>
    <n v="1603005934"/>
    <n v="1827796251"/>
    <n v="873976512.69999993"/>
  </r>
  <r>
    <s v="2023"/>
    <x v="0"/>
    <x v="0"/>
    <x v="0"/>
    <x v="0"/>
    <s v="1 - Poder Legislativo"/>
    <s v="0102 - CÁMARA DE DIPUTADOS"/>
    <x v="0"/>
    <x v="0"/>
    <x v="0"/>
    <s v="2.1 - REMUNERACIONES Y CONTRIBUCIONES"/>
    <s v="2.1.2 - SOBRESUELDOS"/>
    <s v="N"/>
    <s v="00 - N/A"/>
    <s v="10 - FONDO GENERAL"/>
    <s v="(en blanco)"/>
    <s v="99 - MULTIPROVINCIAL"/>
    <n v="168385633"/>
    <n v="197385633"/>
    <n v="157774322"/>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105147166.6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94992645.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283709090.19999993"/>
  </r>
  <r>
    <s v="2023"/>
    <x v="0"/>
    <x v="0"/>
    <x v="0"/>
    <x v="0"/>
    <s v="1 - Poder Legislativo"/>
    <s v="0102 - CÁMARA DE DIPUTADOS"/>
    <x v="0"/>
    <x v="0"/>
    <x v="0"/>
    <s v="2.2 - CONTRATACIÓN DE SERVICIOS"/>
    <s v="2.2.1 - SERVICIOS BÁSICOS"/>
    <s v="N"/>
    <s v="00 - N/A"/>
    <s v="10 - FONDO GENERAL"/>
    <s v="(en blanco)"/>
    <s v="99 - MULTIPROVINCIAL"/>
    <n v="79689508"/>
    <n v="79689508"/>
    <n v="39735280.329999976"/>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70750719.5"/>
  </r>
  <r>
    <s v="2023"/>
    <x v="0"/>
    <x v="0"/>
    <x v="0"/>
    <x v="0"/>
    <s v="1 - Poder Legislativo"/>
    <s v="0102 - CÁMARA DE DIPUTADOS"/>
    <x v="0"/>
    <x v="0"/>
    <x v="0"/>
    <s v="2.2 - CONTRATACIÓN DE SERVICIOS"/>
    <s v="2.2.3 - VIÁTICOS"/>
    <s v="N"/>
    <s v="00 - N/A"/>
    <s v="10 - FONDO GENERAL"/>
    <s v="(en blanco)"/>
    <s v="99 - MULTIPROVINCIAL"/>
    <n v="218000000"/>
    <n v="218000000"/>
    <n v="104661137.95999998"/>
  </r>
  <r>
    <s v="2023"/>
    <x v="0"/>
    <x v="0"/>
    <x v="0"/>
    <x v="0"/>
    <s v="1 - Poder Legislativo"/>
    <s v="0102 - CÁMARA DE DIPUTADOS"/>
    <x v="0"/>
    <x v="0"/>
    <x v="0"/>
    <s v="2.2 - CONTRATACIÓN DE SERVICIOS"/>
    <s v="2.2.4 - TRANSPORTE Y ALMACENAJE"/>
    <s v="N"/>
    <s v="00 - N/A"/>
    <s v="10 - FONDO GENERAL"/>
    <s v="(en blanco)"/>
    <s v="99 - MULTIPROVINCIAL"/>
    <n v="20040000"/>
    <n v="20040000"/>
    <n v="18348056.669999998"/>
  </r>
  <r>
    <s v="2023"/>
    <x v="0"/>
    <x v="0"/>
    <x v="0"/>
    <x v="0"/>
    <s v="1 - Poder Legislativo"/>
    <s v="0102 - CÁMARA DE DIPUTADOS"/>
    <x v="0"/>
    <x v="0"/>
    <x v="0"/>
    <s v="2.2 - CONTRATACIÓN DE SERVICIOS"/>
    <s v="2.2.5 - ALQUILERES Y RENTAS"/>
    <s v="N"/>
    <s v="00 - N/A"/>
    <s v="10 - FONDO GENERAL"/>
    <s v="(en blanco)"/>
    <s v="99 - MULTIPROVINCIAL"/>
    <n v="15513195"/>
    <n v="15513195"/>
    <n v="11815872.17"/>
  </r>
  <r>
    <s v="2023"/>
    <x v="0"/>
    <x v="0"/>
    <x v="0"/>
    <x v="0"/>
    <s v="1 - Poder Legislativo"/>
    <s v="0102 - CÁMARA DE DIPUTADOS"/>
    <x v="0"/>
    <x v="0"/>
    <x v="0"/>
    <s v="2.2 - CONTRATACIÓN DE SERVICIOS"/>
    <s v="2.2.6 - SEGUROS"/>
    <s v="N"/>
    <s v="00 - N/A"/>
    <s v="10 - FONDO GENERAL"/>
    <s v="(en blanco)"/>
    <s v="99 - MULTIPROVINCIAL"/>
    <n v="244752000"/>
    <n v="244752000"/>
    <n v="139335000.15000001"/>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21400291.670000002"/>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171607121.84"/>
  </r>
  <r>
    <s v="2023"/>
    <x v="0"/>
    <x v="0"/>
    <x v="0"/>
    <x v="0"/>
    <s v="1 - Poder Legislativo"/>
    <s v="0102 - CÁMARA DE DIPUTADOS"/>
    <x v="0"/>
    <x v="0"/>
    <x v="0"/>
    <s v="2.3 - MATERIALES Y SUMINISTROS"/>
    <s v="2.3.1 - ALIMENTOS Y PRODUCTOS AGROFORESTALES"/>
    <s v="N"/>
    <s v="00 - N/A"/>
    <s v="10 - FONDO GENERAL"/>
    <s v="(en blanco)"/>
    <s v="99 - MULTIPROVINCIAL"/>
    <n v="65000000"/>
    <n v="65000000"/>
    <n v="34546327.920000002"/>
  </r>
  <r>
    <s v="2023"/>
    <x v="0"/>
    <x v="0"/>
    <x v="0"/>
    <x v="0"/>
    <s v="1 - Poder Legislativo"/>
    <s v="0102 - CÁMARA DE DIPUTADOS"/>
    <x v="0"/>
    <x v="0"/>
    <x v="0"/>
    <s v="2.3 - MATERIALES Y SUMINISTROS"/>
    <s v="2.3.2 - TEXTILES Y VESTUARIOS"/>
    <s v="N"/>
    <s v="00 - N/A"/>
    <s v="10 - FONDO GENERAL"/>
    <s v="(en blanco)"/>
    <s v="99 - MULTIPROVINCIAL"/>
    <n v="800000"/>
    <n v="800000"/>
    <n v="234803.34"/>
  </r>
  <r>
    <s v="2023"/>
    <x v="0"/>
    <x v="0"/>
    <x v="0"/>
    <x v="0"/>
    <s v="1 - Poder Legislativo"/>
    <s v="0102 - CÁMARA DE DIPUTADOS"/>
    <x v="0"/>
    <x v="0"/>
    <x v="0"/>
    <s v="2.3 - MATERIALES Y SUMINISTROS"/>
    <s v="2.3.3 - PAPEL, CARTÓN E IMPRESOS"/>
    <s v="N"/>
    <s v="00 - N/A"/>
    <s v="10 - FONDO GENERAL"/>
    <s v="(en blanco)"/>
    <s v="99 - MULTIPROVINCIAL"/>
    <n v="6500000"/>
    <n v="6500000"/>
    <n v="4120355.99"/>
  </r>
  <r>
    <s v="2023"/>
    <x v="0"/>
    <x v="0"/>
    <x v="0"/>
    <x v="0"/>
    <s v="1 - Poder Legislativo"/>
    <s v="0102 - CÁMARA DE DIPUTADOS"/>
    <x v="0"/>
    <x v="0"/>
    <x v="0"/>
    <s v="2.3 - MATERIALES Y SUMINISTROS"/>
    <s v="2.3.5 - CUERO, CAUCHO Y PLÁSTICO"/>
    <s v="N"/>
    <s v="00 - N/A"/>
    <s v="10 - FONDO GENERAL"/>
    <s v="(en blanco)"/>
    <s v="99 - MULTIPROVINCIAL"/>
    <n v="11075000"/>
    <n v="11075000"/>
    <n v="3975261.66"/>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815655.33000000007"/>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55934500.010000005"/>
  </r>
  <r>
    <s v="2023"/>
    <x v="0"/>
    <x v="0"/>
    <x v="0"/>
    <x v="0"/>
    <s v="1 - Poder Legislativo"/>
    <s v="0102 - CÁMARA DE DIPUTADOS"/>
    <x v="0"/>
    <x v="0"/>
    <x v="0"/>
    <s v="2.3 - MATERIALES Y SUMINISTROS"/>
    <s v="2.3.9 - PRODUCTOS Y ÚTILES VARIOS"/>
    <s v="N"/>
    <s v="00 - N/A"/>
    <s v="10 - FONDO GENERAL"/>
    <s v="(en blanco)"/>
    <s v="99 - MULTIPROVINCIAL"/>
    <n v="32000000"/>
    <n v="32000000"/>
    <n v="13220809.99"/>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209981506.18000004"/>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9912519.6099999994"/>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3583.84"/>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14657070.720000001"/>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31655944.020000003"/>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7046886.7700000014"/>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135489.94"/>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2057391.0599999998"/>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398594.9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5590242.0200000005"/>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6065216.9000000004"/>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855000"/>
    <n v="499432.11"/>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12103000"/>
    <n v="6641546.1699999999"/>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970000"/>
    <n v="1022039.4"/>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065000"/>
    <n v="437743.18000000005"/>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230000"/>
    <n v="688"/>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205000"/>
    <n v="1031840.36"/>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605000"/>
    <n v="425777.06"/>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26283.540000000005"/>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1381834.2999999996"/>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6620000"/>
    <n v="992684.59999999986"/>
  </r>
  <r>
    <s v="2023"/>
    <x v="0"/>
    <x v="0"/>
    <x v="0"/>
    <x v="0"/>
    <s v="2 - Poder Ejecutivo"/>
    <s v="0201 - PRESIDENCIA DE LA REPÚBLICA"/>
    <x v="0"/>
    <x v="0"/>
    <x v="2"/>
    <s v="2.1 - REMUNERACIONES Y CONTRIBUCIONES"/>
    <s v="2.1.1 - REMUNERACIONES"/>
    <s v="N"/>
    <s v="00 - N/A"/>
    <s v="10 - FONDO GENERAL"/>
    <s v="(en blanco)"/>
    <s v="99 - MULTIPROVINCIAL"/>
    <n v="5240331855"/>
    <n v="4287141593.1900005"/>
    <n v="2034388737.6899993"/>
  </r>
  <r>
    <s v="2023"/>
    <x v="0"/>
    <x v="0"/>
    <x v="0"/>
    <x v="0"/>
    <s v="2 - Poder Ejecutivo"/>
    <s v="0201 - PRESIDENCIA DE LA REPÚBLICA"/>
    <x v="0"/>
    <x v="0"/>
    <x v="2"/>
    <s v="2.1 - REMUNERACIONES Y CONTRIBUCIONES"/>
    <s v="2.1.1 - REMUNERACIONES"/>
    <s v="N"/>
    <s v="00 - N/A"/>
    <s v="70 - DONACION EXTERNA"/>
    <s v="(en blanco)"/>
    <s v="99 - MULTIPROVINCIAL"/>
    <n v="0"/>
    <n v="27707825.719999999"/>
    <n v="11503247.43"/>
  </r>
  <r>
    <s v="2023"/>
    <x v="0"/>
    <x v="0"/>
    <x v="0"/>
    <x v="0"/>
    <s v="2 - Poder Ejecutivo"/>
    <s v="0201 - PRESIDENCIA DE LA REPÚBLICA"/>
    <x v="0"/>
    <x v="0"/>
    <x v="2"/>
    <s v="2.1 - REMUNERACIONES Y CONTRIBUCIONES"/>
    <s v="2.1.2 - SOBRESUELDOS"/>
    <s v="N"/>
    <s v="00 - N/A"/>
    <s v="10 - FONDO GENERAL"/>
    <s v="(en blanco)"/>
    <s v="99 - MULTIPROVINCIAL"/>
    <n v="971931436"/>
    <n v="966518540.50999999"/>
    <n v="269384271.81"/>
  </r>
  <r>
    <s v="2023"/>
    <x v="0"/>
    <x v="0"/>
    <x v="0"/>
    <x v="0"/>
    <s v="2 - Poder Ejecutivo"/>
    <s v="0201 - PRESIDENCIA DE LA REPÚBLICA"/>
    <x v="0"/>
    <x v="0"/>
    <x v="2"/>
    <s v="2.1 - REMUNERACIONES Y CONTRIBUCIONES"/>
    <s v="2.1.2 - SOBRESUELDOS"/>
    <s v="N"/>
    <s v="00 - N/A"/>
    <s v="70 - DONACION EXTERNA"/>
    <s v="(en blanco)"/>
    <s v="99 - MULTIPROVINCIAL"/>
    <n v="0"/>
    <n v="2520000"/>
    <n v="1329333.33"/>
  </r>
  <r>
    <s v="2023"/>
    <x v="0"/>
    <x v="0"/>
    <x v="0"/>
    <x v="0"/>
    <s v="2 - Poder Ejecutivo"/>
    <s v="0201 - PRESIDENCIA DE LA REPÚBLICA"/>
    <x v="0"/>
    <x v="0"/>
    <x v="2"/>
    <s v="2.1 - REMUNERACIONES Y CONTRIBUCIONES"/>
    <s v="2.1.3 - DIETAS Y GASTOS DE REPRESENTACIÓN"/>
    <s v="N"/>
    <s v="00 - N/A"/>
    <s v="10 - FONDO GENERAL"/>
    <s v="(en blanco)"/>
    <s v="99 - MULTIPROVINCIAL"/>
    <n v="1010000"/>
    <n v="1473500"/>
    <n v="19020.8"/>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69778376.35000002"/>
    <n v="294662045.48000002"/>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1431643.53"/>
  </r>
  <r>
    <s v="2023"/>
    <x v="0"/>
    <x v="0"/>
    <x v="0"/>
    <x v="0"/>
    <s v="2 - Poder Ejecutivo"/>
    <s v="0201 - PRESIDENCIA DE LA REPÚBLICA"/>
    <x v="0"/>
    <x v="0"/>
    <x v="2"/>
    <s v="2.2 - CONTRATACIÓN DE SERVICIOS"/>
    <s v="2.2.1 - SERVICIOS BÁSICOS"/>
    <s v="N"/>
    <s v="00 - N/A"/>
    <s v="10 - FONDO GENERAL"/>
    <s v="(en blanco)"/>
    <s v="99 - MULTIPROVINCIAL"/>
    <n v="208465972"/>
    <n v="211241246.72"/>
    <n v="92306511.810000017"/>
  </r>
  <r>
    <s v="2023"/>
    <x v="0"/>
    <x v="0"/>
    <x v="0"/>
    <x v="0"/>
    <s v="2 - Poder Ejecutivo"/>
    <s v="0201 - PRESIDENCIA DE LA REPÚBLICA"/>
    <x v="0"/>
    <x v="0"/>
    <x v="2"/>
    <s v="2.2 - CONTRATACIÓN DE SERVICIOS"/>
    <s v="2.2.1 - SERVICIOS BÁSICOS"/>
    <s v="N"/>
    <s v="00 - N/A"/>
    <s v="70 - DONACION EXTERNA"/>
    <s v="(en blanco)"/>
    <s v="99 - MULTIPROVINCIAL"/>
    <n v="0"/>
    <n v="420000"/>
    <n v="121969.41"/>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471743989.4000001"/>
    <n v="1319771289.9599996"/>
  </r>
  <r>
    <s v="2023"/>
    <x v="0"/>
    <x v="0"/>
    <x v="0"/>
    <x v="0"/>
    <s v="2 - Poder Ejecutivo"/>
    <s v="0201 - PRESIDENCIA DE LA REPÚBLICA"/>
    <x v="0"/>
    <x v="0"/>
    <x v="2"/>
    <s v="2.2 - CONTRATACIÓN DE SERVICIOS"/>
    <s v="2.2.2 - PUBLICIDAD, IMPRESIÓN Y ENCUADERNACIÓN"/>
    <s v="N"/>
    <s v="00 - N/A"/>
    <s v="70 - DONACION EXTERNA"/>
    <s v="(en blanco)"/>
    <s v="99 - MULTIPROVINCIAL"/>
    <n v="0"/>
    <n v="50000"/>
    <n v="0"/>
  </r>
  <r>
    <s v="2023"/>
    <x v="0"/>
    <x v="0"/>
    <x v="0"/>
    <x v="0"/>
    <s v="2 - Poder Ejecutivo"/>
    <s v="0201 - PRESIDENCIA DE LA REPÚBLICA"/>
    <x v="0"/>
    <x v="0"/>
    <x v="2"/>
    <s v="2.2 - CONTRATACIÓN DE SERVICIOS"/>
    <s v="2.2.3 - VIÁTICOS"/>
    <s v="N"/>
    <s v="00 - N/A"/>
    <s v="10 - FONDO GENERAL"/>
    <s v="(en blanco)"/>
    <s v="99 - MULTIPROVINCIAL"/>
    <n v="324311460"/>
    <n v="321927938"/>
    <n v="143777579.16000003"/>
  </r>
  <r>
    <s v="2023"/>
    <x v="0"/>
    <x v="0"/>
    <x v="0"/>
    <x v="0"/>
    <s v="2 - Poder Ejecutivo"/>
    <s v="0201 - PRESIDENCIA DE LA REPÚBLICA"/>
    <x v="0"/>
    <x v="0"/>
    <x v="2"/>
    <s v="2.2 - CONTRATACIÓN DE SERVICIOS"/>
    <s v="2.2.3 - VIÁTICOS"/>
    <s v="N"/>
    <s v="00 - N/A"/>
    <s v="70 - DONACION EXTERNA"/>
    <s v="(en blanco)"/>
    <s v="99 - MULTIPROVINCIAL"/>
    <n v="0"/>
    <n v="1182000"/>
    <n v="427000"/>
  </r>
  <r>
    <s v="2023"/>
    <x v="0"/>
    <x v="0"/>
    <x v="0"/>
    <x v="0"/>
    <s v="2 - Poder Ejecutivo"/>
    <s v="0201 - PRESIDENCIA DE LA REPÚBLICA"/>
    <x v="0"/>
    <x v="0"/>
    <x v="2"/>
    <s v="2.2 - CONTRATACIÓN DE SERVICIOS"/>
    <s v="2.2.4 - TRANSPORTE Y ALMACENAJE"/>
    <s v="N"/>
    <s v="00 - N/A"/>
    <s v="10 - FONDO GENERAL"/>
    <s v="(en blanco)"/>
    <s v="99 - MULTIPROVINCIAL"/>
    <n v="188367600"/>
    <n v="194212802.46000001"/>
    <n v="110500727.34"/>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6624719.78999999"/>
    <n v="72672538.63000001"/>
  </r>
  <r>
    <s v="2023"/>
    <x v="0"/>
    <x v="0"/>
    <x v="0"/>
    <x v="0"/>
    <s v="2 - Poder Ejecutivo"/>
    <s v="0201 - PRESIDENCIA DE LA REPÚBLICA"/>
    <x v="0"/>
    <x v="0"/>
    <x v="2"/>
    <s v="2.2 - CONTRATACIÓN DE SERVICIOS"/>
    <s v="2.2.5 - ALQUILERES Y RENTAS"/>
    <s v="N"/>
    <s v="00 - N/A"/>
    <s v="70 - DONACION EXTERNA"/>
    <s v="(en blanco)"/>
    <s v="99 - MULTIPROVINCIAL"/>
    <n v="0"/>
    <n v="1115000"/>
    <n v="0"/>
  </r>
  <r>
    <s v="2023"/>
    <x v="0"/>
    <x v="0"/>
    <x v="0"/>
    <x v="0"/>
    <s v="2 - Poder Ejecutivo"/>
    <s v="0201 - PRESIDENCIA DE LA REPÚBLICA"/>
    <x v="0"/>
    <x v="0"/>
    <x v="2"/>
    <s v="2.2 - CONTRATACIÓN DE SERVICIOS"/>
    <s v="2.2.6 - SEGUROS"/>
    <s v="N"/>
    <s v="00 - N/A"/>
    <s v="10 - FONDO GENERAL"/>
    <s v="(en blanco)"/>
    <s v="99 - MULTIPROVINCIAL"/>
    <n v="112120195"/>
    <n v="124996191"/>
    <n v="60541117.239999987"/>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42126140.99000001"/>
    <n v="32920111.81000001"/>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79450418.25999999"/>
    <n v="259543683.36000004"/>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62040879.41000003"/>
    <n v="897945.59999999998"/>
  </r>
  <r>
    <s v="2023"/>
    <x v="0"/>
    <x v="0"/>
    <x v="0"/>
    <x v="0"/>
    <s v="2 - Poder Ejecutivo"/>
    <s v="0201 - PRESIDENCIA DE LA REPÚBLICA"/>
    <x v="0"/>
    <x v="0"/>
    <x v="2"/>
    <s v="2.2 - CONTRATACIÓN DE SERVICIOS"/>
    <s v="2.2.9 - OTRAS CONTRATACIONES DE SERVICIOS"/>
    <s v="N"/>
    <s v="00 - N/A"/>
    <s v="10 - FONDO GENERAL"/>
    <s v="(en blanco)"/>
    <s v="99 - MULTIPROVINCIAL"/>
    <n v="219113649"/>
    <n v="244472127.94"/>
    <n v="66815612.400000013"/>
  </r>
  <r>
    <s v="2023"/>
    <x v="0"/>
    <x v="0"/>
    <x v="0"/>
    <x v="0"/>
    <s v="2 - Poder Ejecutivo"/>
    <s v="0201 - PRESIDENCIA DE LA REPÚBLICA"/>
    <x v="0"/>
    <x v="0"/>
    <x v="2"/>
    <s v="2.2 - CONTRATACIÓN DE SERVICIOS"/>
    <s v="2.2.9 - OTRAS CONTRATACIONES DE SERVICIOS"/>
    <s v="N"/>
    <s v="00 - N/A"/>
    <s v="70 - DONACION EXTERNA"/>
    <s v="(en blanco)"/>
    <s v="99 - MULTIPROVINCIAL"/>
    <n v="0"/>
    <n v="468878.82"/>
    <n v="0"/>
  </r>
  <r>
    <s v="2023"/>
    <x v="0"/>
    <x v="0"/>
    <x v="0"/>
    <x v="0"/>
    <s v="2 - Poder Ejecutivo"/>
    <s v="0201 - PRESIDENCIA DE LA REPÚBLICA"/>
    <x v="0"/>
    <x v="0"/>
    <x v="2"/>
    <s v="2.3 - MATERIALES Y SUMINISTROS"/>
    <s v="2.3.1 - ALIMENTOS Y PRODUCTOS AGROFORESTALES"/>
    <s v="N"/>
    <s v="00 - N/A"/>
    <s v="10 - FONDO GENERAL"/>
    <s v="(en blanco)"/>
    <s v="99 - MULTIPROVINCIAL"/>
    <n v="69052659"/>
    <n v="148665582.56"/>
    <n v="37476421.260000005"/>
  </r>
  <r>
    <s v="2023"/>
    <x v="0"/>
    <x v="0"/>
    <x v="0"/>
    <x v="0"/>
    <s v="2 - Poder Ejecutivo"/>
    <s v="0201 - PRESIDENCIA DE LA REPÚBLICA"/>
    <x v="0"/>
    <x v="0"/>
    <x v="2"/>
    <s v="2.3 - MATERIALES Y SUMINISTROS"/>
    <s v="2.3.2 - TEXTILES Y VESTUARIOS"/>
    <s v="N"/>
    <s v="00 - N/A"/>
    <s v="10 - FONDO GENERAL"/>
    <s v="(en blanco)"/>
    <s v="99 - MULTIPROVINCIAL"/>
    <n v="33568168"/>
    <n v="22230048"/>
    <n v="3283616.97"/>
  </r>
  <r>
    <s v="2023"/>
    <x v="0"/>
    <x v="0"/>
    <x v="0"/>
    <x v="0"/>
    <s v="2 - Poder Ejecutivo"/>
    <s v="0201 - PRESIDENCIA DE LA REPÚBLICA"/>
    <x v="0"/>
    <x v="0"/>
    <x v="2"/>
    <s v="2.3 - MATERIALES Y SUMINISTROS"/>
    <s v="2.3.3 - PAPEL, CARTÓN E IMPRESOS"/>
    <s v="N"/>
    <s v="00 - N/A"/>
    <s v="10 - FONDO GENERAL"/>
    <s v="(en blanco)"/>
    <s v="99 - MULTIPROVINCIAL"/>
    <n v="35253559"/>
    <n v="29814806.300000001"/>
    <n v="7255163.9999999991"/>
  </r>
  <r>
    <s v="2023"/>
    <x v="0"/>
    <x v="0"/>
    <x v="0"/>
    <x v="0"/>
    <s v="2 - Poder Ejecutivo"/>
    <s v="0201 - PRESIDENCIA DE LA REPÚBLICA"/>
    <x v="0"/>
    <x v="0"/>
    <x v="2"/>
    <s v="2.3 - MATERIALES Y SUMINISTROS"/>
    <s v="2.3.4 - PRODUCTOS FARMACÉUTICOS"/>
    <s v="N"/>
    <s v="00 - N/A"/>
    <s v="10 - FONDO GENERAL"/>
    <s v="(en blanco)"/>
    <s v="99 - MULTIPROVINCIAL"/>
    <n v="8074095"/>
    <n v="77951831"/>
    <n v="59965646.100000001"/>
  </r>
  <r>
    <s v="2023"/>
    <x v="0"/>
    <x v="0"/>
    <x v="0"/>
    <x v="0"/>
    <s v="2 - Poder Ejecutivo"/>
    <s v="0201 - PRESIDENCIA DE LA REPÚBLICA"/>
    <x v="0"/>
    <x v="0"/>
    <x v="2"/>
    <s v="2.3 - MATERIALES Y SUMINISTROS"/>
    <s v="2.3.5 - CUERO, CAUCHO Y PLÁSTICO"/>
    <s v="N"/>
    <s v="00 - N/A"/>
    <s v="10 - FONDO GENERAL"/>
    <s v="(en blanco)"/>
    <s v="99 - MULTIPROVINCIAL"/>
    <n v="19299037"/>
    <n v="31938537"/>
    <n v="13762555.010000002"/>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6201585.030000001"/>
    <n v="6756877.9100000001"/>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305704961.40999997"/>
    <n v="91063077.180000007"/>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1724878151.5400002"/>
    <n v="0"/>
  </r>
  <r>
    <s v="2023"/>
    <x v="0"/>
    <x v="0"/>
    <x v="0"/>
    <x v="0"/>
    <s v="2 - Poder Ejecutivo"/>
    <s v="0201 - PRESIDENCIA DE LA REPÚBLICA"/>
    <x v="0"/>
    <x v="0"/>
    <x v="2"/>
    <s v="2.3 - MATERIALES Y SUMINISTROS"/>
    <s v="2.3.9 - PRODUCTOS Y ÚTILES VARIOS"/>
    <s v="N"/>
    <s v="00 - N/A"/>
    <s v="10 - FONDO GENERAL"/>
    <s v="(en blanco)"/>
    <s v="99 - MULTIPROVINCIAL"/>
    <n v="167149459"/>
    <n v="272633083.38"/>
    <n v="148287151.17000005"/>
  </r>
  <r>
    <s v="2023"/>
    <x v="0"/>
    <x v="0"/>
    <x v="0"/>
    <x v="0"/>
    <s v="2 - Poder Ejecutivo"/>
    <s v="0201 - PRESIDENCIA DE LA REPÚBLICA"/>
    <x v="0"/>
    <x v="2"/>
    <x v="3"/>
    <s v="2.1 - REMUNERACIONES Y CONTRIBUCIONES"/>
    <s v="2.1.1 - REMUNERACIONES"/>
    <s v="N"/>
    <s v="00 - N/A"/>
    <s v="10 - FONDO GENERAL"/>
    <s v="(en blanco)"/>
    <s v="99 - MULTIPROVINCIAL"/>
    <n v="625891279"/>
    <n v="613193468.69000006"/>
    <n v="251144374.53"/>
  </r>
  <r>
    <s v="2023"/>
    <x v="0"/>
    <x v="0"/>
    <x v="0"/>
    <x v="0"/>
    <s v="2 - Poder Ejecutivo"/>
    <s v="0201 - PRESIDENCIA DE LA REPÚBLICA"/>
    <x v="0"/>
    <x v="2"/>
    <x v="3"/>
    <s v="2.1 - REMUNERACIONES Y CONTRIBUCIONES"/>
    <s v="2.1.2 - SOBRESUELDOS"/>
    <s v="N"/>
    <s v="00 - N/A"/>
    <s v="10 - FONDO GENERAL"/>
    <s v="(en blanco)"/>
    <s v="99 - MULTIPROVINCIAL"/>
    <n v="331150000"/>
    <n v="343847810.31"/>
    <n v="173429406.37999997"/>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38047264.689999998"/>
  </r>
  <r>
    <s v="2023"/>
    <x v="0"/>
    <x v="0"/>
    <x v="0"/>
    <x v="0"/>
    <s v="2 - Poder Ejecutivo"/>
    <s v="0201 - PRESIDENCIA DE LA REPÚBLICA"/>
    <x v="0"/>
    <x v="2"/>
    <x v="3"/>
    <s v="2.2 - CONTRATACIÓN DE SERVICIOS"/>
    <s v="2.2.1 - SERVICIOS BÁSICOS"/>
    <s v="N"/>
    <s v="00 - N/A"/>
    <s v="10 - FONDO GENERAL"/>
    <s v="(en blanco)"/>
    <s v="99 - MULTIPROVINCIAL"/>
    <n v="281036000"/>
    <n v="281036000"/>
    <n v="82274620.549999997"/>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938832.17000000016"/>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2184504.11"/>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31750"/>
  </r>
  <r>
    <s v="2023"/>
    <x v="0"/>
    <x v="0"/>
    <x v="0"/>
    <x v="0"/>
    <s v="2 - Poder Ejecutivo"/>
    <s v="0201 - PRESIDENCIA DE LA REPÚBLICA"/>
    <x v="0"/>
    <x v="2"/>
    <x v="3"/>
    <s v="2.2 - CONTRATACIÓN DE SERVICIOS"/>
    <s v="2.2.5 - ALQUILERES Y RENTAS"/>
    <s v="N"/>
    <s v="00 - N/A"/>
    <s v="10 - FONDO GENERAL"/>
    <s v="(en blanco)"/>
    <s v="99 - MULTIPROVINCIAL"/>
    <n v="120575000"/>
    <n v="255575000"/>
    <n v="35134765.219999999"/>
  </r>
  <r>
    <s v="2023"/>
    <x v="0"/>
    <x v="0"/>
    <x v="0"/>
    <x v="0"/>
    <s v="2 - Poder Ejecutivo"/>
    <s v="0201 - PRESIDENCIA DE LA REPÚBLICA"/>
    <x v="0"/>
    <x v="2"/>
    <x v="3"/>
    <s v="2.2 - CONTRATACIÓN DE SERVICIOS"/>
    <s v="2.2.5 - ALQUILERES Y RENTAS"/>
    <s v="N"/>
    <s v="00 - N/A"/>
    <s v="20 - FONDOS CON DESTINO ESPECÍFICO"/>
    <s v="(en blanco)"/>
    <s v="99 - MULTIPROVINCIAL"/>
    <n v="50200000"/>
    <n v="70800000"/>
    <n v="44545714"/>
  </r>
  <r>
    <s v="2023"/>
    <x v="0"/>
    <x v="0"/>
    <x v="0"/>
    <x v="0"/>
    <s v="2 - Poder Ejecutivo"/>
    <s v="0201 - PRESIDENCIA DE LA REPÚBLICA"/>
    <x v="0"/>
    <x v="2"/>
    <x v="3"/>
    <s v="2.2 - CONTRATACIÓN DE SERVICIOS"/>
    <s v="2.2.6 - SEGUROS"/>
    <s v="N"/>
    <s v="00 - N/A"/>
    <s v="10 - FONDO GENERAL"/>
    <s v="(en blanco)"/>
    <s v="99 - MULTIPROVINCIAL"/>
    <n v="81000000"/>
    <n v="78000000"/>
    <n v="20870233.680000003"/>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88710000"/>
    <n v="27046624.790000003"/>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63900000"/>
    <n v="33571"/>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59190000"/>
    <n v="8327756.6200000001"/>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59000000"/>
    <n v="3764754.57"/>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8167736.1600000001"/>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383151.31"/>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5000"/>
    <n v="233851"/>
  </r>
  <r>
    <s v="2023"/>
    <x v="0"/>
    <x v="0"/>
    <x v="0"/>
    <x v="0"/>
    <s v="2 - Poder Ejecutivo"/>
    <s v="0201 - PRESIDENCIA DE LA REPÚBLICA"/>
    <x v="0"/>
    <x v="2"/>
    <x v="3"/>
    <s v="2.3 - MATERIALES Y SUMINISTROS"/>
    <s v="2.3.2 - TEXTILES Y VESTUARIOS"/>
    <s v="N"/>
    <s v="00 - N/A"/>
    <s v="10 - FONDO GENERAL"/>
    <s v="(en blanco)"/>
    <s v="99 - MULTIPROVINCIAL"/>
    <n v="11310000"/>
    <n v="11310000"/>
    <n v="14746.29"/>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8169.4"/>
  </r>
  <r>
    <s v="2023"/>
    <x v="0"/>
    <x v="0"/>
    <x v="0"/>
    <x v="0"/>
    <s v="2 - Poder Ejecutivo"/>
    <s v="0201 - PRESIDENCIA DE LA REPÚBLICA"/>
    <x v="0"/>
    <x v="2"/>
    <x v="3"/>
    <s v="2.3 - MATERIALES Y SUMINISTROS"/>
    <s v="2.3.3 - PAPEL, CARTÓN E IMPRESOS"/>
    <s v="N"/>
    <s v="00 - N/A"/>
    <s v="20 - FONDOS CON DESTINO ESPECÍFICO"/>
    <s v="(en blanco)"/>
    <s v="99 - MULTIPROVINCIAL"/>
    <n v="2100000"/>
    <n v="3100000"/>
    <n v="798360.27"/>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4 - PRODUCTOS FARMACÉUTICOS"/>
    <s v="N"/>
    <s v="00 - N/A"/>
    <s v="20 - FONDOS CON DESTINO ESPECÍFICO"/>
    <s v="(en blanco)"/>
    <s v="99 - MULTIPROVINCIAL"/>
    <n v="0"/>
    <n v="650000"/>
    <n v="0"/>
  </r>
  <r>
    <s v="2023"/>
    <x v="0"/>
    <x v="0"/>
    <x v="0"/>
    <x v="0"/>
    <s v="2 - Poder Ejecutivo"/>
    <s v="0201 - PRESIDENCIA DE LA REPÚBLICA"/>
    <x v="0"/>
    <x v="2"/>
    <x v="3"/>
    <s v="2.3 - MATERIALES Y SUMINISTROS"/>
    <s v="2.3.5 - CUERO, CAUCHO Y PLÁSTICO"/>
    <s v="N"/>
    <s v="00 - N/A"/>
    <s v="10 - FONDO GENERAL"/>
    <s v="(en blanco)"/>
    <s v="99 - MULTIPROVINCIAL"/>
    <n v="2400000"/>
    <n v="2400000"/>
    <n v="30961.579999999998"/>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516987.63"/>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1734.6"/>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11710335.790000001"/>
  </r>
  <r>
    <s v="2023"/>
    <x v="0"/>
    <x v="0"/>
    <x v="0"/>
    <x v="0"/>
    <s v="2 - Poder Ejecutivo"/>
    <s v="0201 - PRESIDENCIA DE LA REPÚBLICA"/>
    <x v="0"/>
    <x v="2"/>
    <x v="3"/>
    <s v="2.3 - MATERIALES Y SUMINISTROS"/>
    <s v="2.3.9 - PRODUCTOS Y ÚTILES VARIOS"/>
    <s v="N"/>
    <s v="00 - N/A"/>
    <s v="10 - FONDO GENERAL"/>
    <s v="(en blanco)"/>
    <s v="99 - MULTIPROVINCIAL"/>
    <n v="57930252"/>
    <n v="52230252"/>
    <n v="4134484.2100000004"/>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6595000"/>
    <n v="6103059.1900000004"/>
  </r>
  <r>
    <s v="2023"/>
    <x v="0"/>
    <x v="0"/>
    <x v="0"/>
    <x v="0"/>
    <s v="2 - Poder Ejecutivo"/>
    <s v="0201 - PRESIDENCIA DE LA REPÚBLICA"/>
    <x v="0"/>
    <x v="1"/>
    <x v="1"/>
    <s v="2.1 - REMUNERACIONES Y CONTRIBUCIONES"/>
    <s v="2.1.1 - REMUNERACIONES"/>
    <s v="N"/>
    <s v="00 - N/A"/>
    <s v="10 - FONDO GENERAL"/>
    <s v="(en blanco)"/>
    <s v="99 - MULTIPROVINCIAL"/>
    <n v="191354080"/>
    <n v="190775275"/>
    <n v="84012882.420000002"/>
  </r>
  <r>
    <s v="2023"/>
    <x v="0"/>
    <x v="0"/>
    <x v="0"/>
    <x v="0"/>
    <s v="2 - Poder Ejecutivo"/>
    <s v="0201 - PRESIDENCIA DE LA REPÚBLICA"/>
    <x v="0"/>
    <x v="1"/>
    <x v="1"/>
    <s v="2.1 - REMUNERACIONES Y CONTRIBUCIONES"/>
    <s v="2.1.2 - SOBRESUELDOS"/>
    <s v="N"/>
    <s v="00 - N/A"/>
    <s v="10 - FONDO GENERAL"/>
    <s v="(en blanco)"/>
    <s v="99 - MULTIPROVINCIAL"/>
    <n v="50220325"/>
    <n v="50799130"/>
    <n v="20744901.029999997"/>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12635836.009999998"/>
  </r>
  <r>
    <s v="2023"/>
    <x v="0"/>
    <x v="0"/>
    <x v="0"/>
    <x v="0"/>
    <s v="2 - Poder Ejecutivo"/>
    <s v="0201 - PRESIDENCIA DE LA REPÚBLICA"/>
    <x v="0"/>
    <x v="1"/>
    <x v="1"/>
    <s v="2.2 - CONTRATACIÓN DE SERVICIOS"/>
    <s v="2.2.1 - SERVICIOS BÁSICOS"/>
    <s v="N"/>
    <s v="00 - N/A"/>
    <s v="10 - FONDO GENERAL"/>
    <s v="(en blanco)"/>
    <s v="99 - MULTIPROVINCIAL"/>
    <n v="10352799"/>
    <n v="10352799"/>
    <n v="3831750.79"/>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1495269.74"/>
  </r>
  <r>
    <s v="2023"/>
    <x v="0"/>
    <x v="0"/>
    <x v="0"/>
    <x v="0"/>
    <s v="2 - Poder Ejecutivo"/>
    <s v="0201 - PRESIDENCIA DE LA REPÚBLICA"/>
    <x v="0"/>
    <x v="1"/>
    <x v="1"/>
    <s v="2.2 - CONTRATACIÓN DE SERVICIOS"/>
    <s v="2.2.3 - VIÁTICOS"/>
    <s v="N"/>
    <s v="00 - N/A"/>
    <s v="10 - FONDO GENERAL"/>
    <s v="(en blanco)"/>
    <s v="99 - MULTIPROVINCIAL"/>
    <n v="4315348"/>
    <n v="4315348"/>
    <n v="369078.58"/>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2676272"/>
    <n v="234528.21999999997"/>
  </r>
  <r>
    <s v="2023"/>
    <x v="0"/>
    <x v="0"/>
    <x v="0"/>
    <x v="0"/>
    <s v="2 - Poder Ejecutivo"/>
    <s v="0201 - PRESIDENCIA DE LA REPÚBLICA"/>
    <x v="0"/>
    <x v="1"/>
    <x v="1"/>
    <s v="2.2 - CONTRATACIÓN DE SERVICIOS"/>
    <s v="2.2.6 - SEGUROS"/>
    <s v="N"/>
    <s v="00 - N/A"/>
    <s v="10 - FONDO GENERAL"/>
    <s v="(en blanco)"/>
    <s v="99 - MULTIPROVINCIAL"/>
    <n v="3422000"/>
    <n v="3430000"/>
    <n v="1866028.2300000002"/>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944964.85"/>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6432958.67"/>
    <n v="11805318.27"/>
  </r>
  <r>
    <s v="2023"/>
    <x v="0"/>
    <x v="0"/>
    <x v="0"/>
    <x v="0"/>
    <s v="2 - Poder Ejecutivo"/>
    <s v="0201 - PRESIDENCIA DE LA REPÚBLICA"/>
    <x v="0"/>
    <x v="1"/>
    <x v="1"/>
    <s v="2.2 - CONTRATACIÓN DE SERVICIOS"/>
    <s v="2.2.9 - OTRAS CONTRATACIONES DE SERVICIOS"/>
    <s v="N"/>
    <s v="00 - N/A"/>
    <s v="10 - FONDO GENERAL"/>
    <s v="(en blanco)"/>
    <s v="99 - MULTIPROVINCIAL"/>
    <n v="9341310"/>
    <n v="7391487"/>
    <n v="2305192.9900000002"/>
  </r>
  <r>
    <s v="2023"/>
    <x v="0"/>
    <x v="0"/>
    <x v="0"/>
    <x v="0"/>
    <s v="2 - Poder Ejecutivo"/>
    <s v="0201 - PRESIDENCIA DE LA REPÚBLICA"/>
    <x v="0"/>
    <x v="1"/>
    <x v="1"/>
    <s v="2.3 - MATERIALES Y SUMINISTROS"/>
    <s v="2.3.1 - ALIMENTOS Y PRODUCTOS AGROFORESTALES"/>
    <s v="N"/>
    <s v="00 - N/A"/>
    <s v="10 - FONDO GENERAL"/>
    <s v="(en blanco)"/>
    <s v="99 - MULTIPROVINCIAL"/>
    <n v="2259286"/>
    <n v="1884286"/>
    <n v="390753.43"/>
  </r>
  <r>
    <s v="2023"/>
    <x v="0"/>
    <x v="0"/>
    <x v="0"/>
    <x v="0"/>
    <s v="2 - Poder Ejecutivo"/>
    <s v="0201 - PRESIDENCIA DE LA REPÚBLICA"/>
    <x v="0"/>
    <x v="1"/>
    <x v="1"/>
    <s v="2.3 - MATERIALES Y SUMINISTROS"/>
    <s v="2.3.2 - TEXTILES Y VESTUARIOS"/>
    <s v="N"/>
    <s v="00 - N/A"/>
    <s v="10 - FONDO GENERAL"/>
    <s v="(en blanco)"/>
    <s v="99 - MULTIPROVINCIAL"/>
    <n v="710000"/>
    <n v="750000"/>
    <n v="73189.5"/>
  </r>
  <r>
    <s v="2023"/>
    <x v="0"/>
    <x v="0"/>
    <x v="0"/>
    <x v="0"/>
    <s v="2 - Poder Ejecutivo"/>
    <s v="0201 - PRESIDENCIA DE LA REPÚBLICA"/>
    <x v="0"/>
    <x v="1"/>
    <x v="1"/>
    <s v="2.3 - MATERIALES Y SUMINISTROS"/>
    <s v="2.3.3 - PAPEL, CARTÓN E IMPRESOS"/>
    <s v="N"/>
    <s v="00 - N/A"/>
    <s v="10 - FONDO GENERAL"/>
    <s v="(en blanco)"/>
    <s v="99 - MULTIPROVINCIAL"/>
    <n v="494000"/>
    <n v="470200"/>
    <n v="75663.72"/>
  </r>
  <r>
    <s v="2023"/>
    <x v="0"/>
    <x v="0"/>
    <x v="0"/>
    <x v="0"/>
    <s v="2 - Poder Ejecutivo"/>
    <s v="0201 - PRESIDENCIA DE LA REPÚBLICA"/>
    <x v="0"/>
    <x v="1"/>
    <x v="1"/>
    <s v="2.3 - MATERIALES Y SUMINISTROS"/>
    <s v="2.3.4 - PRODUCTOS FARMACÉUTICOS"/>
    <s v="N"/>
    <s v="00 - N/A"/>
    <s v="10 - FONDO GENERAL"/>
    <s v="(en blanco)"/>
    <s v="99 - MULTIPROVINCIAL"/>
    <n v="100000"/>
    <n v="16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56120.800000000003"/>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087595"/>
    <n v="3776800"/>
  </r>
  <r>
    <s v="2023"/>
    <x v="0"/>
    <x v="0"/>
    <x v="0"/>
    <x v="0"/>
    <s v="2 - Poder Ejecutivo"/>
    <s v="0201 - PRESIDENCIA DE LA REPÚBLICA"/>
    <x v="0"/>
    <x v="1"/>
    <x v="1"/>
    <s v="2.3 - MATERIALES Y SUMINISTROS"/>
    <s v="2.3.9 - PRODUCTOS Y ÚTILES VARIOS"/>
    <s v="N"/>
    <s v="00 - N/A"/>
    <s v="10 - FONDO GENERAL"/>
    <s v="(en blanco)"/>
    <s v="99 - MULTIPROVINCIAL"/>
    <n v="9835100"/>
    <n v="5521801.3300000001"/>
    <n v="477370.39"/>
  </r>
  <r>
    <s v="2023"/>
    <x v="0"/>
    <x v="0"/>
    <x v="0"/>
    <x v="0"/>
    <s v="2 - Poder Ejecutivo"/>
    <s v="0201 - PRESIDENCIA DE LA REPÚBLICA"/>
    <x v="0"/>
    <x v="1"/>
    <x v="4"/>
    <s v="2.1 - REMUNERACIONES Y CONTRIBUCIONES"/>
    <s v="2.1.1 - REMUNERACIONES"/>
    <s v="N"/>
    <s v="00 - N/A"/>
    <s v="10 - FONDO GENERAL"/>
    <s v="(en blanco)"/>
    <s v="99 - MULTIPROVINCIAL"/>
    <n v="120943330"/>
    <n v="122341453"/>
    <n v="55229942.799999982"/>
  </r>
  <r>
    <s v="2023"/>
    <x v="0"/>
    <x v="0"/>
    <x v="0"/>
    <x v="0"/>
    <s v="2 - Poder Ejecutivo"/>
    <s v="0201 - PRESIDENCIA DE LA REPÚBLICA"/>
    <x v="0"/>
    <x v="1"/>
    <x v="4"/>
    <s v="2.1 - REMUNERACIONES Y CONTRIBUCIONES"/>
    <s v="2.1.2 - SOBRESUELDOS"/>
    <s v="N"/>
    <s v="00 - N/A"/>
    <s v="10 - FONDO GENERAL"/>
    <s v="(en blanco)"/>
    <s v="99 - MULTIPROVINCIAL"/>
    <n v="35747241"/>
    <n v="33527774"/>
    <n v="19483109.729999997"/>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700168"/>
    <n v="8216631.2299999986"/>
  </r>
  <r>
    <s v="2023"/>
    <x v="0"/>
    <x v="0"/>
    <x v="0"/>
    <x v="0"/>
    <s v="2 - Poder Ejecutivo"/>
    <s v="0201 - PRESIDENCIA DE LA REPÚBLICA"/>
    <x v="0"/>
    <x v="1"/>
    <x v="4"/>
    <s v="2.2 - CONTRATACIÓN DE SERVICIOS"/>
    <s v="2.2.1 - SERVICIOS BÁSICOS"/>
    <s v="N"/>
    <s v="00 - N/A"/>
    <s v="10 - FONDO GENERAL"/>
    <s v="(en blanco)"/>
    <s v="99 - MULTIPROVINCIAL"/>
    <n v="9278785"/>
    <n v="9278785"/>
    <n v="3028682.48"/>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357000"/>
  </r>
  <r>
    <s v="2023"/>
    <x v="0"/>
    <x v="0"/>
    <x v="0"/>
    <x v="0"/>
    <s v="2 - Poder Ejecutivo"/>
    <s v="0201 - PRESIDENCIA DE LA REPÚBLICA"/>
    <x v="0"/>
    <x v="1"/>
    <x v="4"/>
    <s v="2.2 - CONTRATACIÓN DE SERVICIOS"/>
    <s v="2.2.6 - SEGUROS"/>
    <s v="N"/>
    <s v="00 - N/A"/>
    <s v="10 - FONDO GENERAL"/>
    <s v="(en blanco)"/>
    <s v="99 - MULTIPROVINCIAL"/>
    <n v="741000"/>
    <n v="1020620"/>
    <n v="1017325.36"/>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462500"/>
    <n v="90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354000"/>
    <n v="295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41949"/>
  </r>
  <r>
    <s v="2023"/>
    <x v="0"/>
    <x v="0"/>
    <x v="0"/>
    <x v="0"/>
    <s v="2 - Poder Ejecutivo"/>
    <s v="0201 - PRESIDENCIA DE LA REPÚBLICA"/>
    <x v="0"/>
    <x v="1"/>
    <x v="4"/>
    <s v="2.3 - MATERIALES Y SUMINISTROS"/>
    <s v="2.3.1 - ALIMENTOS Y PRODUCTOS AGROFORESTALES"/>
    <s v="N"/>
    <s v="00 - N/A"/>
    <s v="10 - FONDO GENERAL"/>
    <s v="(en blanco)"/>
    <s v="99 - MULTIPROVINCIAL"/>
    <n v="160184"/>
    <n v="272432"/>
    <n v="9381"/>
  </r>
  <r>
    <s v="2023"/>
    <x v="0"/>
    <x v="0"/>
    <x v="0"/>
    <x v="0"/>
    <s v="2 - Poder Ejecutivo"/>
    <s v="0201 - PRESIDENCIA DE LA REPÚBLICA"/>
    <x v="0"/>
    <x v="1"/>
    <x v="4"/>
    <s v="2.3 - MATERIALES Y SUMINISTROS"/>
    <s v="2.3.2 - TEXTILES Y VESTUARIOS"/>
    <s v="N"/>
    <s v="00 - N/A"/>
    <s v="10 - FONDO GENERAL"/>
    <s v="(en blanco)"/>
    <s v="99 - MULTIPROVINCIAL"/>
    <n v="0"/>
    <n v="44132"/>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1755000"/>
  </r>
  <r>
    <s v="2023"/>
    <x v="0"/>
    <x v="0"/>
    <x v="0"/>
    <x v="0"/>
    <s v="2 - Poder Ejecutivo"/>
    <s v="0201 - PRESIDENCIA DE LA REPÚBLICA"/>
    <x v="1"/>
    <x v="3"/>
    <x v="5"/>
    <s v="2.1 - REMUNERACIONES Y CONTRIBUCIONES"/>
    <s v="2.1.1 - REMUNERACIONES"/>
    <s v="N"/>
    <s v="00 - N/A"/>
    <s v="10 - FONDO GENERAL"/>
    <s v="(en blanco)"/>
    <s v="99 - MULTIPROVINCIAL"/>
    <n v="30350365"/>
    <n v="28950365"/>
    <n v="12884304.800000001"/>
  </r>
  <r>
    <s v="2023"/>
    <x v="0"/>
    <x v="0"/>
    <x v="0"/>
    <x v="0"/>
    <s v="2 - Poder Ejecutivo"/>
    <s v="0201 - PRESIDENCIA DE LA REPÚBLICA"/>
    <x v="1"/>
    <x v="3"/>
    <x v="5"/>
    <s v="2.1 - REMUNERACIONES Y CONTRIBUCIONES"/>
    <s v="2.1.2 - SOBRESUELDOS"/>
    <s v="N"/>
    <s v="00 - N/A"/>
    <s v="10 - FONDO GENERAL"/>
    <s v="(en blanco)"/>
    <s v="99 - MULTIPROVINCIAL"/>
    <n v="10135618"/>
    <n v="10135618"/>
    <n v="3828947.2199999997"/>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1857576.4400000004"/>
  </r>
  <r>
    <s v="2023"/>
    <x v="0"/>
    <x v="0"/>
    <x v="0"/>
    <x v="0"/>
    <s v="2 - Poder Ejecutivo"/>
    <s v="0201 - PRESIDENCIA DE LA REPÚBLICA"/>
    <x v="1"/>
    <x v="3"/>
    <x v="5"/>
    <s v="2.2 - CONTRATACIÓN DE SERVICIOS"/>
    <s v="2.2.1 - SERVICIOS BÁSICOS"/>
    <s v="N"/>
    <s v="00 - N/A"/>
    <s v="10 - FONDO GENERAL"/>
    <s v="(en blanco)"/>
    <s v="99 - MULTIPROVINCIAL"/>
    <n v="2881000"/>
    <n v="2881000"/>
    <n v="848448.59999999986"/>
  </r>
  <r>
    <s v="2023"/>
    <x v="0"/>
    <x v="0"/>
    <x v="0"/>
    <x v="0"/>
    <s v="2 - Poder Ejecutivo"/>
    <s v="0201 - PRESIDENCIA DE LA REPÚBLICA"/>
    <x v="1"/>
    <x v="3"/>
    <x v="5"/>
    <s v="2.2 - CONTRATACIÓN DE SERVICIOS"/>
    <s v="2.2.2 - PUBLICIDAD, IMPRESIÓN Y ENCUADERNACIÓN"/>
    <s v="N"/>
    <s v="00 - N/A"/>
    <s v="10 - FONDO GENERAL"/>
    <s v="(en blanco)"/>
    <s v="99 - MULTIPROVINCIAL"/>
    <n v="690000"/>
    <n v="1500000"/>
    <n v="934716.88"/>
  </r>
  <r>
    <s v="2023"/>
    <x v="0"/>
    <x v="0"/>
    <x v="0"/>
    <x v="0"/>
    <s v="2 - Poder Ejecutivo"/>
    <s v="0201 - PRESIDENCIA DE LA REPÚBLICA"/>
    <x v="1"/>
    <x v="3"/>
    <x v="5"/>
    <s v="2.2 - CONTRATACIÓN DE SERVICIOS"/>
    <s v="2.2.3 - VIÁTICOS"/>
    <s v="N"/>
    <s v="00 - N/A"/>
    <s v="10 - FONDO GENERAL"/>
    <s v="(en blanco)"/>
    <s v="99 - MULTIPROVINCIAL"/>
    <n v="1593222"/>
    <n v="1343222"/>
    <n v="703783"/>
  </r>
  <r>
    <s v="2023"/>
    <x v="0"/>
    <x v="0"/>
    <x v="0"/>
    <x v="0"/>
    <s v="2 - Poder Ejecutivo"/>
    <s v="0201 - PRESIDENCIA DE LA REPÚBLICA"/>
    <x v="1"/>
    <x v="3"/>
    <x v="5"/>
    <s v="2.2 - CONTRATACIÓN DE SERVICIOS"/>
    <s v="2.2.4 - TRANSPORTE Y ALMACENAJE"/>
    <s v="N"/>
    <s v="00 - N/A"/>
    <s v="10 - FONDO GENERAL"/>
    <s v="(en blanco)"/>
    <s v="99 - MULTIPROVINCIAL"/>
    <n v="12000"/>
    <n v="727000"/>
    <n v="440257.27"/>
  </r>
  <r>
    <s v="2023"/>
    <x v="0"/>
    <x v="0"/>
    <x v="0"/>
    <x v="0"/>
    <s v="2 - Poder Ejecutivo"/>
    <s v="0201 - PRESIDENCIA DE LA REPÚBLICA"/>
    <x v="1"/>
    <x v="3"/>
    <x v="5"/>
    <s v="2.2 - CONTRATACIÓN DE SERVICIOS"/>
    <s v="2.2.5 - ALQUILERES Y RENTAS"/>
    <s v="N"/>
    <s v="00 - N/A"/>
    <s v="10 - FONDO GENERAL"/>
    <s v="(en blanco)"/>
    <s v="99 - MULTIPROVINCIAL"/>
    <n v="9315127"/>
    <n v="9405127"/>
    <n v="3672568.8999999994"/>
  </r>
  <r>
    <s v="2023"/>
    <x v="0"/>
    <x v="0"/>
    <x v="0"/>
    <x v="0"/>
    <s v="2 - Poder Ejecutivo"/>
    <s v="0201 - PRESIDENCIA DE LA REPÚBLICA"/>
    <x v="1"/>
    <x v="3"/>
    <x v="5"/>
    <s v="2.2 - CONTRATACIÓN DE SERVICIOS"/>
    <s v="2.2.6 - SEGUROS"/>
    <s v="N"/>
    <s v="00 - N/A"/>
    <s v="10 - FONDO GENERAL"/>
    <s v="(en blanco)"/>
    <s v="99 - MULTIPROVINCIAL"/>
    <n v="4761600"/>
    <n v="4761600"/>
    <n v="1770724.82"/>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80000"/>
    <n v="1083921.6700000002"/>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9229992"/>
    <n v="3928187.28"/>
  </r>
  <r>
    <s v="2023"/>
    <x v="0"/>
    <x v="0"/>
    <x v="0"/>
    <x v="0"/>
    <s v="2 - Poder Ejecutivo"/>
    <s v="0201 - PRESIDENCIA DE LA REPÚBLICA"/>
    <x v="1"/>
    <x v="3"/>
    <x v="5"/>
    <s v="2.2 - CONTRATACIÓN DE SERVICIOS"/>
    <s v="2.2.9 - OTRAS CONTRATACIONES DE SERVICIOS"/>
    <s v="N"/>
    <s v="00 - N/A"/>
    <s v="10 - FONDO GENERAL"/>
    <s v="(en blanco)"/>
    <s v="99 - MULTIPROVINCIAL"/>
    <n v="3900000"/>
    <n v="5171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41897.089999999997"/>
  </r>
  <r>
    <s v="2023"/>
    <x v="0"/>
    <x v="0"/>
    <x v="0"/>
    <x v="0"/>
    <s v="2 - Poder Ejecutivo"/>
    <s v="0201 - PRESIDENCIA DE LA REPÚBLICA"/>
    <x v="1"/>
    <x v="3"/>
    <x v="5"/>
    <s v="2.3 - MATERIALES Y SUMINISTROS"/>
    <s v="2.3.2 - TEXTILES Y VESTUARIOS"/>
    <s v="N"/>
    <s v="00 - N/A"/>
    <s v="10 - FONDO GENERAL"/>
    <s v="(en blanco)"/>
    <s v="99 - MULTIPROVINCIAL"/>
    <n v="198950"/>
    <n v="198950"/>
    <n v="196434.59999999998"/>
  </r>
  <r>
    <s v="2023"/>
    <x v="0"/>
    <x v="0"/>
    <x v="0"/>
    <x v="0"/>
    <s v="2 - Poder Ejecutivo"/>
    <s v="0201 - PRESIDENCIA DE LA REPÚBLICA"/>
    <x v="1"/>
    <x v="3"/>
    <x v="5"/>
    <s v="2.3 - MATERIALES Y SUMINISTROS"/>
    <s v="2.3.3 - PAPEL, CARTÓN E IMPRESOS"/>
    <s v="N"/>
    <s v="00 - N/A"/>
    <s v="10 - FONDO GENERAL"/>
    <s v="(en blanco)"/>
    <s v="99 - MULTIPROVINCIAL"/>
    <n v="102000"/>
    <n v="122429.34"/>
    <n v="29774.940000000002"/>
  </r>
  <r>
    <s v="2023"/>
    <x v="0"/>
    <x v="0"/>
    <x v="0"/>
    <x v="0"/>
    <s v="2 - Poder Ejecutivo"/>
    <s v="0201 - PRESIDENCIA DE LA REPÚBLICA"/>
    <x v="1"/>
    <x v="3"/>
    <x v="5"/>
    <s v="2.3 - MATERIALES Y SUMINISTROS"/>
    <s v="2.3.4 - PRODUCTOS FARMACÉUTICOS"/>
    <s v="N"/>
    <s v="00 - N/A"/>
    <s v="10 - FONDO GENERAL"/>
    <s v="(en blanco)"/>
    <s v="99 - MULTIPROVINCIAL"/>
    <n v="0"/>
    <n v="4720"/>
    <n v="472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1200000"/>
  </r>
  <r>
    <s v="2023"/>
    <x v="0"/>
    <x v="0"/>
    <x v="0"/>
    <x v="0"/>
    <s v="2 - Poder Ejecutivo"/>
    <s v="0201 - PRESIDENCIA DE LA REPÚBLICA"/>
    <x v="1"/>
    <x v="3"/>
    <x v="5"/>
    <s v="2.3 - MATERIALES Y SUMINISTROS"/>
    <s v="2.3.9 - PRODUCTOS Y ÚTILES VARIOS"/>
    <s v="N"/>
    <s v="00 - N/A"/>
    <s v="10 - FONDO GENERAL"/>
    <s v="(en blanco)"/>
    <s v="99 - MULTIPROVINCIAL"/>
    <n v="8183500"/>
    <n v="2758350.6600000006"/>
    <n v="95800.12"/>
  </r>
  <r>
    <s v="2023"/>
    <x v="0"/>
    <x v="0"/>
    <x v="0"/>
    <x v="0"/>
    <s v="2 - Poder Ejecutivo"/>
    <s v="0201 - PRESIDENCIA DE LA REPÚBLICA"/>
    <x v="1"/>
    <x v="4"/>
    <x v="6"/>
    <s v="2.1 - REMUNERACIONES Y CONTRIBUCIONES"/>
    <s v="2.1.1 - REMUNERACIONES"/>
    <s v="N"/>
    <s v="00 - N/A"/>
    <s v="10 - FONDO GENERAL"/>
    <s v="(en blanco)"/>
    <s v="99 - MULTIPROVINCIAL"/>
    <n v="3510000"/>
    <n v="3510000"/>
    <n v="1448763.27"/>
  </r>
  <r>
    <s v="2023"/>
    <x v="0"/>
    <x v="0"/>
    <x v="0"/>
    <x v="0"/>
    <s v="2 - Poder Ejecutivo"/>
    <s v="0201 - PRESIDENCIA DE LA REPÚBLICA"/>
    <x v="1"/>
    <x v="4"/>
    <x v="6"/>
    <s v="2.1 - REMUNERACIONES Y CONTRIBUCIONES"/>
    <s v="2.1.2 - SOBRESUELDOS"/>
    <s v="N"/>
    <s v="00 - N/A"/>
    <s v="10 - FONDO GENERAL"/>
    <s v="(en blanco)"/>
    <s v="99 - MULTIPROVINCIAL"/>
    <n v="540000"/>
    <n v="540000"/>
    <n v="27000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411"/>
    <n v="211460.97000000006"/>
  </r>
  <r>
    <s v="2023"/>
    <x v="0"/>
    <x v="0"/>
    <x v="0"/>
    <x v="0"/>
    <s v="2 - Poder Ejecutivo"/>
    <s v="0201 - PRESIDENCIA DE LA REPÚBLICA"/>
    <x v="1"/>
    <x v="4"/>
    <x v="7"/>
    <s v="2.1 - REMUNERACIONES Y CONTRIBUCIONES"/>
    <s v="2.1.1 - REMUNERACIONES"/>
    <s v="N"/>
    <s v="00 - N/A"/>
    <s v="10 - FONDO GENERAL"/>
    <s v="(en blanco)"/>
    <s v="99 - MULTIPROVINCIAL"/>
    <n v="43291865"/>
    <n v="44091865"/>
    <n v="20030454.379999999"/>
  </r>
  <r>
    <s v="2023"/>
    <x v="0"/>
    <x v="0"/>
    <x v="0"/>
    <x v="0"/>
    <s v="2 - Poder Ejecutivo"/>
    <s v="0201 - PRESIDENCIA DE LA REPÚBLICA"/>
    <x v="1"/>
    <x v="4"/>
    <x v="7"/>
    <s v="2.1 - REMUNERACIONES Y CONTRIBUCIONES"/>
    <s v="2.1.2 - SOBRESUELDOS"/>
    <s v="N"/>
    <s v="00 - N/A"/>
    <s v="10 - FONDO GENERAL"/>
    <s v="(en blanco)"/>
    <s v="99 - MULTIPROVINCIAL"/>
    <n v="14964270"/>
    <n v="14895158.880000001"/>
    <n v="6431753.8799999999"/>
  </r>
  <r>
    <s v="2023"/>
    <x v="0"/>
    <x v="0"/>
    <x v="0"/>
    <x v="0"/>
    <s v="2 - Poder Ejecutivo"/>
    <s v="0201 - PRESIDENCIA DE LA REPÚBLICA"/>
    <x v="1"/>
    <x v="4"/>
    <x v="7"/>
    <s v="2.1 - REMUNERACIONES Y CONTRIBUCIONES"/>
    <s v="2.1.5 - CONTRIBUCIONES A LA SEGURIDAD SOCIAL"/>
    <s v="N"/>
    <s v="00 - N/A"/>
    <s v="10 - FONDO GENERAL"/>
    <s v="(en blanco)"/>
    <s v="99 - MULTIPROVINCIAL"/>
    <n v="5919079"/>
    <n v="6032714.6500000004"/>
    <n v="3036835.2799999993"/>
  </r>
  <r>
    <s v="2023"/>
    <x v="0"/>
    <x v="0"/>
    <x v="0"/>
    <x v="0"/>
    <s v="2 - Poder Ejecutivo"/>
    <s v="0201 - PRESIDENCIA DE LA REPÚBLICA"/>
    <x v="1"/>
    <x v="4"/>
    <x v="7"/>
    <s v="2.2 - CONTRATACIÓN DE SERVICIOS"/>
    <s v="2.2.1 - SERVICIOS BÁSICOS"/>
    <s v="N"/>
    <s v="00 - N/A"/>
    <s v="10 - FONDO GENERAL"/>
    <s v="(en blanco)"/>
    <s v="99 - MULTIPROVINCIAL"/>
    <n v="5760000"/>
    <n v="5760000"/>
    <n v="2454944.2800000003"/>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184784.43"/>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30024.87"/>
  </r>
  <r>
    <s v="2023"/>
    <x v="0"/>
    <x v="0"/>
    <x v="0"/>
    <x v="0"/>
    <s v="2 - Poder Ejecutivo"/>
    <s v="0201 - PRESIDENCIA DE LA REPÚBLICA"/>
    <x v="1"/>
    <x v="4"/>
    <x v="7"/>
    <s v="2.2 - CONTRATACIÓN DE SERVICIOS"/>
    <s v="2.2.9 - OTRAS CONTRATACIONES DE SERVICIOS"/>
    <s v="N"/>
    <s v="00 - N/A"/>
    <s v="10 - FONDO GENERAL"/>
    <s v="(en blanco)"/>
    <s v="99 - MULTIPROVINCIAL"/>
    <n v="0"/>
    <n v="27400"/>
    <n v="0"/>
  </r>
  <r>
    <s v="2023"/>
    <x v="0"/>
    <x v="0"/>
    <x v="0"/>
    <x v="0"/>
    <s v="2 - Poder Ejecutivo"/>
    <s v="0201 - PRESIDENCIA DE LA REPÚBLICA"/>
    <x v="1"/>
    <x v="4"/>
    <x v="7"/>
    <s v="2.3 - MATERIALES Y SUMINISTROS"/>
    <s v="2.3.1 - ALIMENTOS Y PRODUCTOS AGROFORESTALES"/>
    <s v="N"/>
    <s v="00 - N/A"/>
    <s v="10 - FONDO GENERAL"/>
    <s v="(en blanco)"/>
    <s v="99 - MULTIPROVINCIAL"/>
    <n v="7620000"/>
    <n v="9928750"/>
    <n v="5846961.9700000007"/>
  </r>
  <r>
    <s v="2023"/>
    <x v="0"/>
    <x v="0"/>
    <x v="0"/>
    <x v="0"/>
    <s v="2 - Poder Ejecutivo"/>
    <s v="0201 - PRESIDENCIA DE LA REPÚBLICA"/>
    <x v="1"/>
    <x v="4"/>
    <x v="7"/>
    <s v="2.3 - MATERIALES Y SUMINISTROS"/>
    <s v="2.3.2 - TEXTILES Y VESTUARIOS"/>
    <s v="N"/>
    <s v="00 - N/A"/>
    <s v="10 - FONDO GENERAL"/>
    <s v="(en blanco)"/>
    <s v="99 - MULTIPROVINCIAL"/>
    <n v="7529999"/>
    <n v="14454999"/>
    <n v="5934692"/>
  </r>
  <r>
    <s v="2023"/>
    <x v="0"/>
    <x v="0"/>
    <x v="0"/>
    <x v="0"/>
    <s v="2 - Poder Ejecutivo"/>
    <s v="0201 - PRESIDENCIA DE LA REPÚBLICA"/>
    <x v="1"/>
    <x v="4"/>
    <x v="7"/>
    <s v="2.3 - MATERIALES Y SUMINISTROS"/>
    <s v="2.3.3 - PAPEL, CARTÓN E IMPRESOS"/>
    <s v="N"/>
    <s v="00 - N/A"/>
    <s v="10 - FONDO GENERAL"/>
    <s v="(en blanco)"/>
    <s v="99 - MULTIPROVINCIAL"/>
    <n v="300000"/>
    <n v="300000"/>
    <n v="19588"/>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1352648.8"/>
  </r>
  <r>
    <s v="2023"/>
    <x v="0"/>
    <x v="0"/>
    <x v="0"/>
    <x v="0"/>
    <s v="2 - Poder Ejecutivo"/>
    <s v="0201 - PRESIDENCIA DE LA REPÚBLICA"/>
    <x v="1"/>
    <x v="4"/>
    <x v="7"/>
    <s v="2.3 - MATERIALES Y SUMINISTROS"/>
    <s v="2.3.9 - PRODUCTOS Y ÚTILES VARIOS"/>
    <s v="N"/>
    <s v="00 - N/A"/>
    <s v="10 - FONDO GENERAL"/>
    <s v="(en blanco)"/>
    <s v="99 - MULTIPROVINCIAL"/>
    <n v="4736128"/>
    <n v="7624978"/>
    <n v="3745009.95"/>
  </r>
  <r>
    <s v="2023"/>
    <x v="0"/>
    <x v="0"/>
    <x v="0"/>
    <x v="0"/>
    <s v="2 - Poder Ejecutivo"/>
    <s v="0201 - PRESIDENCIA DE LA REPÚBLICA"/>
    <x v="1"/>
    <x v="4"/>
    <x v="8"/>
    <s v="2.1 - REMUNERACIONES Y CONTRIBUCIONES"/>
    <s v="2.1.1 - REMUNERACIONES"/>
    <s v="N"/>
    <s v="00 - N/A"/>
    <s v="10 - FONDO GENERAL"/>
    <s v="(en blanco)"/>
    <s v="99 - MULTIPROVINCIAL"/>
    <n v="3150000"/>
    <n v="3150000"/>
    <n v="1000000"/>
  </r>
  <r>
    <s v="2023"/>
    <x v="0"/>
    <x v="0"/>
    <x v="0"/>
    <x v="0"/>
    <s v="2 - Poder Ejecutivo"/>
    <s v="0201 - PRESIDENCIA DE LA REPÚBLICA"/>
    <x v="1"/>
    <x v="4"/>
    <x v="8"/>
    <s v="2.1 - REMUNERACIONES Y CONTRIBUCIONES"/>
    <s v="2.1.2 - SOBRESUELDOS"/>
    <s v="N"/>
    <s v="00 - N/A"/>
    <s v="10 - FONDO GENERAL"/>
    <s v="(en blanco)"/>
    <s v="99 - MULTIPROVINCIAL"/>
    <n v="600000"/>
    <n v="600000"/>
    <n v="15000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145469.53999999998"/>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10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37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2310000"/>
  </r>
  <r>
    <s v="2023"/>
    <x v="0"/>
    <x v="0"/>
    <x v="0"/>
    <x v="0"/>
    <s v="2 - Poder Ejecutivo"/>
    <s v="0201 - PRESIDENCIA DE LA REPÚBLICA"/>
    <x v="1"/>
    <x v="4"/>
    <x v="9"/>
    <s v="2.1 - REMUNERACIONES Y CONTRIBUCIONES"/>
    <s v="2.1.2 - SOBRESUELDOS"/>
    <s v="N"/>
    <s v="00 - N/A"/>
    <s v="10 - FONDO GENERAL"/>
    <s v="(en blanco)"/>
    <s v="99 - MULTIPROVINCIAL"/>
    <n v="780000"/>
    <n v="768333.33000000007"/>
    <n v="378333.33"/>
  </r>
  <r>
    <s v="2023"/>
    <x v="0"/>
    <x v="0"/>
    <x v="0"/>
    <x v="0"/>
    <s v="2 - Poder Ejecutivo"/>
    <s v="0201 - PRESIDENCIA DE LA REPÚBLICA"/>
    <x v="1"/>
    <x v="4"/>
    <x v="9"/>
    <s v="2.1 - REMUNERACIONES Y CONTRIBUCIONES"/>
    <s v="2.1.5 - CONTRIBUCIONES A LA SEGURIDAD SOCIAL"/>
    <s v="N"/>
    <s v="00 - N/A"/>
    <s v="10 - FONDO GENERAL"/>
    <s v="(en blanco)"/>
    <s v="99 - MULTIPROVINCIAL"/>
    <n v="698439"/>
    <n v="713588.03"/>
    <n v="345766.29000000004"/>
  </r>
  <r>
    <s v="2023"/>
    <x v="0"/>
    <x v="0"/>
    <x v="0"/>
    <x v="0"/>
    <s v="2 - Poder Ejecutivo"/>
    <s v="0201 - PRESIDENCIA DE LA REPÚBLICA"/>
    <x v="1"/>
    <x v="4"/>
    <x v="10"/>
    <s v="2.1 - REMUNERACIONES Y CONTRIBUCIONES"/>
    <s v="2.1.1 - REMUNERACIONES"/>
    <s v="N"/>
    <s v="00 - N/A"/>
    <s v="10 - FONDO GENERAL"/>
    <s v="(en blanco)"/>
    <s v="99 - MULTIPROVINCIAL"/>
    <n v="51611625"/>
    <n v="51220958.789999999"/>
    <n v="23206018.030000001"/>
  </r>
  <r>
    <s v="2023"/>
    <x v="0"/>
    <x v="0"/>
    <x v="0"/>
    <x v="0"/>
    <s v="2 - Poder Ejecutivo"/>
    <s v="0201 - PRESIDENCIA DE LA REPÚBLICA"/>
    <x v="1"/>
    <x v="4"/>
    <x v="10"/>
    <s v="2.1 - REMUNERACIONES Y CONTRIBUCIONES"/>
    <s v="2.1.2 - SOBRESUELDOS"/>
    <s v="N"/>
    <s v="00 - N/A"/>
    <s v="10 - FONDO GENERAL"/>
    <s v="(en blanco)"/>
    <s v="99 - MULTIPROVINCIAL"/>
    <n v="9036306"/>
    <n v="8707750"/>
    <n v="4197625"/>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54877.3200000003"/>
    <n v="3383101.76"/>
  </r>
  <r>
    <s v="2023"/>
    <x v="0"/>
    <x v="0"/>
    <x v="0"/>
    <x v="0"/>
    <s v="2 - Poder Ejecutivo"/>
    <s v="0201 - PRESIDENCIA DE LA REPÚBLICA"/>
    <x v="1"/>
    <x v="4"/>
    <x v="10"/>
    <s v="2.2 - CONTRATACIÓN DE SERVICIOS"/>
    <s v="2.2.1 - SERVICIOS BÁSICOS"/>
    <s v="N"/>
    <s v="00 - N/A"/>
    <s v="10 - FONDO GENERAL"/>
    <s v="(en blanco)"/>
    <s v="99 - MULTIPROVINCIAL"/>
    <n v="3666000"/>
    <n v="3666000"/>
    <n v="1675701.5699999998"/>
  </r>
  <r>
    <s v="2023"/>
    <x v="0"/>
    <x v="0"/>
    <x v="0"/>
    <x v="0"/>
    <s v="2 - Poder Ejecutivo"/>
    <s v="0201 - PRESIDENCIA DE LA REPÚBLICA"/>
    <x v="1"/>
    <x v="4"/>
    <x v="10"/>
    <s v="2.2 - CONTRATACIÓN DE SERVICIOS"/>
    <s v="2.2.3 - VIÁTICOS"/>
    <s v="N"/>
    <s v="00 - N/A"/>
    <s v="10 - FONDO GENERAL"/>
    <s v="(en blanco)"/>
    <s v="99 - MULTIPROVINCIAL"/>
    <n v="360000"/>
    <n v="590591.28"/>
    <n v="590591.07999999996"/>
  </r>
  <r>
    <s v="2023"/>
    <x v="0"/>
    <x v="0"/>
    <x v="0"/>
    <x v="0"/>
    <s v="2 - Poder Ejecutivo"/>
    <s v="0201 - PRESIDENCIA DE LA REPÚBLICA"/>
    <x v="1"/>
    <x v="4"/>
    <x v="10"/>
    <s v="2.2 - CONTRATACIÓN DE SERVICIOS"/>
    <s v="2.2.4 - TRANSPORTE Y ALMACENAJE"/>
    <s v="N"/>
    <s v="00 - N/A"/>
    <s v="10 - FONDO GENERAL"/>
    <s v="(en blanco)"/>
    <s v="99 - MULTIPROVINCIAL"/>
    <n v="20000"/>
    <n v="268496.59999999998"/>
    <n v="268496.59999999998"/>
  </r>
  <r>
    <s v="2023"/>
    <x v="0"/>
    <x v="0"/>
    <x v="0"/>
    <x v="0"/>
    <s v="2 - Poder Ejecutivo"/>
    <s v="0201 - PRESIDENCIA DE LA REPÚBLICA"/>
    <x v="1"/>
    <x v="4"/>
    <x v="10"/>
    <s v="2.2 - CONTRATACIÓN DE SERVICIOS"/>
    <s v="2.2.5 - ALQUILERES Y RENTAS"/>
    <s v="N"/>
    <s v="00 - N/A"/>
    <s v="10 - FONDO GENERAL"/>
    <s v="(en blanco)"/>
    <s v="99 - MULTIPROVINCIAL"/>
    <n v="12960000"/>
    <n v="12960000"/>
    <n v="6127129.0200000005"/>
  </r>
  <r>
    <s v="2023"/>
    <x v="0"/>
    <x v="0"/>
    <x v="0"/>
    <x v="0"/>
    <s v="2 - Poder Ejecutivo"/>
    <s v="0201 - PRESIDENCIA DE LA REPÚBLICA"/>
    <x v="1"/>
    <x v="4"/>
    <x v="10"/>
    <s v="2.2 - CONTRATACIÓN DE SERVICIOS"/>
    <s v="2.2.6 - SEGUROS"/>
    <s v="N"/>
    <s v="00 - N/A"/>
    <s v="10 - FONDO GENERAL"/>
    <s v="(en blanco)"/>
    <s v="99 - MULTIPROVINCIAL"/>
    <n v="4820500"/>
    <n v="4820500"/>
    <n v="2164885.9500000002"/>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281939.17"/>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988899"/>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1255073.600000000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1296000"/>
  </r>
  <r>
    <s v="2023"/>
    <x v="0"/>
    <x v="0"/>
    <x v="0"/>
    <x v="0"/>
    <s v="2 - Poder Ejecutivo"/>
    <s v="0201 - PRESIDENCIA DE LA REPÚBLICA"/>
    <x v="1"/>
    <x v="4"/>
    <x v="10"/>
    <s v="2.3 - MATERIALES Y SUMINISTROS"/>
    <s v="2.3.9 - PRODUCTOS Y ÚTILES VARIOS"/>
    <s v="N"/>
    <s v="00 - N/A"/>
    <s v="10 - FONDO GENERAL"/>
    <s v="(en blanco)"/>
    <s v="99 - MULTIPROVINCIAL"/>
    <n v="3552443"/>
    <n v="826870.12000000011"/>
    <n v="395741.78"/>
  </r>
  <r>
    <s v="2023"/>
    <x v="0"/>
    <x v="0"/>
    <x v="0"/>
    <x v="0"/>
    <s v="2 - Poder Ejecutivo"/>
    <s v="0201 - PRESIDENCIA DE LA REPÚBLICA"/>
    <x v="2"/>
    <x v="5"/>
    <x v="11"/>
    <s v="2.1 - REMUNERACIONES Y CONTRIBUCIONES"/>
    <s v="2.1.1 - REMUNERACIONES"/>
    <s v="N"/>
    <s v="00 - N/A"/>
    <s v="10 - FONDO GENERAL"/>
    <s v="(en blanco)"/>
    <s v="99 - MULTIPROVINCIAL"/>
    <n v="2073360"/>
    <n v="2261867"/>
    <n v="1225185.77"/>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158508.36000000002"/>
  </r>
  <r>
    <s v="2023"/>
    <x v="0"/>
    <x v="0"/>
    <x v="0"/>
    <x v="0"/>
    <s v="2 - Poder Ejecutivo"/>
    <s v="0201 - PRESIDENCIA DE LA REPÚBLICA"/>
    <x v="2"/>
    <x v="6"/>
    <x v="12"/>
    <s v="2.1 - REMUNERACIONES Y CONTRIBUCIONES"/>
    <s v="2.1.1 - REMUNERACIONES"/>
    <s v="N"/>
    <s v="00 - N/A"/>
    <s v="10 - FONDO GENERAL"/>
    <s v="(en blanco)"/>
    <s v="99 - MULTIPROVINCIAL"/>
    <n v="14409037"/>
    <n v="16023051.199999999"/>
    <n v="7215200"/>
  </r>
  <r>
    <s v="2023"/>
    <x v="0"/>
    <x v="0"/>
    <x v="0"/>
    <x v="0"/>
    <s v="2 - Poder Ejecutivo"/>
    <s v="0201 - PRESIDENCIA DE LA REPÚBLICA"/>
    <x v="2"/>
    <x v="6"/>
    <x v="12"/>
    <s v="2.1 - REMUNERACIONES Y CONTRIBUCIONES"/>
    <s v="2.1.2 - SOBRESUELDOS"/>
    <s v="N"/>
    <s v="00 - N/A"/>
    <s v="10 - FONDO GENERAL"/>
    <s v="(en blanco)"/>
    <s v="99 - MULTIPROVINCIAL"/>
    <n v="4174705"/>
    <n v="3417700"/>
    <n v="845511.13"/>
  </r>
  <r>
    <s v="2023"/>
    <x v="0"/>
    <x v="0"/>
    <x v="0"/>
    <x v="0"/>
    <s v="2 - Poder Ejecutivo"/>
    <s v="0201 - PRESIDENCIA DE LA REPÚBLICA"/>
    <x v="2"/>
    <x v="6"/>
    <x v="12"/>
    <s v="2.1 - REMUNERACIONES Y CONTRIBUCIONES"/>
    <s v="2.1.5 - CONTRIBUCIONES A LA SEGURIDAD SOCIAL"/>
    <s v="N"/>
    <s v="00 - N/A"/>
    <s v="10 - FONDO GENERAL"/>
    <s v="(en blanco)"/>
    <s v="99 - MULTIPROVINCIAL"/>
    <n v="1679417"/>
    <n v="2007707.8"/>
    <n v="969999.5"/>
  </r>
  <r>
    <s v="2023"/>
    <x v="0"/>
    <x v="0"/>
    <x v="0"/>
    <x v="0"/>
    <s v="2 - Poder Ejecutivo"/>
    <s v="0201 - PRESIDENCIA DE LA REPÚBLICA"/>
    <x v="2"/>
    <x v="6"/>
    <x v="12"/>
    <s v="2.2 - CONTRATACIÓN DE SERVICIOS"/>
    <s v="2.2.1 - SERVICIOS BÁSICOS"/>
    <s v="N"/>
    <s v="00 - N/A"/>
    <s v="10 - FONDO GENERAL"/>
    <s v="(en blanco)"/>
    <s v="99 - MULTIPROVINCIAL"/>
    <n v="1265200"/>
    <n v="1369600"/>
    <n v="473535.48000000004"/>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9230689.4800000004"/>
  </r>
  <r>
    <s v="2023"/>
    <x v="0"/>
    <x v="0"/>
    <x v="0"/>
    <x v="0"/>
    <s v="2 - Poder Ejecutivo"/>
    <s v="0201 - PRESIDENCIA DE LA REPÚBLICA"/>
    <x v="2"/>
    <x v="6"/>
    <x v="12"/>
    <s v="2.2 - CONTRATACIÓN DE SERVICIOS"/>
    <s v="2.2.3 - VIÁTICOS"/>
    <s v="N"/>
    <s v="00 - N/A"/>
    <s v="10 - FONDO GENERAL"/>
    <s v="(en blanco)"/>
    <s v="99 - MULTIPROVINCIAL"/>
    <n v="1900000"/>
    <n v="1200000"/>
    <n v="22295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6976795"/>
    <n v="2681971.0700000003"/>
  </r>
  <r>
    <s v="2023"/>
    <x v="0"/>
    <x v="0"/>
    <x v="0"/>
    <x v="0"/>
    <s v="2 - Poder Ejecutivo"/>
    <s v="0201 - PRESIDENCIA DE LA REPÚBLICA"/>
    <x v="2"/>
    <x v="6"/>
    <x v="12"/>
    <s v="2.2 - CONTRATACIÓN DE SERVICIOS"/>
    <s v="2.2.6 - SEGUROS"/>
    <s v="N"/>
    <s v="00 - N/A"/>
    <s v="10 - FONDO GENERAL"/>
    <s v="(en blanco)"/>
    <s v="99 - MULTIPROVINCIAL"/>
    <n v="1700000"/>
    <n v="1700000"/>
    <n v="759601.330000000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48205"/>
    <n v="283990.97000000003"/>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769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807226.20000000007"/>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394084.48"/>
  </r>
  <r>
    <s v="2023"/>
    <x v="0"/>
    <x v="0"/>
    <x v="0"/>
    <x v="0"/>
    <s v="2 - Poder Ejecutivo"/>
    <s v="0201 - PRESIDENCIA DE LA REPÚBLICA"/>
    <x v="2"/>
    <x v="6"/>
    <x v="12"/>
    <s v="2.3 - MATERIALES Y SUMINISTROS"/>
    <s v="2.3.2 - TEXTILES Y VESTUARIOS"/>
    <s v="N"/>
    <s v="00 - N/A"/>
    <s v="10 - FONDO GENERAL"/>
    <s v="(en blanco)"/>
    <s v="99 - MULTIPROVINCIAL"/>
    <n v="2020000"/>
    <n v="5211997"/>
    <n v="104076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750000"/>
  </r>
  <r>
    <s v="2023"/>
    <x v="0"/>
    <x v="0"/>
    <x v="0"/>
    <x v="0"/>
    <s v="2 - Poder Ejecutivo"/>
    <s v="0201 - PRESIDENCIA DE LA REPÚBLICA"/>
    <x v="2"/>
    <x v="6"/>
    <x v="12"/>
    <s v="2.3 - MATERIALES Y SUMINISTROS"/>
    <s v="2.3.9 - PRODUCTOS Y ÚTILES VARIOS"/>
    <s v="N"/>
    <s v="00 - N/A"/>
    <s v="10 - FONDO GENERAL"/>
    <s v="(en blanco)"/>
    <s v="99 - MULTIPROVINCIAL"/>
    <n v="5470000"/>
    <n v="344999.99999999965"/>
    <n v="69442.81"/>
  </r>
  <r>
    <s v="2023"/>
    <x v="0"/>
    <x v="0"/>
    <x v="0"/>
    <x v="0"/>
    <s v="2 - Poder Ejecutivo"/>
    <s v="0201 - PRESIDENCIA DE LA REPÚBLICA"/>
    <x v="2"/>
    <x v="7"/>
    <x v="13"/>
    <s v="2.1 - REMUNERACIONES Y CONTRIBUCIONES"/>
    <s v="2.1.1 - REMUNERACIONES"/>
    <s v="N"/>
    <s v="00 - N/A"/>
    <s v="10 - FONDO GENERAL"/>
    <s v="(en blanco)"/>
    <s v="99 - MULTIPROVINCIAL"/>
    <n v="52930000"/>
    <n v="89505000"/>
    <n v="30847333.329999998"/>
  </r>
  <r>
    <s v="2023"/>
    <x v="0"/>
    <x v="0"/>
    <x v="0"/>
    <x v="0"/>
    <s v="2 - Poder Ejecutivo"/>
    <s v="0201 - PRESIDENCIA DE LA REPÚBLICA"/>
    <x v="2"/>
    <x v="7"/>
    <x v="13"/>
    <s v="2.1 - REMUNERACIONES Y CONTRIBUCIONES"/>
    <s v="2.1.2 - SOBRESUELDOS"/>
    <s v="N"/>
    <s v="00 - N/A"/>
    <s v="10 - FONDO GENERAL"/>
    <s v="(en blanco)"/>
    <s v="99 - MULTIPROVINCIAL"/>
    <n v="4210000"/>
    <n v="422554.45000000019"/>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12408499.279999999"/>
    <n v="4716230.57"/>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3500000"/>
    <n v="2475000"/>
  </r>
  <r>
    <s v="2023"/>
    <x v="0"/>
    <x v="0"/>
    <x v="0"/>
    <x v="0"/>
    <s v="2 - Poder Ejecutivo"/>
    <s v="0201 - PRESIDENCIA DE LA REPÚBLICA"/>
    <x v="2"/>
    <x v="7"/>
    <x v="13"/>
    <s v="2.2 - CONTRATACIÓN DE SERVICIOS"/>
    <s v="2.2.5 - ALQUILERES Y RENTAS"/>
    <s v="N"/>
    <s v="00 - N/A"/>
    <s v="10 - FONDO GENERAL"/>
    <s v="(en blanco)"/>
    <s v="99 - MULTIPROVINCIAL"/>
    <n v="2485720"/>
    <n v="1200000"/>
    <n v="0"/>
  </r>
  <r>
    <s v="2023"/>
    <x v="0"/>
    <x v="0"/>
    <x v="0"/>
    <x v="0"/>
    <s v="2 - Poder Ejecutivo"/>
    <s v="0201 - PRESIDENCIA DE LA REPÚBLICA"/>
    <x v="2"/>
    <x v="7"/>
    <x v="13"/>
    <s v="2.2 - CONTRATACIÓN DE SERVICIOS"/>
    <s v="2.2.6 - SEGUROS"/>
    <s v="N"/>
    <s v="00 - N/A"/>
    <s v="10 - FONDO GENERAL"/>
    <s v="(en blanco)"/>
    <s v="99 - MULTIPROVINCIAL"/>
    <n v="0"/>
    <n v="400000"/>
    <n v="0"/>
  </r>
  <r>
    <s v="2023"/>
    <x v="0"/>
    <x v="0"/>
    <x v="0"/>
    <x v="0"/>
    <s v="2 - Poder Ejecutivo"/>
    <s v="0201 - PRESIDENCIA DE LA REPÚBLICA"/>
    <x v="2"/>
    <x v="7"/>
    <x v="13"/>
    <s v="2.2 - CONTRATACIÓN DE SERVICIOS"/>
    <s v="2.2.7 - SERVICIOS DE CONSERVACIÓN, REPARACIONES MENORES E INSTALACIONES TEMPORALES"/>
    <s v="N"/>
    <s v="00 - N/A"/>
    <s v="10 - FONDO GENERAL"/>
    <s v="(en blanco)"/>
    <s v="99 - MULTIPROVINCIAL"/>
    <n v="0"/>
    <n v="900000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400000"/>
    <n v="2341200"/>
  </r>
  <r>
    <s v="2023"/>
    <x v="0"/>
    <x v="0"/>
    <x v="0"/>
    <x v="0"/>
    <s v="2 - Poder Ejecutivo"/>
    <s v="0201 - PRESIDENCIA DE LA REPÚBLICA"/>
    <x v="2"/>
    <x v="7"/>
    <x v="13"/>
    <s v="2.2 - CONTRATACIÓN DE SERVICIOS"/>
    <s v="2.2.9 - OTRAS CONTRATACIONES DE SERVICIOS"/>
    <s v="N"/>
    <s v="00 - N/A"/>
    <s v="10 - FONDO GENERAL"/>
    <s v="(en blanco)"/>
    <s v="99 - MULTIPROVINCIAL"/>
    <n v="1900000"/>
    <n v="1800000"/>
    <n v="32804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5149731"/>
    <n v="0"/>
  </r>
  <r>
    <s v="2023"/>
    <x v="0"/>
    <x v="0"/>
    <x v="0"/>
    <x v="0"/>
    <s v="2 - Poder Ejecutivo"/>
    <s v="0201 - PRESIDENCIA DE LA REPÚBLICA"/>
    <x v="2"/>
    <x v="7"/>
    <x v="13"/>
    <s v="2.3 - MATERIALES Y SUMINISTROS"/>
    <s v="2.3.3 - PAPEL, CARTÓN E IMPRESOS"/>
    <s v="N"/>
    <s v="00 - N/A"/>
    <s v="10 - FONDO GENERAL"/>
    <s v="(en blanco)"/>
    <s v="99 - MULTIPROVINCIAL"/>
    <n v="803125"/>
    <n v="11550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174180"/>
    <n v="12390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84495"/>
    <n v="0"/>
  </r>
  <r>
    <s v="2023"/>
    <x v="0"/>
    <x v="0"/>
    <x v="0"/>
    <x v="0"/>
    <s v="2 - Poder Ejecutivo"/>
    <s v="0201 - PRESIDENCIA DE LA REPÚBLICA"/>
    <x v="2"/>
    <x v="7"/>
    <x v="13"/>
    <s v="2.3 - MATERIALES Y SUMINISTROS"/>
    <s v="2.3.9 - PRODUCTOS Y ÚTILES VARIOS"/>
    <s v="N"/>
    <s v="00 - N/A"/>
    <s v="10 - FONDO GENERAL"/>
    <s v="(en blanco)"/>
    <s v="99 - MULTIPROVINCIAL"/>
    <n v="4746330"/>
    <n v="2199825"/>
    <n v="937547.47"/>
  </r>
  <r>
    <s v="2023"/>
    <x v="0"/>
    <x v="0"/>
    <x v="0"/>
    <x v="0"/>
    <s v="2 - Poder Ejecutivo"/>
    <s v="0201 - PRESIDENCIA DE LA REPÚBLICA"/>
    <x v="2"/>
    <x v="7"/>
    <x v="14"/>
    <s v="2.1 - REMUNERACIONES Y CONTRIBUCIONES"/>
    <s v="2.1.1 - REMUNERACIONES"/>
    <s v="N"/>
    <s v="00 - N/A"/>
    <s v="10 - FONDO GENERAL"/>
    <s v="(en blanco)"/>
    <s v="01 - DISTRITO NACIONAL"/>
    <n v="26399713"/>
    <n v="26399713"/>
    <n v="12031871.769999998"/>
  </r>
  <r>
    <s v="2023"/>
    <x v="0"/>
    <x v="0"/>
    <x v="0"/>
    <x v="0"/>
    <s v="2 - Poder Ejecutivo"/>
    <s v="0201 - PRESIDENCIA DE LA REPÚBLICA"/>
    <x v="2"/>
    <x v="7"/>
    <x v="14"/>
    <s v="2.1 - REMUNERACIONES Y CONTRIBUCIONES"/>
    <s v="2.1.1 - REMUNERACIONES"/>
    <s v="N"/>
    <s v="00 - N/A"/>
    <s v="10 - FONDO GENERAL"/>
    <s v="(en blanco)"/>
    <s v="10 - INDEPENDENCIA"/>
    <n v="12485827"/>
    <n v="12485827"/>
    <n v="5132828.3999999994"/>
  </r>
  <r>
    <s v="2023"/>
    <x v="0"/>
    <x v="0"/>
    <x v="0"/>
    <x v="0"/>
    <s v="2 - Poder Ejecutivo"/>
    <s v="0201 - PRESIDENCIA DE LA REPÚBLICA"/>
    <x v="2"/>
    <x v="7"/>
    <x v="14"/>
    <s v="2.1 - REMUNERACIONES Y CONTRIBUCIONES"/>
    <s v="2.1.1 - REMUNERACIONES"/>
    <s v="N"/>
    <s v="00 - N/A"/>
    <s v="10 - FONDO GENERAL"/>
    <s v="(en blanco)"/>
    <s v="11 - LA ALTAGRACIA"/>
    <n v="11916263"/>
    <n v="11916263"/>
    <n v="4849705.74"/>
  </r>
  <r>
    <s v="2023"/>
    <x v="0"/>
    <x v="0"/>
    <x v="0"/>
    <x v="0"/>
    <s v="2 - Poder Ejecutivo"/>
    <s v="0201 - PRESIDENCIA DE LA REPÚBLICA"/>
    <x v="2"/>
    <x v="7"/>
    <x v="14"/>
    <s v="2.1 - REMUNERACIONES Y CONTRIBUCIONES"/>
    <s v="2.1.1 - REMUNERACIONES"/>
    <s v="N"/>
    <s v="00 - N/A"/>
    <s v="10 - FONDO GENERAL"/>
    <s v="(en blanco)"/>
    <s v="13 - LA VEGA"/>
    <n v="19973362"/>
    <n v="19973362"/>
    <n v="8695367.5"/>
  </r>
  <r>
    <s v="2023"/>
    <x v="0"/>
    <x v="0"/>
    <x v="0"/>
    <x v="0"/>
    <s v="2 - Poder Ejecutivo"/>
    <s v="0201 - PRESIDENCIA DE LA REPÚBLICA"/>
    <x v="2"/>
    <x v="7"/>
    <x v="14"/>
    <s v="2.1 - REMUNERACIONES Y CONTRIBUCIONES"/>
    <s v="2.1.1 - REMUNERACIONES"/>
    <s v="N"/>
    <s v="00 - N/A"/>
    <s v="10 - FONDO GENERAL"/>
    <s v="(en blanco)"/>
    <s v="22 - SAN JUAN"/>
    <n v="11711379"/>
    <n v="11889067.050000001"/>
    <n v="5062939.57"/>
  </r>
  <r>
    <s v="2023"/>
    <x v="0"/>
    <x v="0"/>
    <x v="0"/>
    <x v="0"/>
    <s v="2 - Poder Ejecutivo"/>
    <s v="0201 - PRESIDENCIA DE LA REPÚBLICA"/>
    <x v="2"/>
    <x v="7"/>
    <x v="14"/>
    <s v="2.1 - REMUNERACIONES Y CONTRIBUCIONES"/>
    <s v="2.1.1 - REMUNERACIONES"/>
    <s v="N"/>
    <s v="00 - N/A"/>
    <s v="10 - FONDO GENERAL"/>
    <s v="(en blanco)"/>
    <s v="27 - VALVERDE"/>
    <n v="11671071"/>
    <n v="11671071"/>
    <n v="4791523.2"/>
  </r>
  <r>
    <s v="2023"/>
    <x v="0"/>
    <x v="0"/>
    <x v="0"/>
    <x v="0"/>
    <s v="2 - Poder Ejecutivo"/>
    <s v="0201 - PRESIDENCIA DE LA REPÚBLICA"/>
    <x v="2"/>
    <x v="7"/>
    <x v="14"/>
    <s v="2.1 - REMUNERACIONES Y CONTRIBUCIONES"/>
    <s v="2.1.1 - REMUNERACIONES"/>
    <s v="N"/>
    <s v="00 - N/A"/>
    <s v="10 - FONDO GENERAL"/>
    <s v="(en blanco)"/>
    <s v="32 - SANTO DOMINGO"/>
    <n v="33270325"/>
    <n v="33323822.949999999"/>
    <n v="14031934.539999999"/>
  </r>
  <r>
    <s v="2023"/>
    <x v="0"/>
    <x v="0"/>
    <x v="0"/>
    <x v="0"/>
    <s v="2 - Poder Ejecutivo"/>
    <s v="0201 - PRESIDENCIA DE LA REPÚBLICA"/>
    <x v="2"/>
    <x v="7"/>
    <x v="14"/>
    <s v="2.1 - REMUNERACIONES Y CONTRIBUCIONES"/>
    <s v="2.1.1 - REMUNERACIONES"/>
    <s v="N"/>
    <s v="00 - N/A"/>
    <s v="10 - FONDO GENERAL"/>
    <s v="(en blanco)"/>
    <s v="99 - MULTIPROVINCIAL"/>
    <n v="3976887486"/>
    <n v="4927238776.0299997"/>
    <n v="2198200427.8000002"/>
  </r>
  <r>
    <s v="2023"/>
    <x v="0"/>
    <x v="0"/>
    <x v="0"/>
    <x v="0"/>
    <s v="2 - Poder Ejecutivo"/>
    <s v="0201 - PRESIDENCIA DE LA REPÚBLICA"/>
    <x v="2"/>
    <x v="7"/>
    <x v="14"/>
    <s v="2.1 - REMUNERACIONES Y CONTRIBUCIONES"/>
    <s v="2.1.2 - SOBRESUELDOS"/>
    <s v="N"/>
    <s v="00 - N/A"/>
    <s v="10 - FONDO GENERAL"/>
    <s v="(en blanco)"/>
    <s v="01 - DISTRITO NACIONAL"/>
    <n v="257000"/>
    <n v="257000"/>
    <n v="128080.8"/>
  </r>
  <r>
    <s v="2023"/>
    <x v="0"/>
    <x v="0"/>
    <x v="0"/>
    <x v="0"/>
    <s v="2 - Poder Ejecutivo"/>
    <s v="0201 - PRESIDENCIA DE LA REPÚBLICA"/>
    <x v="2"/>
    <x v="7"/>
    <x v="14"/>
    <s v="2.1 - REMUNERACIONES Y CONTRIBUCIONES"/>
    <s v="2.1.2 - SOBRESUELDOS"/>
    <s v="N"/>
    <s v="00 - N/A"/>
    <s v="10 - FONDO GENERAL"/>
    <s v="(en blanco)"/>
    <s v="13 - LA VEGA"/>
    <n v="126523"/>
    <n v="126523"/>
    <n v="62140.92"/>
  </r>
  <r>
    <s v="2023"/>
    <x v="0"/>
    <x v="0"/>
    <x v="0"/>
    <x v="0"/>
    <s v="2 - Poder Ejecutivo"/>
    <s v="0201 - PRESIDENCIA DE LA REPÚBLICA"/>
    <x v="2"/>
    <x v="7"/>
    <x v="14"/>
    <s v="2.1 - REMUNERACIONES Y CONTRIBUCIONES"/>
    <s v="2.1.2 - SOBRESUELDOS"/>
    <s v="N"/>
    <s v="00 - N/A"/>
    <s v="10 - FONDO GENERAL"/>
    <s v="(en blanco)"/>
    <s v="99 - MULTIPROVINCIAL"/>
    <n v="593881099"/>
    <n v="632665469.49000001"/>
    <n v="171926409.38999996"/>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2761.2"/>
  </r>
  <r>
    <s v="2023"/>
    <x v="0"/>
    <x v="0"/>
    <x v="0"/>
    <x v="0"/>
    <s v="2 - Poder Ejecutivo"/>
    <s v="0201 - PRESIDENCIA DE LA REPÚBLICA"/>
    <x v="2"/>
    <x v="7"/>
    <x v="14"/>
    <s v="2.1 - REMUNERACIONES Y CONTRIBUCIONES"/>
    <s v="2.1.4 - GRATIFICACIONES Y BONIFICACIONES"/>
    <s v="N"/>
    <s v="00 - N/A"/>
    <s v="10 - FONDO GENERAL"/>
    <s v="(en blanco)"/>
    <s v="99 - MULTIPROVINCIAL"/>
    <n v="100000"/>
    <n v="7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1839064.8399999996"/>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784809.5399999998"/>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740550.9"/>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1329370.0099999998"/>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746316.07999999984"/>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732471.81999999983"/>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2142292.8999999994"/>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9138144.5999999"/>
    <n v="310918338.5399999"/>
  </r>
  <r>
    <s v="2023"/>
    <x v="0"/>
    <x v="0"/>
    <x v="0"/>
    <x v="0"/>
    <s v="2 - Poder Ejecutivo"/>
    <s v="0201 - PRESIDENCIA DE LA REPÚBLICA"/>
    <x v="2"/>
    <x v="7"/>
    <x v="14"/>
    <s v="2.2 - CONTRATACIÓN DE SERVICIOS"/>
    <s v="2.2.1 - SERVICIOS BÁSICOS"/>
    <s v="N"/>
    <s v="00 - N/A"/>
    <s v="10 - FONDO GENERAL"/>
    <s v="(en blanco)"/>
    <s v="99 - MULTIPROVINCIAL"/>
    <n v="358487078"/>
    <n v="351456528.87"/>
    <n v="163766546.4299998"/>
  </r>
  <r>
    <s v="2023"/>
    <x v="0"/>
    <x v="0"/>
    <x v="0"/>
    <x v="0"/>
    <s v="2 - Poder Ejecutivo"/>
    <s v="0201 - PRESIDENCIA DE LA REPÚBLICA"/>
    <x v="2"/>
    <x v="7"/>
    <x v="14"/>
    <s v="2.2 - CONTRATACIÓN DE SERVICIOS"/>
    <s v="2.2.2 - PUBLICIDAD, IMPRESIÓN Y ENCUADERNACIÓN"/>
    <s v="N"/>
    <s v="00 - N/A"/>
    <s v="10 - FONDO GENERAL"/>
    <s v="(en blanco)"/>
    <s v="99 - MULTIPROVINCIAL"/>
    <n v="60167004"/>
    <n v="47209357"/>
    <n v="13277540.139999999"/>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430334.24"/>
  </r>
  <r>
    <s v="2023"/>
    <x v="0"/>
    <x v="0"/>
    <x v="0"/>
    <x v="0"/>
    <s v="2 - Poder Ejecutivo"/>
    <s v="0201 - PRESIDENCIA DE LA REPÚBLICA"/>
    <x v="2"/>
    <x v="7"/>
    <x v="14"/>
    <s v="2.2 - CONTRATACIÓN DE SERVICIOS"/>
    <s v="2.2.3 - VIÁTICOS"/>
    <s v="N"/>
    <s v="00 - N/A"/>
    <s v="10 - FONDO GENERAL"/>
    <s v="(en blanco)"/>
    <s v="99 - MULTIPROVINCIAL"/>
    <n v="94339886"/>
    <n v="121210000"/>
    <n v="43532901.869999997"/>
  </r>
  <r>
    <s v="2023"/>
    <x v="0"/>
    <x v="0"/>
    <x v="0"/>
    <x v="0"/>
    <s v="2 - Poder Ejecutivo"/>
    <s v="0201 - PRESIDENCIA DE LA REPÚBLICA"/>
    <x v="2"/>
    <x v="7"/>
    <x v="14"/>
    <s v="2.2 - CONTRATACIÓN DE SERVICIOS"/>
    <s v="2.2.4 - TRANSPORTE Y ALMACENAJE"/>
    <s v="N"/>
    <s v="00 - N/A"/>
    <s v="10 - FONDO GENERAL"/>
    <s v="(en blanco)"/>
    <s v="99 - MULTIPROVINCIAL"/>
    <n v="11360578"/>
    <n v="13505400"/>
    <n v="2867576.8"/>
  </r>
  <r>
    <s v="2023"/>
    <x v="0"/>
    <x v="0"/>
    <x v="0"/>
    <x v="0"/>
    <s v="2 - Poder Ejecutivo"/>
    <s v="0201 - PRESIDENCIA DE LA REPÚBLICA"/>
    <x v="2"/>
    <x v="7"/>
    <x v="14"/>
    <s v="2.2 - CONTRATACIÓN DE SERVICIOS"/>
    <s v="2.2.5 - ALQUILERES Y RENTAS"/>
    <s v="N"/>
    <s v="00 - N/A"/>
    <s v="10 - FONDO GENERAL"/>
    <s v="(en blanco)"/>
    <s v="99 - MULTIPROVINCIAL"/>
    <n v="184747008"/>
    <n v="246296040.72999999"/>
    <n v="79758422.690000027"/>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77211195.129999995"/>
    <n v="41199000.699999996"/>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125944479.13000001"/>
    <n v="24235610.070000004"/>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25945501"/>
    <n v="22664431.739999998"/>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08493777.42000008"/>
    <n v="169007829.64999998"/>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60 - CREDITO EXTERNO"/>
    <s v="(en blanco)"/>
    <s v="99 - MULTIPROVINCIAL"/>
    <n v="0"/>
    <n v="35000000"/>
    <n v="11145873.479999999"/>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62605591"/>
    <n v="16144536.979999999"/>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709701157.8699999"/>
    <n v="1084914101.9700003"/>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375122334"/>
    <n v="650793482.1500001"/>
  </r>
  <r>
    <s v="2023"/>
    <x v="0"/>
    <x v="0"/>
    <x v="0"/>
    <x v="0"/>
    <s v="2 - Poder Ejecutivo"/>
    <s v="0201 - PRESIDENCIA DE LA REPÚBLICA"/>
    <x v="2"/>
    <x v="7"/>
    <x v="14"/>
    <s v="2.3 - MATERIALES Y SUMINISTROS"/>
    <s v="2.3.2 - TEXTILES Y VESTUARIOS"/>
    <s v="N"/>
    <s v="00 - N/A"/>
    <s v="10 - FONDO GENERAL"/>
    <s v="(en blanco)"/>
    <s v="99 - MULTIPROVINCIAL"/>
    <n v="21943040"/>
    <n v="36438078"/>
    <n v="8899705.9200000018"/>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9672273.859999999"/>
    <n v="6092615.6199999982"/>
  </r>
  <r>
    <s v="2023"/>
    <x v="0"/>
    <x v="0"/>
    <x v="0"/>
    <x v="0"/>
    <s v="2 - Poder Ejecutivo"/>
    <s v="0201 - PRESIDENCIA DE LA REPÚBLICA"/>
    <x v="2"/>
    <x v="7"/>
    <x v="14"/>
    <s v="2.3 - MATERIALES Y SUMINISTROS"/>
    <s v="2.3.3 - PAPEL, CARTÓN E IMPRESOS"/>
    <s v="N"/>
    <s v="00 - N/A"/>
    <s v="20 - FONDOS CON DESTINO ESPECÍFICO"/>
    <s v="(en blanco)"/>
    <s v="99 - MULTIPROVINCIAL"/>
    <n v="4500000"/>
    <n v="4565332"/>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0929600"/>
    <n v="3004349.9199999995"/>
  </r>
  <r>
    <s v="2023"/>
    <x v="0"/>
    <x v="0"/>
    <x v="0"/>
    <x v="0"/>
    <s v="2 - Poder Ejecutivo"/>
    <s v="0201 - PRESIDENCIA DE LA REPÚBLICA"/>
    <x v="2"/>
    <x v="7"/>
    <x v="14"/>
    <s v="2.3 - MATERIALES Y SUMINISTROS"/>
    <s v="2.3.5 - CUERO, CAUCHO Y PLÁSTICO"/>
    <s v="N"/>
    <s v="00 - N/A"/>
    <s v="10 - FONDO GENERAL"/>
    <s v="(en blanco)"/>
    <s v="99 - MULTIPROVINCIAL"/>
    <n v="57772845"/>
    <n v="74611901.200000003"/>
    <n v="4522030.17"/>
  </r>
  <r>
    <s v="2023"/>
    <x v="0"/>
    <x v="0"/>
    <x v="0"/>
    <x v="0"/>
    <s v="2 - Poder Ejecutivo"/>
    <s v="0201 - PRESIDENCIA DE LA REPÚBLICA"/>
    <x v="2"/>
    <x v="7"/>
    <x v="14"/>
    <s v="2.3 - MATERIALES Y SUMINISTROS"/>
    <s v="2.3.5 - CUERO, CAUCHO Y PLÁSTICO"/>
    <s v="N"/>
    <s v="00 - N/A"/>
    <s v="20 - FONDOS CON DESTINO ESPECÍFICO"/>
    <s v="(en blanco)"/>
    <s v="99 - MULTIPROVINCIAL"/>
    <n v="5000000"/>
    <n v="196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17361365.41"/>
    <n v="35283109.140000001"/>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216226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3152627.51999998"/>
    <n v="69777726.969999984"/>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8780000"/>
    <n v="3091200"/>
  </r>
  <r>
    <s v="2023"/>
    <x v="0"/>
    <x v="0"/>
    <x v="0"/>
    <x v="0"/>
    <s v="2 - Poder Ejecutivo"/>
    <s v="0201 - PRESIDENCIA DE LA REPÚBLICA"/>
    <x v="2"/>
    <x v="7"/>
    <x v="14"/>
    <s v="2.3 - MATERIALES Y SUMINISTROS"/>
    <s v="2.3.9 - PRODUCTOS Y ÚTILES VARIOS"/>
    <s v="N"/>
    <s v="00 - N/A"/>
    <s v="10 - FONDO GENERAL"/>
    <s v="(en blanco)"/>
    <s v="99 - MULTIPROVINCIAL"/>
    <n v="326529377"/>
    <n v="313591040.40999997"/>
    <n v="33871095.43"/>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38002908"/>
    <n v="17823264.710000001"/>
  </r>
  <r>
    <s v="2023"/>
    <x v="0"/>
    <x v="0"/>
    <x v="0"/>
    <x v="0"/>
    <s v="2 - Poder Ejecutivo"/>
    <s v="0202 - MINISTERIO DE  INTERIOR Y POLICÍA"/>
    <x v="0"/>
    <x v="0"/>
    <x v="2"/>
    <s v="2.1 - REMUNERACIONES Y CONTRIBUCIONES"/>
    <s v="2.1.1 - REMUNERACIONES"/>
    <s v="N"/>
    <s v="00 - N/A"/>
    <s v="10 - FONDO GENERAL"/>
    <s v="(en blanco)"/>
    <s v="99 - MULTIPROVINCIAL"/>
    <n v="977903886"/>
    <n v="593803886"/>
    <n v="281585415.75999999"/>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7034000"/>
  </r>
  <r>
    <s v="2023"/>
    <x v="0"/>
    <x v="0"/>
    <x v="0"/>
    <x v="0"/>
    <s v="2 - Poder Ejecutivo"/>
    <s v="0202 - MINISTERIO DE  INTERIOR Y POLICÍA"/>
    <x v="0"/>
    <x v="0"/>
    <x v="2"/>
    <s v="2.1 - REMUNERACIONES Y CONTRIBUCIONES"/>
    <s v="2.1.2 - SOBRESUELDOS"/>
    <s v="N"/>
    <s v="00 - N/A"/>
    <s v="10 - FONDO GENERAL"/>
    <s v="(en blanco)"/>
    <s v="99 - MULTIPROVINCIAL"/>
    <n v="161033305"/>
    <n v="161133305"/>
    <n v="56741235.830000006"/>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35220489.350000009"/>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1070277.3"/>
  </r>
  <r>
    <s v="2023"/>
    <x v="0"/>
    <x v="0"/>
    <x v="0"/>
    <x v="0"/>
    <s v="2 - Poder Ejecutivo"/>
    <s v="0202 - MINISTERIO DE  INTERIOR Y POLICÍA"/>
    <x v="0"/>
    <x v="0"/>
    <x v="2"/>
    <s v="2.2 - CONTRATACIÓN DE SERVICIOS"/>
    <s v="2.2.1 - SERVICIOS BÁSICOS"/>
    <s v="N"/>
    <s v="00 - N/A"/>
    <s v="10 - FONDO GENERAL"/>
    <s v="(en blanco)"/>
    <s v="99 - MULTIPROVINCIAL"/>
    <n v="49819594"/>
    <n v="57919594"/>
    <n v="55271628.500000007"/>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26491401"/>
    <n v="61360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13306880"/>
    <n v="7148764.5"/>
  </r>
  <r>
    <s v="2023"/>
    <x v="0"/>
    <x v="0"/>
    <x v="0"/>
    <x v="0"/>
    <s v="2 - Poder Ejecutivo"/>
    <s v="0202 - MINISTERIO DE  INTERIOR Y POLICÍA"/>
    <x v="0"/>
    <x v="0"/>
    <x v="2"/>
    <s v="2.2 - CONTRATACIÓN DE SERVICIOS"/>
    <s v="2.2.2 - PUBLICIDAD, IMPRESIÓN Y ENCUADERNACIÓN"/>
    <s v="N"/>
    <s v="00 - N/A"/>
    <s v="70 - DONACION EXTERNA"/>
    <s v="(en blanco)"/>
    <s v="99 - MULTIPROVINCIAL"/>
    <n v="0"/>
    <n v="295178.40000000002"/>
    <n v="295178.40000000002"/>
  </r>
  <r>
    <s v="2023"/>
    <x v="0"/>
    <x v="0"/>
    <x v="0"/>
    <x v="0"/>
    <s v="2 - Poder Ejecutivo"/>
    <s v="0202 - MINISTERIO DE  INTERIOR Y POLICÍA"/>
    <x v="0"/>
    <x v="0"/>
    <x v="2"/>
    <s v="2.2 - CONTRATACIÓN DE SERVICIOS"/>
    <s v="2.2.3 - VIÁTICOS"/>
    <s v="N"/>
    <s v="00 - N/A"/>
    <s v="10 - FONDO GENERAL"/>
    <s v="(en blanco)"/>
    <s v="99 - MULTIPROVINCIAL"/>
    <n v="15430768"/>
    <n v="15430768"/>
    <n v="5426994.7800000003"/>
  </r>
  <r>
    <s v="2023"/>
    <x v="0"/>
    <x v="0"/>
    <x v="0"/>
    <x v="0"/>
    <s v="2 - Poder Ejecutivo"/>
    <s v="0202 - MINISTERIO DE  INTERIOR Y POLICÍA"/>
    <x v="0"/>
    <x v="0"/>
    <x v="2"/>
    <s v="2.2 - CONTRATACIÓN DE SERVICIOS"/>
    <s v="2.2.4 - TRANSPORTE Y ALMACENAJE"/>
    <s v="N"/>
    <s v="00 - N/A"/>
    <s v="10 - FONDO GENERAL"/>
    <s v="(en blanco)"/>
    <s v="99 - MULTIPROVINCIAL"/>
    <n v="0"/>
    <n v="500000"/>
    <n v="0"/>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40195620"/>
    <n v="5376212.0399999991"/>
  </r>
  <r>
    <s v="2023"/>
    <x v="0"/>
    <x v="0"/>
    <x v="0"/>
    <x v="0"/>
    <s v="2 - Poder Ejecutivo"/>
    <s v="0202 - MINISTERIO DE  INTERIOR Y POLICÍA"/>
    <x v="0"/>
    <x v="0"/>
    <x v="2"/>
    <s v="2.2 - CONTRATACIÓN DE SERVICIOS"/>
    <s v="2.2.5 - ALQUILERES Y RENTAS"/>
    <s v="N"/>
    <s v="00 - N/A"/>
    <s v="20 - FONDOS CON DESTINO ESPECÍFICO"/>
    <s v="(en blanco)"/>
    <s v="99 - MULTIPROVINCIAL"/>
    <n v="27457037"/>
    <n v="72857037"/>
    <n v="6865379.3900000006"/>
  </r>
  <r>
    <s v="2023"/>
    <x v="0"/>
    <x v="0"/>
    <x v="0"/>
    <x v="0"/>
    <s v="2 - Poder Ejecutivo"/>
    <s v="0202 - MINISTERIO DE  INTERIOR Y POLICÍA"/>
    <x v="0"/>
    <x v="0"/>
    <x v="2"/>
    <s v="2.2 - CONTRATACIÓN DE SERVICIOS"/>
    <s v="2.2.6 - SEGUROS"/>
    <s v="N"/>
    <s v="00 - N/A"/>
    <s v="10 - FONDO GENERAL"/>
    <s v="(en blanco)"/>
    <s v="99 - MULTIPROVINCIAL"/>
    <n v="54364580"/>
    <n v="54364580"/>
    <n v="36301261.730000004"/>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30241788"/>
    <n v="8095848.5899999999"/>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32412120"/>
    <n v="1491324.3699999999"/>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196325192"/>
    <n v="35025105.890000008"/>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9777848"/>
    <n v="2171516"/>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30911183.670000002"/>
    <n v="1063458.67"/>
  </r>
  <r>
    <s v="2023"/>
    <x v="0"/>
    <x v="0"/>
    <x v="0"/>
    <x v="0"/>
    <s v="2 - Poder Ejecutivo"/>
    <s v="0202 - MINISTERIO DE  INTERIOR Y POLICÍA"/>
    <x v="0"/>
    <x v="0"/>
    <x v="2"/>
    <s v="2.2 - CONTRATACIÓN DE SERVICIOS"/>
    <s v="2.2.9 - OTRAS CONTRATACIONES DE SERVICIOS"/>
    <s v="N"/>
    <s v="00 - N/A"/>
    <s v="10 - FONDO GENERAL"/>
    <s v="(en blanco)"/>
    <s v="99 - MULTIPROVINCIAL"/>
    <n v="5990399"/>
    <n v="41730399"/>
    <n v="17568418.300000001"/>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20547622"/>
    <n v="6676463.1900000004"/>
  </r>
  <r>
    <s v="2023"/>
    <x v="0"/>
    <x v="0"/>
    <x v="0"/>
    <x v="0"/>
    <s v="2 - Poder Ejecutivo"/>
    <s v="0202 - MINISTERIO DE  INTERIOR Y POLICÍA"/>
    <x v="0"/>
    <x v="0"/>
    <x v="2"/>
    <s v="2.2 - CONTRATACIÓN DE SERVICIOS"/>
    <s v="2.2.9 - OTRAS CONTRATACIONES DE SERVICIOS"/>
    <s v="N"/>
    <s v="00 - N/A"/>
    <s v="70 - DONACION EXTERNA"/>
    <s v="(en blanco)"/>
    <s v="99 - MULTIPROVINCIAL"/>
    <n v="0"/>
    <n v="83208.460000000006"/>
    <n v="83208.460000000006"/>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411418.54"/>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13200000"/>
    <n v="4391896.7600000007"/>
  </r>
  <r>
    <s v="2023"/>
    <x v="0"/>
    <x v="0"/>
    <x v="0"/>
    <x v="0"/>
    <s v="2 - Poder Ejecutivo"/>
    <s v="0202 - MINISTERIO DE  INTERIOR Y POLICÍA"/>
    <x v="0"/>
    <x v="0"/>
    <x v="2"/>
    <s v="2.3 - MATERIALES Y SUMINISTROS"/>
    <s v="2.3.1 - ALIMENTOS Y PRODUCTOS AGROFORESTALES"/>
    <s v="N"/>
    <s v="00 - N/A"/>
    <s v="70 - DONACION EXTERNA"/>
    <s v="(en blanco)"/>
    <s v="99 - MULTIPROVINCIAL"/>
    <n v="0"/>
    <n v="116152.02"/>
    <n v="100000"/>
  </r>
  <r>
    <s v="2023"/>
    <x v="0"/>
    <x v="0"/>
    <x v="0"/>
    <x v="0"/>
    <s v="2 - Poder Ejecutivo"/>
    <s v="0202 - MINISTERIO DE  INTERIOR Y POLICÍA"/>
    <x v="0"/>
    <x v="0"/>
    <x v="2"/>
    <s v="2.3 - MATERIALES Y SUMINISTROS"/>
    <s v="2.3.2 - TEXTILES Y VESTUARIOS"/>
    <s v="N"/>
    <s v="00 - N/A"/>
    <s v="10 - FONDO GENERAL"/>
    <s v="(en blanco)"/>
    <s v="99 - MULTIPROVINCIAL"/>
    <n v="4775000"/>
    <n v="13585000"/>
    <n v="7026628.8100000005"/>
  </r>
  <r>
    <s v="2023"/>
    <x v="0"/>
    <x v="0"/>
    <x v="0"/>
    <x v="0"/>
    <s v="2 - Poder Ejecutivo"/>
    <s v="0202 - MINISTERIO DE  INTERIOR Y POLICÍA"/>
    <x v="0"/>
    <x v="0"/>
    <x v="2"/>
    <s v="2.3 - MATERIALES Y SUMINISTROS"/>
    <s v="2.3.2 - TEXTILES Y VESTUARIOS"/>
    <s v="N"/>
    <s v="00 - N/A"/>
    <s v="20 - FONDOS CON DESTINO ESPECÍFICO"/>
    <s v="(en blanco)"/>
    <s v="99 - MULTIPROVINCIAL"/>
    <n v="0"/>
    <n v="5400000"/>
    <n v="1308077.2"/>
  </r>
  <r>
    <s v="2023"/>
    <x v="0"/>
    <x v="0"/>
    <x v="0"/>
    <x v="0"/>
    <s v="2 - Poder Ejecutivo"/>
    <s v="0202 - MINISTERIO DE  INTERIOR Y POLICÍA"/>
    <x v="0"/>
    <x v="0"/>
    <x v="2"/>
    <s v="2.3 - MATERIALES Y SUMINISTROS"/>
    <s v="2.3.3 - PAPEL, CARTÓN E IMPRESOS"/>
    <s v="N"/>
    <s v="00 - N/A"/>
    <s v="10 - FONDO GENERAL"/>
    <s v="(en blanco)"/>
    <s v="99 - MULTIPROVINCIAL"/>
    <n v="2732789"/>
    <n v="4032789"/>
    <n v="1804844.27"/>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955210"/>
  </r>
  <r>
    <s v="2023"/>
    <x v="0"/>
    <x v="0"/>
    <x v="0"/>
    <x v="0"/>
    <s v="2 - Poder Ejecutivo"/>
    <s v="0202 - MINISTERIO DE  INTERIOR Y POLICÍA"/>
    <x v="0"/>
    <x v="0"/>
    <x v="2"/>
    <s v="2.3 - MATERIALES Y SUMINISTROS"/>
    <s v="2.3.3 - PAPEL, CARTÓN E IMPRESOS"/>
    <s v="N"/>
    <s v="00 - N/A"/>
    <s v="70 - DONACION EXTERNA"/>
    <s v="(en blanco)"/>
    <s v="99 - MULTIPROVINCIAL"/>
    <n v="0"/>
    <n v="1.7299999999959255"/>
    <n v="0"/>
  </r>
  <r>
    <s v="2023"/>
    <x v="0"/>
    <x v="0"/>
    <x v="0"/>
    <x v="0"/>
    <s v="2 - Poder Ejecutivo"/>
    <s v="0202 - MINISTERIO DE  INTERIOR Y POLICÍA"/>
    <x v="0"/>
    <x v="0"/>
    <x v="2"/>
    <s v="2.3 - MATERIALES Y SUMINISTROS"/>
    <s v="2.3.4 - PRODUCTOS FARMACÉUTICOS"/>
    <s v="N"/>
    <s v="00 - N/A"/>
    <s v="20 - FONDOS CON DESTINO ESPECÍFICO"/>
    <s v="(en blanco)"/>
    <s v="99 - MULTIPROVINCIAL"/>
    <n v="0"/>
    <n v="1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74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073741.1600000001"/>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15694"/>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028419.92"/>
  </r>
  <r>
    <s v="2023"/>
    <x v="0"/>
    <x v="0"/>
    <x v="0"/>
    <x v="0"/>
    <s v="2 - Poder Ejecutivo"/>
    <s v="0202 - MINISTERIO DE  INTERIOR Y POLICÍA"/>
    <x v="0"/>
    <x v="0"/>
    <x v="2"/>
    <s v="2.3 - MATERIALES Y SUMINISTROS"/>
    <s v="2.3.7 - COMBUSTIBLES, LUBRICANTES, PRODUCTOS QUÍMICOS Y CONEXOS"/>
    <s v="N"/>
    <s v="00 - N/A"/>
    <s v="70 - DONACION EXTERNA"/>
    <s v="(en blanco)"/>
    <s v="99 - MULTIPROVINCIAL"/>
    <n v="0"/>
    <n v="3540"/>
    <n v="0"/>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6358344.759999996"/>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45633612"/>
    <n v="16417158.77"/>
  </r>
  <r>
    <s v="2023"/>
    <x v="0"/>
    <x v="0"/>
    <x v="0"/>
    <x v="0"/>
    <s v="2 - Poder Ejecutivo"/>
    <s v="0202 - MINISTERIO DE  INTERIOR Y POLICÍA"/>
    <x v="0"/>
    <x v="0"/>
    <x v="2"/>
    <s v="2.3 - MATERIALES Y SUMINISTROS"/>
    <s v="2.3.9 - PRODUCTOS Y ÚTILES VARIOS"/>
    <s v="N"/>
    <s v="00 - N/A"/>
    <s v="70 - DONACION EXTERNA"/>
    <s v="(en blanco)"/>
    <s v="99 - MULTIPROVINCIAL"/>
    <n v="0"/>
    <n v="61424.19"/>
    <n v="10030"/>
  </r>
  <r>
    <s v="2023"/>
    <x v="0"/>
    <x v="0"/>
    <x v="0"/>
    <x v="0"/>
    <s v="2 - Poder Ejecutivo"/>
    <s v="0202 - MINISTERIO DE  INTERIOR Y POLICÍA"/>
    <x v="0"/>
    <x v="1"/>
    <x v="15"/>
    <s v="2.1 - REMUNERACIONES Y CONTRIBUCIONES"/>
    <s v="2.1.1 - REMUNERACIONES"/>
    <s v="N"/>
    <s v="00 - N/A"/>
    <s v="10 - FONDO GENERAL"/>
    <s v="(en blanco)"/>
    <s v="01 - DISTRITO NACIONAL"/>
    <n v="396010097"/>
    <n v="461909554"/>
    <n v="257922278.85000002"/>
  </r>
  <r>
    <s v="2023"/>
    <x v="0"/>
    <x v="0"/>
    <x v="0"/>
    <x v="0"/>
    <s v="2 - Poder Ejecutivo"/>
    <s v="0202 - MINISTERIO DE  INTERIOR Y POLICÍA"/>
    <x v="0"/>
    <x v="1"/>
    <x v="15"/>
    <s v="2.1 - REMUNERACIONES Y CONTRIBUCIONES"/>
    <s v="2.1.1 - REMUNERACIONES"/>
    <s v="N"/>
    <s v="00 - N/A"/>
    <s v="10 - FONDO GENERAL"/>
    <s v="(en blanco)"/>
    <s v="99 - MULTIPROVINCIAL"/>
    <n v="16319876386"/>
    <n v="16260062082.299999"/>
    <n v="7626299118.5200024"/>
  </r>
  <r>
    <s v="2023"/>
    <x v="0"/>
    <x v="0"/>
    <x v="0"/>
    <x v="0"/>
    <s v="2 - Poder Ejecutivo"/>
    <s v="0202 - MINISTERIO DE  INTERIOR Y POLICÍA"/>
    <x v="0"/>
    <x v="1"/>
    <x v="15"/>
    <s v="2.1 - REMUNERACIONES Y CONTRIBUCIONES"/>
    <s v="2.1.2 - SOBRESUELDOS"/>
    <s v="N"/>
    <s v="00 - N/A"/>
    <s v="10 - FONDO GENERAL"/>
    <s v="(en blanco)"/>
    <s v="01 - DISTRITO NACIONAL"/>
    <n v="32087520"/>
    <n v="32087520"/>
    <n v="15209330"/>
  </r>
  <r>
    <s v="2023"/>
    <x v="0"/>
    <x v="0"/>
    <x v="0"/>
    <x v="0"/>
    <s v="2 - Poder Ejecutivo"/>
    <s v="0202 - MINISTERIO DE  INTERIOR Y POLICÍA"/>
    <x v="0"/>
    <x v="1"/>
    <x v="15"/>
    <s v="2.1 - REMUNERACIONES Y CONTRIBUCIONES"/>
    <s v="2.1.2 - SOBRESUELDOS"/>
    <s v="N"/>
    <s v="00 - N/A"/>
    <s v="10 - FONDO GENERAL"/>
    <s v="(en blanco)"/>
    <s v="99 - MULTIPROVINCIAL"/>
    <n v="610745343"/>
    <n v="610745343"/>
    <n v="291978668.67000002"/>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62322316"/>
    <n v="33268864.780000001"/>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1062585434.4500008"/>
  </r>
  <r>
    <s v="2023"/>
    <x v="0"/>
    <x v="0"/>
    <x v="0"/>
    <x v="0"/>
    <s v="2 - Poder Ejecutivo"/>
    <s v="0202 - MINISTERIO DE  INTERIOR Y POLICÍA"/>
    <x v="0"/>
    <x v="1"/>
    <x v="15"/>
    <s v="2.2 - CONTRATACIÓN DE SERVICIOS"/>
    <s v="2.2.1 - SERVICIOS BÁSICOS"/>
    <s v="N"/>
    <s v="00 - N/A"/>
    <s v="10 - FONDO GENERAL"/>
    <s v="(en blanco)"/>
    <s v="99 - MULTIPROVINCIAL"/>
    <n v="360220528"/>
    <n v="366232728"/>
    <n v="139935151.32999995"/>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106710848.8"/>
    <n v="17359458.259999998"/>
  </r>
  <r>
    <s v="2023"/>
    <x v="0"/>
    <x v="0"/>
    <x v="0"/>
    <x v="0"/>
    <s v="2 - Poder Ejecutivo"/>
    <s v="0202 - MINISTERIO DE  INTERIOR Y POLICÍA"/>
    <x v="0"/>
    <x v="1"/>
    <x v="15"/>
    <s v="2.2 - CONTRATACIÓN DE SERVICIOS"/>
    <s v="2.2.3 - VIÁTICOS"/>
    <s v="N"/>
    <s v="00 - N/A"/>
    <s v="10 - FONDO GENERAL"/>
    <s v="(en blanco)"/>
    <s v="99 - MULTIPROVINCIAL"/>
    <n v="57492134"/>
    <n v="57492134"/>
    <n v="17029873.399999999"/>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2686000"/>
  </r>
  <r>
    <s v="2023"/>
    <x v="0"/>
    <x v="0"/>
    <x v="0"/>
    <x v="0"/>
    <s v="2 - Poder Ejecutivo"/>
    <s v="0202 - MINISTERIO DE  INTERIOR Y POLICÍA"/>
    <x v="0"/>
    <x v="1"/>
    <x v="15"/>
    <s v="2.2 - CONTRATACIÓN DE SERVICIOS"/>
    <s v="2.2.4 - TRANSPORTE Y ALMACENAJE"/>
    <s v="N"/>
    <s v="00 - N/A"/>
    <s v="10 - FONDO GENERAL"/>
    <s v="(en blanco)"/>
    <s v="99 - MULTIPROVINCIAL"/>
    <n v="2181400"/>
    <n v="8979580.2800000012"/>
    <n v="0"/>
  </r>
  <r>
    <s v="2023"/>
    <x v="0"/>
    <x v="0"/>
    <x v="0"/>
    <x v="0"/>
    <s v="2 - Poder Ejecutivo"/>
    <s v="0202 - MINISTERIO DE  INTERIOR Y POLICÍA"/>
    <x v="0"/>
    <x v="1"/>
    <x v="15"/>
    <s v="2.2 - CONTRATACIÓN DE SERVICIOS"/>
    <s v="2.2.5 - ALQUILERES Y RENTAS"/>
    <s v="N"/>
    <s v="00 - N/A"/>
    <s v="10 - FONDO GENERAL"/>
    <s v="(en blanco)"/>
    <s v="99 - MULTIPROVINCIAL"/>
    <n v="181666322"/>
    <n v="246142156.41"/>
    <n v="11495668.869999999"/>
  </r>
  <r>
    <s v="2023"/>
    <x v="0"/>
    <x v="0"/>
    <x v="0"/>
    <x v="0"/>
    <s v="2 - Poder Ejecutivo"/>
    <s v="0202 - MINISTERIO DE  INTERIOR Y POLICÍA"/>
    <x v="0"/>
    <x v="1"/>
    <x v="15"/>
    <s v="2.2 - CONTRATACIÓN DE SERVICIOS"/>
    <s v="2.2.6 - SEGUROS"/>
    <s v="N"/>
    <s v="00 - N/A"/>
    <s v="10 - FONDO GENERAL"/>
    <s v="(en blanco)"/>
    <s v="99 - MULTIPROVINCIAL"/>
    <n v="675402000"/>
    <n v="697923794.24000001"/>
    <n v="238103015.12000003"/>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100935726"/>
    <n v="5232390.3600000013"/>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127347514.12"/>
    <n v="1436375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67650141.25999999"/>
    <n v="9572366.3200000003"/>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21900915"/>
    <n v="61155901.489999995"/>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35149422.84000003"/>
    <n v="12141811.140000001"/>
  </r>
  <r>
    <s v="2023"/>
    <x v="0"/>
    <x v="0"/>
    <x v="0"/>
    <x v="0"/>
    <s v="2 - Poder Ejecutivo"/>
    <s v="0202 - MINISTERIO DE  INTERIOR Y POLICÍA"/>
    <x v="0"/>
    <x v="1"/>
    <x v="15"/>
    <s v="2.3 - MATERIALES Y SUMINISTROS"/>
    <s v="2.3.3 - PAPEL, CARTÓN E IMPRESOS"/>
    <s v="N"/>
    <s v="00 - N/A"/>
    <s v="10 - FONDO GENERAL"/>
    <s v="(en blanco)"/>
    <s v="99 - MULTIPROVINCIAL"/>
    <n v="44497979"/>
    <n v="40217979"/>
    <n v="11878541.979999999"/>
  </r>
  <r>
    <s v="2023"/>
    <x v="0"/>
    <x v="0"/>
    <x v="0"/>
    <x v="0"/>
    <s v="2 - Poder Ejecutivo"/>
    <s v="0202 - MINISTERIO DE  INTERIOR Y POLICÍA"/>
    <x v="0"/>
    <x v="1"/>
    <x v="15"/>
    <s v="2.3 - MATERIALES Y SUMINISTROS"/>
    <s v="2.3.4 - PRODUCTOS FARMACÉUTICOS"/>
    <s v="N"/>
    <s v="00 - N/A"/>
    <s v="10 - FONDO GENERAL"/>
    <s v="(en blanco)"/>
    <s v="99 - MULTIPROVINCIAL"/>
    <n v="300000"/>
    <n v="308000"/>
    <n v="300514.99"/>
  </r>
  <r>
    <s v="2023"/>
    <x v="0"/>
    <x v="0"/>
    <x v="0"/>
    <x v="0"/>
    <s v="2 - Poder Ejecutivo"/>
    <s v="0202 - MINISTERIO DE  INTERIOR Y POLICÍA"/>
    <x v="0"/>
    <x v="1"/>
    <x v="15"/>
    <s v="2.3 - MATERIALES Y SUMINISTROS"/>
    <s v="2.3.5 - CUERO, CAUCHO Y PLÁSTICO"/>
    <s v="N"/>
    <s v="00 - N/A"/>
    <s v="10 - FONDO GENERAL"/>
    <s v="(en blanco)"/>
    <s v="99 - MULTIPROVINCIAL"/>
    <n v="75004009"/>
    <n v="63254009"/>
    <n v="14702157.84"/>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26239749"/>
    <n v="1594208.91"/>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6587166"/>
    <n v="434951375.57999992"/>
  </r>
  <r>
    <s v="2023"/>
    <x v="0"/>
    <x v="0"/>
    <x v="0"/>
    <x v="0"/>
    <s v="2 - Poder Ejecutivo"/>
    <s v="0202 - MINISTERIO DE  INTERIOR Y POLICÍA"/>
    <x v="0"/>
    <x v="1"/>
    <x v="15"/>
    <s v="2.3 - MATERIALES Y SUMINISTROS"/>
    <s v="2.3.9 - PRODUCTOS Y ÚTILES VARIOS"/>
    <s v="N"/>
    <s v="00 - N/A"/>
    <s v="10 - FONDO GENERAL"/>
    <s v="(en blanco)"/>
    <s v="99 - MULTIPROVINCIAL"/>
    <n v="4305140246"/>
    <n v="2722029702.8299999"/>
    <n v="75172869.399999991"/>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48330"/>
    <n v="83736653.150000006"/>
  </r>
  <r>
    <s v="2023"/>
    <x v="0"/>
    <x v="0"/>
    <x v="0"/>
    <x v="0"/>
    <s v="2 - Poder Ejecutivo"/>
    <s v="0202 - MINISTERIO DE  INTERIOR Y POLICÍA"/>
    <x v="0"/>
    <x v="1"/>
    <x v="16"/>
    <s v="2.1 - REMUNERACIONES Y CONTRIBUCIONES"/>
    <s v="2.1.2 - SOBRESUELDOS"/>
    <s v="N"/>
    <s v="00 - N/A"/>
    <s v="10 - FONDO GENERAL"/>
    <s v="(en blanco)"/>
    <s v="01 - DISTRITO NACIONAL"/>
    <n v="6450883"/>
    <n v="60546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12897559.380000005"/>
  </r>
  <r>
    <s v="2023"/>
    <x v="0"/>
    <x v="0"/>
    <x v="0"/>
    <x v="0"/>
    <s v="2 - Poder Ejecutivo"/>
    <s v="0202 - MINISTERIO DE  INTERIOR Y POLICÍA"/>
    <x v="0"/>
    <x v="1"/>
    <x v="16"/>
    <s v="2.2 - CONTRATACIÓN DE SERVICIOS"/>
    <s v="2.2.1 - SERVICIOS BÁSICOS"/>
    <s v="N"/>
    <s v="00 - N/A"/>
    <s v="10 - FONDO GENERAL"/>
    <s v="(en blanco)"/>
    <s v="01 - DISTRITO NACIONAL"/>
    <n v="8080612"/>
    <n v="8294788.7999999998"/>
    <n v="3763916.3899999997"/>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44943"/>
    <n v="84348.4"/>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1947.5"/>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547271"/>
    <n v="713458.27000000014"/>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052379.6"/>
    <n v="553485.57000000007"/>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741083"/>
    <n v="74053.499999999985"/>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767739"/>
    <n v="13638958.880000001"/>
  </r>
  <r>
    <s v="2023"/>
    <x v="0"/>
    <x v="0"/>
    <x v="0"/>
    <x v="0"/>
    <s v="2 - Poder Ejecutivo"/>
    <s v="0202 - MINISTERIO DE  INTERIOR Y POLICÍA"/>
    <x v="0"/>
    <x v="1"/>
    <x v="16"/>
    <s v="2.3 - MATERIALES Y SUMINISTROS"/>
    <s v="2.3.2 - TEXTILES Y VESTUARIOS"/>
    <s v="N"/>
    <s v="00 - N/A"/>
    <s v="10 - FONDO GENERAL"/>
    <s v="(en blanco)"/>
    <s v="01 - DISTRITO NACIONAL"/>
    <n v="7832461"/>
    <n v="7088975.5999999996"/>
    <n v="2000816.47"/>
  </r>
  <r>
    <s v="2023"/>
    <x v="0"/>
    <x v="0"/>
    <x v="0"/>
    <x v="0"/>
    <s v="2 - Poder Ejecutivo"/>
    <s v="0202 - MINISTERIO DE  INTERIOR Y POLICÍA"/>
    <x v="0"/>
    <x v="1"/>
    <x v="16"/>
    <s v="2.3 - MATERIALES Y SUMINISTROS"/>
    <s v="2.3.3 - PAPEL, CARTÓN E IMPRESOS"/>
    <s v="N"/>
    <s v="00 - N/A"/>
    <s v="10 - FONDO GENERAL"/>
    <s v="(en blanco)"/>
    <s v="01 - DISTRITO NACIONAL"/>
    <n v="633271"/>
    <n v="733991"/>
    <n v="224051.5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3642926"/>
    <n v="1308045.2999999998"/>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364638"/>
    <n v="542804.69000000006"/>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635126"/>
    <n v="10971509.08"/>
  </r>
  <r>
    <s v="2023"/>
    <x v="0"/>
    <x v="0"/>
    <x v="0"/>
    <x v="0"/>
    <s v="2 - Poder Ejecutivo"/>
    <s v="0202 - MINISTERIO DE  INTERIOR Y POLICÍA"/>
    <x v="0"/>
    <x v="1"/>
    <x v="16"/>
    <s v="2.3 - MATERIALES Y SUMINISTROS"/>
    <s v="2.3.9 - PRODUCTOS Y ÚTILES VARIOS"/>
    <s v="N"/>
    <s v="00 - N/A"/>
    <s v="10 - FONDO GENERAL"/>
    <s v="(en blanco)"/>
    <s v="01 - DISTRITO NACIONAL"/>
    <n v="6963750"/>
    <n v="6384061"/>
    <n v="2020123.5800000003"/>
  </r>
  <r>
    <s v="2023"/>
    <x v="0"/>
    <x v="0"/>
    <x v="0"/>
    <x v="0"/>
    <s v="2 - Poder Ejecutivo"/>
    <s v="0202 - MINISTERIO DE  INTERIOR Y POLICÍA"/>
    <x v="0"/>
    <x v="1"/>
    <x v="17"/>
    <s v="2.1 - REMUNERACIONES Y CONTRIBUCIONES"/>
    <s v="2.1.1 - REMUNERACIONES"/>
    <s v="N"/>
    <s v="00 - N/A"/>
    <s v="10 - FONDO GENERAL"/>
    <s v="(en blanco)"/>
    <s v="99 - MULTIPROVINCIAL"/>
    <n v="386389816"/>
    <n v="392279400.51999998"/>
    <n v="222800099.94999999"/>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311791680.25"/>
  </r>
  <r>
    <s v="2023"/>
    <x v="0"/>
    <x v="0"/>
    <x v="0"/>
    <x v="0"/>
    <s v="2 - Poder Ejecutivo"/>
    <s v="0202 - MINISTERIO DE  INTERIOR Y POLICÍA"/>
    <x v="0"/>
    <x v="1"/>
    <x v="17"/>
    <s v="2.1 - REMUNERACIONES Y CONTRIBUCIONES"/>
    <s v="2.1.2 - SOBRESUELDOS"/>
    <s v="N"/>
    <s v="00 - N/A"/>
    <s v="10 - FONDO GENERAL"/>
    <s v="(en blanco)"/>
    <s v="99 - MULTIPROVINCIAL"/>
    <n v="69215722"/>
    <n v="75481424"/>
    <n v="23341719.879999999"/>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122630367.41999997"/>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15008"/>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0000007"/>
    <n v="32007567.939999998"/>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39082452.840000004"/>
  </r>
  <r>
    <s v="2023"/>
    <x v="0"/>
    <x v="0"/>
    <x v="0"/>
    <x v="0"/>
    <s v="2 - Poder Ejecutivo"/>
    <s v="0202 - MINISTERIO DE  INTERIOR Y POLICÍA"/>
    <x v="0"/>
    <x v="1"/>
    <x v="17"/>
    <s v="2.2 - CONTRATACIÓN DE SERVICIOS"/>
    <s v="2.2.1 - SERVICIOS BÁSICOS"/>
    <s v="N"/>
    <s v="00 - N/A"/>
    <s v="10 - FONDO GENERAL"/>
    <s v="(en blanco)"/>
    <s v="99 - MULTIPROVINCIAL"/>
    <n v="25604771"/>
    <n v="25579771"/>
    <n v="5154950.959999999"/>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31790621.060000002"/>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65941.2"/>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3362191"/>
    <n v="1944916.2799999998"/>
  </r>
  <r>
    <s v="2023"/>
    <x v="0"/>
    <x v="0"/>
    <x v="0"/>
    <x v="0"/>
    <s v="2 - Poder Ejecutivo"/>
    <s v="0202 - MINISTERIO DE  INTERIOR Y POLICÍA"/>
    <x v="0"/>
    <x v="1"/>
    <x v="17"/>
    <s v="2.2 - CONTRATACIÓN DE SERVICIOS"/>
    <s v="2.2.3 - VIÁTICOS"/>
    <s v="N"/>
    <s v="00 - N/A"/>
    <s v="10 - FONDO GENERAL"/>
    <s v="(en blanco)"/>
    <s v="99 - MULTIPROVINCIAL"/>
    <n v="347784"/>
    <n v="347784"/>
    <n v="9890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2712347.5"/>
  </r>
  <r>
    <s v="2023"/>
    <x v="0"/>
    <x v="0"/>
    <x v="0"/>
    <x v="0"/>
    <s v="2 - Poder Ejecutivo"/>
    <s v="0202 - MINISTERIO DE  INTERIOR Y POLICÍA"/>
    <x v="0"/>
    <x v="1"/>
    <x v="17"/>
    <s v="2.2 - CONTRATACIÓN DE SERVICIOS"/>
    <s v="2.2.4 - TRANSPORTE Y ALMACENAJE"/>
    <s v="N"/>
    <s v="00 - N/A"/>
    <s v="10 - FONDO GENERAL"/>
    <s v="(en blanco)"/>
    <s v="99 - MULTIPROVINCIAL"/>
    <n v="0"/>
    <n v="25000"/>
    <n v="2152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1572371.27"/>
  </r>
  <r>
    <s v="2023"/>
    <x v="0"/>
    <x v="0"/>
    <x v="0"/>
    <x v="0"/>
    <s v="2 - Poder Ejecutivo"/>
    <s v="0202 - MINISTERIO DE  INTERIOR Y POLICÍA"/>
    <x v="0"/>
    <x v="1"/>
    <x v="17"/>
    <s v="2.2 - CONTRATACIÓN DE SERVICIOS"/>
    <s v="2.2.5 - ALQUILERES Y RENTAS"/>
    <s v="N"/>
    <s v="00 - N/A"/>
    <s v="10 - FONDO GENERAL"/>
    <s v="(en blanco)"/>
    <s v="99 - MULTIPROVINCIAL"/>
    <n v="11263142"/>
    <n v="11263142"/>
    <n v="4086682.54"/>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0882508.130000003"/>
    <n v="3617698.33"/>
  </r>
  <r>
    <s v="2023"/>
    <x v="0"/>
    <x v="0"/>
    <x v="0"/>
    <x v="0"/>
    <s v="2 - Poder Ejecutivo"/>
    <s v="0202 - MINISTERIO DE  INTERIOR Y POLICÍA"/>
    <x v="0"/>
    <x v="1"/>
    <x v="17"/>
    <s v="2.2 - CONTRATACIÓN DE SERVICIOS"/>
    <s v="2.2.6 - SEGUROS"/>
    <s v="N"/>
    <s v="00 - N/A"/>
    <s v="10 - FONDO GENERAL"/>
    <s v="(en blanco)"/>
    <s v="99 - MULTIPROVINCIAL"/>
    <n v="16455692"/>
    <n v="9855692"/>
    <n v="1801837.92"/>
  </r>
  <r>
    <s v="2023"/>
    <x v="0"/>
    <x v="0"/>
    <x v="0"/>
    <x v="0"/>
    <s v="2 - Poder Ejecutivo"/>
    <s v="0202 - MINISTERIO DE  INTERIOR Y POLICÍA"/>
    <x v="0"/>
    <x v="1"/>
    <x v="17"/>
    <s v="2.2 - CONTRATACIÓN DE SERVICIOS"/>
    <s v="2.2.6 - SEGUROS"/>
    <s v="N"/>
    <s v="00 - N/A"/>
    <s v="20 - FONDOS CON DESTINO ESPECÍFICO"/>
    <s v="(en blanco)"/>
    <s v="99 - MULTIPROVINCIAL"/>
    <n v="38661110"/>
    <n v="19759764"/>
    <n v="10754208.820000004"/>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7547272"/>
    <n v="285175.49000000005"/>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27748485.52"/>
    <n v="16670456.920000002"/>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11070448"/>
    <n v="6658580.9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49819682.5"/>
    <n v="13233291.620000001"/>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434288"/>
    <n v="1336013.52"/>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3571302.45"/>
  </r>
  <r>
    <s v="2023"/>
    <x v="0"/>
    <x v="0"/>
    <x v="0"/>
    <x v="0"/>
    <s v="2 - Poder Ejecutivo"/>
    <s v="0202 - MINISTERIO DE  INTERIOR Y POLICÍA"/>
    <x v="0"/>
    <x v="1"/>
    <x v="17"/>
    <s v="2.3 - MATERIALES Y SUMINISTROS"/>
    <s v="2.3.1 - ALIMENTOS Y PRODUCTOS AGROFORESTALES"/>
    <s v="N"/>
    <s v="00 - N/A"/>
    <s v="10 - FONDO GENERAL"/>
    <s v="(en blanco)"/>
    <s v="99 - MULTIPROVINCIAL"/>
    <n v="471559"/>
    <n v="4571559"/>
    <n v="2309960.7000000002"/>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8446852"/>
    <n v="3317434.7700000005"/>
  </r>
  <r>
    <s v="2023"/>
    <x v="0"/>
    <x v="0"/>
    <x v="0"/>
    <x v="0"/>
    <s v="2 - Poder Ejecutivo"/>
    <s v="0202 - MINISTERIO DE  INTERIOR Y POLICÍA"/>
    <x v="0"/>
    <x v="1"/>
    <x v="17"/>
    <s v="2.3 - MATERIALES Y SUMINISTROS"/>
    <s v="2.3.2 - TEXTILES Y VESTUARIOS"/>
    <s v="N"/>
    <s v="00 - N/A"/>
    <s v="10 - FONDO GENERAL"/>
    <s v="(en blanco)"/>
    <s v="99 - MULTIPROVINCIAL"/>
    <n v="35100000"/>
    <n v="2521120.8000000007"/>
    <n v="355451.4"/>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6833048.299999997"/>
    <n v="17676"/>
  </r>
  <r>
    <s v="2023"/>
    <x v="0"/>
    <x v="0"/>
    <x v="0"/>
    <x v="0"/>
    <s v="2 - Poder Ejecutivo"/>
    <s v="0202 - MINISTERIO DE  INTERIOR Y POLICÍA"/>
    <x v="0"/>
    <x v="1"/>
    <x v="17"/>
    <s v="2.3 - MATERIALES Y SUMINISTROS"/>
    <s v="2.3.3 - PAPEL, CARTÓN E IMPRESOS"/>
    <s v="N"/>
    <s v="00 - N/A"/>
    <s v="10 - FONDO GENERAL"/>
    <s v="(en blanco)"/>
    <s v="99 - MULTIPROVINCIAL"/>
    <n v="969100"/>
    <n v="969100"/>
    <n v="951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88091.1400000006"/>
    <n v="3243553.7"/>
  </r>
  <r>
    <s v="2023"/>
    <x v="0"/>
    <x v="0"/>
    <x v="0"/>
    <x v="0"/>
    <s v="2 - Poder Ejecutivo"/>
    <s v="0202 - MINISTERIO DE  INTERIOR Y POLICÍA"/>
    <x v="0"/>
    <x v="1"/>
    <x v="17"/>
    <s v="2.3 - MATERIALES Y SUMINISTROS"/>
    <s v="2.3.4 - PRODUCTOS FARMACÉUTICOS"/>
    <s v="N"/>
    <s v="00 - N/A"/>
    <s v="10 - FONDO GENERAL"/>
    <s v="(en blanco)"/>
    <s v="99 - MULTIPROVINCIAL"/>
    <n v="50000"/>
    <n v="1350000"/>
    <n v="1253131.23"/>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13432"/>
    <n v="53517.59"/>
  </r>
  <r>
    <s v="2023"/>
    <x v="0"/>
    <x v="0"/>
    <x v="0"/>
    <x v="0"/>
    <s v="2 - Poder Ejecutivo"/>
    <s v="0202 - MINISTERIO DE  INTERIOR Y POLICÍA"/>
    <x v="0"/>
    <x v="1"/>
    <x v="17"/>
    <s v="2.3 - MATERIALES Y SUMINISTROS"/>
    <s v="2.3.5 - CUERO, CAUCHO Y PLÁSTICO"/>
    <s v="N"/>
    <s v="00 - N/A"/>
    <s v="10 - FONDO GENERAL"/>
    <s v="(en blanco)"/>
    <s v="99 - MULTIPROVINCIAL"/>
    <n v="45000"/>
    <n v="195000"/>
    <n v="55342"/>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5374455.1399999997"/>
    <n v="5245234.3899999997"/>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862186.81"/>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398197.58999999997"/>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538025.980000004"/>
    <n v="4201552.8"/>
  </r>
  <r>
    <s v="2023"/>
    <x v="0"/>
    <x v="0"/>
    <x v="0"/>
    <x v="0"/>
    <s v="2 - Poder Ejecutivo"/>
    <s v="0202 - MINISTERIO DE  INTERIOR Y POLICÍA"/>
    <x v="0"/>
    <x v="1"/>
    <x v="17"/>
    <s v="2.3 - MATERIALES Y SUMINISTROS"/>
    <s v="2.3.9 - PRODUCTOS Y ÚTILES VARIOS"/>
    <s v="N"/>
    <s v="00 - N/A"/>
    <s v="10 - FONDO GENERAL"/>
    <s v="(en blanco)"/>
    <s v="99 - MULTIPROVINCIAL"/>
    <n v="2141840"/>
    <n v="2305840"/>
    <n v="696209.08"/>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4674390"/>
    <n v="10697391.199999997"/>
  </r>
  <r>
    <s v="2023"/>
    <x v="0"/>
    <x v="0"/>
    <x v="0"/>
    <x v="0"/>
    <s v="2 - Poder Ejecutivo"/>
    <s v="0202 - MINISTERIO DE  INTERIOR Y POLICÍA"/>
    <x v="3"/>
    <x v="8"/>
    <x v="18"/>
    <s v="2.1 - REMUNERACIONES Y CONTRIBUCIONES"/>
    <s v="2.1.1 - REMUNERACIONES"/>
    <s v="N"/>
    <s v="00 - N/A"/>
    <s v="10 - FONDO GENERAL"/>
    <s v="(en blanco)"/>
    <s v="99 - MULTIPROVINCIAL"/>
    <n v="782944155"/>
    <n v="782944155"/>
    <n v="358660077.87"/>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26422679.179999992"/>
  </r>
  <r>
    <s v="2023"/>
    <x v="0"/>
    <x v="0"/>
    <x v="0"/>
    <x v="0"/>
    <s v="2 - Poder Ejecutivo"/>
    <s v="0202 - MINISTERIO DE  INTERIOR Y POLICÍA"/>
    <x v="3"/>
    <x v="8"/>
    <x v="18"/>
    <s v="2.2 - CONTRATACIÓN DE SERVICIOS"/>
    <s v="2.2.1 - SERVICIOS BÁSICOS"/>
    <s v="N"/>
    <s v="00 - N/A"/>
    <s v="10 - FONDO GENERAL"/>
    <s v="(en blanco)"/>
    <s v="99 - MULTIPROVINCIAL"/>
    <n v="36600000"/>
    <n v="36600000"/>
    <n v="14223437.240000002"/>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4332425"/>
  </r>
  <r>
    <s v="2023"/>
    <x v="0"/>
    <x v="0"/>
    <x v="0"/>
    <x v="0"/>
    <s v="2 - Poder Ejecutivo"/>
    <s v="0202 - MINISTERIO DE  INTERIOR Y POLICÍA"/>
    <x v="3"/>
    <x v="8"/>
    <x v="18"/>
    <s v="2.2 - CONTRATACIÓN DE SERVICIOS"/>
    <s v="2.2.5 - ALQUILERES Y RENTAS"/>
    <s v="N"/>
    <s v="00 - N/A"/>
    <s v="10 - FONDO GENERAL"/>
    <s v="(en blanco)"/>
    <s v="99 - MULTIPROVINCIAL"/>
    <n v="15461820"/>
    <n v="15461820"/>
    <n v="6993578.8599999994"/>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6343893.7800000003"/>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680624"/>
  </r>
  <r>
    <s v="2023"/>
    <x v="0"/>
    <x v="0"/>
    <x v="0"/>
    <x v="0"/>
    <s v="2 - Poder Ejecutivo"/>
    <s v="0202 - MINISTERIO DE  INTERIOR Y POLICÍA"/>
    <x v="3"/>
    <x v="8"/>
    <x v="18"/>
    <s v="2.3 - MATERIALES Y SUMINISTROS"/>
    <s v="2.3.1 - ALIMENTOS Y PRODUCTOS AGROFORESTALES"/>
    <s v="N"/>
    <s v="00 - N/A"/>
    <s v="10 - FONDO GENERAL"/>
    <s v="(en blanco)"/>
    <s v="99 - MULTIPROVINCIAL"/>
    <n v="42000000"/>
    <n v="37416967.159999996"/>
    <n v="479624.76"/>
  </r>
  <r>
    <s v="2023"/>
    <x v="0"/>
    <x v="0"/>
    <x v="0"/>
    <x v="0"/>
    <s v="2 - Poder Ejecutivo"/>
    <s v="0202 - MINISTERIO DE  INTERIOR Y POLICÍA"/>
    <x v="3"/>
    <x v="8"/>
    <x v="18"/>
    <s v="2.3 - MATERIALES Y SUMINISTROS"/>
    <s v="2.3.2 - TEXTILES Y VESTUARIOS"/>
    <s v="N"/>
    <s v="00 - N/A"/>
    <s v="10 - FONDO GENERAL"/>
    <s v="(en blanco)"/>
    <s v="99 - MULTIPROVINCIAL"/>
    <n v="29630550"/>
    <n v="29630550"/>
    <n v="2367729"/>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4 - PRODUCTOS FARMACÉUTICOS"/>
    <s v="N"/>
    <s v="00 - N/A"/>
    <s v="10 - FONDO GENERAL"/>
    <s v="(en blanco)"/>
    <s v="99 - MULTIPROVINCIAL"/>
    <n v="0"/>
    <n v="58942.5"/>
    <n v="0"/>
  </r>
  <r>
    <s v="2023"/>
    <x v="0"/>
    <x v="0"/>
    <x v="0"/>
    <x v="0"/>
    <s v="2 - Poder Ejecutivo"/>
    <s v="0202 - MINISTERIO DE  INTERIOR Y POLICÍA"/>
    <x v="3"/>
    <x v="8"/>
    <x v="18"/>
    <s v="2.3 - MATERIALES Y SUMINISTROS"/>
    <s v="2.3.5 - CUERO, CAUCHO Y PLÁSTICO"/>
    <s v="N"/>
    <s v="00 - N/A"/>
    <s v="10 - FONDO GENERAL"/>
    <s v="(en blanco)"/>
    <s v="99 - MULTIPROVINCIAL"/>
    <n v="22919550"/>
    <n v="17326486.989999998"/>
    <n v="5001575.7300000004"/>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45003928.700000003"/>
  </r>
  <r>
    <s v="2023"/>
    <x v="0"/>
    <x v="0"/>
    <x v="0"/>
    <x v="0"/>
    <s v="2 - Poder Ejecutivo"/>
    <s v="0202 - MINISTERIO DE  INTERIOR Y POLICÍA"/>
    <x v="3"/>
    <x v="8"/>
    <x v="18"/>
    <s v="2.3 - MATERIALES Y SUMINISTROS"/>
    <s v="2.3.9 - PRODUCTOS Y ÚTILES VARIOS"/>
    <s v="N"/>
    <s v="00 - N/A"/>
    <s v="10 - FONDO GENERAL"/>
    <s v="(en blanco)"/>
    <s v="99 - MULTIPROVINCIAL"/>
    <n v="26848759"/>
    <n v="28157586.370000001"/>
    <n v="12077939.879999999"/>
  </r>
  <r>
    <s v="2023"/>
    <x v="0"/>
    <x v="0"/>
    <x v="0"/>
    <x v="0"/>
    <s v="2 - Poder Ejecutivo"/>
    <s v="0202 - MINISTERIO DE  INTERIOR Y POLICÍA"/>
    <x v="2"/>
    <x v="5"/>
    <x v="19"/>
    <s v="2.1 - REMUNERACIONES Y CONTRIBUCIONES"/>
    <s v="2.1.1 - REMUNERACIONES"/>
    <s v="N"/>
    <s v="00 - N/A"/>
    <s v="10 - FONDO GENERAL"/>
    <s v="(en blanco)"/>
    <s v="99 - MULTIPROVINCIAL"/>
    <n v="572795212"/>
    <n v="572795212"/>
    <n v="263199799.90000001"/>
  </r>
  <r>
    <s v="2023"/>
    <x v="0"/>
    <x v="0"/>
    <x v="0"/>
    <x v="0"/>
    <s v="2 - Poder Ejecutivo"/>
    <s v="0202 - MINISTERIO DE  INTERIOR Y POLICÍA"/>
    <x v="2"/>
    <x v="5"/>
    <x v="19"/>
    <s v="2.1 - REMUNERACIONES Y CONTRIBUCIONES"/>
    <s v="2.1.2 - SOBRESUELDOS"/>
    <s v="N"/>
    <s v="00 - N/A"/>
    <s v="10 - FONDO GENERAL"/>
    <s v="(en blanco)"/>
    <s v="99 - MULTIPROVINCIAL"/>
    <n v="7920000"/>
    <n v="7920000"/>
    <n v="396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24719022.300000001"/>
  </r>
  <r>
    <s v="2023"/>
    <x v="0"/>
    <x v="0"/>
    <x v="0"/>
    <x v="0"/>
    <s v="2 - Poder Ejecutivo"/>
    <s v="0202 - MINISTERIO DE  INTERIOR Y POLICÍA"/>
    <x v="2"/>
    <x v="5"/>
    <x v="19"/>
    <s v="2.2 - CONTRATACIÓN DE SERVICIOS"/>
    <s v="2.2.1 - SERVICIOS BÁSICOS"/>
    <s v="N"/>
    <s v="00 - N/A"/>
    <s v="10 - FONDO GENERAL"/>
    <s v="(en blanco)"/>
    <s v="99 - MULTIPROVINCIAL"/>
    <n v="2315437"/>
    <n v="2315437"/>
    <n v="1084249.6000000001"/>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944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5858600.5899999999"/>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755772.97"/>
  </r>
  <r>
    <s v="2023"/>
    <x v="0"/>
    <x v="0"/>
    <x v="0"/>
    <x v="0"/>
    <s v="2 - Poder Ejecutivo"/>
    <s v="0202 - MINISTERIO DE  INTERIOR Y POLICÍA"/>
    <x v="2"/>
    <x v="5"/>
    <x v="19"/>
    <s v="2.3 - MATERIALES Y SUMINISTROS"/>
    <s v="2.3.4 - PRODUCTOS FARMACÉUTICOS"/>
    <s v="N"/>
    <s v="00 - N/A"/>
    <s v="10 - FONDO GENERAL"/>
    <s v="(en blanco)"/>
    <s v="99 - MULTIPROVINCIAL"/>
    <n v="18933000"/>
    <n v="18933000"/>
    <n v="8309451"/>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17107272.710000001"/>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18150236.089999992"/>
  </r>
  <r>
    <s v="2023"/>
    <x v="0"/>
    <x v="0"/>
    <x v="0"/>
    <x v="0"/>
    <s v="2 - Poder Ejecutivo"/>
    <s v="0202 - MINISTERIO DE  INTERIOR Y POLICÍA"/>
    <x v="2"/>
    <x v="9"/>
    <x v="20"/>
    <s v="2.1 - REMUNERACIONES Y CONTRIBUCIONES"/>
    <s v="2.1.1 - REMUNERACIONES"/>
    <s v="N"/>
    <s v="00 - N/A"/>
    <s v="10 - FONDO GENERAL"/>
    <s v="(en blanco)"/>
    <s v="99 - MULTIPROVINCIAL"/>
    <n v="60889530"/>
    <n v="60889530"/>
    <n v="27608660"/>
  </r>
  <r>
    <s v="2023"/>
    <x v="0"/>
    <x v="0"/>
    <x v="0"/>
    <x v="0"/>
    <s v="2 - Poder Ejecutivo"/>
    <s v="0202 - MINISTERIO DE  INTERIOR Y POLICÍA"/>
    <x v="2"/>
    <x v="9"/>
    <x v="20"/>
    <s v="2.1 - REMUNERACIONES Y CONTRIBUCIONES"/>
    <s v="2.1.2 - SOBRESUELDOS"/>
    <s v="N"/>
    <s v="00 - N/A"/>
    <s v="10 - FONDO GENERAL"/>
    <s v="(en blanco)"/>
    <s v="99 - MULTIPROVINCIAL"/>
    <n v="13537668"/>
    <n v="13537668"/>
    <n v="6728834"/>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2098012.1799999997"/>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614456"/>
    <n v="75598.179999999993"/>
  </r>
  <r>
    <s v="2023"/>
    <x v="0"/>
    <x v="0"/>
    <x v="0"/>
    <x v="0"/>
    <s v="2 - Poder Ejecutivo"/>
    <s v="0202 - MINISTERIO DE  INTERIOR Y POLICÍA"/>
    <x v="2"/>
    <x v="9"/>
    <x v="20"/>
    <s v="2.2 - CONTRATACIÓN DE SERVICIOS"/>
    <s v="2.2.3 - VIÁTICOS"/>
    <s v="N"/>
    <s v="00 - N/A"/>
    <s v="10 - FONDO GENERAL"/>
    <s v="(en blanco)"/>
    <s v="99 - MULTIPROVINCIAL"/>
    <n v="15120000"/>
    <n v="15780000"/>
    <n v="7284701"/>
  </r>
  <r>
    <s v="2023"/>
    <x v="0"/>
    <x v="0"/>
    <x v="0"/>
    <x v="0"/>
    <s v="2 - Poder Ejecutivo"/>
    <s v="0202 - MINISTERIO DE  INTERIOR Y POLICÍA"/>
    <x v="2"/>
    <x v="9"/>
    <x v="20"/>
    <s v="2.2 - CONTRATACIÓN DE SERVICIOS"/>
    <s v="2.2.4 - TRANSPORTE Y ALMACENAJE"/>
    <s v="N"/>
    <s v="00 - N/A"/>
    <s v="10 - FONDO GENERAL"/>
    <s v="(en blanco)"/>
    <s v="99 - MULTIPROVINCIAL"/>
    <n v="1399490"/>
    <n v="1399490"/>
    <n v="137562.88"/>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478134.7"/>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1127510"/>
    <n v="251897.5"/>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408370000"/>
    <n v="69810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4596802.4000000004"/>
  </r>
  <r>
    <s v="2023"/>
    <x v="0"/>
    <x v="0"/>
    <x v="0"/>
    <x v="0"/>
    <s v="2 - Poder Ejecutivo"/>
    <s v="0202 - MINISTERIO DE  INTERIOR Y POLICÍA"/>
    <x v="2"/>
    <x v="9"/>
    <x v="20"/>
    <s v="2.3 - MATERIALES Y SUMINISTROS"/>
    <s v="2.3.2 - TEXTILES Y VESTUARIOS"/>
    <s v="N"/>
    <s v="00 - N/A"/>
    <s v="10 - FONDO GENERAL"/>
    <s v="(en blanco)"/>
    <s v="99 - MULTIPROVINCIAL"/>
    <n v="5532906"/>
    <n v="5057906"/>
    <n v="2002914.5999999999"/>
  </r>
  <r>
    <s v="2023"/>
    <x v="0"/>
    <x v="0"/>
    <x v="0"/>
    <x v="0"/>
    <s v="2 - Poder Ejecutivo"/>
    <s v="0202 - MINISTERIO DE  INTERIOR Y POLICÍA"/>
    <x v="2"/>
    <x v="9"/>
    <x v="20"/>
    <s v="2.3 - MATERIALES Y SUMINISTROS"/>
    <s v="2.3.3 - PAPEL, CARTÓN E IMPRESOS"/>
    <s v="N"/>
    <s v="00 - N/A"/>
    <s v="10 - FONDO GENERAL"/>
    <s v="(en blanco)"/>
    <s v="99 - MULTIPROVINCIAL"/>
    <n v="1082773"/>
    <n v="1154079"/>
    <n v="421537.01"/>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1306858"/>
    <n v="294651.90000000002"/>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814831"/>
    <n v="6759478.9799999995"/>
  </r>
  <r>
    <s v="2023"/>
    <x v="0"/>
    <x v="0"/>
    <x v="0"/>
    <x v="0"/>
    <s v="2 - Poder Ejecutivo"/>
    <s v="0202 - MINISTERIO DE  INTERIOR Y POLICÍA"/>
    <x v="2"/>
    <x v="9"/>
    <x v="20"/>
    <s v="2.3 - MATERIALES Y SUMINISTROS"/>
    <s v="2.3.9 - PRODUCTOS Y ÚTILES VARIOS"/>
    <s v="N"/>
    <s v="00 - N/A"/>
    <s v="10 - FONDO GENERAL"/>
    <s v="(en blanco)"/>
    <s v="99 - MULTIPROVINCIAL"/>
    <n v="4112699"/>
    <n v="3909291"/>
    <n v="578308.32999999996"/>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35386680.299999997"/>
  </r>
  <r>
    <s v="2023"/>
    <x v="0"/>
    <x v="0"/>
    <x v="0"/>
    <x v="0"/>
    <s v="2 - Poder Ejecutivo"/>
    <s v="0202 - MINISTERIO DE  INTERIOR Y POLICÍA"/>
    <x v="2"/>
    <x v="7"/>
    <x v="21"/>
    <s v="2.1 - REMUNERACIONES Y CONTRIBUCIONES"/>
    <s v="2.1.2 - SOBRESUELDOS"/>
    <s v="N"/>
    <s v="00 - N/A"/>
    <s v="10 - FONDO GENERAL"/>
    <s v="(en blanco)"/>
    <s v="99 - MULTIPROVINCIAL"/>
    <n v="10792800"/>
    <n v="9550800"/>
    <n v="4702350"/>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1528879.4600000002"/>
  </r>
  <r>
    <s v="2023"/>
    <x v="0"/>
    <x v="0"/>
    <x v="0"/>
    <x v="0"/>
    <s v="2 - Poder Ejecutivo"/>
    <s v="0202 - MINISTERIO DE  INTERIOR Y POLICÍA"/>
    <x v="2"/>
    <x v="7"/>
    <x v="21"/>
    <s v="2.2 - CONTRATACIÓN DE SERVICIOS"/>
    <s v="2.2.1 - SERVICIOS BÁSICOS"/>
    <s v="N"/>
    <s v="00 - N/A"/>
    <s v="10 - FONDO GENERAL"/>
    <s v="(en blanco)"/>
    <s v="99 - MULTIPROVINCIAL"/>
    <n v="2335600"/>
    <n v="2335200"/>
    <n v="955130.19"/>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483210.42"/>
    <n v="476568.13999999996"/>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41224"/>
    <n v="320835"/>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303005"/>
    <n v="128999.98000000001"/>
  </r>
  <r>
    <s v="2023"/>
    <x v="0"/>
    <x v="0"/>
    <x v="0"/>
    <x v="0"/>
    <s v="2 - Poder Ejecutivo"/>
    <s v="0202 - MINISTERIO DE  INTERIOR Y POLICÍA"/>
    <x v="2"/>
    <x v="7"/>
    <x v="21"/>
    <s v="2.2 - CONTRATACIÓN DE SERVICIOS"/>
    <s v="2.2.9 - OTRAS CONTRATACIONES DE SERVICIOS"/>
    <s v="N"/>
    <s v="00 - N/A"/>
    <s v="10 - FONDO GENERAL"/>
    <s v="(en blanco)"/>
    <s v="99 - MULTIPROVINCIAL"/>
    <n v="352612"/>
    <n v="350000"/>
    <n v="264449.33"/>
  </r>
  <r>
    <s v="2023"/>
    <x v="0"/>
    <x v="0"/>
    <x v="0"/>
    <x v="0"/>
    <s v="2 - Poder Ejecutivo"/>
    <s v="0202 - MINISTERIO DE  INTERIOR Y POLICÍA"/>
    <x v="2"/>
    <x v="7"/>
    <x v="21"/>
    <s v="2.3 - MATERIALES Y SUMINISTROS"/>
    <s v="2.3.1 - ALIMENTOS Y PRODUCTOS AGROFORESTALES"/>
    <s v="N"/>
    <s v="00 - N/A"/>
    <s v="10 - FONDO GENERAL"/>
    <s v="(en blanco)"/>
    <s v="99 - MULTIPROVINCIAL"/>
    <n v="1200000"/>
    <n v="6375000"/>
    <n v="2995309.01"/>
  </r>
  <r>
    <s v="2023"/>
    <x v="0"/>
    <x v="0"/>
    <x v="0"/>
    <x v="0"/>
    <s v="2 - Poder Ejecutivo"/>
    <s v="0202 - MINISTERIO DE  INTERIOR Y POLICÍA"/>
    <x v="2"/>
    <x v="7"/>
    <x v="21"/>
    <s v="2.3 - MATERIALES Y SUMINISTROS"/>
    <s v="2.3.2 - TEXTILES Y VESTUARIOS"/>
    <s v="N"/>
    <s v="00 - N/A"/>
    <s v="10 - FONDO GENERAL"/>
    <s v="(en blanco)"/>
    <s v="99 - MULTIPROVINCIAL"/>
    <n v="280000"/>
    <n v="405000"/>
    <n v="59295"/>
  </r>
  <r>
    <s v="2023"/>
    <x v="0"/>
    <x v="0"/>
    <x v="0"/>
    <x v="0"/>
    <s v="2 - Poder Ejecutivo"/>
    <s v="0202 - MINISTERIO DE  INTERIOR Y POLICÍA"/>
    <x v="2"/>
    <x v="7"/>
    <x v="21"/>
    <s v="2.3 - MATERIALES Y SUMINISTROS"/>
    <s v="2.3.3 - PAPEL, CARTÓN E IMPRESOS"/>
    <s v="N"/>
    <s v="00 - N/A"/>
    <s v="10 - FONDO GENERAL"/>
    <s v="(en blanco)"/>
    <s v="99 - MULTIPROVINCIAL"/>
    <n v="1011073"/>
    <n v="949860.55"/>
    <n v="174041.65000000002"/>
  </r>
  <r>
    <s v="2023"/>
    <x v="0"/>
    <x v="0"/>
    <x v="0"/>
    <x v="0"/>
    <s v="2 - Poder Ejecutivo"/>
    <s v="0202 - MINISTERIO DE  INTERIOR Y POLICÍA"/>
    <x v="2"/>
    <x v="7"/>
    <x v="21"/>
    <s v="2.3 - MATERIALES Y SUMINISTROS"/>
    <s v="2.3.4 - PRODUCTOS FARMACÉUTICOS"/>
    <s v="N"/>
    <s v="00 - N/A"/>
    <s v="10 - FONDO GENERAL"/>
    <s v="(en blanco)"/>
    <s v="99 - MULTIPROVINCIAL"/>
    <n v="35000000"/>
    <n v="31625000"/>
    <n v="1824753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1003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85589.030000001"/>
    <n v="5704465.3999999994"/>
  </r>
  <r>
    <s v="2023"/>
    <x v="0"/>
    <x v="0"/>
    <x v="0"/>
    <x v="0"/>
    <s v="2 - Poder Ejecutivo"/>
    <s v="0202 - MINISTERIO DE  INTERIOR Y POLICÍA"/>
    <x v="2"/>
    <x v="7"/>
    <x v="21"/>
    <s v="2.3 - MATERIALES Y SUMINISTROS"/>
    <s v="2.3.9 - PRODUCTOS Y ÚTILES VARIOS"/>
    <s v="N"/>
    <s v="00 - N/A"/>
    <s v="10 - FONDO GENERAL"/>
    <s v="(en blanco)"/>
    <s v="99 - MULTIPROVINCIAL"/>
    <n v="3209500"/>
    <n v="2322105"/>
    <n v="1232343.3899999999"/>
  </r>
  <r>
    <s v="2023"/>
    <x v="0"/>
    <x v="0"/>
    <x v="0"/>
    <x v="0"/>
    <s v="2 - Poder Ejecutivo"/>
    <s v="0203 - MINISTERIO DE DEFENSA"/>
    <x v="0"/>
    <x v="2"/>
    <x v="22"/>
    <s v="2.1 - REMUNERACIONES Y CONTRIBUCIONES"/>
    <s v="2.1.1 - REMUNERACIONES"/>
    <s v="N"/>
    <s v="00 - N/A"/>
    <s v="10 - FONDO GENERAL"/>
    <s v="(en blanco)"/>
    <s v="01 - DISTRITO NACIONAL"/>
    <n v="3731367764"/>
    <n v="4805908060.8199997"/>
    <n v="1719383856.8199999"/>
  </r>
  <r>
    <s v="2023"/>
    <x v="0"/>
    <x v="0"/>
    <x v="0"/>
    <x v="0"/>
    <s v="2 - Poder Ejecutivo"/>
    <s v="0203 - MINISTERIO DE DEFENSA"/>
    <x v="0"/>
    <x v="2"/>
    <x v="22"/>
    <s v="2.1 - REMUNERACIONES Y CONTRIBUCIONES"/>
    <s v="2.1.1 - REMUNERACIONES"/>
    <s v="N"/>
    <s v="00 - N/A"/>
    <s v="10 - FONDO GENERAL"/>
    <s v="(en blanco)"/>
    <s v="99 - MULTIPROVINCIAL"/>
    <n v="21216705209"/>
    <n v="19468540648.360001"/>
    <n v="9931272303.5699978"/>
  </r>
  <r>
    <s v="2023"/>
    <x v="0"/>
    <x v="0"/>
    <x v="0"/>
    <x v="0"/>
    <s v="2 - Poder Ejecutivo"/>
    <s v="0203 - MINISTERIO DE DEFENSA"/>
    <x v="0"/>
    <x v="2"/>
    <x v="22"/>
    <s v="2.1 - REMUNERACIONES Y CONTRIBUCIONES"/>
    <s v="2.1.1 - REMUNERACIONES"/>
    <s v="N"/>
    <s v="00 - N/A"/>
    <s v="20 - FONDOS CON DESTINO ESPECÍFICO"/>
    <s v="(en blanco)"/>
    <s v="99 - MULTIPROVINCIAL"/>
    <n v="751933052"/>
    <n v="826412219"/>
    <n v="389785622"/>
  </r>
  <r>
    <s v="2023"/>
    <x v="0"/>
    <x v="0"/>
    <x v="0"/>
    <x v="0"/>
    <s v="2 - Poder Ejecutivo"/>
    <s v="0203 - MINISTERIO DE DEFENSA"/>
    <x v="0"/>
    <x v="2"/>
    <x v="22"/>
    <s v="2.1 - REMUNERACIONES Y CONTRIBUCIONES"/>
    <s v="2.1.2 - SOBRESUELDOS"/>
    <s v="N"/>
    <s v="00 - N/A"/>
    <s v="10 - FONDO GENERAL"/>
    <s v="(en blanco)"/>
    <s v="01 - DISTRITO NACIONAL"/>
    <n v="80276139"/>
    <n v="80671134"/>
    <n v="70387443.549999997"/>
  </r>
  <r>
    <s v="2023"/>
    <x v="0"/>
    <x v="0"/>
    <x v="0"/>
    <x v="0"/>
    <s v="2 - Poder Ejecutivo"/>
    <s v="0203 - MINISTERIO DE DEFENSA"/>
    <x v="0"/>
    <x v="2"/>
    <x v="22"/>
    <s v="2.1 - REMUNERACIONES Y CONTRIBUCIONES"/>
    <s v="2.1.2 - SOBRESUELDOS"/>
    <s v="N"/>
    <s v="00 - N/A"/>
    <s v="10 - FONDO GENERAL"/>
    <s v="(en blanco)"/>
    <s v="99 - MULTIPROVINCIAL"/>
    <n v="733594660"/>
    <n v="895292162"/>
    <n v="499269645.3900001"/>
  </r>
  <r>
    <s v="2023"/>
    <x v="0"/>
    <x v="0"/>
    <x v="0"/>
    <x v="0"/>
    <s v="2 - Poder Ejecutivo"/>
    <s v="0203 - MINISTERIO DE DEFENSA"/>
    <x v="0"/>
    <x v="2"/>
    <x v="22"/>
    <s v="2.1 - REMUNERACIONES Y CONTRIBUCIONES"/>
    <s v="2.1.2 - SOBRESUELDOS"/>
    <s v="N"/>
    <s v="00 - N/A"/>
    <s v="20 - FONDOS CON DESTINO ESPECÍFICO"/>
    <s v="(en blanco)"/>
    <s v="99 - MULTIPROVINCIAL"/>
    <n v="44718571"/>
    <n v="48905446"/>
    <n v="20572358.5"/>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40000004"/>
    <n v="124777995.19000001"/>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00002"/>
    <n v="649188719.50999975"/>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8192424"/>
    <n v="15867126.4"/>
  </r>
  <r>
    <s v="2023"/>
    <x v="0"/>
    <x v="0"/>
    <x v="0"/>
    <x v="0"/>
    <s v="2 - Poder Ejecutivo"/>
    <s v="0203 - MINISTERIO DE DEFENSA"/>
    <x v="0"/>
    <x v="2"/>
    <x v="22"/>
    <s v="2.2 - CONTRATACIÓN DE SERVICIOS"/>
    <s v="2.2.1 - SERVICIOS BÁSICOS"/>
    <s v="N"/>
    <s v="00 - N/A"/>
    <s v="10 - FONDO GENERAL"/>
    <s v="(en blanco)"/>
    <s v="01 - DISTRITO NACIONAL"/>
    <n v="190157962"/>
    <n v="190157962"/>
    <n v="87773809.159999982"/>
  </r>
  <r>
    <s v="2023"/>
    <x v="0"/>
    <x v="0"/>
    <x v="0"/>
    <x v="0"/>
    <s v="2 - Poder Ejecutivo"/>
    <s v="0203 - MINISTERIO DE DEFENSA"/>
    <x v="0"/>
    <x v="2"/>
    <x v="22"/>
    <s v="2.2 - CONTRATACIÓN DE SERVICIOS"/>
    <s v="2.2.1 - SERVICIOS BÁSICOS"/>
    <s v="N"/>
    <s v="00 - N/A"/>
    <s v="10 - FONDO GENERAL"/>
    <s v="(en blanco)"/>
    <s v="99 - MULTIPROVINCIAL"/>
    <n v="429541232"/>
    <n v="463966232"/>
    <n v="191694392.43000001"/>
  </r>
  <r>
    <s v="2023"/>
    <x v="0"/>
    <x v="0"/>
    <x v="0"/>
    <x v="0"/>
    <s v="2 - Poder Ejecutivo"/>
    <s v="0203 - MINISTERIO DE DEFENSA"/>
    <x v="0"/>
    <x v="2"/>
    <x v="22"/>
    <s v="2.2 - CONTRATACIÓN DE SERVICIOS"/>
    <s v="2.2.1 - SERVICIOS BÁSICOS"/>
    <s v="N"/>
    <s v="00 - N/A"/>
    <s v="20 - FONDOS CON DESTINO ESPECÍFICO"/>
    <s v="(en blanco)"/>
    <s v="99 - MULTIPROVINCIAL"/>
    <n v="16155960"/>
    <n v="16155960"/>
    <n v="7552111.4399999985"/>
  </r>
  <r>
    <s v="2023"/>
    <x v="0"/>
    <x v="0"/>
    <x v="0"/>
    <x v="0"/>
    <s v="2 - Poder Ejecutivo"/>
    <s v="0203 - MINISTERIO DE DEFENSA"/>
    <x v="0"/>
    <x v="2"/>
    <x v="22"/>
    <s v="2.2 - CONTRATACIÓN DE SERVICIOS"/>
    <s v="2.2.2 - PUBLICIDAD, IMPRESIÓN Y ENCUADERNACIÓN"/>
    <s v="N"/>
    <s v="00 - N/A"/>
    <s v="10 - FONDO GENERAL"/>
    <s v="(en blanco)"/>
    <s v="01 - DISTRITO NACIONAL"/>
    <n v="0"/>
    <n v="800000"/>
    <n v="730435.68"/>
  </r>
  <r>
    <s v="2023"/>
    <x v="0"/>
    <x v="0"/>
    <x v="0"/>
    <x v="0"/>
    <s v="2 - Poder Ejecutivo"/>
    <s v="0203 - MINISTERIO DE DEFENSA"/>
    <x v="0"/>
    <x v="2"/>
    <x v="22"/>
    <s v="2.2 - CONTRATACIÓN DE SERVICIOS"/>
    <s v="2.2.2 - PUBLICIDAD, IMPRESIÓN Y ENCUADERNACIÓN"/>
    <s v="N"/>
    <s v="00 - N/A"/>
    <s v="10 - FONDO GENERAL"/>
    <s v="(en blanco)"/>
    <s v="99 - MULTIPROVINCIAL"/>
    <n v="1804000"/>
    <n v="3148000"/>
    <n v="1346910.9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624774"/>
  </r>
  <r>
    <s v="2023"/>
    <x v="0"/>
    <x v="0"/>
    <x v="0"/>
    <x v="0"/>
    <s v="2 - Poder Ejecutivo"/>
    <s v="0203 - MINISTERIO DE DEFENSA"/>
    <x v="0"/>
    <x v="2"/>
    <x v="22"/>
    <s v="2.2 - CONTRATACIÓN DE SERVICIOS"/>
    <s v="2.2.3 - VIÁTICOS"/>
    <s v="N"/>
    <s v="00 - N/A"/>
    <s v="10 - FONDO GENERAL"/>
    <s v="(en blanco)"/>
    <s v="01 - DISTRITO NACIONAL"/>
    <n v="133334895"/>
    <n v="54135000"/>
    <n v="27410370"/>
  </r>
  <r>
    <s v="2023"/>
    <x v="0"/>
    <x v="0"/>
    <x v="0"/>
    <x v="0"/>
    <s v="2 - Poder Ejecutivo"/>
    <s v="0203 - MINISTERIO DE DEFENSA"/>
    <x v="0"/>
    <x v="2"/>
    <x v="22"/>
    <s v="2.2 - CONTRATACIÓN DE SERVICIOS"/>
    <s v="2.2.3 - VIÁTICOS"/>
    <s v="N"/>
    <s v="00 - N/A"/>
    <s v="10 - FONDO GENERAL"/>
    <s v="(en blanco)"/>
    <s v="99 - MULTIPROVINCIAL"/>
    <n v="320721185"/>
    <n v="196092062"/>
    <n v="98090624.950000003"/>
  </r>
  <r>
    <s v="2023"/>
    <x v="0"/>
    <x v="0"/>
    <x v="0"/>
    <x v="0"/>
    <s v="2 - Poder Ejecutivo"/>
    <s v="0203 - MINISTERIO DE DEFENSA"/>
    <x v="0"/>
    <x v="2"/>
    <x v="22"/>
    <s v="2.2 - CONTRATACIÓN DE SERVICIOS"/>
    <s v="2.2.3 - VIÁTICOS"/>
    <s v="N"/>
    <s v="00 - N/A"/>
    <s v="20 - FONDOS CON DESTINO ESPECÍFICO"/>
    <s v="(en blanco)"/>
    <s v="99 - MULTIPROVINCIAL"/>
    <n v="9000000"/>
    <n v="9000000"/>
    <n v="2328472.5"/>
  </r>
  <r>
    <s v="2023"/>
    <x v="0"/>
    <x v="0"/>
    <x v="0"/>
    <x v="0"/>
    <s v="2 - Poder Ejecutivo"/>
    <s v="0203 - MINISTERIO DE DEFENSA"/>
    <x v="0"/>
    <x v="2"/>
    <x v="22"/>
    <s v="2.2 - CONTRATACIÓN DE SERVICIOS"/>
    <s v="2.2.4 - TRANSPORTE Y ALMACENAJE"/>
    <s v="N"/>
    <s v="00 - N/A"/>
    <s v="10 - FONDO GENERAL"/>
    <s v="(en blanco)"/>
    <s v="99 - MULTIPROVINCIAL"/>
    <n v="6319220"/>
    <n v="17560737"/>
    <n v="5399263.269999999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74867"/>
  </r>
  <r>
    <s v="2023"/>
    <x v="0"/>
    <x v="0"/>
    <x v="0"/>
    <x v="0"/>
    <s v="2 - Poder Ejecutivo"/>
    <s v="0203 - MINISTERIO DE DEFENSA"/>
    <x v="0"/>
    <x v="2"/>
    <x v="22"/>
    <s v="2.2 - CONTRATACIÓN DE SERVICIOS"/>
    <s v="2.2.5 - ALQUILERES Y RENTAS"/>
    <s v="N"/>
    <s v="00 - N/A"/>
    <s v="10 - FONDO GENERAL"/>
    <s v="(en blanco)"/>
    <s v="01 - DISTRITO NACIONAL"/>
    <n v="1264408"/>
    <n v="2308083"/>
    <n v="717440"/>
  </r>
  <r>
    <s v="2023"/>
    <x v="0"/>
    <x v="0"/>
    <x v="0"/>
    <x v="0"/>
    <s v="2 - Poder Ejecutivo"/>
    <s v="0203 - MINISTERIO DE DEFENSA"/>
    <x v="0"/>
    <x v="2"/>
    <x v="22"/>
    <s v="2.2 - CONTRATACIÓN DE SERVICIOS"/>
    <s v="2.2.5 - ALQUILERES Y RENTAS"/>
    <s v="N"/>
    <s v="00 - N/A"/>
    <s v="10 - FONDO GENERAL"/>
    <s v="(en blanco)"/>
    <s v="99 - MULTIPROVINCIAL"/>
    <n v="42725537"/>
    <n v="80567575"/>
    <n v="16779403.68"/>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2294354.2299999995"/>
  </r>
  <r>
    <s v="2023"/>
    <x v="0"/>
    <x v="0"/>
    <x v="0"/>
    <x v="0"/>
    <s v="2 - Poder Ejecutivo"/>
    <s v="0203 - MINISTERIO DE DEFENSA"/>
    <x v="0"/>
    <x v="2"/>
    <x v="22"/>
    <s v="2.2 - CONTRATACIÓN DE SERVICIOS"/>
    <s v="2.2.6 - SEGUROS"/>
    <s v="N"/>
    <s v="00 - N/A"/>
    <s v="10 - FONDO GENERAL"/>
    <s v="(en blanco)"/>
    <s v="01 - DISTRITO NACIONAL"/>
    <n v="10000000"/>
    <n v="10000000"/>
    <n v="953103.47"/>
  </r>
  <r>
    <s v="2023"/>
    <x v="0"/>
    <x v="0"/>
    <x v="0"/>
    <x v="0"/>
    <s v="2 - Poder Ejecutivo"/>
    <s v="0203 - MINISTERIO DE DEFENSA"/>
    <x v="0"/>
    <x v="2"/>
    <x v="22"/>
    <s v="2.2 - CONTRATACIÓN DE SERVICIOS"/>
    <s v="2.2.6 - SEGUROS"/>
    <s v="N"/>
    <s v="00 - N/A"/>
    <s v="10 - FONDO GENERAL"/>
    <s v="(en blanco)"/>
    <s v="99 - MULTIPROVINCIAL"/>
    <n v="270654556"/>
    <n v="272061555"/>
    <n v="262134661.68000004"/>
  </r>
  <r>
    <s v="2023"/>
    <x v="0"/>
    <x v="0"/>
    <x v="0"/>
    <x v="0"/>
    <s v="2 - Poder Ejecutivo"/>
    <s v="0203 - MINISTERIO DE DEFENSA"/>
    <x v="0"/>
    <x v="2"/>
    <x v="22"/>
    <s v="2.2 - CONTRATACIÓN DE SERVICIOS"/>
    <s v="2.2.6 - SEGUROS"/>
    <s v="N"/>
    <s v="00 - N/A"/>
    <s v="20 - FONDOS CON DESTINO ESPECÍFICO"/>
    <s v="(en blanco)"/>
    <s v="99 - MULTIPROVINCIAL"/>
    <n v="67293217"/>
    <n v="69643160.849999994"/>
    <n v="55642077.239999995"/>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3162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27773270"/>
    <n v="46039524.480000019"/>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9500000"/>
    <n v="3731415.23"/>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379224.80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9793012"/>
    <n v="12301198.26"/>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6520000"/>
    <n v="78173.820000000007"/>
  </r>
  <r>
    <s v="2023"/>
    <x v="0"/>
    <x v="0"/>
    <x v="0"/>
    <x v="0"/>
    <s v="2 - Poder Ejecutivo"/>
    <s v="0203 - MINISTERIO DE DEFENSA"/>
    <x v="0"/>
    <x v="2"/>
    <x v="22"/>
    <s v="2.2 - CONTRATACIÓN DE SERVICIOS"/>
    <s v="2.2.9 - OTRAS CONTRATACIONES DE SERVICIOS"/>
    <s v="N"/>
    <s v="00 - N/A"/>
    <s v="10 - FONDO GENERAL"/>
    <s v="(en blanco)"/>
    <s v="99 - MULTIPROVINCIAL"/>
    <n v="5842359"/>
    <n v="13951659"/>
    <n v="7153430.0300000003"/>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10624521.199999999"/>
    <n v="994114.01"/>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165725730"/>
  </r>
  <r>
    <s v="2023"/>
    <x v="0"/>
    <x v="0"/>
    <x v="0"/>
    <x v="0"/>
    <s v="2 - Poder Ejecutivo"/>
    <s v="0203 - MINISTERIO DE DEFENSA"/>
    <x v="0"/>
    <x v="2"/>
    <x v="22"/>
    <s v="2.3 - MATERIALES Y SUMINISTROS"/>
    <s v="2.3.1 - ALIMENTOS Y PRODUCTOS AGROFORESTALES"/>
    <s v="N"/>
    <s v="00 - N/A"/>
    <s v="10 - FONDO GENERAL"/>
    <s v="(en blanco)"/>
    <s v="99 - MULTIPROVINCIAL"/>
    <n v="890441555"/>
    <n v="1024988862"/>
    <n v="447282968.36999989"/>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6766939.44"/>
    <n v="39701711.780000001"/>
  </r>
  <r>
    <s v="2023"/>
    <x v="0"/>
    <x v="0"/>
    <x v="0"/>
    <x v="0"/>
    <s v="2 - Poder Ejecutivo"/>
    <s v="0203 - MINISTERIO DE DEFENSA"/>
    <x v="0"/>
    <x v="2"/>
    <x v="22"/>
    <s v="2.3 - MATERIALES Y SUMINISTROS"/>
    <s v="2.3.2 - TEXTILES Y VESTUARIOS"/>
    <s v="N"/>
    <s v="00 - N/A"/>
    <s v="10 - FONDO GENERAL"/>
    <s v="(en blanco)"/>
    <s v="99 - MULTIPROVINCIAL"/>
    <n v="600308762"/>
    <n v="818194519.38999999"/>
    <n v="489568082.01999986"/>
  </r>
  <r>
    <s v="2023"/>
    <x v="0"/>
    <x v="0"/>
    <x v="0"/>
    <x v="0"/>
    <s v="2 - Poder Ejecutivo"/>
    <s v="0203 - MINISTERIO DE DEFENSA"/>
    <x v="0"/>
    <x v="2"/>
    <x v="22"/>
    <s v="2.3 - MATERIALES Y SUMINISTROS"/>
    <s v="2.3.2 - TEXTILES Y VESTUARIOS"/>
    <s v="N"/>
    <s v="00 - N/A"/>
    <s v="20 - FONDOS CON DESTINO ESPECÍFICO"/>
    <s v="(en blanco)"/>
    <s v="99 - MULTIPROVINCIAL"/>
    <n v="56000000"/>
    <n v="72027915.879999995"/>
    <n v="24972295.68"/>
  </r>
  <r>
    <s v="2023"/>
    <x v="0"/>
    <x v="0"/>
    <x v="0"/>
    <x v="0"/>
    <s v="2 - Poder Ejecutivo"/>
    <s v="0203 - MINISTERIO DE DEFENSA"/>
    <x v="0"/>
    <x v="2"/>
    <x v="22"/>
    <s v="2.3 - MATERIALES Y SUMINISTROS"/>
    <s v="2.3.3 - PAPEL, CARTÓN E IMPRESOS"/>
    <s v="N"/>
    <s v="00 - N/A"/>
    <s v="10 - FONDO GENERAL"/>
    <s v="(en blanco)"/>
    <s v="99 - MULTIPROVINCIAL"/>
    <n v="52622595"/>
    <n v="39288447.039999999"/>
    <n v="20046073.890000004"/>
  </r>
  <r>
    <s v="2023"/>
    <x v="0"/>
    <x v="0"/>
    <x v="0"/>
    <x v="0"/>
    <s v="2 - Poder Ejecutivo"/>
    <s v="0203 - MINISTERIO DE DEFENSA"/>
    <x v="0"/>
    <x v="2"/>
    <x v="22"/>
    <s v="2.3 - MATERIALES Y SUMINISTROS"/>
    <s v="2.3.3 - PAPEL, CARTÓN E IMPRESOS"/>
    <s v="N"/>
    <s v="00 - N/A"/>
    <s v="20 - FONDOS CON DESTINO ESPECÍFICO"/>
    <s v="(en blanco)"/>
    <s v="99 - MULTIPROVINCIAL"/>
    <n v="33000000"/>
    <n v="33144594.199999999"/>
    <n v="567745.19999999995"/>
  </r>
  <r>
    <s v="2023"/>
    <x v="0"/>
    <x v="0"/>
    <x v="0"/>
    <x v="0"/>
    <s v="2 - Poder Ejecutivo"/>
    <s v="0203 - MINISTERIO DE DEFENSA"/>
    <x v="0"/>
    <x v="2"/>
    <x v="22"/>
    <s v="2.3 - MATERIALES Y SUMINISTROS"/>
    <s v="2.3.4 - PRODUCTOS FARMACÉUTICOS"/>
    <s v="N"/>
    <s v="00 - N/A"/>
    <s v="10 - FONDO GENERAL"/>
    <s v="(en blanco)"/>
    <s v="99 - MULTIPROVINCIAL"/>
    <n v="16824034"/>
    <n v="14230538.300000001"/>
    <n v="4720303.62"/>
  </r>
  <r>
    <s v="2023"/>
    <x v="0"/>
    <x v="0"/>
    <x v="0"/>
    <x v="0"/>
    <s v="2 - Poder Ejecutivo"/>
    <s v="0203 - MINISTERIO DE DEFENSA"/>
    <x v="0"/>
    <x v="2"/>
    <x v="22"/>
    <s v="2.3 - MATERIALES Y SUMINISTROS"/>
    <s v="2.3.4 - PRODUCTOS FARMACÉUTICOS"/>
    <s v="N"/>
    <s v="00 - N/A"/>
    <s v="20 - FONDOS CON DESTINO ESPECÍFICO"/>
    <s v="(en blanco)"/>
    <s v="99 - MULTIPROVINCIAL"/>
    <n v="21000000"/>
    <n v="17000000"/>
    <n v="2462019.4"/>
  </r>
  <r>
    <s v="2023"/>
    <x v="0"/>
    <x v="0"/>
    <x v="0"/>
    <x v="0"/>
    <s v="2 - Poder Ejecutivo"/>
    <s v="0203 - MINISTERIO DE DEFENSA"/>
    <x v="0"/>
    <x v="2"/>
    <x v="22"/>
    <s v="2.3 - MATERIALES Y SUMINISTROS"/>
    <s v="2.3.5 - CUERO, CAUCHO Y PLÁSTICO"/>
    <s v="N"/>
    <s v="00 - N/A"/>
    <s v="10 - FONDO GENERAL"/>
    <s v="(en blanco)"/>
    <s v="99 - MULTIPROVINCIAL"/>
    <n v="38322364"/>
    <n v="33910933"/>
    <n v="18009843.520000003"/>
  </r>
  <r>
    <s v="2023"/>
    <x v="0"/>
    <x v="0"/>
    <x v="0"/>
    <x v="0"/>
    <s v="2 - Poder Ejecutivo"/>
    <s v="0203 - MINISTERIO DE DEFENSA"/>
    <x v="0"/>
    <x v="2"/>
    <x v="22"/>
    <s v="2.3 - MATERIALES Y SUMINISTROS"/>
    <s v="2.3.5 - CUERO, CAUCHO Y PLÁSTICO"/>
    <s v="N"/>
    <s v="00 - N/A"/>
    <s v="20 - FONDOS CON DESTINO ESPECÍFICO"/>
    <s v="(en blanco)"/>
    <s v="99 - MULTIPROVINCIAL"/>
    <n v="45000000"/>
    <n v="35598022.210000001"/>
    <n v="2244464.34"/>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1985812.279999994"/>
    <n v="17597508.5"/>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24882666.539999999"/>
    <n v="3918319.62"/>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28549764.080000002"/>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7673484.68000007"/>
    <n v="437336983.74000001"/>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100738296.31"/>
    <n v="23031501.460000001"/>
  </r>
  <r>
    <s v="2023"/>
    <x v="0"/>
    <x v="0"/>
    <x v="0"/>
    <x v="0"/>
    <s v="2 - Poder Ejecutivo"/>
    <s v="0203 - MINISTERIO DE DEFENSA"/>
    <x v="0"/>
    <x v="2"/>
    <x v="22"/>
    <s v="2.3 - MATERIALES Y SUMINISTROS"/>
    <s v="2.3.9 - PRODUCTOS Y ÚTILES VARIOS"/>
    <s v="N"/>
    <s v="00 - N/A"/>
    <s v="10 - FONDO GENERAL"/>
    <s v="(en blanco)"/>
    <s v="99 - MULTIPROVINCIAL"/>
    <n v="174341067"/>
    <n v="240574061.59999999"/>
    <n v="156796363.29000005"/>
  </r>
  <r>
    <s v="2023"/>
    <x v="0"/>
    <x v="0"/>
    <x v="0"/>
    <x v="0"/>
    <s v="2 - Poder Ejecutivo"/>
    <s v="0203 - MINISTERIO DE DEFENSA"/>
    <x v="0"/>
    <x v="2"/>
    <x v="22"/>
    <s v="2.3 - MATERIALES Y SUMINISTROS"/>
    <s v="2.3.9 - PRODUCTOS Y ÚTILES VARIOS"/>
    <s v="N"/>
    <s v="00 - N/A"/>
    <s v="20 - FONDOS CON DESTINO ESPECÍFICO"/>
    <s v="(en blanco)"/>
    <s v="99 - MULTIPROVINCIAL"/>
    <n v="1382659520"/>
    <n v="142015282.31000018"/>
    <n v="23941897.689999998"/>
  </r>
  <r>
    <s v="2023"/>
    <x v="0"/>
    <x v="0"/>
    <x v="0"/>
    <x v="0"/>
    <s v="2 - Poder Ejecutivo"/>
    <s v="0203 - MINISTERIO DE DEFENSA"/>
    <x v="0"/>
    <x v="2"/>
    <x v="23"/>
    <s v="2.1 - REMUNERACIONES Y CONTRIBUCIONES"/>
    <s v="2.1.1 - REMUNERACIONES"/>
    <s v="N"/>
    <s v="00 - N/A"/>
    <s v="10 - FONDO GENERAL"/>
    <s v="(en blanco)"/>
    <s v="01 - DISTRITO NACIONAL"/>
    <n v="29118372"/>
    <n v="29118372"/>
    <n v="12588590.889999999"/>
  </r>
  <r>
    <s v="2023"/>
    <x v="0"/>
    <x v="0"/>
    <x v="0"/>
    <x v="0"/>
    <s v="2 - Poder Ejecutivo"/>
    <s v="0203 - MINISTERIO DE DEFENSA"/>
    <x v="0"/>
    <x v="2"/>
    <x v="23"/>
    <s v="2.1 - REMUNERACIONES Y CONTRIBUCIONES"/>
    <s v="2.1.1 - REMUNERACIONES"/>
    <s v="N"/>
    <s v="00 - N/A"/>
    <s v="10 - FONDO GENERAL"/>
    <s v="(en blanco)"/>
    <s v="99 - MULTIPROVINCIAL"/>
    <n v="15737800"/>
    <n v="15737800"/>
    <n v="72636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183965.40000000002"/>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42063.839999999997"/>
  </r>
  <r>
    <s v="2023"/>
    <x v="0"/>
    <x v="0"/>
    <x v="0"/>
    <x v="0"/>
    <s v="2 - Poder Ejecutivo"/>
    <s v="0203 - MINISTERIO DE DEFENSA"/>
    <x v="0"/>
    <x v="2"/>
    <x v="23"/>
    <s v="2.2 - CONTRATACIÓN DE SERVICIOS"/>
    <s v="2.2.1 - SERVICIOS BÁSICOS"/>
    <s v="N"/>
    <s v="00 - N/A"/>
    <s v="10 - FONDO GENERAL"/>
    <s v="(en blanco)"/>
    <s v="01 - DISTRITO NACIONAL"/>
    <n v="1095120"/>
    <n v="1095120"/>
    <n v="434322.3"/>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795500"/>
  </r>
  <r>
    <s v="2023"/>
    <x v="0"/>
    <x v="0"/>
    <x v="0"/>
    <x v="0"/>
    <s v="2 - Poder Ejecutivo"/>
    <s v="0203 - MINISTERIO DE DEFENSA"/>
    <x v="0"/>
    <x v="2"/>
    <x v="23"/>
    <s v="2.2 - CONTRATACIÓN DE SERVICIOS"/>
    <s v="2.2.5 - ALQUILERES Y RENTAS"/>
    <s v="N"/>
    <s v="00 - N/A"/>
    <s v="10 - FONDO GENERAL"/>
    <s v="(en blanco)"/>
    <s v="99 - MULTIPROVINCIAL"/>
    <n v="56640"/>
    <n v="56640"/>
    <n v="2832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12191"/>
    <n v="1210631.8599999999"/>
  </r>
  <r>
    <s v="2023"/>
    <x v="0"/>
    <x v="0"/>
    <x v="0"/>
    <x v="0"/>
    <s v="2 - Poder Ejecutivo"/>
    <s v="0203 - MINISTERIO DE DEFENSA"/>
    <x v="0"/>
    <x v="2"/>
    <x v="23"/>
    <s v="2.3 - MATERIALES Y SUMINISTROS"/>
    <s v="2.3.1 - ALIMENTOS Y PRODUCTOS AGROFORESTALES"/>
    <s v="N"/>
    <s v="00 - N/A"/>
    <s v="10 - FONDO GENERAL"/>
    <s v="(en blanco)"/>
    <s v="99 - MULTIPROVINCIAL"/>
    <n v="1900000"/>
    <n v="1900000"/>
    <n v="891779"/>
  </r>
  <r>
    <s v="2023"/>
    <x v="0"/>
    <x v="0"/>
    <x v="0"/>
    <x v="0"/>
    <s v="2 - Poder Ejecutivo"/>
    <s v="0203 - MINISTERIO DE DEFENSA"/>
    <x v="0"/>
    <x v="2"/>
    <x v="23"/>
    <s v="2.3 - MATERIALES Y SUMINISTROS"/>
    <s v="2.3.2 - TEXTILES Y VESTUARIOS"/>
    <s v="N"/>
    <s v="00 - N/A"/>
    <s v="10 - FONDO GENERAL"/>
    <s v="(en blanco)"/>
    <s v="01 - DISTRITO NACIONAL"/>
    <n v="2380490"/>
    <n v="1903999"/>
    <n v="243168.5"/>
  </r>
  <r>
    <s v="2023"/>
    <x v="0"/>
    <x v="0"/>
    <x v="0"/>
    <x v="0"/>
    <s v="2 - Poder Ejecutivo"/>
    <s v="0203 - MINISTERIO DE DEFENSA"/>
    <x v="0"/>
    <x v="2"/>
    <x v="23"/>
    <s v="2.3 - MATERIALES Y SUMINISTROS"/>
    <s v="2.3.2 - TEXTILES Y VESTUARIOS"/>
    <s v="N"/>
    <s v="00 - N/A"/>
    <s v="10 - FONDO GENERAL"/>
    <s v="(en blanco)"/>
    <s v="99 - MULTIPROVINCIAL"/>
    <n v="191000"/>
    <n v="298281"/>
    <n v="149860"/>
  </r>
  <r>
    <s v="2023"/>
    <x v="0"/>
    <x v="0"/>
    <x v="0"/>
    <x v="0"/>
    <s v="2 - Poder Ejecutivo"/>
    <s v="0203 - MINISTERIO DE DEFENSA"/>
    <x v="0"/>
    <x v="2"/>
    <x v="23"/>
    <s v="2.3 - MATERIALES Y SUMINISTROS"/>
    <s v="2.3.3 - PAPEL, CARTÓN E IMPRESOS"/>
    <s v="N"/>
    <s v="00 - N/A"/>
    <s v="10 - FONDO GENERAL"/>
    <s v="(en blanco)"/>
    <s v="01 - DISTRITO NACIONAL"/>
    <n v="1150000"/>
    <n v="1150000"/>
    <n v="97454.43"/>
  </r>
  <r>
    <s v="2023"/>
    <x v="0"/>
    <x v="0"/>
    <x v="0"/>
    <x v="0"/>
    <s v="2 - Poder Ejecutivo"/>
    <s v="0203 - MINISTERIO DE DEFENSA"/>
    <x v="0"/>
    <x v="2"/>
    <x v="23"/>
    <s v="2.3 - MATERIALES Y SUMINISTROS"/>
    <s v="2.3.3 - PAPEL, CARTÓN E IMPRESOS"/>
    <s v="N"/>
    <s v="00 - N/A"/>
    <s v="10 - FONDO GENERAL"/>
    <s v="(en blanco)"/>
    <s v="99 - MULTIPROVINCIAL"/>
    <n v="0"/>
    <n v="42719"/>
    <n v="42677.4"/>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23081"/>
    <n v="2998.38"/>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1553403.6199999999"/>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1500000"/>
  </r>
  <r>
    <s v="2023"/>
    <x v="0"/>
    <x v="0"/>
    <x v="0"/>
    <x v="0"/>
    <s v="2 - Poder Ejecutivo"/>
    <s v="0203 - MINISTERIO DE DEFENSA"/>
    <x v="0"/>
    <x v="2"/>
    <x v="23"/>
    <s v="2.3 - MATERIALES Y SUMINISTROS"/>
    <s v="2.3.9 - PRODUCTOS Y ÚTILES VARIOS"/>
    <s v="N"/>
    <s v="00 - N/A"/>
    <s v="10 - FONDO GENERAL"/>
    <s v="(en blanco)"/>
    <s v="01 - DISTRITO NACIONAL"/>
    <n v="1508010"/>
    <n v="1508010"/>
    <n v="1351674.6300000001"/>
  </r>
  <r>
    <s v="2023"/>
    <x v="0"/>
    <x v="0"/>
    <x v="0"/>
    <x v="0"/>
    <s v="2 - Poder Ejecutivo"/>
    <s v="0203 - MINISTERIO DE DEFENSA"/>
    <x v="0"/>
    <x v="2"/>
    <x v="23"/>
    <s v="2.3 - MATERIALES Y SUMINISTROS"/>
    <s v="2.3.9 - PRODUCTOS Y ÚTILES VARIOS"/>
    <s v="N"/>
    <s v="00 - N/A"/>
    <s v="10 - FONDO GENERAL"/>
    <s v="(en blanco)"/>
    <s v="99 - MULTIPROVINCIAL"/>
    <n v="1239735"/>
    <n v="1089735"/>
    <n v="51216.959999999999"/>
  </r>
  <r>
    <s v="2023"/>
    <x v="0"/>
    <x v="0"/>
    <x v="0"/>
    <x v="0"/>
    <s v="2 - Poder Ejecutivo"/>
    <s v="0203 - MINISTERIO DE DEFENSA"/>
    <x v="3"/>
    <x v="10"/>
    <x v="24"/>
    <s v="2.1 - REMUNERACIONES Y CONTRIBUCIONES"/>
    <s v="2.1.1 - REMUNERACIONES"/>
    <s v="N"/>
    <s v="00 - N/A"/>
    <s v="10 - FONDO GENERAL"/>
    <s v="(en blanco)"/>
    <s v="99 - MULTIPROVINCIAL"/>
    <n v="15664884"/>
    <n v="15664884"/>
    <n v="7194761.2600000026"/>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132139.20000000001"/>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4431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2783207.0999999996"/>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1642881.48"/>
    <n v="505834"/>
  </r>
  <r>
    <s v="2023"/>
    <x v="0"/>
    <x v="0"/>
    <x v="0"/>
    <x v="0"/>
    <s v="2 - Poder Ejecutivo"/>
    <s v="0203 - MINISTERIO DE DEFENSA"/>
    <x v="3"/>
    <x v="10"/>
    <x v="24"/>
    <s v="2.3 - MATERIALES Y SUMINISTROS"/>
    <s v="2.3.5 - CUERO, CAUCHO Y PLÁSTICO"/>
    <s v="N"/>
    <s v="00 - N/A"/>
    <s v="10 - FONDO GENERAL"/>
    <s v="(en blanco)"/>
    <s v="99 - MULTIPROVINCIAL"/>
    <n v="400000"/>
    <n v="300000"/>
    <n v="43824.03"/>
  </r>
  <r>
    <s v="2023"/>
    <x v="0"/>
    <x v="0"/>
    <x v="0"/>
    <x v="0"/>
    <s v="2 - Poder Ejecutivo"/>
    <s v="0203 - MINISTERIO DE DEFENSA"/>
    <x v="3"/>
    <x v="10"/>
    <x v="24"/>
    <s v="2.3 - MATERIALES Y SUMINISTROS"/>
    <s v="2.3.6 - PRODUCTOS DE MINERALES, METÁLICOS Y NO METÁLICOS"/>
    <s v="N"/>
    <s v="00 - N/A"/>
    <s v="10 - FONDO GENERAL"/>
    <s v="(en blanco)"/>
    <s v="99 - MULTIPROVINCIAL"/>
    <n v="150000"/>
    <n v="127647.4"/>
    <n v="102599.10999999999"/>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5126377.8"/>
    <n v="2804386"/>
  </r>
  <r>
    <s v="2023"/>
    <x v="0"/>
    <x v="0"/>
    <x v="0"/>
    <x v="0"/>
    <s v="2 - Poder Ejecutivo"/>
    <s v="0203 - MINISTERIO DE DEFENSA"/>
    <x v="3"/>
    <x v="10"/>
    <x v="24"/>
    <s v="2.3 - MATERIALES Y SUMINISTROS"/>
    <s v="2.3.9 - PRODUCTOS Y ÚTILES VARIOS"/>
    <s v="N"/>
    <s v="00 - N/A"/>
    <s v="10 - FONDO GENERAL"/>
    <s v="(en blanco)"/>
    <s v="99 - MULTIPROVINCIAL"/>
    <n v="810000"/>
    <n v="1466251.3199999998"/>
    <n v="1071098.3"/>
  </r>
  <r>
    <s v="2023"/>
    <x v="0"/>
    <x v="0"/>
    <x v="0"/>
    <x v="0"/>
    <s v="2 - Poder Ejecutivo"/>
    <s v="0203 - MINISTERIO DE DEFENSA"/>
    <x v="1"/>
    <x v="3"/>
    <x v="25"/>
    <s v="2.1 - REMUNERACIONES Y CONTRIBUCIONES"/>
    <s v="2.1.1 - REMUNERACIONES"/>
    <s v="N"/>
    <s v="00 - N/A"/>
    <s v="10 - FONDO GENERAL"/>
    <s v="(en blanco)"/>
    <s v="99 - MULTIPROVINCIAL"/>
    <n v="111456000"/>
    <n v="111456000"/>
    <n v="51430000"/>
  </r>
  <r>
    <s v="2023"/>
    <x v="0"/>
    <x v="0"/>
    <x v="0"/>
    <x v="0"/>
    <s v="2 - Poder Ejecutivo"/>
    <s v="0203 - MINISTERIO DE DEFENSA"/>
    <x v="1"/>
    <x v="3"/>
    <x v="25"/>
    <s v="2.1 - REMUNERACIONES Y CONTRIBUCIONES"/>
    <s v="2.1.2 - SOBRESUELDOS"/>
    <s v="N"/>
    <s v="00 - N/A"/>
    <s v="10 - FONDO GENERAL"/>
    <s v="(en blanco)"/>
    <s v="99 - MULTIPROVINCIAL"/>
    <n v="3000000"/>
    <n v="3000000"/>
    <n v="146152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965601"/>
  </r>
  <r>
    <s v="2023"/>
    <x v="0"/>
    <x v="0"/>
    <x v="0"/>
    <x v="0"/>
    <s v="2 - Poder Ejecutivo"/>
    <s v="0203 - MINISTERIO DE DEFENSA"/>
    <x v="1"/>
    <x v="3"/>
    <x v="25"/>
    <s v="2.2 - CONTRATACIÓN DE SERVICIOS"/>
    <s v="2.2.1 - SERVICIOS BÁSICOS"/>
    <s v="N"/>
    <s v="00 - N/A"/>
    <s v="10 - FONDO GENERAL"/>
    <s v="(en blanco)"/>
    <s v="99 - MULTIPROVINCIAL"/>
    <n v="5963885"/>
    <n v="4398459.0600000005"/>
    <n v="1685453.68"/>
  </r>
  <r>
    <s v="2023"/>
    <x v="0"/>
    <x v="0"/>
    <x v="0"/>
    <x v="0"/>
    <s v="2 - Poder Ejecutivo"/>
    <s v="0203 - MINISTERIO DE DEFENSA"/>
    <x v="1"/>
    <x v="3"/>
    <x v="25"/>
    <s v="2.2 - CONTRATACIÓN DE SERVICIOS"/>
    <s v="2.2.2 - PUBLICIDAD, IMPRESIÓN Y ENCUADERNACIÓN"/>
    <s v="N"/>
    <s v="00 - N/A"/>
    <s v="10 - FONDO GENERAL"/>
    <s v="(en blanco)"/>
    <s v="99 - MULTIPROVINCIAL"/>
    <n v="470000"/>
    <n v="470000"/>
    <n v="175000"/>
  </r>
  <r>
    <s v="2023"/>
    <x v="0"/>
    <x v="0"/>
    <x v="0"/>
    <x v="0"/>
    <s v="2 - Poder Ejecutivo"/>
    <s v="0203 - MINISTERIO DE DEFENSA"/>
    <x v="1"/>
    <x v="3"/>
    <x v="25"/>
    <s v="2.2 - CONTRATACIÓN DE SERVICIOS"/>
    <s v="2.2.3 - VIÁTICOS"/>
    <s v="N"/>
    <s v="00 - N/A"/>
    <s v="10 - FONDO GENERAL"/>
    <s v="(en blanco)"/>
    <s v="99 - MULTIPROVINCIAL"/>
    <n v="4983892"/>
    <n v="4983892"/>
    <n v="249090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132307.5"/>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343020"/>
    <n v="89999.83"/>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34896.799999999996"/>
  </r>
  <r>
    <s v="2023"/>
    <x v="0"/>
    <x v="0"/>
    <x v="0"/>
    <x v="0"/>
    <s v="2 - Poder Ejecutivo"/>
    <s v="0203 - MINISTERIO DE DEFENSA"/>
    <x v="1"/>
    <x v="3"/>
    <x v="25"/>
    <s v="2.3 - MATERIALES Y SUMINISTROS"/>
    <s v="2.3.1 - ALIMENTOS Y PRODUCTOS AGROFORESTALES"/>
    <s v="N"/>
    <s v="00 - N/A"/>
    <s v="10 - FONDO GENERAL"/>
    <s v="(en blanco)"/>
    <s v="99 - MULTIPROVINCIAL"/>
    <n v="9920223"/>
    <n v="10916436"/>
    <n v="5706877.7000000002"/>
  </r>
  <r>
    <s v="2023"/>
    <x v="0"/>
    <x v="0"/>
    <x v="0"/>
    <x v="0"/>
    <s v="2 - Poder Ejecutivo"/>
    <s v="0203 - MINISTERIO DE DEFENSA"/>
    <x v="1"/>
    <x v="3"/>
    <x v="25"/>
    <s v="2.3 - MATERIALES Y SUMINISTROS"/>
    <s v="2.3.2 - TEXTILES Y VESTUARIOS"/>
    <s v="N"/>
    <s v="00 - N/A"/>
    <s v="10 - FONDO GENERAL"/>
    <s v="(en blanco)"/>
    <s v="99 - MULTIPROVINCIAL"/>
    <n v="1800000"/>
    <n v="3535125"/>
    <n v="3118527.95"/>
  </r>
  <r>
    <s v="2023"/>
    <x v="0"/>
    <x v="0"/>
    <x v="0"/>
    <x v="0"/>
    <s v="2 - Poder Ejecutivo"/>
    <s v="0203 - MINISTERIO DE DEFENSA"/>
    <x v="1"/>
    <x v="3"/>
    <x v="25"/>
    <s v="2.3 - MATERIALES Y SUMINISTROS"/>
    <s v="2.3.3 - PAPEL, CARTÓN E IMPRESOS"/>
    <s v="N"/>
    <s v="00 - N/A"/>
    <s v="10 - FONDO GENERAL"/>
    <s v="(en blanco)"/>
    <s v="99 - MULTIPROVINCIAL"/>
    <n v="300000"/>
    <n v="934323"/>
    <n v="658434.99"/>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0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66958.27"/>
    <n v="199834.77000000002"/>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763634"/>
    <n v="5402434"/>
  </r>
  <r>
    <s v="2023"/>
    <x v="0"/>
    <x v="0"/>
    <x v="0"/>
    <x v="0"/>
    <s v="2 - Poder Ejecutivo"/>
    <s v="0203 - MINISTERIO DE DEFENSA"/>
    <x v="1"/>
    <x v="3"/>
    <x v="25"/>
    <s v="2.3 - MATERIALES Y SUMINISTROS"/>
    <s v="2.3.9 - PRODUCTOS Y ÚTILES VARIOS"/>
    <s v="N"/>
    <s v="00 - N/A"/>
    <s v="10 - FONDO GENERAL"/>
    <s v="(en blanco)"/>
    <s v="99 - MULTIPROVINCIAL"/>
    <n v="890000"/>
    <n v="2121460.73"/>
    <n v="1111576.3599999999"/>
  </r>
  <r>
    <s v="2023"/>
    <x v="0"/>
    <x v="0"/>
    <x v="0"/>
    <x v="0"/>
    <s v="2 - Poder Ejecutivo"/>
    <s v="0203 - MINISTERIO DE DEFENSA"/>
    <x v="2"/>
    <x v="5"/>
    <x v="19"/>
    <s v="2.1 - REMUNERACIONES Y CONTRIBUCIONES"/>
    <s v="2.1.1 - REMUNERACIONES"/>
    <s v="N"/>
    <s v="00 - N/A"/>
    <s v="10 - FONDO GENERAL"/>
    <s v="(en blanco)"/>
    <s v="99 - MULTIPROVINCIAL"/>
    <n v="1725353985"/>
    <n v="1755839677.1599998"/>
    <n v="844761251.96999979"/>
  </r>
  <r>
    <s v="2023"/>
    <x v="0"/>
    <x v="0"/>
    <x v="0"/>
    <x v="0"/>
    <s v="2 - Poder Ejecutivo"/>
    <s v="0203 - MINISTERIO DE DEFENSA"/>
    <x v="2"/>
    <x v="5"/>
    <x v="19"/>
    <s v="2.1 - REMUNERACIONES Y CONTRIBUCIONES"/>
    <s v="2.1.2 - SOBRESUELDOS"/>
    <s v="N"/>
    <s v="00 - N/A"/>
    <s v="10 - FONDO GENERAL"/>
    <s v="(en blanco)"/>
    <s v="99 - MULTIPROVINCIAL"/>
    <n v="6337104"/>
    <n v="6337104"/>
    <n v="3075025.25"/>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20959320.410000004"/>
  </r>
  <r>
    <s v="2023"/>
    <x v="0"/>
    <x v="0"/>
    <x v="0"/>
    <x v="0"/>
    <s v="2 - Poder Ejecutivo"/>
    <s v="0203 - MINISTERIO DE DEFENSA"/>
    <x v="2"/>
    <x v="5"/>
    <x v="19"/>
    <s v="2.2 - CONTRATACIÓN DE SERVICIOS"/>
    <s v="2.2.1 - SERVICIOS BÁSICOS"/>
    <s v="N"/>
    <s v="00 - N/A"/>
    <s v="10 - FONDO GENERAL"/>
    <s v="(en blanco)"/>
    <s v="99 - MULTIPROVINCIAL"/>
    <n v="32303795"/>
    <n v="32303795"/>
    <n v="15319460.989999998"/>
  </r>
  <r>
    <s v="2023"/>
    <x v="0"/>
    <x v="0"/>
    <x v="0"/>
    <x v="0"/>
    <s v="2 - Poder Ejecutivo"/>
    <s v="0203 - MINISTERIO DE DEFENSA"/>
    <x v="2"/>
    <x v="5"/>
    <x v="19"/>
    <s v="2.2 - CONTRATACIÓN DE SERVICIOS"/>
    <s v="2.2.2 - PUBLICIDAD, IMPRESIÓN Y ENCUADERNACIÓN"/>
    <s v="N"/>
    <s v="00 - N/A"/>
    <s v="10 - FONDO GENERAL"/>
    <s v="(en blanco)"/>
    <s v="99 - MULTIPROVINCIAL"/>
    <n v="0"/>
    <n v="164675"/>
    <n v="164674.9"/>
  </r>
  <r>
    <s v="2023"/>
    <x v="0"/>
    <x v="0"/>
    <x v="0"/>
    <x v="0"/>
    <s v="2 - Poder Ejecutivo"/>
    <s v="0203 - MINISTERIO DE DEFENSA"/>
    <x v="2"/>
    <x v="5"/>
    <x v="19"/>
    <s v="2.2 - CONTRATACIÓN DE SERVICIOS"/>
    <s v="2.2.4 - TRANSPORTE Y ALMACENAJE"/>
    <s v="N"/>
    <s v="00 - N/A"/>
    <s v="10 - FONDO GENERAL"/>
    <s v="(en blanco)"/>
    <s v="99 - MULTIPROVINCIAL"/>
    <n v="70000"/>
    <n v="0"/>
    <n v="0"/>
  </r>
  <r>
    <s v="2023"/>
    <x v="0"/>
    <x v="0"/>
    <x v="0"/>
    <x v="0"/>
    <s v="2 - Poder Ejecutivo"/>
    <s v="0203 - MINISTERIO DE DEFENSA"/>
    <x v="2"/>
    <x v="5"/>
    <x v="19"/>
    <s v="2.2 - CONTRATACIÓN DE SERVICIOS"/>
    <s v="2.2.5 - ALQUILERES Y RENTAS"/>
    <s v="N"/>
    <s v="00 - N/A"/>
    <s v="10 - FONDO GENERAL"/>
    <s v="(en blanco)"/>
    <s v="99 - MULTIPROVINCIAL"/>
    <n v="1200000"/>
    <n v="1200000"/>
    <n v="546576"/>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4081879"/>
    <n v="1851985.44"/>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1376533"/>
    <n v="339130"/>
  </r>
  <r>
    <s v="2023"/>
    <x v="0"/>
    <x v="0"/>
    <x v="0"/>
    <x v="0"/>
    <s v="2 - Poder Ejecutivo"/>
    <s v="0203 - MINISTERIO DE DEFENSA"/>
    <x v="2"/>
    <x v="5"/>
    <x v="19"/>
    <s v="2.2 - CONTRATACIÓN DE SERVICIOS"/>
    <s v="2.2.9 - OTRAS CONTRATACIONES DE SERVICIOS"/>
    <s v="N"/>
    <s v="00 - N/A"/>
    <s v="10 - FONDO GENERAL"/>
    <s v="(en blanco)"/>
    <s v="99 - MULTIPROVINCIAL"/>
    <n v="0"/>
    <n v="1860599"/>
    <n v="1825000.98"/>
  </r>
  <r>
    <s v="2023"/>
    <x v="0"/>
    <x v="0"/>
    <x v="0"/>
    <x v="0"/>
    <s v="2 - Poder Ejecutivo"/>
    <s v="0203 - MINISTERIO DE DEFENSA"/>
    <x v="2"/>
    <x v="5"/>
    <x v="19"/>
    <s v="2.3 - MATERIALES Y SUMINISTROS"/>
    <s v="2.3.1 - ALIMENTOS Y PRODUCTOS AGROFORESTALES"/>
    <s v="N"/>
    <s v="00 - N/A"/>
    <s v="10 - FONDO GENERAL"/>
    <s v="(en blanco)"/>
    <s v="99 - MULTIPROVINCIAL"/>
    <n v="42409200"/>
    <n v="43096520"/>
    <n v="24562531.800000001"/>
  </r>
  <r>
    <s v="2023"/>
    <x v="0"/>
    <x v="0"/>
    <x v="0"/>
    <x v="0"/>
    <s v="2 - Poder Ejecutivo"/>
    <s v="0203 - MINISTERIO DE DEFENSA"/>
    <x v="2"/>
    <x v="5"/>
    <x v="19"/>
    <s v="2.3 - MATERIALES Y SUMINISTROS"/>
    <s v="2.3.2 - TEXTILES Y VESTUARIOS"/>
    <s v="N"/>
    <s v="00 - N/A"/>
    <s v="10 - FONDO GENERAL"/>
    <s v="(en blanco)"/>
    <s v="99 - MULTIPROVINCIAL"/>
    <n v="2162857"/>
    <n v="2629273"/>
    <n v="166415.4"/>
  </r>
  <r>
    <s v="2023"/>
    <x v="0"/>
    <x v="0"/>
    <x v="0"/>
    <x v="0"/>
    <s v="2 - Poder Ejecutivo"/>
    <s v="0203 - MINISTERIO DE DEFENSA"/>
    <x v="2"/>
    <x v="5"/>
    <x v="19"/>
    <s v="2.3 - MATERIALES Y SUMINISTROS"/>
    <s v="2.3.3 - PAPEL, CARTÓN E IMPRESOS"/>
    <s v="N"/>
    <s v="00 - N/A"/>
    <s v="10 - FONDO GENERAL"/>
    <s v="(en blanco)"/>
    <s v="99 - MULTIPROVINCIAL"/>
    <n v="4700000"/>
    <n v="4242907"/>
    <n v="2763992.47"/>
  </r>
  <r>
    <s v="2023"/>
    <x v="0"/>
    <x v="0"/>
    <x v="0"/>
    <x v="0"/>
    <s v="2 - Poder Ejecutivo"/>
    <s v="0203 - MINISTERIO DE DEFENSA"/>
    <x v="2"/>
    <x v="5"/>
    <x v="19"/>
    <s v="2.3 - MATERIALES Y SUMINISTROS"/>
    <s v="2.3.4 - PRODUCTOS FARMACÉUTICOS"/>
    <s v="N"/>
    <s v="00 - N/A"/>
    <s v="10 - FONDO GENERAL"/>
    <s v="(en blanco)"/>
    <s v="99 - MULTIPROVINCIAL"/>
    <n v="93814795"/>
    <n v="94400080"/>
    <n v="31907075.279999997"/>
  </r>
  <r>
    <s v="2023"/>
    <x v="0"/>
    <x v="0"/>
    <x v="0"/>
    <x v="0"/>
    <s v="2 - Poder Ejecutivo"/>
    <s v="0203 - MINISTERIO DE DEFENSA"/>
    <x v="2"/>
    <x v="5"/>
    <x v="19"/>
    <s v="2.3 - MATERIALES Y SUMINISTROS"/>
    <s v="2.3.5 - CUERO, CAUCHO Y PLÁSTICO"/>
    <s v="N"/>
    <s v="00 - N/A"/>
    <s v="10 - FONDO GENERAL"/>
    <s v="(en blanco)"/>
    <s v="99 - MULTIPROVINCIAL"/>
    <n v="900000"/>
    <n v="460221"/>
    <n v="6726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816077"/>
    <n v="36173.490000000005"/>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509521"/>
    <n v="31145513.419999998"/>
  </r>
  <r>
    <s v="2023"/>
    <x v="0"/>
    <x v="0"/>
    <x v="0"/>
    <x v="0"/>
    <s v="2 - Poder Ejecutivo"/>
    <s v="0203 - MINISTERIO DE DEFENSA"/>
    <x v="2"/>
    <x v="5"/>
    <x v="19"/>
    <s v="2.3 - MATERIALES Y SUMINISTROS"/>
    <s v="2.3.9 - PRODUCTOS Y ÚTILES VARIOS"/>
    <s v="N"/>
    <s v="00 - N/A"/>
    <s v="10 - FONDO GENERAL"/>
    <s v="(en blanco)"/>
    <s v="99 - MULTIPROVINCIAL"/>
    <n v="112424665"/>
    <n v="100193148"/>
    <n v="33499059.40000001"/>
  </r>
  <r>
    <s v="2023"/>
    <x v="0"/>
    <x v="0"/>
    <x v="0"/>
    <x v="0"/>
    <s v="2 - Poder Ejecutivo"/>
    <s v="0203 - MINISTERIO DE DEFENSA"/>
    <x v="2"/>
    <x v="6"/>
    <x v="26"/>
    <s v="2.1 - REMUNERACIONES Y CONTRIBUCIONES"/>
    <s v="2.1.1 - REMUNERACIONES"/>
    <s v="N"/>
    <s v="00 - N/A"/>
    <s v="10 - FONDO GENERAL"/>
    <s v="(en blanco)"/>
    <s v="01 - DISTRITO NACIONAL"/>
    <n v="14177314"/>
    <n v="14177314"/>
    <n v="6540633.5999999996"/>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15419.4"/>
  </r>
  <r>
    <s v="2023"/>
    <x v="0"/>
    <x v="0"/>
    <x v="0"/>
    <x v="0"/>
    <s v="2 - Poder Ejecutivo"/>
    <s v="0203 - MINISTERIO DE DEFENSA"/>
    <x v="2"/>
    <x v="6"/>
    <x v="26"/>
    <s v="2.2 - CONTRATACIÓN DE SERVICIOS"/>
    <s v="2.2.1 - SERVICIOS BÁSICOS"/>
    <s v="N"/>
    <s v="00 - N/A"/>
    <s v="10 - FONDO GENERAL"/>
    <s v="(en blanco)"/>
    <s v="01 - DISTRITO NACIONAL"/>
    <n v="324000"/>
    <n v="324000"/>
    <n v="114119.50000000001"/>
  </r>
  <r>
    <s v="2023"/>
    <x v="0"/>
    <x v="0"/>
    <x v="0"/>
    <x v="0"/>
    <s v="2 - Poder Ejecutivo"/>
    <s v="0203 - MINISTERIO DE DEFENSA"/>
    <x v="2"/>
    <x v="6"/>
    <x v="26"/>
    <s v="2.3 - MATERIALES Y SUMINISTROS"/>
    <s v="2.3.1 - ALIMENTOS Y PRODUCTOS AGROFORESTALES"/>
    <s v="N"/>
    <s v="00 - N/A"/>
    <s v="10 - FONDO GENERAL"/>
    <s v="(en blanco)"/>
    <s v="01 - DISTRITO NACIONAL"/>
    <n v="2625720"/>
    <n v="2625720"/>
    <n v="1312722.18"/>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9165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13284200"/>
  </r>
  <r>
    <s v="2023"/>
    <x v="0"/>
    <x v="0"/>
    <x v="0"/>
    <x v="0"/>
    <s v="2 - Poder Ejecutivo"/>
    <s v="0203 - MINISTERIO DE DEFENSA"/>
    <x v="2"/>
    <x v="9"/>
    <x v="20"/>
    <s v="2.1 - REMUNERACIONES Y CONTRIBUCIONES"/>
    <s v="2.1.1 - REMUNERACIONES"/>
    <s v="N"/>
    <s v="00 - N/A"/>
    <s v="10 - FONDO GENERAL"/>
    <s v="(en blanco)"/>
    <s v="99 - MULTIPROVINCIAL"/>
    <n v="86045893"/>
    <n v="85773426"/>
    <n v="38854575.18"/>
  </r>
  <r>
    <s v="2023"/>
    <x v="0"/>
    <x v="0"/>
    <x v="0"/>
    <x v="0"/>
    <s v="2 - Poder Ejecutivo"/>
    <s v="0203 - MINISTERIO DE DEFENSA"/>
    <x v="2"/>
    <x v="9"/>
    <x v="20"/>
    <s v="2.1 - REMUNERACIONES Y CONTRIBUCIONES"/>
    <s v="2.1.2 - SOBRESUELDOS"/>
    <s v="N"/>
    <s v="00 - N/A"/>
    <s v="10 - FONDO GENERAL"/>
    <s v="(en blanco)"/>
    <s v="99 - MULTIPROVINCIAL"/>
    <n v="960000"/>
    <n v="960000"/>
    <n v="480000"/>
  </r>
  <r>
    <s v="2023"/>
    <x v="0"/>
    <x v="0"/>
    <x v="0"/>
    <x v="0"/>
    <s v="2 - Poder Ejecutivo"/>
    <s v="0203 - MINISTERIO DE DEFENSA"/>
    <x v="2"/>
    <x v="9"/>
    <x v="20"/>
    <s v="2.1 - REMUNERACIONES Y CONTRIBUCIONES"/>
    <s v="2.1.4 - GRATIFICACIONES Y BONIFICACIONES"/>
    <s v="N"/>
    <s v="00 - N/A"/>
    <s v="10 - FONDO GENERAL"/>
    <s v="(en blanco)"/>
    <s v="99 - MULTIPROVINCIAL"/>
    <n v="0"/>
    <n v="360000"/>
    <n v="13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225630.9"/>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907177.05999999982"/>
  </r>
  <r>
    <s v="2023"/>
    <x v="0"/>
    <x v="0"/>
    <x v="0"/>
    <x v="0"/>
    <s v="2 - Poder Ejecutivo"/>
    <s v="0203 - MINISTERIO DE DEFENSA"/>
    <x v="2"/>
    <x v="9"/>
    <x v="20"/>
    <s v="2.2 - CONTRATACIÓN DE SERVICIOS"/>
    <s v="2.2.1 - SERVICIOS BÁSICOS"/>
    <s v="N"/>
    <s v="00 - N/A"/>
    <s v="10 - FONDO GENERAL"/>
    <s v="(en blanco)"/>
    <s v="99 - MULTIPROVINCIAL"/>
    <n v="740000"/>
    <n v="884000"/>
    <n v="296166.95000000007"/>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0634"/>
    <n v="35459.83"/>
  </r>
  <r>
    <s v="2023"/>
    <x v="0"/>
    <x v="0"/>
    <x v="0"/>
    <x v="0"/>
    <s v="2 - Poder Ejecutivo"/>
    <s v="0203 - MINISTERIO DE DEFENSA"/>
    <x v="2"/>
    <x v="9"/>
    <x v="20"/>
    <s v="2.2 - CONTRATACIÓN DE SERVICIOS"/>
    <s v="2.2.3 - VIÁTICOS"/>
    <s v="N"/>
    <s v="00 - N/A"/>
    <s v="10 - FONDO GENERAL"/>
    <s v="(en blanco)"/>
    <s v="32 - SANTO DOMINGO"/>
    <n v="200000"/>
    <n v="350000"/>
    <n v="349500"/>
  </r>
  <r>
    <s v="2023"/>
    <x v="0"/>
    <x v="0"/>
    <x v="0"/>
    <x v="0"/>
    <s v="2 - Poder Ejecutivo"/>
    <s v="0203 - MINISTERIO DE DEFENSA"/>
    <x v="2"/>
    <x v="9"/>
    <x v="20"/>
    <s v="2.2 - CONTRATACIÓN DE SERVICIOS"/>
    <s v="2.2.3 - VIÁTICOS"/>
    <s v="N"/>
    <s v="00 - N/A"/>
    <s v="10 - FONDO GENERAL"/>
    <s v="(en blanco)"/>
    <s v="99 - MULTIPROVINCIAL"/>
    <n v="1255000"/>
    <n v="1255000"/>
    <n v="1300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2931000"/>
    <n v="0"/>
  </r>
  <r>
    <s v="2023"/>
    <x v="0"/>
    <x v="0"/>
    <x v="0"/>
    <x v="0"/>
    <s v="2 - Poder Ejecutivo"/>
    <s v="0203 - MINISTERIO DE DEFENSA"/>
    <x v="2"/>
    <x v="9"/>
    <x v="20"/>
    <s v="2.2 - CONTRATACIÓN DE SERVICIOS"/>
    <s v="2.2.5 - ALQUILERES Y RENTAS"/>
    <s v="N"/>
    <s v="00 - N/A"/>
    <s v="10 - FONDO GENERAL"/>
    <s v="(en blanco)"/>
    <s v="32 - SANTO DOMINGO"/>
    <n v="490000"/>
    <n v="490000"/>
    <n v="152928"/>
  </r>
  <r>
    <s v="2023"/>
    <x v="0"/>
    <x v="0"/>
    <x v="0"/>
    <x v="0"/>
    <s v="2 - Poder Ejecutivo"/>
    <s v="0203 - MINISTERIO DE DEFENSA"/>
    <x v="2"/>
    <x v="9"/>
    <x v="20"/>
    <s v="2.2 - CONTRATACIÓN DE SERVICIOS"/>
    <s v="2.2.5 - ALQUILERES Y RENTAS"/>
    <s v="N"/>
    <s v="00 - N/A"/>
    <s v="10 - FONDO GENERAL"/>
    <s v="(en blanco)"/>
    <s v="99 - MULTIPROVINCIAL"/>
    <n v="2716000"/>
    <n v="4200562"/>
    <n v="2989109.03"/>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713290"/>
    <n v="2047032.9200000002"/>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529950.07999999996"/>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543551"/>
    <n v="2359613.41"/>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5040001"/>
    <n v="1670525.46"/>
  </r>
  <r>
    <s v="2023"/>
    <x v="0"/>
    <x v="0"/>
    <x v="0"/>
    <x v="0"/>
    <s v="2 - Poder Ejecutivo"/>
    <s v="0203 - MINISTERIO DE DEFENSA"/>
    <x v="2"/>
    <x v="9"/>
    <x v="20"/>
    <s v="2.3 - MATERIALES Y SUMINISTROS"/>
    <s v="2.3.1 - ALIMENTOS Y PRODUCTOS AGROFORESTALES"/>
    <s v="N"/>
    <s v="00 - N/A"/>
    <s v="10 - FONDO GENERAL"/>
    <s v="(en blanco)"/>
    <s v="32 - SANTO DOMINGO"/>
    <n v="7140000"/>
    <n v="6440000"/>
    <n v="2697149.4800000004"/>
  </r>
  <r>
    <s v="2023"/>
    <x v="0"/>
    <x v="0"/>
    <x v="0"/>
    <x v="0"/>
    <s v="2 - Poder Ejecutivo"/>
    <s v="0203 - MINISTERIO DE DEFENSA"/>
    <x v="2"/>
    <x v="9"/>
    <x v="20"/>
    <s v="2.3 - MATERIALES Y SUMINISTROS"/>
    <s v="2.3.1 - ALIMENTOS Y PRODUCTOS AGROFORESTALES"/>
    <s v="N"/>
    <s v="00 - N/A"/>
    <s v="10 - FONDO GENERAL"/>
    <s v="(en blanco)"/>
    <s v="99 - MULTIPROVINCIAL"/>
    <n v="11570000"/>
    <n v="11575395"/>
    <n v="5363598.42"/>
  </r>
  <r>
    <s v="2023"/>
    <x v="0"/>
    <x v="0"/>
    <x v="0"/>
    <x v="0"/>
    <s v="2 - Poder Ejecutivo"/>
    <s v="0203 - MINISTERIO DE DEFENSA"/>
    <x v="2"/>
    <x v="9"/>
    <x v="20"/>
    <s v="2.3 - MATERIALES Y SUMINISTROS"/>
    <s v="2.3.2 - TEXTILES Y VESTUARIOS"/>
    <s v="N"/>
    <s v="00 - N/A"/>
    <s v="10 - FONDO GENERAL"/>
    <s v="(en blanco)"/>
    <s v="32 - SANTO DOMINGO"/>
    <n v="270000"/>
    <n v="270000"/>
    <n v="3776"/>
  </r>
  <r>
    <s v="2023"/>
    <x v="0"/>
    <x v="0"/>
    <x v="0"/>
    <x v="0"/>
    <s v="2 - Poder Ejecutivo"/>
    <s v="0203 - MINISTERIO DE DEFENSA"/>
    <x v="2"/>
    <x v="9"/>
    <x v="20"/>
    <s v="2.3 - MATERIALES Y SUMINISTROS"/>
    <s v="2.3.2 - TEXTILES Y VESTUARIOS"/>
    <s v="N"/>
    <s v="00 - N/A"/>
    <s v="10 - FONDO GENERAL"/>
    <s v="(en blanco)"/>
    <s v="99 - MULTIPROVINCIAL"/>
    <n v="1615000"/>
    <n v="1321507"/>
    <n v="234436.5"/>
  </r>
  <r>
    <s v="2023"/>
    <x v="0"/>
    <x v="0"/>
    <x v="0"/>
    <x v="0"/>
    <s v="2 - Poder Ejecutivo"/>
    <s v="0203 - MINISTERIO DE DEFENSA"/>
    <x v="2"/>
    <x v="9"/>
    <x v="20"/>
    <s v="2.3 - MATERIALES Y SUMINISTROS"/>
    <s v="2.3.3 - PAPEL, CARTÓN E IMPRESOS"/>
    <s v="N"/>
    <s v="00 - N/A"/>
    <s v="10 - FONDO GENERAL"/>
    <s v="(en blanco)"/>
    <s v="32 - SANTO DOMINGO"/>
    <n v="3253597"/>
    <n v="1603597"/>
    <n v="111126.5"/>
  </r>
  <r>
    <s v="2023"/>
    <x v="0"/>
    <x v="0"/>
    <x v="0"/>
    <x v="0"/>
    <s v="2 - Poder Ejecutivo"/>
    <s v="0203 - MINISTERIO DE DEFENSA"/>
    <x v="2"/>
    <x v="9"/>
    <x v="20"/>
    <s v="2.3 - MATERIALES Y SUMINISTROS"/>
    <s v="2.3.3 - PAPEL, CARTÓN E IMPRESOS"/>
    <s v="N"/>
    <s v="00 - N/A"/>
    <s v="10 - FONDO GENERAL"/>
    <s v="(en blanco)"/>
    <s v="99 - MULTIPROVINCIAL"/>
    <n v="13071038"/>
    <n v="7716619.4000000004"/>
    <n v="1124554.4400000002"/>
  </r>
  <r>
    <s v="2023"/>
    <x v="0"/>
    <x v="0"/>
    <x v="0"/>
    <x v="0"/>
    <s v="2 - Poder Ejecutivo"/>
    <s v="0203 - MINISTERIO DE DEFENSA"/>
    <x v="2"/>
    <x v="9"/>
    <x v="20"/>
    <s v="2.3 - MATERIALES Y SUMINISTROS"/>
    <s v="2.3.4 - PRODUCTOS FARMACÉUTICOS"/>
    <s v="N"/>
    <s v="00 - N/A"/>
    <s v="10 - FONDO GENERAL"/>
    <s v="(en blanco)"/>
    <s v="32 - SANTO DOMINGO"/>
    <n v="100000"/>
    <n v="150000"/>
    <n v="144630"/>
  </r>
  <r>
    <s v="2023"/>
    <x v="0"/>
    <x v="0"/>
    <x v="0"/>
    <x v="0"/>
    <s v="2 - Poder Ejecutivo"/>
    <s v="0203 - MINISTERIO DE DEFENSA"/>
    <x v="2"/>
    <x v="9"/>
    <x v="20"/>
    <s v="2.3 - MATERIALES Y SUMINISTROS"/>
    <s v="2.3.4 - PRODUCTOS FARMACÉUTICOS"/>
    <s v="N"/>
    <s v="00 - N/A"/>
    <s v="10 - FONDO GENERAL"/>
    <s v="(en blanco)"/>
    <s v="99 - MULTIPROVINCIAL"/>
    <n v="1500000"/>
    <n v="1500000"/>
    <n v="672925"/>
  </r>
  <r>
    <s v="2023"/>
    <x v="0"/>
    <x v="0"/>
    <x v="0"/>
    <x v="0"/>
    <s v="2 - Poder Ejecutivo"/>
    <s v="0203 - MINISTERIO DE DEFENSA"/>
    <x v="2"/>
    <x v="9"/>
    <x v="20"/>
    <s v="2.3 - MATERIALES Y SUMINISTROS"/>
    <s v="2.3.5 - CUERO, CAUCHO Y PLÁSTICO"/>
    <s v="N"/>
    <s v="00 - N/A"/>
    <s v="10 - FONDO GENERAL"/>
    <s v="(en blanco)"/>
    <s v="32 - SANTO DOMINGO"/>
    <n v="150000"/>
    <n v="150000"/>
    <n v="22302"/>
  </r>
  <r>
    <s v="2023"/>
    <x v="0"/>
    <x v="0"/>
    <x v="0"/>
    <x v="0"/>
    <s v="2 - Poder Ejecutivo"/>
    <s v="0203 - MINISTERIO DE DEFENSA"/>
    <x v="2"/>
    <x v="9"/>
    <x v="20"/>
    <s v="2.3 - MATERIALES Y SUMINISTROS"/>
    <s v="2.3.5 - CUERO, CAUCHO Y PLÁSTICO"/>
    <s v="N"/>
    <s v="00 - N/A"/>
    <s v="10 - FONDO GENERAL"/>
    <s v="(en blanco)"/>
    <s v="99 - MULTIPROVINCIAL"/>
    <n v="290000"/>
    <n v="294451"/>
    <n v="77910.52"/>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118767"/>
  </r>
  <r>
    <s v="2023"/>
    <x v="0"/>
    <x v="0"/>
    <x v="0"/>
    <x v="0"/>
    <s v="2 - Poder Ejecutivo"/>
    <s v="0203 - MINISTERIO DE DEFENSA"/>
    <x v="2"/>
    <x v="9"/>
    <x v="20"/>
    <s v="2.3 - MATERIALES Y SUMINISTROS"/>
    <s v="2.3.6 - PRODUCTOS DE MINERALES, METÁLICOS Y NO METÁLICOS"/>
    <s v="N"/>
    <s v="00 - N/A"/>
    <s v="10 - FONDO GENERAL"/>
    <s v="(en blanco)"/>
    <s v="99 - MULTIPROVINCIAL"/>
    <n v="560000"/>
    <n v="1278203.6000000001"/>
    <n v="665307.40999999992"/>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120000"/>
    <n v="1004666.12"/>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85068"/>
    <n v="5618046.9100000001"/>
  </r>
  <r>
    <s v="2023"/>
    <x v="0"/>
    <x v="0"/>
    <x v="0"/>
    <x v="0"/>
    <s v="2 - Poder Ejecutivo"/>
    <s v="0203 - MINISTERIO DE DEFENSA"/>
    <x v="2"/>
    <x v="9"/>
    <x v="20"/>
    <s v="2.3 - MATERIALES Y SUMINISTROS"/>
    <s v="2.3.9 - PRODUCTOS Y ÚTILES VARIOS"/>
    <s v="N"/>
    <s v="00 - N/A"/>
    <s v="10 - FONDO GENERAL"/>
    <s v="(en blanco)"/>
    <s v="32 - SANTO DOMINGO"/>
    <n v="655000"/>
    <n v="655000"/>
    <n v="246121.58999999997"/>
  </r>
  <r>
    <s v="2023"/>
    <x v="0"/>
    <x v="0"/>
    <x v="0"/>
    <x v="0"/>
    <s v="2 - Poder Ejecutivo"/>
    <s v="0203 - MINISTERIO DE DEFENSA"/>
    <x v="2"/>
    <x v="9"/>
    <x v="20"/>
    <s v="2.3 - MATERIALES Y SUMINISTROS"/>
    <s v="2.3.9 - PRODUCTOS Y ÚTILES VARIOS"/>
    <s v="N"/>
    <s v="00 - N/A"/>
    <s v="10 - FONDO GENERAL"/>
    <s v="(en blanco)"/>
    <s v="99 - MULTIPROVINCIAL"/>
    <n v="2319000"/>
    <n v="3213913"/>
    <n v="1445426.2900000003"/>
  </r>
  <r>
    <s v="2023"/>
    <x v="0"/>
    <x v="0"/>
    <x v="0"/>
    <x v="0"/>
    <s v="2 - Poder Ejecutivo"/>
    <s v="0203 - MINISTERIO DE DEFENSA"/>
    <x v="2"/>
    <x v="9"/>
    <x v="27"/>
    <s v="2.1 - REMUNERACIONES Y CONTRIBUCIONES"/>
    <s v="2.1.1 - REMUNERACIONES"/>
    <s v="N"/>
    <s v="00 - N/A"/>
    <s v="10 - FONDO GENERAL"/>
    <s v="(en blanco)"/>
    <s v="99 - MULTIPROVINCIAL"/>
    <n v="381193302"/>
    <n v="385958212"/>
    <n v="177366056.32999998"/>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8787569.4700000007"/>
  </r>
  <r>
    <s v="2023"/>
    <x v="0"/>
    <x v="0"/>
    <x v="0"/>
    <x v="0"/>
    <s v="2 - Poder Ejecutivo"/>
    <s v="0203 - MINISTERIO DE DEFENSA"/>
    <x v="2"/>
    <x v="9"/>
    <x v="27"/>
    <s v="2.2 - CONTRATACIÓN DE SERVICIOS"/>
    <s v="2.2.1 - SERVICIOS BÁSICOS"/>
    <s v="N"/>
    <s v="00 - N/A"/>
    <s v="10 - FONDO GENERAL"/>
    <s v="(en blanco)"/>
    <s v="99 - MULTIPROVINCIAL"/>
    <n v="27000000"/>
    <n v="27000000"/>
    <n v="12029617.27"/>
  </r>
  <r>
    <s v="2023"/>
    <x v="0"/>
    <x v="0"/>
    <x v="0"/>
    <x v="0"/>
    <s v="2 - Poder Ejecutivo"/>
    <s v="0203 - MINISTERIO DE DEFENSA"/>
    <x v="2"/>
    <x v="9"/>
    <x v="27"/>
    <s v="2.2 - CONTRATACIÓN DE SERVICIOS"/>
    <s v="2.2.2 - PUBLICIDAD, IMPRESIÓN Y ENCUADERNACIÓN"/>
    <s v="N"/>
    <s v="00 - N/A"/>
    <s v="10 - FONDO GENERAL"/>
    <s v="(en blanco)"/>
    <s v="99 - MULTIPROVINCIAL"/>
    <n v="1300000"/>
    <n v="447000"/>
    <n v="284949.46999999997"/>
  </r>
  <r>
    <s v="2023"/>
    <x v="0"/>
    <x v="0"/>
    <x v="0"/>
    <x v="0"/>
    <s v="2 - Poder Ejecutivo"/>
    <s v="0203 - MINISTERIO DE DEFENSA"/>
    <x v="2"/>
    <x v="9"/>
    <x v="27"/>
    <s v="2.2 - CONTRATACIÓN DE SERVICIOS"/>
    <s v="2.2.3 - VIÁTICOS"/>
    <s v="N"/>
    <s v="00 - N/A"/>
    <s v="10 - FONDO GENERAL"/>
    <s v="(en blanco)"/>
    <s v="99 - MULTIPROVINCIAL"/>
    <n v="1260000"/>
    <n v="2940000"/>
    <n v="840200"/>
  </r>
  <r>
    <s v="2023"/>
    <x v="0"/>
    <x v="0"/>
    <x v="0"/>
    <x v="0"/>
    <s v="2 - Poder Ejecutivo"/>
    <s v="0203 - MINISTERIO DE DEFENSA"/>
    <x v="2"/>
    <x v="9"/>
    <x v="27"/>
    <s v="2.2 - CONTRATACIÓN DE SERVICIOS"/>
    <s v="2.2.5 - ALQUILERES Y RENTAS"/>
    <s v="N"/>
    <s v="00 - N/A"/>
    <s v="10 - FONDO GENERAL"/>
    <s v="(en blanco)"/>
    <s v="99 - MULTIPROVINCIAL"/>
    <n v="3912000"/>
    <n v="2472520"/>
    <n v="1311215.3500000003"/>
  </r>
  <r>
    <s v="2023"/>
    <x v="0"/>
    <x v="0"/>
    <x v="0"/>
    <x v="0"/>
    <s v="2 - Poder Ejecutivo"/>
    <s v="0203 - MINISTERIO DE DEFENSA"/>
    <x v="2"/>
    <x v="9"/>
    <x v="27"/>
    <s v="2.2 - CONTRATACIÓN DE SERVICIOS"/>
    <s v="2.2.6 - SEGUROS"/>
    <s v="N"/>
    <s v="00 - N/A"/>
    <s v="10 - FONDO GENERAL"/>
    <s v="(en blanco)"/>
    <s v="99 - MULTIPROVINCIAL"/>
    <n v="5500000"/>
    <n v="5262619"/>
    <n v="4235498.99"/>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1535966"/>
    <n v="1486049.69"/>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3175373.4800000004"/>
    <n v="688496.93"/>
  </r>
  <r>
    <s v="2023"/>
    <x v="0"/>
    <x v="0"/>
    <x v="0"/>
    <x v="0"/>
    <s v="2 - Poder Ejecutivo"/>
    <s v="0203 - MINISTERIO DE DEFENSA"/>
    <x v="2"/>
    <x v="9"/>
    <x v="27"/>
    <s v="2.2 - CONTRATACIÓN DE SERVICIOS"/>
    <s v="2.2.9 - OTRAS CONTRATACIONES DE SERVICIOS"/>
    <s v="N"/>
    <s v="00 - N/A"/>
    <s v="10 - FONDO GENERAL"/>
    <s v="(en blanco)"/>
    <s v="99 - MULTIPROVINCIAL"/>
    <n v="0"/>
    <n v="100000"/>
    <n v="9086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831270"/>
    <n v="45022210.799999997"/>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173482"/>
    <n v="149037.53999999998"/>
  </r>
  <r>
    <s v="2023"/>
    <x v="0"/>
    <x v="0"/>
    <x v="0"/>
    <x v="0"/>
    <s v="2 - Poder Ejecutivo"/>
    <s v="0203 - MINISTERIO DE DEFENSA"/>
    <x v="2"/>
    <x v="9"/>
    <x v="27"/>
    <s v="2.3 - MATERIALES Y SUMINISTROS"/>
    <s v="2.3.2 - TEXTILES Y VESTUARIOS"/>
    <s v="N"/>
    <s v="00 - N/A"/>
    <s v="10 - FONDO GENERAL"/>
    <s v="(en blanco)"/>
    <s v="99 - MULTIPROVINCIAL"/>
    <n v="7700000"/>
    <n v="9975418"/>
    <n v="8353316.9799999995"/>
  </r>
  <r>
    <s v="2023"/>
    <x v="0"/>
    <x v="0"/>
    <x v="0"/>
    <x v="0"/>
    <s v="2 - Poder Ejecutivo"/>
    <s v="0203 - MINISTERIO DE DEFENSA"/>
    <x v="2"/>
    <x v="9"/>
    <x v="27"/>
    <s v="2.3 - MATERIALES Y SUMINISTROS"/>
    <s v="2.3.2 - TEXTILES Y VESTUARIOS"/>
    <s v="N"/>
    <s v="00 - N/A"/>
    <s v="20 - FONDOS CON DESTINO ESPECÍFICO"/>
    <s v="(en blanco)"/>
    <s v="99 - MULTIPROVINCIAL"/>
    <n v="400000"/>
    <n v="389011"/>
    <n v="160421"/>
  </r>
  <r>
    <s v="2023"/>
    <x v="0"/>
    <x v="0"/>
    <x v="0"/>
    <x v="0"/>
    <s v="2 - Poder Ejecutivo"/>
    <s v="0203 - MINISTERIO DE DEFENSA"/>
    <x v="2"/>
    <x v="9"/>
    <x v="27"/>
    <s v="2.3 - MATERIALES Y SUMINISTROS"/>
    <s v="2.3.3 - PAPEL, CARTÓN E IMPRESOS"/>
    <s v="N"/>
    <s v="00 - N/A"/>
    <s v="10 - FONDO GENERAL"/>
    <s v="(en blanco)"/>
    <s v="99 - MULTIPROVINCIAL"/>
    <n v="3375947"/>
    <n v="1678425.52"/>
    <n v="596631.6"/>
  </r>
  <r>
    <s v="2023"/>
    <x v="0"/>
    <x v="0"/>
    <x v="0"/>
    <x v="0"/>
    <s v="2 - Poder Ejecutivo"/>
    <s v="0203 - MINISTERIO DE DEFENSA"/>
    <x v="2"/>
    <x v="9"/>
    <x v="27"/>
    <s v="2.3 - MATERIALES Y SUMINISTROS"/>
    <s v="2.3.3 - PAPEL, CARTÓN E IMPRESOS"/>
    <s v="N"/>
    <s v="00 - N/A"/>
    <s v="20 - FONDOS CON DESTINO ESPECÍFICO"/>
    <s v="(en blanco)"/>
    <s v="99 - MULTIPROVINCIAL"/>
    <n v="300000"/>
    <n v="226270"/>
    <n v="15517"/>
  </r>
  <r>
    <s v="2023"/>
    <x v="0"/>
    <x v="0"/>
    <x v="0"/>
    <x v="0"/>
    <s v="2 - Poder Ejecutivo"/>
    <s v="0203 - MINISTERIO DE DEFENSA"/>
    <x v="2"/>
    <x v="9"/>
    <x v="27"/>
    <s v="2.3 - MATERIALES Y SUMINISTROS"/>
    <s v="2.3.4 - PRODUCTOS FARMACÉUTICOS"/>
    <s v="N"/>
    <s v="00 - N/A"/>
    <s v="10 - FONDO GENERAL"/>
    <s v="(en blanco)"/>
    <s v="99 - MULTIPROVINCIAL"/>
    <n v="11116000"/>
    <n v="11140337.5"/>
    <n v="3071706.82"/>
  </r>
  <r>
    <s v="2023"/>
    <x v="0"/>
    <x v="0"/>
    <x v="0"/>
    <x v="0"/>
    <s v="2 - Poder Ejecutivo"/>
    <s v="0203 - MINISTERIO DE DEFENSA"/>
    <x v="2"/>
    <x v="9"/>
    <x v="27"/>
    <s v="2.3 - MATERIALES Y SUMINISTROS"/>
    <s v="2.3.5 - CUERO, CAUCHO Y PLÁSTICO"/>
    <s v="N"/>
    <s v="00 - N/A"/>
    <s v="10 - FONDO GENERAL"/>
    <s v="(en blanco)"/>
    <s v="99 - MULTIPROVINCIAL"/>
    <n v="2200000"/>
    <n v="663248"/>
    <n v="658186.49"/>
  </r>
  <r>
    <s v="2023"/>
    <x v="0"/>
    <x v="0"/>
    <x v="0"/>
    <x v="0"/>
    <s v="2 - Poder Ejecutivo"/>
    <s v="0203 - MINISTERIO DE DEFENSA"/>
    <x v="2"/>
    <x v="9"/>
    <x v="27"/>
    <s v="2.3 - MATERIALES Y SUMINISTROS"/>
    <s v="2.3.5 - CUERO, CAUCHO Y PLÁSTICO"/>
    <s v="N"/>
    <s v="00 - N/A"/>
    <s v="20 - FONDOS CON DESTINO ESPECÍFICO"/>
    <s v="(en blanco)"/>
    <s v="99 - MULTIPROVINCIAL"/>
    <n v="200000"/>
    <n v="200000"/>
    <n v="154202.4"/>
  </r>
  <r>
    <s v="2023"/>
    <x v="0"/>
    <x v="0"/>
    <x v="0"/>
    <x v="0"/>
    <s v="2 - Poder Ejecutivo"/>
    <s v="0203 - MINISTERIO DE DEFENSA"/>
    <x v="2"/>
    <x v="9"/>
    <x v="27"/>
    <s v="2.3 - MATERIALES Y SUMINISTROS"/>
    <s v="2.3.6 - PRODUCTOS DE MINERALES, METÁLICOS Y NO METÁLICOS"/>
    <s v="N"/>
    <s v="00 - N/A"/>
    <s v="10 - FONDO GENERAL"/>
    <s v="(en blanco)"/>
    <s v="99 - MULTIPROVINCIAL"/>
    <n v="3050000"/>
    <n v="3405200"/>
    <n v="3183474.6600000011"/>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244119"/>
    <n v="244118.39999999999"/>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6564583.5"/>
    <n v="18836378.57"/>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765264"/>
    <n v="719833.23"/>
  </r>
  <r>
    <s v="2023"/>
    <x v="0"/>
    <x v="0"/>
    <x v="0"/>
    <x v="0"/>
    <s v="2 - Poder Ejecutivo"/>
    <s v="0203 - MINISTERIO DE DEFENSA"/>
    <x v="2"/>
    <x v="9"/>
    <x v="27"/>
    <s v="2.3 - MATERIALES Y SUMINISTROS"/>
    <s v="2.3.9 - PRODUCTOS Y ÚTILES VARIOS"/>
    <s v="N"/>
    <s v="00 - N/A"/>
    <s v="10 - FONDO GENERAL"/>
    <s v="(en blanco)"/>
    <s v="99 - MULTIPROVINCIAL"/>
    <n v="9925271"/>
    <n v="10089139"/>
    <n v="8966589.8100000005"/>
  </r>
  <r>
    <s v="2023"/>
    <x v="0"/>
    <x v="0"/>
    <x v="0"/>
    <x v="0"/>
    <s v="2 - Poder Ejecutivo"/>
    <s v="0203 - MINISTERIO DE DEFENSA"/>
    <x v="2"/>
    <x v="9"/>
    <x v="27"/>
    <s v="2.3 - MATERIALES Y SUMINISTROS"/>
    <s v="2.3.9 - PRODUCTOS Y ÚTILES VARIOS"/>
    <s v="N"/>
    <s v="00 - N/A"/>
    <s v="20 - FONDOS CON DESTINO ESPECÍFICO"/>
    <s v="(en blanco)"/>
    <s v="99 - MULTIPROVINCIAL"/>
    <n v="1200000"/>
    <n v="1022438"/>
    <n v="261386.52000000002"/>
  </r>
  <r>
    <s v="2023"/>
    <x v="0"/>
    <x v="0"/>
    <x v="0"/>
    <x v="0"/>
    <s v="2 - Poder Ejecutivo"/>
    <s v="0203 - MINISTERIO DE DEFENSA"/>
    <x v="2"/>
    <x v="9"/>
    <x v="28"/>
    <s v="2.1 - REMUNERACIONES Y CONTRIBUCIONES"/>
    <s v="2.1.1 - REMUNERACIONES"/>
    <s v="N"/>
    <s v="00 - N/A"/>
    <s v="10 - FONDO GENERAL"/>
    <s v="(en blanco)"/>
    <s v="32 - SANTO DOMINGO"/>
    <n v="36349000"/>
    <n v="37909000"/>
    <n v="17455041.080000002"/>
  </r>
  <r>
    <s v="2023"/>
    <x v="0"/>
    <x v="0"/>
    <x v="0"/>
    <x v="0"/>
    <s v="2 - Poder Ejecutivo"/>
    <s v="0203 - MINISTERIO DE DEFENSA"/>
    <x v="2"/>
    <x v="9"/>
    <x v="28"/>
    <s v="2.1 - REMUNERACIONES Y CONTRIBUCIONES"/>
    <s v="2.1.1 - REMUNERACIONES"/>
    <s v="N"/>
    <s v="00 - N/A"/>
    <s v="10 - FONDO GENERAL"/>
    <s v="(en blanco)"/>
    <s v="99 - MULTIPROVINCIAL"/>
    <n v="315615436"/>
    <n v="318949422.94"/>
    <n v="172968251.86999995"/>
  </r>
  <r>
    <s v="2023"/>
    <x v="0"/>
    <x v="0"/>
    <x v="0"/>
    <x v="0"/>
    <s v="2 - Poder Ejecutivo"/>
    <s v="0203 - MINISTERIO DE DEFENSA"/>
    <x v="2"/>
    <x v="9"/>
    <x v="28"/>
    <s v="2.1 - REMUNERACIONES Y CONTRIBUCIONES"/>
    <s v="2.1.2 - SOBRESUELDOS"/>
    <s v="N"/>
    <s v="00 - N/A"/>
    <s v="10 - FONDO GENERAL"/>
    <s v="(en blanco)"/>
    <s v="99 - MULTIPROVINCIAL"/>
    <n v="12140715"/>
    <n v="16140715"/>
    <n v="7752791.7800000003"/>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546984.93000000005"/>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3571031.9899999984"/>
  </r>
  <r>
    <s v="2023"/>
    <x v="0"/>
    <x v="0"/>
    <x v="0"/>
    <x v="0"/>
    <s v="2 - Poder Ejecutivo"/>
    <s v="0203 - MINISTERIO DE DEFENSA"/>
    <x v="2"/>
    <x v="9"/>
    <x v="28"/>
    <s v="2.2 - CONTRATACIÓN DE SERVICIOS"/>
    <s v="2.2.1 - SERVICIOS BÁSICOS"/>
    <s v="N"/>
    <s v="00 - N/A"/>
    <s v="10 - FONDO GENERAL"/>
    <s v="(en blanco)"/>
    <s v="32 - SANTO DOMINGO"/>
    <n v="1446000"/>
    <n v="1446000"/>
    <n v="543245.73"/>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2 - PUBLICIDAD, IMPRESIÓN Y ENCUADERNACIÓN"/>
    <s v="N"/>
    <s v="00 - N/A"/>
    <s v="10 - FONDO GENERAL"/>
    <s v="(en blanco)"/>
    <s v="32 - SANTO DOMINGO"/>
    <n v="0"/>
    <n v="35341"/>
    <n v="35341"/>
  </r>
  <r>
    <s v="2023"/>
    <x v="0"/>
    <x v="0"/>
    <x v="0"/>
    <x v="0"/>
    <s v="2 - Poder Ejecutivo"/>
    <s v="0203 - MINISTERIO DE DEFENSA"/>
    <x v="2"/>
    <x v="9"/>
    <x v="28"/>
    <s v="2.2 - CONTRATACIÓN DE SERVICIOS"/>
    <s v="2.2.3 - VIÁTICOS"/>
    <s v="N"/>
    <s v="00 - N/A"/>
    <s v="10 - FONDO GENERAL"/>
    <s v="(en blanco)"/>
    <s v="99 - MULTIPROVINCIAL"/>
    <n v="1244800"/>
    <n v="5515096"/>
    <n v="806600"/>
  </r>
  <r>
    <s v="2023"/>
    <x v="0"/>
    <x v="0"/>
    <x v="0"/>
    <x v="0"/>
    <s v="2 - Poder Ejecutivo"/>
    <s v="0203 - MINISTERIO DE DEFENSA"/>
    <x v="2"/>
    <x v="9"/>
    <x v="28"/>
    <s v="2.2 - CONTRATACIÓN DE SERVICIOS"/>
    <s v="2.2.4 - TRANSPORTE Y ALMACENAJE"/>
    <s v="N"/>
    <s v="00 - N/A"/>
    <s v="10 - FONDO GENERAL"/>
    <s v="(en blanco)"/>
    <s v="99 - MULTIPROVINCIAL"/>
    <n v="0"/>
    <n v="2080000"/>
    <n v="0"/>
  </r>
  <r>
    <s v="2023"/>
    <x v="0"/>
    <x v="0"/>
    <x v="0"/>
    <x v="0"/>
    <s v="2 - Poder Ejecutivo"/>
    <s v="0203 - MINISTERIO DE DEFENSA"/>
    <x v="2"/>
    <x v="9"/>
    <x v="28"/>
    <s v="2.2 - CONTRATACIÓN DE SERVICIOS"/>
    <s v="2.2.5 - ALQUILERES Y RENTAS"/>
    <s v="N"/>
    <s v="00 - N/A"/>
    <s v="10 - FONDO GENERAL"/>
    <s v="(en blanco)"/>
    <s v="32 - SANTO DOMINGO"/>
    <n v="360000"/>
    <n v="360000"/>
    <n v="177589.99"/>
  </r>
  <r>
    <s v="2023"/>
    <x v="0"/>
    <x v="0"/>
    <x v="0"/>
    <x v="0"/>
    <s v="2 - Poder Ejecutivo"/>
    <s v="0203 - MINISTERIO DE DEFENSA"/>
    <x v="2"/>
    <x v="9"/>
    <x v="28"/>
    <s v="2.2 - CONTRATACIÓN DE SERVICIOS"/>
    <s v="2.2.5 - ALQUILERES Y RENTAS"/>
    <s v="N"/>
    <s v="00 - N/A"/>
    <s v="10 - FONDO GENERAL"/>
    <s v="(en blanco)"/>
    <s v="99 - MULTIPROVINCIAL"/>
    <n v="326657"/>
    <n v="5414657"/>
    <n v="2035115.96"/>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6 - SEGUROS"/>
    <s v="N"/>
    <s v="00 - N/A"/>
    <s v="10 - FONDO GENERAL"/>
    <s v="(en blanco)"/>
    <s v="99 - MULTIPROVINCIAL"/>
    <n v="0"/>
    <n v="1568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1400702"/>
    <n v="1400701.5"/>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191400.3"/>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2293196"/>
    <n v="402128"/>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2355600"/>
  </r>
  <r>
    <s v="2023"/>
    <x v="0"/>
    <x v="0"/>
    <x v="0"/>
    <x v="0"/>
    <s v="2 - Poder Ejecutivo"/>
    <s v="0203 - MINISTERIO DE DEFENSA"/>
    <x v="2"/>
    <x v="9"/>
    <x v="28"/>
    <s v="2.3 - MATERIALES Y SUMINISTROS"/>
    <s v="2.3.1 - ALIMENTOS Y PRODUCTOS AGROFORESTALES"/>
    <s v="N"/>
    <s v="00 - N/A"/>
    <s v="10 - FONDO GENERAL"/>
    <s v="(en blanco)"/>
    <s v="99 - MULTIPROVINCIAL"/>
    <n v="1330000"/>
    <n v="1461699"/>
    <n v="766318.01"/>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964738"/>
    <n v="611941.23"/>
  </r>
  <r>
    <s v="2023"/>
    <x v="0"/>
    <x v="0"/>
    <x v="0"/>
    <x v="0"/>
    <s v="2 - Poder Ejecutivo"/>
    <s v="0203 - MINISTERIO DE DEFENSA"/>
    <x v="2"/>
    <x v="9"/>
    <x v="28"/>
    <s v="2.3 - MATERIALES Y SUMINISTROS"/>
    <s v="2.3.3 - PAPEL, CARTÓN E IMPRESOS"/>
    <s v="N"/>
    <s v="00 - N/A"/>
    <s v="10 - FONDO GENERAL"/>
    <s v="(en blanco)"/>
    <s v="32 - SANTO DOMINGO"/>
    <n v="4297244"/>
    <n v="880209"/>
    <n v="35896.78"/>
  </r>
  <r>
    <s v="2023"/>
    <x v="0"/>
    <x v="0"/>
    <x v="0"/>
    <x v="0"/>
    <s v="2 - Poder Ejecutivo"/>
    <s v="0203 - MINISTERIO DE DEFENSA"/>
    <x v="2"/>
    <x v="9"/>
    <x v="28"/>
    <s v="2.3 - MATERIALES Y SUMINISTROS"/>
    <s v="2.3.3 - PAPEL, CARTÓN E IMPRESOS"/>
    <s v="N"/>
    <s v="00 - N/A"/>
    <s v="10 - FONDO GENERAL"/>
    <s v="(en blanco)"/>
    <s v="99 - MULTIPROVINCIAL"/>
    <n v="3632746"/>
    <n v="1999201.56"/>
    <n v="1548524.62"/>
  </r>
  <r>
    <s v="2023"/>
    <x v="0"/>
    <x v="0"/>
    <x v="0"/>
    <x v="0"/>
    <s v="2 - Poder Ejecutivo"/>
    <s v="0203 - MINISTERIO DE DEFENSA"/>
    <x v="2"/>
    <x v="9"/>
    <x v="28"/>
    <s v="2.3 - MATERIALES Y SUMINISTROS"/>
    <s v="2.3.4 - PRODUCTOS FARMACÉUTICOS"/>
    <s v="N"/>
    <s v="00 - N/A"/>
    <s v="10 - FONDO GENERAL"/>
    <s v="(en blanco)"/>
    <s v="32 - SANTO DOMINGO"/>
    <n v="1200000"/>
    <n v="1200000"/>
    <n v="590625"/>
  </r>
  <r>
    <s v="2023"/>
    <x v="0"/>
    <x v="0"/>
    <x v="0"/>
    <x v="0"/>
    <s v="2 - Poder Ejecutivo"/>
    <s v="0203 - MINISTERIO DE DEFENSA"/>
    <x v="2"/>
    <x v="9"/>
    <x v="28"/>
    <s v="2.3 - MATERIALES Y SUMINISTROS"/>
    <s v="2.3.5 - CUERO, CAUCHO Y PLÁSTICO"/>
    <s v="N"/>
    <s v="00 - N/A"/>
    <s v="10 - FONDO GENERAL"/>
    <s v="(en blanco)"/>
    <s v="32 - SANTO DOMINGO"/>
    <n v="200000"/>
    <n v="691520"/>
    <n v="485137.31000000006"/>
  </r>
  <r>
    <s v="2023"/>
    <x v="0"/>
    <x v="0"/>
    <x v="0"/>
    <x v="0"/>
    <s v="2 - Poder Ejecutivo"/>
    <s v="0203 - MINISTERIO DE DEFENSA"/>
    <x v="2"/>
    <x v="9"/>
    <x v="28"/>
    <s v="2.3 - MATERIALES Y SUMINISTROS"/>
    <s v="2.3.5 - CUERO, CAUCHO Y PLÁSTICO"/>
    <s v="N"/>
    <s v="00 - N/A"/>
    <s v="10 - FONDO GENERAL"/>
    <s v="(en blanco)"/>
    <s v="99 - MULTIPROVINCIAL"/>
    <n v="65000"/>
    <n v="70723"/>
    <n v="5946.96"/>
  </r>
  <r>
    <s v="2023"/>
    <x v="0"/>
    <x v="0"/>
    <x v="0"/>
    <x v="0"/>
    <s v="2 - Poder Ejecutivo"/>
    <s v="0203 - MINISTERIO DE DEFENSA"/>
    <x v="2"/>
    <x v="9"/>
    <x v="28"/>
    <s v="2.3 - MATERIALES Y SUMINISTROS"/>
    <s v="2.3.6 - PRODUCTOS DE MINERALES, METÁLICOS Y NO METÁLICOS"/>
    <s v="N"/>
    <s v="00 - N/A"/>
    <s v="10 - FONDO GENERAL"/>
    <s v="(en blanco)"/>
    <s v="32 - SANTO DOMINGO"/>
    <n v="159721"/>
    <n v="145000"/>
    <n v="28204.9"/>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6544.99"/>
    <n v="318155.18999999994"/>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6950000"/>
    <n v="3007192.16"/>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556012.2199999988"/>
    <n v="4854340.25"/>
  </r>
  <r>
    <s v="2023"/>
    <x v="0"/>
    <x v="0"/>
    <x v="0"/>
    <x v="0"/>
    <s v="2 - Poder Ejecutivo"/>
    <s v="0203 - MINISTERIO DE DEFENSA"/>
    <x v="2"/>
    <x v="9"/>
    <x v="28"/>
    <s v="2.3 - MATERIALES Y SUMINISTROS"/>
    <s v="2.3.9 - PRODUCTOS Y ÚTILES VARIOS"/>
    <s v="N"/>
    <s v="00 - N/A"/>
    <s v="10 - FONDO GENERAL"/>
    <s v="(en blanco)"/>
    <s v="32 - SANTO DOMINGO"/>
    <n v="666798"/>
    <n v="1433742"/>
    <n v="29871.4"/>
  </r>
  <r>
    <s v="2023"/>
    <x v="0"/>
    <x v="0"/>
    <x v="0"/>
    <x v="0"/>
    <s v="2 - Poder Ejecutivo"/>
    <s v="0203 - MINISTERIO DE DEFENSA"/>
    <x v="2"/>
    <x v="9"/>
    <x v="28"/>
    <s v="2.3 - MATERIALES Y SUMINISTROS"/>
    <s v="2.3.9 - PRODUCTOS Y ÚTILES VARIOS"/>
    <s v="N"/>
    <s v="00 - N/A"/>
    <s v="10 - FONDO GENERAL"/>
    <s v="(en blanco)"/>
    <s v="99 - MULTIPROVINCIAL"/>
    <n v="8454143"/>
    <n v="11901662.23"/>
    <n v="1746684.3399999999"/>
  </r>
  <r>
    <s v="2023"/>
    <x v="0"/>
    <x v="0"/>
    <x v="0"/>
    <x v="0"/>
    <s v="2 - Poder Ejecutivo"/>
    <s v="0203 - MINISTERIO DE DEFENSA"/>
    <x v="2"/>
    <x v="7"/>
    <x v="14"/>
    <s v="2.1 - REMUNERACIONES Y CONTRIBUCIONES"/>
    <s v="2.1.1 - REMUNERACIONES"/>
    <s v="N"/>
    <s v="00 - N/A"/>
    <s v="10 - FONDO GENERAL"/>
    <s v="(en blanco)"/>
    <s v="99 - MULTIPROVINCIAL"/>
    <n v="98800000"/>
    <n v="98800000"/>
    <n v="44731705.260000005"/>
  </r>
  <r>
    <s v="2023"/>
    <x v="0"/>
    <x v="0"/>
    <x v="0"/>
    <x v="0"/>
    <s v="2 - Poder Ejecutivo"/>
    <s v="0203 - MINISTERIO DE DEFENSA"/>
    <x v="2"/>
    <x v="7"/>
    <x v="14"/>
    <s v="2.1 - REMUNERACIONES Y CONTRIBUCIONES"/>
    <s v="2.1.2 - SOBRESUELDOS"/>
    <s v="N"/>
    <s v="00 - N/A"/>
    <s v="10 - FONDO GENERAL"/>
    <s v="(en blanco)"/>
    <s v="99 - MULTIPROVINCIAL"/>
    <n v="21344400"/>
    <n v="21344400"/>
    <n v="10951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1665434.6300000001"/>
  </r>
  <r>
    <s v="2023"/>
    <x v="0"/>
    <x v="0"/>
    <x v="0"/>
    <x v="0"/>
    <s v="2 - Poder Ejecutivo"/>
    <s v="0203 - MINISTERIO DE DEFENSA"/>
    <x v="2"/>
    <x v="7"/>
    <x v="14"/>
    <s v="2.2 - CONTRATACIÓN DE SERVICIOS"/>
    <s v="2.2.1 - SERVICIOS BÁSICOS"/>
    <s v="N"/>
    <s v="00 - N/A"/>
    <s v="10 - FONDO GENERAL"/>
    <s v="(en blanco)"/>
    <s v="99 - MULTIPROVINCIAL"/>
    <n v="2400000"/>
    <n v="2400000"/>
    <n v="1069009.3899999999"/>
  </r>
  <r>
    <s v="2023"/>
    <x v="0"/>
    <x v="0"/>
    <x v="0"/>
    <x v="0"/>
    <s v="2 - Poder Ejecutivo"/>
    <s v="0203 - MINISTERIO DE DEFENSA"/>
    <x v="2"/>
    <x v="7"/>
    <x v="14"/>
    <s v="2.2 - CONTRATACIÓN DE SERVICIOS"/>
    <s v="2.2.3 - VIÁTICOS"/>
    <s v="N"/>
    <s v="00 - N/A"/>
    <s v="10 - FONDO GENERAL"/>
    <s v="(en blanco)"/>
    <s v="99 - MULTIPROVINCIAL"/>
    <n v="840000"/>
    <n v="840000"/>
    <n v="4146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18331118.789999999"/>
  </r>
  <r>
    <s v="2023"/>
    <x v="0"/>
    <x v="0"/>
    <x v="0"/>
    <x v="0"/>
    <s v="2 - Poder Ejecutivo"/>
    <s v="0203 - MINISTERIO DE DEFENSA"/>
    <x v="2"/>
    <x v="7"/>
    <x v="14"/>
    <s v="2.3 - MATERIALES Y SUMINISTROS"/>
    <s v="2.3.2 - TEXTILES Y VESTUARIOS"/>
    <s v="N"/>
    <s v="00 - N/A"/>
    <s v="10 - FONDO GENERAL"/>
    <s v="(en blanco)"/>
    <s v="99 - MULTIPROVINCIAL"/>
    <n v="1841012"/>
    <n v="2442012"/>
    <n v="1355705.54"/>
  </r>
  <r>
    <s v="2023"/>
    <x v="0"/>
    <x v="0"/>
    <x v="0"/>
    <x v="0"/>
    <s v="2 - Poder Ejecutivo"/>
    <s v="0203 - MINISTERIO DE DEFENSA"/>
    <x v="2"/>
    <x v="7"/>
    <x v="14"/>
    <s v="2.3 - MATERIALES Y SUMINISTROS"/>
    <s v="2.3.3 - PAPEL, CARTÓN E IMPRESOS"/>
    <s v="N"/>
    <s v="00 - N/A"/>
    <s v="10 - FONDO GENERAL"/>
    <s v="(en blanco)"/>
    <s v="99 - MULTIPROVINCIAL"/>
    <n v="2200000"/>
    <n v="1900000"/>
    <n v="610293.64"/>
  </r>
  <r>
    <s v="2023"/>
    <x v="0"/>
    <x v="0"/>
    <x v="0"/>
    <x v="0"/>
    <s v="2 - Poder Ejecutivo"/>
    <s v="0203 - MINISTERIO DE DEFENSA"/>
    <x v="2"/>
    <x v="7"/>
    <x v="14"/>
    <s v="2.3 - MATERIALES Y SUMINISTROS"/>
    <s v="2.3.4 - PRODUCTOS FARMACÉUTICOS"/>
    <s v="N"/>
    <s v="00 - N/A"/>
    <s v="10 - FONDO GENERAL"/>
    <s v="(en blanco)"/>
    <s v="99 - MULTIPROVINCIAL"/>
    <n v="4800000"/>
    <n v="4800000"/>
    <n v="2353999"/>
  </r>
  <r>
    <s v="2023"/>
    <x v="0"/>
    <x v="0"/>
    <x v="0"/>
    <x v="0"/>
    <s v="2 - Poder Ejecutivo"/>
    <s v="0203 - MINISTERIO DE DEFENSA"/>
    <x v="2"/>
    <x v="7"/>
    <x v="14"/>
    <s v="2.3 - MATERIALES Y SUMINISTROS"/>
    <s v="2.3.5 - CUERO, CAUCHO Y PLÁSTICO"/>
    <s v="N"/>
    <s v="00 - N/A"/>
    <s v="10 - FONDO GENERAL"/>
    <s v="(en blanco)"/>
    <s v="99 - MULTIPROVINCIAL"/>
    <n v="800000"/>
    <n v="545000"/>
    <n v="27593.119999999999"/>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98888.0999999999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9485556.5"/>
  </r>
  <r>
    <s v="2023"/>
    <x v="0"/>
    <x v="0"/>
    <x v="0"/>
    <x v="0"/>
    <s v="2 - Poder Ejecutivo"/>
    <s v="0203 - MINISTERIO DE DEFENSA"/>
    <x v="2"/>
    <x v="7"/>
    <x v="14"/>
    <s v="2.3 - MATERIALES Y SUMINISTROS"/>
    <s v="2.3.9 - PRODUCTOS Y ÚTILES VARIOS"/>
    <s v="N"/>
    <s v="00 - N/A"/>
    <s v="10 - FONDO GENERAL"/>
    <s v="(en blanco)"/>
    <s v="99 - MULTIPROVINCIAL"/>
    <n v="5350203"/>
    <n v="5838203"/>
    <n v="2202911.6599999997"/>
  </r>
  <r>
    <s v="2023"/>
    <x v="0"/>
    <x v="0"/>
    <x v="0"/>
    <x v="0"/>
    <s v="2 - Poder Ejecutivo"/>
    <s v="0204 - MINISTERIO DE RELACIONES EXTERIORES"/>
    <x v="0"/>
    <x v="11"/>
    <x v="29"/>
    <s v="2.1 - REMUNERACIONES Y CONTRIBUCIONES"/>
    <s v="2.1.1 - REMUNERACIONES"/>
    <s v="N"/>
    <s v="00 - N/A"/>
    <s v="10 - FONDO GENERAL"/>
    <s v="(en blanco)"/>
    <s v="01 - DISTRITO NACIONAL"/>
    <n v="981961342"/>
    <n v="619261153.80999994"/>
    <n v="283150673.06999993"/>
  </r>
  <r>
    <s v="2023"/>
    <x v="0"/>
    <x v="0"/>
    <x v="0"/>
    <x v="0"/>
    <s v="2 - Poder Ejecutivo"/>
    <s v="0204 - MINISTERIO DE RELACIONES EXTERIORES"/>
    <x v="0"/>
    <x v="11"/>
    <x v="29"/>
    <s v="2.1 - REMUNERACIONES Y CONTRIBUCIONES"/>
    <s v="2.1.1 - REMUNERACIONES"/>
    <s v="N"/>
    <s v="00 - N/A"/>
    <s v="10 - FONDO GENERAL"/>
    <s v="(en blanco)"/>
    <s v="99 - MULTIPROVINCIAL"/>
    <n v="386843689"/>
    <n v="287653183.96000004"/>
    <n v="182683296.44999999"/>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2429690.050000001"/>
    <n v="11751688.439999999"/>
  </r>
  <r>
    <s v="2023"/>
    <x v="0"/>
    <x v="0"/>
    <x v="0"/>
    <x v="0"/>
    <s v="2 - Poder Ejecutivo"/>
    <s v="0204 - MINISTERIO DE RELACIONES EXTERIORES"/>
    <x v="0"/>
    <x v="11"/>
    <x v="29"/>
    <s v="2.1 - REMUNERACIONES Y CONTRIBUCIONES"/>
    <s v="2.1.2 - SOBRESUELDOS"/>
    <s v="N"/>
    <s v="00 - N/A"/>
    <s v="10 - FONDO GENERAL"/>
    <s v="(en blanco)"/>
    <s v="01 - DISTRITO NACIONAL"/>
    <n v="188035817"/>
    <n v="222256570.79000002"/>
    <n v="88927035.069999993"/>
  </r>
  <r>
    <s v="2023"/>
    <x v="0"/>
    <x v="0"/>
    <x v="0"/>
    <x v="0"/>
    <s v="2 - Poder Ejecutivo"/>
    <s v="0204 - MINISTERIO DE RELACIONES EXTERIORES"/>
    <x v="0"/>
    <x v="11"/>
    <x v="29"/>
    <s v="2.1 - REMUNERACIONES Y CONTRIBUCIONES"/>
    <s v="2.1.2 - SOBRESUELDOS"/>
    <s v="N"/>
    <s v="00 - N/A"/>
    <s v="10 - FONDO GENERAL"/>
    <s v="(en blanco)"/>
    <s v="99 - MULTIPROVINCIAL"/>
    <n v="53687877"/>
    <n v="61378382.039999999"/>
    <n v="45910654.469999991"/>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4 - GRATIFICACIONES Y BONIFICACIONES"/>
    <s v="N"/>
    <s v="00 - N/A"/>
    <s v="10 - FONDO GENERAL"/>
    <s v="(en blanco)"/>
    <s v="01 - DISTRITO NACIONAL"/>
    <n v="0"/>
    <n v="11000000"/>
    <n v="0"/>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79"/>
    <n v="41636858.790000007"/>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45681358"/>
    <n v="27426872.63000001"/>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1216446.92"/>
  </r>
  <r>
    <s v="2023"/>
    <x v="0"/>
    <x v="0"/>
    <x v="0"/>
    <x v="0"/>
    <s v="2 - Poder Ejecutivo"/>
    <s v="0204 - MINISTERIO DE RELACIONES EXTERIORES"/>
    <x v="0"/>
    <x v="11"/>
    <x v="29"/>
    <s v="2.2 - CONTRATACIÓN DE SERVICIOS"/>
    <s v="2.2.1 - SERVICIOS BÁSICOS"/>
    <s v="N"/>
    <s v="00 - N/A"/>
    <s v="10 - FONDO GENERAL"/>
    <s v="(en blanco)"/>
    <s v="01 - DISTRITO NACIONAL"/>
    <n v="52472624"/>
    <n v="52572624"/>
    <n v="25714476.18999999"/>
  </r>
  <r>
    <s v="2023"/>
    <x v="0"/>
    <x v="0"/>
    <x v="0"/>
    <x v="0"/>
    <s v="2 - Poder Ejecutivo"/>
    <s v="0204 - MINISTERIO DE RELACIONES EXTERIORES"/>
    <x v="0"/>
    <x v="11"/>
    <x v="29"/>
    <s v="2.2 - CONTRATACIÓN DE SERVICIOS"/>
    <s v="2.2.1 - SERVICIOS BÁSICOS"/>
    <s v="N"/>
    <s v="00 - N/A"/>
    <s v="10 - FONDO GENERAL"/>
    <s v="(en blanco)"/>
    <s v="99 - MULTIPROVINCIAL"/>
    <n v="36556000"/>
    <n v="36556000"/>
    <n v="17240178.869999997"/>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22669.15"/>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722307"/>
    <n v="148973951.39000002"/>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6018"/>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154759.35999999999"/>
  </r>
  <r>
    <s v="2023"/>
    <x v="0"/>
    <x v="0"/>
    <x v="0"/>
    <x v="0"/>
    <s v="2 - Poder Ejecutivo"/>
    <s v="0204 - MINISTERIO DE RELACIONES EXTERIORES"/>
    <x v="0"/>
    <x v="11"/>
    <x v="29"/>
    <s v="2.2 - CONTRATACIÓN DE SERVICIOS"/>
    <s v="2.2.3 - VIÁTICOS"/>
    <s v="N"/>
    <s v="00 - N/A"/>
    <s v="10 - FONDO GENERAL"/>
    <s v="(en blanco)"/>
    <s v="01 - DISTRITO NACIONAL"/>
    <n v="61410000"/>
    <n v="78677000"/>
    <n v="22538317.829999994"/>
  </r>
  <r>
    <s v="2023"/>
    <x v="0"/>
    <x v="0"/>
    <x v="0"/>
    <x v="0"/>
    <s v="2 - Poder Ejecutivo"/>
    <s v="0204 - MINISTERIO DE RELACIONES EXTERIORES"/>
    <x v="0"/>
    <x v="11"/>
    <x v="29"/>
    <s v="2.2 - CONTRATACIÓN DE SERVICIOS"/>
    <s v="2.2.3 - VIÁTICOS"/>
    <s v="N"/>
    <s v="00 - N/A"/>
    <s v="10 - FONDO GENERAL"/>
    <s v="(en blanco)"/>
    <s v="99 - MULTIPROVINCIAL"/>
    <n v="1800000"/>
    <n v="1800000"/>
    <n v="88740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888770"/>
  </r>
  <r>
    <s v="2023"/>
    <x v="0"/>
    <x v="0"/>
    <x v="0"/>
    <x v="0"/>
    <s v="2 - Poder Ejecutivo"/>
    <s v="0204 - MINISTERIO DE RELACIONES EXTERIORES"/>
    <x v="0"/>
    <x v="11"/>
    <x v="29"/>
    <s v="2.2 - CONTRATACIÓN DE SERVICIOS"/>
    <s v="2.2.4 - TRANSPORTE Y ALMACENAJE"/>
    <s v="N"/>
    <s v="00 - N/A"/>
    <s v="10 - FONDO GENERAL"/>
    <s v="(en blanco)"/>
    <s v="01 - DISTRITO NACIONAL"/>
    <n v="140001000"/>
    <n v="68131000"/>
    <n v="29223252.580000002"/>
  </r>
  <r>
    <s v="2023"/>
    <x v="0"/>
    <x v="0"/>
    <x v="0"/>
    <x v="0"/>
    <s v="2 - Poder Ejecutivo"/>
    <s v="0204 - MINISTERIO DE RELACIONES EXTERIORES"/>
    <x v="0"/>
    <x v="11"/>
    <x v="29"/>
    <s v="2.2 - CONTRATACIÓN DE SERVICIOS"/>
    <s v="2.2.4 - TRANSPORTE Y ALMACENAJE"/>
    <s v="N"/>
    <s v="00 - N/A"/>
    <s v="10 - FONDO GENERAL"/>
    <s v="(en blanco)"/>
    <s v="99 - MULTIPROVINCIAL"/>
    <n v="0"/>
    <n v="500"/>
    <n v="120"/>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101140"/>
  </r>
  <r>
    <s v="2023"/>
    <x v="0"/>
    <x v="0"/>
    <x v="0"/>
    <x v="0"/>
    <s v="2 - Poder Ejecutivo"/>
    <s v="0204 - MINISTERIO DE RELACIONES EXTERIORES"/>
    <x v="0"/>
    <x v="11"/>
    <x v="29"/>
    <s v="2.2 - CONTRATACIÓN DE SERVICIOS"/>
    <s v="2.2.5 - ALQUILERES Y RENTAS"/>
    <s v="N"/>
    <s v="00 - N/A"/>
    <s v="10 - FONDO GENERAL"/>
    <s v="(en blanco)"/>
    <s v="01 - DISTRITO NACIONAL"/>
    <n v="250000"/>
    <n v="58390000"/>
    <n v="17752402.939999998"/>
  </r>
  <r>
    <s v="2023"/>
    <x v="0"/>
    <x v="0"/>
    <x v="0"/>
    <x v="0"/>
    <s v="2 - Poder Ejecutivo"/>
    <s v="0204 - MINISTERIO DE RELACIONES EXTERIORES"/>
    <x v="0"/>
    <x v="11"/>
    <x v="29"/>
    <s v="2.2 - CONTRATACIÓN DE SERVICIOS"/>
    <s v="2.2.5 - ALQUILERES Y RENTAS"/>
    <s v="N"/>
    <s v="00 - N/A"/>
    <s v="10 - FONDO GENERAL"/>
    <s v="(en blanco)"/>
    <s v="99 - MULTIPROVINCIAL"/>
    <n v="11287188"/>
    <n v="13458991"/>
    <n v="722504.97"/>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2456957.64"/>
  </r>
  <r>
    <s v="2023"/>
    <x v="0"/>
    <x v="0"/>
    <x v="0"/>
    <x v="0"/>
    <s v="2 - Poder Ejecutivo"/>
    <s v="0204 - MINISTERIO DE RELACIONES EXTERIORES"/>
    <x v="0"/>
    <x v="11"/>
    <x v="29"/>
    <s v="2.2 - CONTRATACIÓN DE SERVICIOS"/>
    <s v="2.2.6 - SEGUROS"/>
    <s v="N"/>
    <s v="00 - N/A"/>
    <s v="10 - FONDO GENERAL"/>
    <s v="(en blanco)"/>
    <s v="01 - DISTRITO NACIONAL"/>
    <n v="35150000"/>
    <n v="22150000"/>
    <n v="3819391.94"/>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7832586.490000000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7950000"/>
    <n v="14929540.080000002"/>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212129.67"/>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6930000"/>
    <n v="2601400.729999999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36908000"/>
    <n v="313255131.20000011"/>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90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1745082"/>
    <n v="17407597.66"/>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95899285"/>
    <n v="15592724.789999999"/>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11098584.32"/>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20337000"/>
    <n v="6767389.0999999996"/>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35639.629999999997"/>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4200000"/>
    <n v="844167.79"/>
  </r>
  <r>
    <s v="2023"/>
    <x v="0"/>
    <x v="0"/>
    <x v="0"/>
    <x v="0"/>
    <s v="2 - Poder Ejecutivo"/>
    <s v="0204 - MINISTERIO DE RELACIONES EXTERIORES"/>
    <x v="0"/>
    <x v="11"/>
    <x v="29"/>
    <s v="2.3 - MATERIALES Y SUMINISTROS"/>
    <s v="2.3.2 - TEXTILES Y VESTUARIOS"/>
    <s v="N"/>
    <s v="00 - N/A"/>
    <s v="10 - FONDO GENERAL"/>
    <s v="(en blanco)"/>
    <s v="01 - DISTRITO NACIONAL"/>
    <n v="280000"/>
    <n v="18732000"/>
    <n v="9431350.8599999994"/>
  </r>
  <r>
    <s v="2023"/>
    <x v="0"/>
    <x v="0"/>
    <x v="0"/>
    <x v="0"/>
    <s v="2 - Poder Ejecutivo"/>
    <s v="0204 - MINISTERIO DE RELACIONES EXTERIORES"/>
    <x v="0"/>
    <x v="11"/>
    <x v="29"/>
    <s v="2.3 - MATERIALES Y SUMINISTROS"/>
    <s v="2.3.2 - TEXTILES Y VESTUARIOS"/>
    <s v="N"/>
    <s v="00 - N/A"/>
    <s v="10 - FONDO GENERAL"/>
    <s v="(en blanco)"/>
    <s v="99 - MULTIPROVINCIAL"/>
    <n v="350000"/>
    <n v="457000"/>
    <n v="296492.2"/>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1100"/>
  </r>
  <r>
    <s v="2023"/>
    <x v="0"/>
    <x v="0"/>
    <x v="0"/>
    <x v="0"/>
    <s v="2 - Poder Ejecutivo"/>
    <s v="0204 - MINISTERIO DE RELACIONES EXTERIORES"/>
    <x v="0"/>
    <x v="11"/>
    <x v="29"/>
    <s v="2.3 - MATERIALES Y SUMINISTROS"/>
    <s v="2.3.3 - PAPEL, CARTÓN E IMPRESOS"/>
    <s v="N"/>
    <s v="00 - N/A"/>
    <s v="10 - FONDO GENERAL"/>
    <s v="(en blanco)"/>
    <s v="01 - DISTRITO NACIONAL"/>
    <n v="5686050"/>
    <n v="7100000"/>
    <n v="1603905.7700000003"/>
  </r>
  <r>
    <s v="2023"/>
    <x v="0"/>
    <x v="0"/>
    <x v="0"/>
    <x v="0"/>
    <s v="2 - Poder Ejecutivo"/>
    <s v="0204 - MINISTERIO DE RELACIONES EXTERIORES"/>
    <x v="0"/>
    <x v="11"/>
    <x v="29"/>
    <s v="2.3 - MATERIALES Y SUMINISTROS"/>
    <s v="2.3.3 - PAPEL, CARTÓN E IMPRESOS"/>
    <s v="N"/>
    <s v="00 - N/A"/>
    <s v="10 - FONDO GENERAL"/>
    <s v="(en blanco)"/>
    <s v="99 - MULTIPROVINCIAL"/>
    <n v="50000"/>
    <n v="260635000"/>
    <n v="160048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69850000"/>
    <n v="35658259.859999999"/>
  </r>
  <r>
    <s v="2023"/>
    <x v="0"/>
    <x v="0"/>
    <x v="0"/>
    <x v="0"/>
    <s v="2 - Poder Ejecutivo"/>
    <s v="0204 - MINISTERIO DE RELACIONES EXTERIORES"/>
    <x v="0"/>
    <x v="11"/>
    <x v="29"/>
    <s v="2.3 - MATERIALES Y SUMINISTROS"/>
    <s v="2.3.4 - PRODUCTOS FARMACÉUTICOS"/>
    <s v="N"/>
    <s v="00 - N/A"/>
    <s v="10 - FONDO GENERAL"/>
    <s v="(en blanco)"/>
    <s v="01 - DISTRITO NACIONAL"/>
    <n v="0"/>
    <n v="8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1183962.1500000001"/>
  </r>
  <r>
    <s v="2023"/>
    <x v="0"/>
    <x v="0"/>
    <x v="0"/>
    <x v="0"/>
    <s v="2 - Poder Ejecutivo"/>
    <s v="0204 - MINISTERIO DE RELACIONES EXTERIORES"/>
    <x v="0"/>
    <x v="11"/>
    <x v="29"/>
    <s v="2.3 - MATERIALES Y SUMINISTROS"/>
    <s v="2.3.5 - CUERO, CAUCHO Y PLÁSTICO"/>
    <s v="N"/>
    <s v="00 - N/A"/>
    <s v="10 - FONDO GENERAL"/>
    <s v="(en blanco)"/>
    <s v="99 - MULTIPROVINCIAL"/>
    <n v="50000"/>
    <n v="87500"/>
    <n v="25928.879999999997"/>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329766.9500000002"/>
    <n v="1153.33"/>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5700000"/>
    <n v="1209841.1200000001"/>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135000"/>
    <n v="67685.179999999993"/>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25682.11"/>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31548534.960000001"/>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5570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102238.97"/>
  </r>
  <r>
    <s v="2023"/>
    <x v="0"/>
    <x v="0"/>
    <x v="0"/>
    <x v="0"/>
    <s v="2 - Poder Ejecutivo"/>
    <s v="0204 - MINISTERIO DE RELACIONES EXTERIORES"/>
    <x v="0"/>
    <x v="11"/>
    <x v="29"/>
    <s v="2.3 - MATERIALES Y SUMINISTROS"/>
    <s v="2.3.9 - PRODUCTOS Y ÚTILES VARIOS"/>
    <s v="N"/>
    <s v="00 - N/A"/>
    <s v="10 - FONDO GENERAL"/>
    <s v="(en blanco)"/>
    <s v="01 - DISTRITO NACIONAL"/>
    <n v="39111961"/>
    <n v="45821000"/>
    <n v="9681870.8199999966"/>
  </r>
  <r>
    <s v="2023"/>
    <x v="0"/>
    <x v="0"/>
    <x v="0"/>
    <x v="0"/>
    <s v="2 - Poder Ejecutivo"/>
    <s v="0204 - MINISTERIO DE RELACIONES EXTERIORES"/>
    <x v="0"/>
    <x v="11"/>
    <x v="29"/>
    <s v="2.3 - MATERIALES Y SUMINISTROS"/>
    <s v="2.3.9 - PRODUCTOS Y ÚTILES VARIOS"/>
    <s v="N"/>
    <s v="00 - N/A"/>
    <s v="10 - FONDO GENERAL"/>
    <s v="(en blanco)"/>
    <s v="99 - MULTIPROVINCIAL"/>
    <n v="1011577"/>
    <n v="1446577"/>
    <n v="560326.32999999996"/>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11125693.550000001"/>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3"/>
    <n v="825532721.84999979"/>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590905155.37000012"/>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197405830.20999998"/>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5999995"/>
    <n v="119072044.60999988"/>
  </r>
  <r>
    <s v="2023"/>
    <x v="0"/>
    <x v="0"/>
    <x v="0"/>
    <x v="0"/>
    <s v="2 - Poder Ejecutivo"/>
    <s v="0204 - MINISTERIO DE RELACIONES EXTERIORES"/>
    <x v="0"/>
    <x v="11"/>
    <x v="30"/>
    <s v="2.2 - CONTRATACIÓN DE SERVICIOS"/>
    <s v="2.2.3 - VIÁTICOS"/>
    <s v="N"/>
    <s v="00 - N/A"/>
    <s v="10 - FONDO GENERAL"/>
    <s v="(en blanco)"/>
    <s v="99 - MULTIPROVINCIAL"/>
    <n v="633418466"/>
    <n v="778663194.91999984"/>
    <n v="391937261.48000002"/>
  </r>
  <r>
    <s v="2023"/>
    <x v="0"/>
    <x v="0"/>
    <x v="0"/>
    <x v="0"/>
    <s v="2 - Poder Ejecutivo"/>
    <s v="0204 - MINISTERIO DE RELACIONES EXTERIORES"/>
    <x v="0"/>
    <x v="11"/>
    <x v="30"/>
    <s v="2.2 - CONTRATACIÓN DE SERVICIOS"/>
    <s v="2.2.5 - ALQUILERES Y RENTAS"/>
    <s v="N"/>
    <s v="00 - N/A"/>
    <s v="10 - FONDO GENERAL"/>
    <s v="(en blanco)"/>
    <s v="99 - MULTIPROVINCIAL"/>
    <n v="1636413587"/>
    <n v="1306326220"/>
    <n v="781410333.34000015"/>
  </r>
  <r>
    <s v="2023"/>
    <x v="0"/>
    <x v="0"/>
    <x v="0"/>
    <x v="0"/>
    <s v="2 - Poder Ejecutivo"/>
    <s v="0204 - MINISTERIO DE RELACIONES EXTERIORES"/>
    <x v="0"/>
    <x v="11"/>
    <x v="30"/>
    <s v="2.2 - CONTRATACIÓN DE SERVICIOS"/>
    <s v="2.2.6 - SEGUROS"/>
    <s v="N"/>
    <s v="00 - N/A"/>
    <s v="10 - FONDO GENERAL"/>
    <s v="(en blanco)"/>
    <s v="99 - MULTIPROVINCIAL"/>
    <n v="364064513"/>
    <n v="390000000"/>
    <n v="272493115.89999998"/>
  </r>
  <r>
    <s v="2023"/>
    <x v="0"/>
    <x v="0"/>
    <x v="0"/>
    <x v="0"/>
    <s v="2 - Poder Ejecutivo"/>
    <s v="0204 - MINISTERIO DE RELACIONES EXTERIORES"/>
    <x v="0"/>
    <x v="11"/>
    <x v="30"/>
    <s v="2.2 - CONTRATACIÓN DE SERVICIOS"/>
    <s v="2.2.7 - SERVICIOS DE CONSERVACIÓN, REPARACIONES MENORES E INSTALACIONES TEMPORALES"/>
    <s v="N"/>
    <s v="00 - N/A"/>
    <s v="10 - FONDO GENERAL"/>
    <s v="(en blanco)"/>
    <s v="99 - MULTIPROVINCIAL"/>
    <n v="0"/>
    <n v="1786520"/>
    <n v="1786520"/>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474039702.71999991"/>
  </r>
  <r>
    <s v="2023"/>
    <x v="0"/>
    <x v="0"/>
    <x v="0"/>
    <x v="0"/>
    <s v="2 - Poder Ejecutivo"/>
    <s v="0204 - MINISTERIO DE RELACIONES EXTERIORES"/>
    <x v="2"/>
    <x v="9"/>
    <x v="20"/>
    <s v="2.1 - REMUNERACIONES Y CONTRIBUCIONES"/>
    <s v="2.1.1 - REMUNERACIONES"/>
    <s v="N"/>
    <s v="00 - N/A"/>
    <s v="10 - FONDO GENERAL"/>
    <s v="(en blanco)"/>
    <s v="01 - DISTRITO NACIONAL"/>
    <n v="98414146"/>
    <n v="97813606.359999999"/>
    <n v="42302425"/>
  </r>
  <r>
    <s v="2023"/>
    <x v="0"/>
    <x v="0"/>
    <x v="0"/>
    <x v="0"/>
    <s v="2 - Poder Ejecutivo"/>
    <s v="0204 - MINISTERIO DE RELACIONES EXTERIORES"/>
    <x v="2"/>
    <x v="9"/>
    <x v="20"/>
    <s v="2.1 - REMUNERACIONES Y CONTRIBUCIONES"/>
    <s v="2.1.2 - SOBRESUELDOS"/>
    <s v="N"/>
    <s v="00 - N/A"/>
    <s v="10 - FONDO GENERAL"/>
    <s v="(en blanco)"/>
    <s v="01 - DISTRITO NACIONAL"/>
    <n v="16801376"/>
    <n v="16801915.640000001"/>
    <n v="6436982.8600000003"/>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129886.12999999999"/>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6301665.7399999993"/>
  </r>
  <r>
    <s v="2023"/>
    <x v="0"/>
    <x v="0"/>
    <x v="0"/>
    <x v="0"/>
    <s v="2 - Poder Ejecutivo"/>
    <s v="0204 - MINISTERIO DE RELACIONES EXTERIORES"/>
    <x v="2"/>
    <x v="9"/>
    <x v="20"/>
    <s v="2.2 - CONTRATACIÓN DE SERVICIOS"/>
    <s v="2.2.1 - SERVICIOS BÁSICOS"/>
    <s v="N"/>
    <s v="00 - N/A"/>
    <s v="10 - FONDO GENERAL"/>
    <s v="(en blanco)"/>
    <s v="01 - DISTRITO NACIONAL"/>
    <n v="6930000"/>
    <n v="6930000"/>
    <n v="2265604.36"/>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1494567"/>
    <n v="164650.34999999998"/>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26500"/>
  </r>
  <r>
    <s v="2023"/>
    <x v="0"/>
    <x v="0"/>
    <x v="0"/>
    <x v="0"/>
    <s v="2 - Poder Ejecutivo"/>
    <s v="0204 - MINISTERIO DE RELACIONES EXTERIORES"/>
    <x v="2"/>
    <x v="9"/>
    <x v="20"/>
    <s v="2.2 - CONTRATACIÓN DE SERVICIOS"/>
    <s v="2.2.5 - ALQUILERES Y RENTAS"/>
    <s v="N"/>
    <s v="00 - N/A"/>
    <s v="10 - FONDO GENERAL"/>
    <s v="(en blanco)"/>
    <s v="01 - DISTRITO NACIONAL"/>
    <n v="1524064"/>
    <n v="2656164"/>
    <n v="1162367.48"/>
  </r>
  <r>
    <s v="2023"/>
    <x v="0"/>
    <x v="0"/>
    <x v="0"/>
    <x v="0"/>
    <s v="2 - Poder Ejecutivo"/>
    <s v="0204 - MINISTERIO DE RELACIONES EXTERIORES"/>
    <x v="2"/>
    <x v="9"/>
    <x v="20"/>
    <s v="2.2 - CONTRATACIÓN DE SERVICIOS"/>
    <s v="2.2.6 - SEGUROS"/>
    <s v="N"/>
    <s v="00 - N/A"/>
    <s v="10 - FONDO GENERAL"/>
    <s v="(en blanco)"/>
    <s v="01 - DISTRITO NACIONAL"/>
    <n v="500000"/>
    <n v="351000"/>
    <n v="350465.87000000005"/>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1766640"/>
    <n v="269156.06"/>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5746700"/>
    <n v="1872883.0500000003"/>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306764.5"/>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79910.649999999994"/>
  </r>
  <r>
    <s v="2023"/>
    <x v="0"/>
    <x v="0"/>
    <x v="0"/>
    <x v="0"/>
    <s v="2 - Poder Ejecutivo"/>
    <s v="0204 - MINISTERIO DE RELACIONES EXTERIORES"/>
    <x v="2"/>
    <x v="9"/>
    <x v="20"/>
    <s v="2.3 - MATERIALES Y SUMINISTROS"/>
    <s v="2.3.2 - TEXTILES Y VESTUARIOS"/>
    <s v="N"/>
    <s v="00 - N/A"/>
    <s v="10 - FONDO GENERAL"/>
    <s v="(en blanco)"/>
    <s v="01 - DISTRITO NACIONAL"/>
    <n v="445819"/>
    <n v="445819"/>
    <n v="57239.53"/>
  </r>
  <r>
    <s v="2023"/>
    <x v="0"/>
    <x v="0"/>
    <x v="0"/>
    <x v="0"/>
    <s v="2 - Poder Ejecutivo"/>
    <s v="0204 - MINISTERIO DE RELACIONES EXTERIORES"/>
    <x v="2"/>
    <x v="9"/>
    <x v="20"/>
    <s v="2.3 - MATERIALES Y SUMINISTROS"/>
    <s v="2.3.3 - PAPEL, CARTÓN E IMPRESOS"/>
    <s v="N"/>
    <s v="00 - N/A"/>
    <s v="10 - FONDO GENERAL"/>
    <s v="(en blanco)"/>
    <s v="01 - DISTRITO NACIONAL"/>
    <n v="640000"/>
    <n v="740000"/>
    <n v="299676.55"/>
  </r>
  <r>
    <s v="2023"/>
    <x v="0"/>
    <x v="0"/>
    <x v="0"/>
    <x v="0"/>
    <s v="2 - Poder Ejecutivo"/>
    <s v="0204 - MINISTERIO DE RELACIONES EXTERIORES"/>
    <x v="2"/>
    <x v="9"/>
    <x v="20"/>
    <s v="2.3 - MATERIALES Y SUMINISTROS"/>
    <s v="2.3.4 - PRODUCTOS FARMACÉUTICOS"/>
    <s v="N"/>
    <s v="00 - N/A"/>
    <s v="10 - FONDO GENERAL"/>
    <s v="(en blanco)"/>
    <s v="01 - DISTRITO NACIONAL"/>
    <n v="20000"/>
    <n v="20000"/>
    <n v="16903.5"/>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3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0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753880"/>
    <n v="1013418.17"/>
  </r>
  <r>
    <s v="2023"/>
    <x v="0"/>
    <x v="0"/>
    <x v="0"/>
    <x v="0"/>
    <s v="2 - Poder Ejecutivo"/>
    <s v="0205 - MINISTERIO DE HACIENDA"/>
    <x v="0"/>
    <x v="0"/>
    <x v="2"/>
    <s v="2.1 - REMUNERACIONES Y CONTRIBUCIONES"/>
    <s v="2.1.1 - REMUNERACIONES"/>
    <s v="N"/>
    <s v="00 - N/A"/>
    <s v="10 - FONDO GENERAL"/>
    <s v="(en blanco)"/>
    <s v="01 - DISTRITO NACIONAL"/>
    <n v="2235416335"/>
    <n v="2270903163.9299998"/>
    <n v="1003710167.7700002"/>
  </r>
  <r>
    <s v="2023"/>
    <x v="0"/>
    <x v="0"/>
    <x v="0"/>
    <x v="0"/>
    <s v="2 - Poder Ejecutivo"/>
    <s v="0205 - MINISTERIO DE HACIENDA"/>
    <x v="0"/>
    <x v="0"/>
    <x v="2"/>
    <s v="2.1 - REMUNERACIONES Y CONTRIBUCIONES"/>
    <s v="2.1.1 - REMUNERACIONES"/>
    <s v="N"/>
    <s v="00 - N/A"/>
    <s v="10 - FONDO GENERAL"/>
    <s v="(en blanco)"/>
    <s v="99 - MULTIPROVINCIAL"/>
    <n v="1006132923"/>
    <n v="1000388910.53"/>
    <n v="409918237.48000008"/>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6657344.0700000003"/>
    <n v="2318500"/>
  </r>
  <r>
    <s v="2023"/>
    <x v="0"/>
    <x v="0"/>
    <x v="0"/>
    <x v="0"/>
    <s v="2 - Poder Ejecutivo"/>
    <s v="0205 - MINISTERIO DE HACIENDA"/>
    <x v="0"/>
    <x v="0"/>
    <x v="2"/>
    <s v="2.1 - REMUNERACIONES Y CONTRIBUCIONES"/>
    <s v="2.1.1 - REMUNERACIONES"/>
    <s v="N"/>
    <s v="00 - N/A"/>
    <s v="70 - DONACION EXTERNA"/>
    <s v="(en blanco)"/>
    <s v="99 - MULTIPROVINCIAL"/>
    <n v="0"/>
    <n v="4550000"/>
    <n v="1450000"/>
  </r>
  <r>
    <s v="2023"/>
    <x v="0"/>
    <x v="0"/>
    <x v="0"/>
    <x v="0"/>
    <s v="2 - Poder Ejecutivo"/>
    <s v="0205 - MINISTERIO DE HACIENDA"/>
    <x v="0"/>
    <x v="0"/>
    <x v="2"/>
    <s v="2.1 - REMUNERACIONES Y CONTRIBUCIONES"/>
    <s v="2.1.2 - SOBRESUELDOS"/>
    <s v="N"/>
    <s v="00 - N/A"/>
    <s v="10 - FONDO GENERAL"/>
    <s v="(en blanco)"/>
    <s v="01 - DISTRITO NACIONAL"/>
    <n v="899350959"/>
    <n v="861863368.38999999"/>
    <n v="209675708.86000004"/>
  </r>
  <r>
    <s v="2023"/>
    <x v="0"/>
    <x v="0"/>
    <x v="0"/>
    <x v="0"/>
    <s v="2 - Poder Ejecutivo"/>
    <s v="0205 - MINISTERIO DE HACIENDA"/>
    <x v="0"/>
    <x v="0"/>
    <x v="2"/>
    <s v="2.1 - REMUNERACIONES Y CONTRIBUCIONES"/>
    <s v="2.1.2 - SOBRESUELDOS"/>
    <s v="N"/>
    <s v="00 - N/A"/>
    <s v="10 - FONDO GENERAL"/>
    <s v="(en blanco)"/>
    <s v="99 - MULTIPROVINCIAL"/>
    <n v="333970121"/>
    <n v="339029284.86000001"/>
    <n v="85791199.340000018"/>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26830988.059999999"/>
  </r>
  <r>
    <s v="2023"/>
    <x v="0"/>
    <x v="0"/>
    <x v="0"/>
    <x v="0"/>
    <s v="2 - Poder Ejecutivo"/>
    <s v="0205 - MINISTERIO DE HACIENDA"/>
    <x v="0"/>
    <x v="0"/>
    <x v="2"/>
    <s v="2.1 - REMUNERACIONES Y CONTRIBUCIONES"/>
    <s v="2.1.2 - SOBRESUELDOS"/>
    <s v="N"/>
    <s v="00 - N/A"/>
    <s v="70 - DONACION EXTERNA"/>
    <s v="(en blanco)"/>
    <s v="99 - MULTIPROVINCIAL"/>
    <n v="0"/>
    <n v="1575000"/>
    <n v="15000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100000"/>
    <n v="234386.42000000004"/>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5631259.67999995"/>
    <n v="148278091.88999999"/>
  </r>
  <r>
    <s v="2023"/>
    <x v="0"/>
    <x v="0"/>
    <x v="0"/>
    <x v="0"/>
    <s v="2 - Poder Ejecutivo"/>
    <s v="0205 - MINISTERIO DE HACIENDA"/>
    <x v="0"/>
    <x v="0"/>
    <x v="2"/>
    <s v="2.1 - REMUNERACIONES Y CONTRIBUCIONES"/>
    <s v="2.1.5 - CONTRIBUCIONES A LA SEGURIDAD SOCIAL"/>
    <s v="N"/>
    <s v="00 - N/A"/>
    <s v="10 - FONDO GENERAL"/>
    <s v="(en blanco)"/>
    <s v="99 - MULTIPROVINCIAL"/>
    <n v="121952355"/>
    <n v="123895727.61"/>
    <n v="59070867.32"/>
  </r>
  <r>
    <s v="2023"/>
    <x v="0"/>
    <x v="0"/>
    <x v="0"/>
    <x v="0"/>
    <s v="2 - Poder Ejecutivo"/>
    <s v="0205 - MINISTERIO DE HACIENDA"/>
    <x v="0"/>
    <x v="0"/>
    <x v="2"/>
    <s v="2.1 - REMUNERACIONES Y CONTRIBUCIONES"/>
    <s v="2.1.5 - CONTRIBUCIONES A LA SEGURIDAD SOCIAL"/>
    <s v="N"/>
    <s v="00 - N/A"/>
    <s v="70 - DONACION EXTERNA"/>
    <s v="(en blanco)"/>
    <s v="99 - MULTIPROVINCIAL"/>
    <n v="0"/>
    <n v="649000"/>
    <n v="221705"/>
  </r>
  <r>
    <s v="2023"/>
    <x v="0"/>
    <x v="0"/>
    <x v="0"/>
    <x v="0"/>
    <s v="2 - Poder Ejecutivo"/>
    <s v="0205 - MINISTERIO DE HACIENDA"/>
    <x v="0"/>
    <x v="0"/>
    <x v="2"/>
    <s v="2.2 - CONTRATACIÓN DE SERVICIOS"/>
    <s v="2.2.1 - SERVICIOS BÁSICOS"/>
    <s v="N"/>
    <s v="00 - N/A"/>
    <s v="10 - FONDO GENERAL"/>
    <s v="(en blanco)"/>
    <s v="01 - DISTRITO NACIONAL"/>
    <n v="107922686"/>
    <n v="107372686"/>
    <n v="40078224.199999996"/>
  </r>
  <r>
    <s v="2023"/>
    <x v="0"/>
    <x v="0"/>
    <x v="0"/>
    <x v="0"/>
    <s v="2 - Poder Ejecutivo"/>
    <s v="0205 - MINISTERIO DE HACIENDA"/>
    <x v="0"/>
    <x v="0"/>
    <x v="2"/>
    <s v="2.2 - CONTRATACIÓN DE SERVICIOS"/>
    <s v="2.2.1 - SERVICIOS BÁSICOS"/>
    <s v="N"/>
    <s v="00 - N/A"/>
    <s v="10 - FONDO GENERAL"/>
    <s v="(en blanco)"/>
    <s v="99 - MULTIPROVINCIAL"/>
    <n v="31613103"/>
    <n v="31751128"/>
    <n v="13932003.570000002"/>
  </r>
  <r>
    <s v="2023"/>
    <x v="0"/>
    <x v="0"/>
    <x v="0"/>
    <x v="0"/>
    <s v="2 - Poder Ejecutivo"/>
    <s v="0205 - MINISTERIO DE HACIENDA"/>
    <x v="0"/>
    <x v="0"/>
    <x v="2"/>
    <s v="2.2 - CONTRATACIÓN DE SERVICIOS"/>
    <s v="2.2.1 - SERVICIOS BÁSICOS"/>
    <s v="N"/>
    <s v="00 - N/A"/>
    <s v="20 - FONDOS CON DESTINO ESPECÍFICO"/>
    <s v="(en blanco)"/>
    <s v="99 - MULTIPROVINCIAL"/>
    <n v="13668998"/>
    <n v="351010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492363.07"/>
  </r>
  <r>
    <s v="2023"/>
    <x v="0"/>
    <x v="0"/>
    <x v="0"/>
    <x v="0"/>
    <s v="2 - Poder Ejecutivo"/>
    <s v="0205 - MINISTERIO DE HACIENDA"/>
    <x v="0"/>
    <x v="0"/>
    <x v="2"/>
    <s v="2.2 - CONTRATACIÓN DE SERVICIOS"/>
    <s v="2.2.2 - PUBLICIDAD, IMPRESIÓN Y ENCUADERNACIÓN"/>
    <s v="N"/>
    <s v="00 - N/A"/>
    <s v="10 - FONDO GENERAL"/>
    <s v="(en blanco)"/>
    <s v="99 - MULTIPROVINCIAL"/>
    <n v="3317072"/>
    <n v="3265393"/>
    <n v="375594.4"/>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1773350"/>
    <n v="359042.13999999996"/>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410483.99"/>
  </r>
  <r>
    <s v="2023"/>
    <x v="0"/>
    <x v="0"/>
    <x v="0"/>
    <x v="0"/>
    <s v="2 - Poder Ejecutivo"/>
    <s v="0205 - MINISTERIO DE HACIENDA"/>
    <x v="0"/>
    <x v="0"/>
    <x v="2"/>
    <s v="2.2 - CONTRATACIÓN DE SERVICIOS"/>
    <s v="2.2.2 - PUBLICIDAD, IMPRESIÓN Y ENCUADERNACIÓN"/>
    <s v="N"/>
    <s v="00 - N/A"/>
    <s v="70 - DONACION EXTERNA"/>
    <s v="(en blanco)"/>
    <s v="01 - DISTRITO NACIONAL"/>
    <n v="0"/>
    <n v="2280187.7699999996"/>
    <n v="318456.89"/>
  </r>
  <r>
    <s v="2023"/>
    <x v="0"/>
    <x v="0"/>
    <x v="0"/>
    <x v="0"/>
    <s v="2 - Poder Ejecutivo"/>
    <s v="0205 - MINISTERIO DE HACIENDA"/>
    <x v="0"/>
    <x v="0"/>
    <x v="2"/>
    <s v="2.2 - CONTRATACIÓN DE SERVICIOS"/>
    <s v="2.2.2 - PUBLICIDAD, IMPRESIÓN Y ENCUADERNACIÓN"/>
    <s v="N"/>
    <s v="00 - N/A"/>
    <s v="70 - DONACION EXTERNA"/>
    <s v="(en blanco)"/>
    <s v="99 - MULTIPROVINCIAL"/>
    <n v="0"/>
    <n v="530000"/>
    <n v="35400"/>
  </r>
  <r>
    <s v="2023"/>
    <x v="0"/>
    <x v="0"/>
    <x v="0"/>
    <x v="0"/>
    <s v="2 - Poder Ejecutivo"/>
    <s v="0205 - MINISTERIO DE HACIENDA"/>
    <x v="0"/>
    <x v="0"/>
    <x v="2"/>
    <s v="2.2 - CONTRATACIÓN DE SERVICIOS"/>
    <s v="2.2.3 - VIÁTICOS"/>
    <s v="N"/>
    <s v="00 - N/A"/>
    <s v="10 - FONDO GENERAL"/>
    <s v="(en blanco)"/>
    <s v="01 - DISTRITO NACIONAL"/>
    <n v="10842800"/>
    <n v="11092800"/>
    <n v="2615644.61"/>
  </r>
  <r>
    <s v="2023"/>
    <x v="0"/>
    <x v="0"/>
    <x v="0"/>
    <x v="0"/>
    <s v="2 - Poder Ejecutivo"/>
    <s v="0205 - MINISTERIO DE HACIENDA"/>
    <x v="0"/>
    <x v="0"/>
    <x v="2"/>
    <s v="2.2 - CONTRATACIÓN DE SERVICIOS"/>
    <s v="2.2.3 - VIÁTICOS"/>
    <s v="N"/>
    <s v="00 - N/A"/>
    <s v="10 - FONDO GENERAL"/>
    <s v="(en blanco)"/>
    <s v="99 - MULTIPROVINCIAL"/>
    <n v="5046300"/>
    <n v="6253102.7999999998"/>
    <n v="3257569.18"/>
  </r>
  <r>
    <s v="2023"/>
    <x v="0"/>
    <x v="0"/>
    <x v="0"/>
    <x v="0"/>
    <s v="2 - Poder Ejecutivo"/>
    <s v="0205 - MINISTERIO DE HACIENDA"/>
    <x v="0"/>
    <x v="0"/>
    <x v="2"/>
    <s v="2.2 - CONTRATACIÓN DE SERVICIOS"/>
    <s v="2.2.3 - VIÁTICOS"/>
    <s v="N"/>
    <s v="00 - N/A"/>
    <s v="20 - FONDOS CON DESTINO ESPECÍFICO"/>
    <s v="(en blanco)"/>
    <s v="01 - DISTRITO NACIONAL"/>
    <n v="10000000"/>
    <n v="10000000"/>
    <n v="2336219.11"/>
  </r>
  <r>
    <s v="2023"/>
    <x v="0"/>
    <x v="0"/>
    <x v="0"/>
    <x v="0"/>
    <s v="2 - Poder Ejecutivo"/>
    <s v="0205 - MINISTERIO DE HACIENDA"/>
    <x v="0"/>
    <x v="0"/>
    <x v="2"/>
    <s v="2.2 - CONTRATACIÓN DE SERVICIOS"/>
    <s v="2.2.3 - VIÁTICOS"/>
    <s v="N"/>
    <s v="00 - N/A"/>
    <s v="20 - FONDOS CON DESTINO ESPECÍFICO"/>
    <s v="(en blanco)"/>
    <s v="99 - MULTIPROVINCIAL"/>
    <n v="5000000"/>
    <n v="5000000"/>
    <n v="1104215.03"/>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31862"/>
    <n v="610953.55999999994"/>
  </r>
  <r>
    <s v="2023"/>
    <x v="0"/>
    <x v="0"/>
    <x v="0"/>
    <x v="0"/>
    <s v="2 - Poder Ejecutivo"/>
    <s v="0205 - MINISTERIO DE HACIENDA"/>
    <x v="0"/>
    <x v="0"/>
    <x v="2"/>
    <s v="2.2 - CONTRATACIÓN DE SERVICIOS"/>
    <s v="2.2.4 - TRANSPORTE Y ALMACENAJE"/>
    <s v="N"/>
    <s v="00 - N/A"/>
    <s v="10 - FONDO GENERAL"/>
    <s v="(en blanco)"/>
    <s v="99 - MULTIPROVINCIAL"/>
    <n v="447000"/>
    <n v="840035.41"/>
    <n v="592986.32999999996"/>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857570.99"/>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480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5109594"/>
    <n v="127348028.51000002"/>
  </r>
  <r>
    <s v="2023"/>
    <x v="0"/>
    <x v="0"/>
    <x v="0"/>
    <x v="0"/>
    <s v="2 - Poder Ejecutivo"/>
    <s v="0205 - MINISTERIO DE HACIENDA"/>
    <x v="0"/>
    <x v="0"/>
    <x v="2"/>
    <s v="2.2 - CONTRATACIÓN DE SERVICIOS"/>
    <s v="2.2.5 - ALQUILERES Y RENTAS"/>
    <s v="N"/>
    <s v="00 - N/A"/>
    <s v="10 - FONDO GENERAL"/>
    <s v="(en blanco)"/>
    <s v="99 - MULTIPROVINCIAL"/>
    <n v="16808123"/>
    <n v="13321237.449999999"/>
    <n v="1681714"/>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6878800.4900000002"/>
  </r>
  <r>
    <s v="2023"/>
    <x v="0"/>
    <x v="0"/>
    <x v="0"/>
    <x v="0"/>
    <s v="2 - Poder Ejecutivo"/>
    <s v="0205 - MINISTERIO DE HACIENDA"/>
    <x v="0"/>
    <x v="0"/>
    <x v="2"/>
    <s v="2.2 - CONTRATACIÓN DE SERVICIOS"/>
    <s v="2.2.5 - ALQUILERES Y RENTAS"/>
    <s v="N"/>
    <s v="00 - N/A"/>
    <s v="20 - FONDOS CON DESTINO ESPECÍFICO"/>
    <s v="(en blanco)"/>
    <s v="99 - MULTIPROVINCIAL"/>
    <n v="5041342"/>
    <n v="6414342"/>
    <n v="63691.95"/>
  </r>
  <r>
    <s v="2023"/>
    <x v="0"/>
    <x v="0"/>
    <x v="0"/>
    <x v="0"/>
    <s v="2 - Poder Ejecutivo"/>
    <s v="0205 - MINISTERIO DE HACIENDA"/>
    <x v="0"/>
    <x v="0"/>
    <x v="2"/>
    <s v="2.2 - CONTRATACIÓN DE SERVICIOS"/>
    <s v="2.2.5 - ALQUILERES Y RENTAS"/>
    <s v="N"/>
    <s v="00 - N/A"/>
    <s v="70 - DONACION EXTERNA"/>
    <s v="(en blanco)"/>
    <s v="01 - DISTRITO NACIONAL"/>
    <n v="0"/>
    <n v="14056110.449999999"/>
    <n v="6459185.0300000003"/>
  </r>
  <r>
    <s v="2023"/>
    <x v="0"/>
    <x v="0"/>
    <x v="0"/>
    <x v="0"/>
    <s v="2 - Poder Ejecutivo"/>
    <s v="0205 - MINISTERIO DE HACIENDA"/>
    <x v="0"/>
    <x v="0"/>
    <x v="2"/>
    <s v="2.2 - CONTRATACIÓN DE SERVICIOS"/>
    <s v="2.2.5 - ALQUILERES Y RENTAS"/>
    <s v="N"/>
    <s v="00 - N/A"/>
    <s v="70 - DONACION EXTERNA"/>
    <s v="(en blanco)"/>
    <s v="99 - MULTIPROVINCIAL"/>
    <n v="0"/>
    <n v="589891.11"/>
    <n v="289891.11"/>
  </r>
  <r>
    <s v="2023"/>
    <x v="0"/>
    <x v="0"/>
    <x v="0"/>
    <x v="0"/>
    <s v="2 - Poder Ejecutivo"/>
    <s v="0205 - MINISTERIO DE HACIENDA"/>
    <x v="0"/>
    <x v="0"/>
    <x v="2"/>
    <s v="2.2 - CONTRATACIÓN DE SERVICIOS"/>
    <s v="2.2.6 - SEGUROS"/>
    <s v="N"/>
    <s v="00 - N/A"/>
    <s v="10 - FONDO GENERAL"/>
    <s v="(en blanco)"/>
    <s v="01 - DISTRITO NACIONAL"/>
    <n v="83951484"/>
    <n v="85656684"/>
    <n v="35794306.350000009"/>
  </r>
  <r>
    <s v="2023"/>
    <x v="0"/>
    <x v="0"/>
    <x v="0"/>
    <x v="0"/>
    <s v="2 - Poder Ejecutivo"/>
    <s v="0205 - MINISTERIO DE HACIENDA"/>
    <x v="0"/>
    <x v="0"/>
    <x v="2"/>
    <s v="2.2 - CONTRATACIÓN DE SERVICIOS"/>
    <s v="2.2.6 - SEGUROS"/>
    <s v="N"/>
    <s v="00 - N/A"/>
    <s v="10 - FONDO GENERAL"/>
    <s v="(en blanco)"/>
    <s v="99 - MULTIPROVINCIAL"/>
    <n v="15520000"/>
    <n v="17282774.419999998"/>
    <n v="7361261.7699999996"/>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303734.37"/>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6637778"/>
    <n v="10551064.260000002"/>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4956001"/>
    <n v="449501.05"/>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586928.90999999992"/>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5505000"/>
    <n v="1083681.5299999998"/>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695975"/>
    <n v="12775504.149999999"/>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034176.780000001"/>
    <n v="3273292.3900000006"/>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261930"/>
    <n v="5138493.2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110082.84"/>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82769977.250000015"/>
    <n v="3272088.5300000003"/>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8260500.960000001"/>
    <n v="560000"/>
  </r>
  <r>
    <s v="2023"/>
    <x v="0"/>
    <x v="0"/>
    <x v="0"/>
    <x v="0"/>
    <s v="2 - Poder Ejecutivo"/>
    <s v="0205 - MINISTERIO DE HACIENDA"/>
    <x v="0"/>
    <x v="0"/>
    <x v="2"/>
    <s v="2.2 - CONTRATACIÓN DE SERVICIOS"/>
    <s v="2.2.9 - OTRAS CONTRATACIONES DE SERVICIOS"/>
    <s v="N"/>
    <s v="00 - N/A"/>
    <s v="10 - FONDO GENERAL"/>
    <s v="(en blanco)"/>
    <s v="01 - DISTRITO NACIONAL"/>
    <n v="77515808"/>
    <n v="81425808"/>
    <n v="35503722.590000004"/>
  </r>
  <r>
    <s v="2023"/>
    <x v="0"/>
    <x v="0"/>
    <x v="0"/>
    <x v="0"/>
    <s v="2 - Poder Ejecutivo"/>
    <s v="0205 - MINISTERIO DE HACIENDA"/>
    <x v="0"/>
    <x v="0"/>
    <x v="2"/>
    <s v="2.2 - CONTRATACIÓN DE SERVICIOS"/>
    <s v="2.2.9 - OTRAS CONTRATACIONES DE SERVICIOS"/>
    <s v="N"/>
    <s v="00 - N/A"/>
    <s v="10 - FONDO GENERAL"/>
    <s v="(en blanco)"/>
    <s v="99 - MULTIPROVINCIAL"/>
    <n v="19695635"/>
    <n v="16806743.819999997"/>
    <n v="3492712.39"/>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216606.88999999998"/>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136644"/>
  </r>
  <r>
    <s v="2023"/>
    <x v="0"/>
    <x v="0"/>
    <x v="0"/>
    <x v="0"/>
    <s v="2 - Poder Ejecutivo"/>
    <s v="0205 - MINISTERIO DE HACIENDA"/>
    <x v="0"/>
    <x v="0"/>
    <x v="2"/>
    <s v="2.2 - CONTRATACIÓN DE SERVICIOS"/>
    <s v="2.2.9 - OTRAS CONTRATACIONES DE SERVICIOS"/>
    <s v="N"/>
    <s v="00 - N/A"/>
    <s v="70 - DONACION EXTERNA"/>
    <s v="(en blanco)"/>
    <s v="01 - DISTRITO NACIONAL"/>
    <n v="0"/>
    <n v="944500"/>
    <n v="0"/>
  </r>
  <r>
    <s v="2023"/>
    <x v="0"/>
    <x v="0"/>
    <x v="0"/>
    <x v="0"/>
    <s v="2 - Poder Ejecutivo"/>
    <s v="0205 - MINISTERIO DE HACIENDA"/>
    <x v="0"/>
    <x v="0"/>
    <x v="2"/>
    <s v="2.2 - CONTRATACIÓN DE SERVICIOS"/>
    <s v="2.2.9 - OTRAS CONTRATACIONES DE SERVICIOS"/>
    <s v="N"/>
    <s v="00 - N/A"/>
    <s v="70 - DONACION EXTERNA"/>
    <s v="(en blanco)"/>
    <s v="99 - MULTIPROVINCIAL"/>
    <n v="0"/>
    <n v="3270358.89"/>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740303"/>
    <n v="2912010.1999999997"/>
  </r>
  <r>
    <s v="2023"/>
    <x v="0"/>
    <x v="0"/>
    <x v="0"/>
    <x v="0"/>
    <s v="2 - Poder Ejecutivo"/>
    <s v="0205 - MINISTERIO DE HACIENDA"/>
    <x v="0"/>
    <x v="0"/>
    <x v="2"/>
    <s v="2.3 - MATERIALES Y SUMINISTROS"/>
    <s v="2.3.1 - ALIMENTOS Y PRODUCTOS AGROFORESTALES"/>
    <s v="N"/>
    <s v="00 - N/A"/>
    <s v="10 - FONDO GENERAL"/>
    <s v="(en blanco)"/>
    <s v="99 - MULTIPROVINCIAL"/>
    <n v="886000"/>
    <n v="897970"/>
    <n v="238697.8"/>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566500"/>
    <n v="507704.32000000001"/>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8020"/>
    <n v="728226.25"/>
  </r>
  <r>
    <s v="2023"/>
    <x v="0"/>
    <x v="0"/>
    <x v="0"/>
    <x v="0"/>
    <s v="2 - Poder Ejecutivo"/>
    <s v="0205 - MINISTERIO DE HACIENDA"/>
    <x v="0"/>
    <x v="0"/>
    <x v="2"/>
    <s v="2.3 - MATERIALES Y SUMINISTROS"/>
    <s v="2.3.2 - TEXTILES Y VESTUARIOS"/>
    <s v="N"/>
    <s v="00 - N/A"/>
    <s v="10 - FONDO GENERAL"/>
    <s v="(en blanco)"/>
    <s v="01 - DISTRITO NACIONAL"/>
    <n v="16353481"/>
    <n v="9797364.25"/>
    <n v="1630318.55"/>
  </r>
  <r>
    <s v="2023"/>
    <x v="0"/>
    <x v="0"/>
    <x v="0"/>
    <x v="0"/>
    <s v="2 - Poder Ejecutivo"/>
    <s v="0205 - MINISTERIO DE HACIENDA"/>
    <x v="0"/>
    <x v="0"/>
    <x v="2"/>
    <s v="2.3 - MATERIALES Y SUMINISTROS"/>
    <s v="2.3.2 - TEXTILES Y VESTUARIOS"/>
    <s v="N"/>
    <s v="00 - N/A"/>
    <s v="10 - FONDO GENERAL"/>
    <s v="(en blanco)"/>
    <s v="99 - MULTIPROVINCIAL"/>
    <n v="4156298"/>
    <n v="3655482"/>
    <n v="470263.03999999998"/>
  </r>
  <r>
    <s v="2023"/>
    <x v="0"/>
    <x v="0"/>
    <x v="0"/>
    <x v="0"/>
    <s v="2 - Poder Ejecutivo"/>
    <s v="0205 - MINISTERIO DE HACIENDA"/>
    <x v="0"/>
    <x v="0"/>
    <x v="2"/>
    <s v="2.3 - MATERIALES Y SUMINISTROS"/>
    <s v="2.3.2 - TEXTILES Y VESTUARIOS"/>
    <s v="N"/>
    <s v="00 - N/A"/>
    <s v="20 - FONDOS CON DESTINO ESPECÍFICO"/>
    <s v="(en blanco)"/>
    <s v="01 - DISTRITO NACIONAL"/>
    <n v="4000000"/>
    <n v="41826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7360"/>
    <n v="1650"/>
  </r>
  <r>
    <s v="2023"/>
    <x v="0"/>
    <x v="0"/>
    <x v="0"/>
    <x v="0"/>
    <s v="2 - Poder Ejecutivo"/>
    <s v="0205 - MINISTERIO DE HACIENDA"/>
    <x v="0"/>
    <x v="0"/>
    <x v="2"/>
    <s v="2.3 - MATERIALES Y SUMINISTROS"/>
    <s v="2.3.3 - PAPEL, CARTÓN E IMPRESOS"/>
    <s v="N"/>
    <s v="00 - N/A"/>
    <s v="10 - FONDO GENERAL"/>
    <s v="(en blanco)"/>
    <s v="01 - DISTRITO NACIONAL"/>
    <n v="62917231"/>
    <n v="61978895"/>
    <n v="28382112.790000003"/>
  </r>
  <r>
    <s v="2023"/>
    <x v="0"/>
    <x v="0"/>
    <x v="0"/>
    <x v="0"/>
    <s v="2 - Poder Ejecutivo"/>
    <s v="0205 - MINISTERIO DE HACIENDA"/>
    <x v="0"/>
    <x v="0"/>
    <x v="2"/>
    <s v="2.3 - MATERIALES Y SUMINISTROS"/>
    <s v="2.3.3 - PAPEL, CARTÓN E IMPRESOS"/>
    <s v="N"/>
    <s v="00 - N/A"/>
    <s v="10 - FONDO GENERAL"/>
    <s v="(en blanco)"/>
    <s v="99 - MULTIPROVINCIAL"/>
    <n v="2349552"/>
    <n v="2454226.31"/>
    <n v="852216.4"/>
  </r>
  <r>
    <s v="2023"/>
    <x v="0"/>
    <x v="0"/>
    <x v="0"/>
    <x v="0"/>
    <s v="2 - Poder Ejecutivo"/>
    <s v="0205 - MINISTERIO DE HACIENDA"/>
    <x v="0"/>
    <x v="0"/>
    <x v="2"/>
    <s v="2.3 - MATERIALES Y SUMINISTROS"/>
    <s v="2.3.3 - PAPEL, CARTÓN E IMPRESOS"/>
    <s v="N"/>
    <s v="00 - N/A"/>
    <s v="20 - FONDOS CON DESTINO ESPECÍFICO"/>
    <s v="(en blanco)"/>
    <s v="01 - DISTRITO NACIONAL"/>
    <n v="7982444"/>
    <n v="7782444"/>
    <n v="343392"/>
  </r>
  <r>
    <s v="2023"/>
    <x v="0"/>
    <x v="0"/>
    <x v="0"/>
    <x v="0"/>
    <s v="2 - Poder Ejecutivo"/>
    <s v="0205 - MINISTERIO DE HACIENDA"/>
    <x v="0"/>
    <x v="0"/>
    <x v="2"/>
    <s v="2.3 - MATERIALES Y SUMINISTROS"/>
    <s v="2.3.3 - PAPEL, CARTÓN E IMPRESOS"/>
    <s v="N"/>
    <s v="00 - N/A"/>
    <s v="20 - FONDOS CON DESTINO ESPECÍFICO"/>
    <s v="(en blanco)"/>
    <s v="99 - MULTIPROVINCIAL"/>
    <n v="3810361"/>
    <n v="3360361"/>
    <n v="753731.56"/>
  </r>
  <r>
    <s v="2023"/>
    <x v="0"/>
    <x v="0"/>
    <x v="0"/>
    <x v="0"/>
    <s v="2 - Poder Ejecutivo"/>
    <s v="0205 - MINISTERIO DE HACIENDA"/>
    <x v="0"/>
    <x v="0"/>
    <x v="2"/>
    <s v="2.3 - MATERIALES Y SUMINISTROS"/>
    <s v="2.3.3 - PAPEL, CARTÓN E IMPRESOS"/>
    <s v="N"/>
    <s v="00 - N/A"/>
    <s v="70 - DONACION EXTERNA"/>
    <s v="(en blanco)"/>
    <s v="01 - DISTRITO NACIONAL"/>
    <n v="0"/>
    <n v="540000"/>
    <n v="0"/>
  </r>
  <r>
    <s v="2023"/>
    <x v="0"/>
    <x v="0"/>
    <x v="0"/>
    <x v="0"/>
    <s v="2 - Poder Ejecutivo"/>
    <s v="0205 - MINISTERIO DE HACIENDA"/>
    <x v="0"/>
    <x v="0"/>
    <x v="2"/>
    <s v="2.3 - MATERIALES Y SUMINISTROS"/>
    <s v="2.3.4 - PRODUCTOS FARMACÉUTICOS"/>
    <s v="N"/>
    <s v="00 - N/A"/>
    <s v="10 - FONDO GENERAL"/>
    <s v="(en blanco)"/>
    <s v="01 - DISTRITO NACIONAL"/>
    <n v="1563252"/>
    <n v="1268252"/>
    <n v="228694.81999999998"/>
  </r>
  <r>
    <s v="2023"/>
    <x v="0"/>
    <x v="0"/>
    <x v="0"/>
    <x v="0"/>
    <s v="2 - Poder Ejecutivo"/>
    <s v="0205 - MINISTERIO DE HACIENDA"/>
    <x v="0"/>
    <x v="0"/>
    <x v="2"/>
    <s v="2.3 - MATERIALES Y SUMINISTROS"/>
    <s v="2.3.4 - PRODUCTOS FARMACÉUTICOS"/>
    <s v="N"/>
    <s v="00 - N/A"/>
    <s v="20 - FONDOS CON DESTINO ESPECÍFICO"/>
    <s v="(en blanco)"/>
    <s v="01 - DISTRITO NACIONAL"/>
    <n v="2500000"/>
    <n v="2507067"/>
    <n v="314350.32"/>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66727"/>
    <n v="386278.75"/>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40000"/>
    <n v="41300.01"/>
  </r>
  <r>
    <s v="2023"/>
    <x v="0"/>
    <x v="0"/>
    <x v="0"/>
    <x v="0"/>
    <s v="2 - Poder Ejecutivo"/>
    <s v="0205 - MINISTERIO DE HACIENDA"/>
    <x v="0"/>
    <x v="0"/>
    <x v="2"/>
    <s v="2.3 - MATERIALES Y SUMINISTROS"/>
    <s v="2.3.5 - CUERO, CAUCHO Y PLÁSTICO"/>
    <s v="N"/>
    <s v="00 - N/A"/>
    <s v="20 - FONDOS CON DESTINO ESPECÍFICO"/>
    <s v="(en blanco)"/>
    <s v="99 - MULTIPROVINCIAL"/>
    <n v="1023918"/>
    <n v="1253918"/>
    <n v="6348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587602"/>
    <n v="344576.39"/>
  </r>
  <r>
    <s v="2023"/>
    <x v="0"/>
    <x v="0"/>
    <x v="0"/>
    <x v="0"/>
    <s v="2 - Poder Ejecutivo"/>
    <s v="0205 - MINISTERIO DE HACIENDA"/>
    <x v="0"/>
    <x v="0"/>
    <x v="2"/>
    <s v="2.3 - MATERIALES Y SUMINISTROS"/>
    <s v="2.3.6 - PRODUCTOS DE MINERALES, METÁLICOS Y NO METÁLICOS"/>
    <s v="N"/>
    <s v="00 - N/A"/>
    <s v="10 - FONDO GENERAL"/>
    <s v="(en blanco)"/>
    <s v="99 - MULTIPROVINCIAL"/>
    <n v="344728"/>
    <n v="427219"/>
    <n v="9590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4251560"/>
    <n v="228266.22"/>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666000"/>
    <n v="86871.58"/>
  </r>
  <r>
    <s v="2023"/>
    <x v="0"/>
    <x v="0"/>
    <x v="0"/>
    <x v="0"/>
    <s v="2 - Poder Ejecutivo"/>
    <s v="0205 - MINISTERIO DE HACIENDA"/>
    <x v="0"/>
    <x v="0"/>
    <x v="2"/>
    <s v="2.3 - MATERIALES Y SUMINISTROS"/>
    <s v="2.3.6 - PRODUCTOS DE MINERALES, METÁLICOS Y NO METÁLICOS"/>
    <s v="N"/>
    <s v="00 - N/A"/>
    <s v="70 - DONACION EXTERNA"/>
    <s v="(en blanco)"/>
    <s v="99 - MULTIPROVINCIAL"/>
    <n v="0"/>
    <n v="324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35330.189999998"/>
    <n v="22110931.829999994"/>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543975"/>
    <n v="90626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424342"/>
    <n v="1165558.1199999999"/>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56990"/>
    <n v="2978748.92"/>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6710"/>
    <n v="0"/>
  </r>
  <r>
    <s v="2023"/>
    <x v="0"/>
    <x v="0"/>
    <x v="0"/>
    <x v="0"/>
    <s v="2 - Poder Ejecutivo"/>
    <s v="0205 - MINISTERIO DE HACIENDA"/>
    <x v="0"/>
    <x v="0"/>
    <x v="2"/>
    <s v="2.3 - MATERIALES Y SUMINISTROS"/>
    <s v="2.3.9 - PRODUCTOS Y ÚTILES VARIOS"/>
    <s v="N"/>
    <s v="00 - N/A"/>
    <s v="10 - FONDO GENERAL"/>
    <s v="(en blanco)"/>
    <s v="01 - DISTRITO NACIONAL"/>
    <n v="58637112"/>
    <n v="57789923.560000002"/>
    <n v="8727908.1199999973"/>
  </r>
  <r>
    <s v="2023"/>
    <x v="0"/>
    <x v="0"/>
    <x v="0"/>
    <x v="0"/>
    <s v="2 - Poder Ejecutivo"/>
    <s v="0205 - MINISTERIO DE HACIENDA"/>
    <x v="0"/>
    <x v="0"/>
    <x v="2"/>
    <s v="2.3 - MATERIALES Y SUMINISTROS"/>
    <s v="2.3.9 - PRODUCTOS Y ÚTILES VARIOS"/>
    <s v="N"/>
    <s v="00 - N/A"/>
    <s v="10 - FONDO GENERAL"/>
    <s v="(en blanco)"/>
    <s v="99 - MULTIPROVINCIAL"/>
    <n v="9143671"/>
    <n v="9868084.7399999984"/>
    <n v="2121092.92"/>
  </r>
  <r>
    <s v="2023"/>
    <x v="0"/>
    <x v="0"/>
    <x v="0"/>
    <x v="0"/>
    <s v="2 - Poder Ejecutivo"/>
    <s v="0205 - MINISTERIO DE HACIENDA"/>
    <x v="0"/>
    <x v="0"/>
    <x v="2"/>
    <s v="2.3 - MATERIALES Y SUMINISTROS"/>
    <s v="2.3.9 - PRODUCTOS Y ÚTILES VARIOS"/>
    <s v="N"/>
    <s v="00 - N/A"/>
    <s v="20 - FONDOS CON DESTINO ESPECÍFICO"/>
    <s v="(en blanco)"/>
    <s v="01 - DISTRITO NACIONAL"/>
    <n v="26159971"/>
    <n v="21778002"/>
    <n v="2066818.4100000004"/>
  </r>
  <r>
    <s v="2023"/>
    <x v="0"/>
    <x v="0"/>
    <x v="0"/>
    <x v="0"/>
    <s v="2 - Poder Ejecutivo"/>
    <s v="0205 - MINISTERIO DE HACIENDA"/>
    <x v="0"/>
    <x v="0"/>
    <x v="2"/>
    <s v="2.3 - MATERIALES Y SUMINISTROS"/>
    <s v="2.3.9 - PRODUCTOS Y ÚTILES VARIOS"/>
    <s v="N"/>
    <s v="00 - N/A"/>
    <s v="20 - FONDOS CON DESTINO ESPECÍFICO"/>
    <s v="(en blanco)"/>
    <s v="99 - MULTIPROVINCIAL"/>
    <n v="7369522"/>
    <n v="8697522"/>
    <n v="1712238.2800000005"/>
  </r>
  <r>
    <s v="2023"/>
    <x v="0"/>
    <x v="0"/>
    <x v="0"/>
    <x v="0"/>
    <s v="2 - Poder Ejecutivo"/>
    <s v="0205 - MINISTERIO DE HACIENDA"/>
    <x v="0"/>
    <x v="0"/>
    <x v="2"/>
    <s v="2.3 - MATERIALES Y SUMINISTROS"/>
    <s v="2.3.9 - PRODUCTOS Y ÚTILES VARIOS"/>
    <s v="N"/>
    <s v="00 - N/A"/>
    <s v="70 - DONACION EXTERNA"/>
    <s v="(en blanco)"/>
    <s v="01 - DISTRITO NACIONAL"/>
    <n v="0"/>
    <n v="602543"/>
    <n v="80358"/>
  </r>
  <r>
    <s v="2023"/>
    <x v="0"/>
    <x v="0"/>
    <x v="0"/>
    <x v="0"/>
    <s v="2 - Poder Ejecutivo"/>
    <s v="0205 - MINISTERIO DE HACIENDA"/>
    <x v="0"/>
    <x v="0"/>
    <x v="2"/>
    <s v="2.3 - MATERIALES Y SUMINISTROS"/>
    <s v="2.3.9 - PRODUCTOS Y ÚTILES VARIOS"/>
    <s v="N"/>
    <s v="00 - N/A"/>
    <s v="70 - DONACION EXTERNA"/>
    <s v="(en blanco)"/>
    <s v="99 - MULTIPROVINCIAL"/>
    <n v="0"/>
    <n v="388500"/>
    <n v="3831.28"/>
  </r>
  <r>
    <s v="2023"/>
    <x v="0"/>
    <x v="0"/>
    <x v="0"/>
    <x v="0"/>
    <s v="2 - Poder Ejecutivo"/>
    <s v="0205 - MINISTERIO DE HACIENDA"/>
    <x v="0"/>
    <x v="0"/>
    <x v="31"/>
    <s v="2.1 - REMUNERACIONES Y CONTRIBUCIONES"/>
    <s v="2.1.1 - REMUNERACIONES"/>
    <s v="N"/>
    <s v="00 - N/A"/>
    <s v="10 - FONDO GENERAL"/>
    <s v="(en blanco)"/>
    <s v="99 - MULTIPROVINCIAL"/>
    <n v="1462500"/>
    <n v="11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95850"/>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8874655.7699999996"/>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1346268"/>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30419.22"/>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4480550"/>
  </r>
  <r>
    <s v="2023"/>
    <x v="0"/>
    <x v="0"/>
    <x v="0"/>
    <x v="0"/>
    <s v="2 - Poder Ejecutivo"/>
    <s v="0206 - MINISTERIO DE EDUCACIÓN"/>
    <x v="2"/>
    <x v="6"/>
    <x v="26"/>
    <s v="2.2 - CONTRATACIÓN DE SERVICIOS"/>
    <s v="2.2.5 - ALQUILERES Y RENTAS"/>
    <s v="N"/>
    <s v="00 - N/A"/>
    <s v="10 - FONDO GENERAL"/>
    <s v="(en blanco)"/>
    <s v="99 - MULTIPROVINCIAL"/>
    <n v="10953000"/>
    <n v="10953000"/>
    <n v="951552"/>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52289327"/>
    <n v="2412359.9900000002"/>
  </r>
  <r>
    <s v="2023"/>
    <x v="0"/>
    <x v="0"/>
    <x v="0"/>
    <x v="0"/>
    <s v="2 - Poder Ejecutivo"/>
    <s v="0206 - MINISTERIO DE EDUCACIÓN"/>
    <x v="2"/>
    <x v="6"/>
    <x v="26"/>
    <s v="2.2 - CONTRATACIÓN DE SERVICIOS"/>
    <s v="2.2.9 - OTRAS CONTRATACIONES DE SERVICIOS"/>
    <s v="N"/>
    <s v="00 - N/A"/>
    <s v="10 - FONDO GENERAL"/>
    <s v="(en blanco)"/>
    <s v="99 - MULTIPROVINCIAL"/>
    <n v="345000"/>
    <n v="383822"/>
    <n v="76700"/>
  </r>
  <r>
    <s v="2023"/>
    <x v="0"/>
    <x v="0"/>
    <x v="0"/>
    <x v="0"/>
    <s v="2 - Poder Ejecutivo"/>
    <s v="0206 - MINISTERIO DE EDUCACIÓN"/>
    <x v="2"/>
    <x v="6"/>
    <x v="26"/>
    <s v="2.3 - MATERIALES Y SUMINISTROS"/>
    <s v="2.3.1 - ALIMENTOS Y PRODUCTOS AGROFORESTALES"/>
    <s v="N"/>
    <s v="00 - N/A"/>
    <s v="10 - FONDO GENERAL"/>
    <s v="(en blanco)"/>
    <s v="99 - MULTIPROVINCIAL"/>
    <n v="0"/>
    <n v="100000"/>
    <n v="20000"/>
  </r>
  <r>
    <s v="2023"/>
    <x v="0"/>
    <x v="0"/>
    <x v="0"/>
    <x v="0"/>
    <s v="2 - Poder Ejecutivo"/>
    <s v="0206 - MINISTERIO DE EDUCACIÓN"/>
    <x v="2"/>
    <x v="6"/>
    <x v="26"/>
    <s v="2.3 - MATERIALES Y SUMINISTROS"/>
    <s v="2.3.2 - TEXTILES Y VESTUARIOS"/>
    <s v="N"/>
    <s v="00 - N/A"/>
    <s v="10 - FONDO GENERAL"/>
    <s v="(en blanco)"/>
    <s v="99 - MULTIPROVINCIAL"/>
    <n v="45512500"/>
    <n v="46512500"/>
    <n v="4229238"/>
  </r>
  <r>
    <s v="2023"/>
    <x v="0"/>
    <x v="0"/>
    <x v="0"/>
    <x v="0"/>
    <s v="2 - Poder Ejecutivo"/>
    <s v="0206 - MINISTERIO DE EDUCACIÓN"/>
    <x v="2"/>
    <x v="6"/>
    <x v="26"/>
    <s v="2.3 - MATERIALES Y SUMINISTROS"/>
    <s v="2.3.3 - PAPEL, CARTÓN E IMPRESOS"/>
    <s v="N"/>
    <s v="00 - N/A"/>
    <s v="10 - FONDO GENERAL"/>
    <s v="(en blanco)"/>
    <s v="99 - MULTIPROVINCIAL"/>
    <n v="0"/>
    <n v="250000"/>
    <n v="120504"/>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81885952.069999993"/>
    <n v="0"/>
  </r>
  <r>
    <s v="2023"/>
    <x v="0"/>
    <x v="0"/>
    <x v="0"/>
    <x v="0"/>
    <s v="2 - Poder Ejecutivo"/>
    <s v="0206 - MINISTERIO DE EDUCACIÓN"/>
    <x v="2"/>
    <x v="9"/>
    <x v="33"/>
    <s v="2.1 - REMUNERACIONES Y CONTRIBUCIONES"/>
    <s v="2.1.1 - REMUNERACIONES"/>
    <s v="N"/>
    <s v="00 - N/A"/>
    <s v="10 - FONDO GENERAL"/>
    <s v="(en blanco)"/>
    <s v="99 - MULTIPROVINCIAL"/>
    <n v="870284767"/>
    <n v="870284767"/>
    <n v="328778684.28000003"/>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54976313.060000002"/>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46550"/>
    <n v="0"/>
  </r>
  <r>
    <s v="2023"/>
    <x v="0"/>
    <x v="0"/>
    <x v="0"/>
    <x v="0"/>
    <s v="2 - Poder Ejecutivo"/>
    <s v="0206 - MINISTERIO DE EDUCACIÓN"/>
    <x v="2"/>
    <x v="9"/>
    <x v="33"/>
    <s v="2.2 - CONTRATACIÓN DE SERVICIOS"/>
    <s v="2.2.3 - VIÁTICOS"/>
    <s v="N"/>
    <s v="00 - N/A"/>
    <s v="10 - FONDO GENERAL"/>
    <s v="(en blanco)"/>
    <s v="99 - MULTIPROVINCIAL"/>
    <n v="16626600"/>
    <n v="3144367.91"/>
    <n v="0"/>
  </r>
  <r>
    <s v="2023"/>
    <x v="0"/>
    <x v="0"/>
    <x v="0"/>
    <x v="0"/>
    <s v="2 - Poder Ejecutivo"/>
    <s v="0206 - MINISTERIO DE EDUCACIÓN"/>
    <x v="2"/>
    <x v="9"/>
    <x v="33"/>
    <s v="2.2 - CONTRATACIÓN DE SERVICIOS"/>
    <s v="2.2.4 - TRANSPORTE Y ALMACENAJE"/>
    <s v="N"/>
    <s v="00 - N/A"/>
    <s v="10 - FONDO GENERAL"/>
    <s v="(en blanco)"/>
    <s v="99 - MULTIPROVINCIAL"/>
    <n v="16423850"/>
    <n v="14844000"/>
    <n v="404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15589101"/>
    <n v="9677982.0199999996"/>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124864"/>
  </r>
  <r>
    <s v="2023"/>
    <x v="0"/>
    <x v="0"/>
    <x v="0"/>
    <x v="0"/>
    <s v="2 - Poder Ejecutivo"/>
    <s v="0206 - MINISTERIO DE EDUCACIÓN"/>
    <x v="2"/>
    <x v="9"/>
    <x v="33"/>
    <s v="2.3 - MATERIALES Y SUMINISTROS"/>
    <s v="2.3.1 - ALIMENTOS Y PRODUCTOS AGROFORESTALES"/>
    <s v="N"/>
    <s v="00 - N/A"/>
    <s v="10 - FONDO GENERAL"/>
    <s v="(en blanco)"/>
    <s v="99 - MULTIPROVINCIAL"/>
    <n v="15405000"/>
    <n v="30000"/>
    <n v="28407.45"/>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26404152.249999985"/>
    <n v="486504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69384"/>
    <n v="0"/>
  </r>
  <r>
    <s v="2023"/>
    <x v="0"/>
    <x v="0"/>
    <x v="0"/>
    <x v="0"/>
    <s v="2 - Poder Ejecutivo"/>
    <s v="0206 - MINISTERIO DE EDUCACIÓN"/>
    <x v="2"/>
    <x v="9"/>
    <x v="33"/>
    <s v="2.3 - MATERIALES Y SUMINISTROS"/>
    <s v="2.3.9 - PRODUCTOS Y ÚTILES VARIOS"/>
    <s v="N"/>
    <s v="00 - N/A"/>
    <s v="10 - FONDO GENERAL"/>
    <s v="(en blanco)"/>
    <s v="99 - MULTIPROVINCIAL"/>
    <n v="28278543"/>
    <n v="302297562.22000003"/>
    <n v="16346467.07"/>
  </r>
  <r>
    <s v="2023"/>
    <x v="0"/>
    <x v="0"/>
    <x v="0"/>
    <x v="0"/>
    <s v="2 - Poder Ejecutivo"/>
    <s v="0206 - MINISTERIO DE EDUCACIÓN"/>
    <x v="2"/>
    <x v="9"/>
    <x v="34"/>
    <s v="2.1 - REMUNERACIONES Y CONTRIBUCIONES"/>
    <s v="2.1.1 - REMUNERACIONES"/>
    <s v="N"/>
    <s v="00 - N/A"/>
    <s v="10 - FONDO GENERAL"/>
    <s v="(en blanco)"/>
    <s v="99 - MULTIPROVINCIAL"/>
    <n v="76541440609"/>
    <n v="76541440609"/>
    <n v="35173513713.769997"/>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5986107712.7999992"/>
  </r>
  <r>
    <s v="2023"/>
    <x v="0"/>
    <x v="0"/>
    <x v="0"/>
    <x v="0"/>
    <s v="2 - Poder Ejecutivo"/>
    <s v="0206 - MINISTERIO DE EDUCACIÓN"/>
    <x v="2"/>
    <x v="9"/>
    <x v="34"/>
    <s v="2.2 - CONTRATACIÓN DE SERVICIOS"/>
    <s v="2.2.2 - PUBLICIDAD, IMPRESIÓN Y ENCUADERNACIÓN"/>
    <s v="N"/>
    <s v="00 - N/A"/>
    <s v="10 - FONDO GENERAL"/>
    <s v="(en blanco)"/>
    <s v="99 - MULTIPROVINCIAL"/>
    <n v="184361138"/>
    <n v="787625138"/>
    <n v="0"/>
  </r>
  <r>
    <s v="2023"/>
    <x v="0"/>
    <x v="0"/>
    <x v="0"/>
    <x v="0"/>
    <s v="2 - Poder Ejecutivo"/>
    <s v="0206 - MINISTERIO DE EDUCACIÓN"/>
    <x v="2"/>
    <x v="9"/>
    <x v="34"/>
    <s v="2.2 - CONTRATACIÓN DE SERVICIOS"/>
    <s v="2.2.3 - VIÁTICOS"/>
    <s v="N"/>
    <s v="00 - N/A"/>
    <s v="10 - FONDO GENERAL"/>
    <s v="(en blanco)"/>
    <s v="99 - MULTIPROVINCIAL"/>
    <n v="13434750"/>
    <n v="7576451"/>
    <n v="0"/>
  </r>
  <r>
    <s v="2023"/>
    <x v="0"/>
    <x v="0"/>
    <x v="0"/>
    <x v="0"/>
    <s v="2 - Poder Ejecutivo"/>
    <s v="0206 - MINISTERIO DE EDUCACIÓN"/>
    <x v="2"/>
    <x v="9"/>
    <x v="34"/>
    <s v="2.2 - CONTRATACIÓN DE SERVICIOS"/>
    <s v="2.2.4 - TRANSPORTE Y ALMACENAJE"/>
    <s v="N"/>
    <s v="00 - N/A"/>
    <s v="10 - FONDO GENERAL"/>
    <s v="(en blanco)"/>
    <s v="99 - MULTIPROVINCIAL"/>
    <n v="126748800"/>
    <n v="31267809.440000001"/>
    <n v="16913.3"/>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27439988.94"/>
    <n v="188638316.13000003"/>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1 - ALIMENTOS Y PRODUCTOS AGROFORESTALES"/>
    <s v="N"/>
    <s v="00 - N/A"/>
    <s v="10 - FONDO GENERAL"/>
    <s v="(en blanco)"/>
    <s v="99 - MULTIPROVINCIAL"/>
    <n v="0"/>
    <n v="55000"/>
    <n v="0"/>
  </r>
  <r>
    <s v="2023"/>
    <x v="0"/>
    <x v="0"/>
    <x v="0"/>
    <x v="0"/>
    <s v="2 - Poder Ejecutivo"/>
    <s v="0206 - MINISTERIO DE EDUCACIÓN"/>
    <x v="2"/>
    <x v="9"/>
    <x v="34"/>
    <s v="2.3 - MATERIALES Y SUMINISTROS"/>
    <s v="2.3.3 - PAPEL, CARTÓN E IMPRESOS"/>
    <s v="N"/>
    <s v="00 - N/A"/>
    <s v="10 - FONDO GENERAL"/>
    <s v="(en blanco)"/>
    <s v="99 - MULTIPROVINCIAL"/>
    <n v="1691312948"/>
    <n v="416006119.32999998"/>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68413065.739999995"/>
    <n v="0"/>
  </r>
  <r>
    <s v="2023"/>
    <x v="0"/>
    <x v="0"/>
    <x v="0"/>
    <x v="0"/>
    <s v="2 - Poder Ejecutivo"/>
    <s v="0206 - MINISTERIO DE EDUCACIÓN"/>
    <x v="2"/>
    <x v="9"/>
    <x v="35"/>
    <s v="2.1 - REMUNERACIONES Y CONTRIBUCIONES"/>
    <s v="2.1.1 - REMUNERACIONES"/>
    <s v="N"/>
    <s v="00 - N/A"/>
    <s v="10 - FONDO GENERAL"/>
    <s v="(en blanco)"/>
    <s v="99 - MULTIPROVINCIAL"/>
    <n v="22669706985"/>
    <n v="22375706985"/>
    <n v="10311935036.619999"/>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18453498"/>
    <n v="1759754842.4499998"/>
  </r>
  <r>
    <s v="2023"/>
    <x v="0"/>
    <x v="0"/>
    <x v="0"/>
    <x v="0"/>
    <s v="2 - Poder Ejecutivo"/>
    <s v="0206 - MINISTERIO DE EDUCACIÓN"/>
    <x v="2"/>
    <x v="9"/>
    <x v="35"/>
    <s v="2.2 - CONTRATACIÓN DE SERVICIOS"/>
    <s v="2.2.2 - PUBLICIDAD, IMPRESIÓN Y ENCUADERNACIÓN"/>
    <s v="N"/>
    <s v="00 - N/A"/>
    <s v="10 - FONDO GENERAL"/>
    <s v="(en blanco)"/>
    <s v="99 - MULTIPROVINCIAL"/>
    <n v="296351365"/>
    <n v="857672360.64999998"/>
    <n v="7316"/>
  </r>
  <r>
    <s v="2023"/>
    <x v="0"/>
    <x v="0"/>
    <x v="0"/>
    <x v="0"/>
    <s v="2 - Poder Ejecutivo"/>
    <s v="0206 - MINISTERIO DE EDUCACIÓN"/>
    <x v="2"/>
    <x v="9"/>
    <x v="35"/>
    <s v="2.2 - CONTRATACIÓN DE SERVICIOS"/>
    <s v="2.2.3 - VIÁTICOS"/>
    <s v="N"/>
    <s v="00 - N/A"/>
    <s v="10 - FONDO GENERAL"/>
    <s v="(en blanco)"/>
    <s v="99 - MULTIPROVINCIAL"/>
    <n v="16981165"/>
    <n v="7856680.8499999996"/>
    <n v="118120.58"/>
  </r>
  <r>
    <s v="2023"/>
    <x v="0"/>
    <x v="0"/>
    <x v="0"/>
    <x v="0"/>
    <s v="2 - Poder Ejecutivo"/>
    <s v="0206 - MINISTERIO DE EDUCACIÓN"/>
    <x v="2"/>
    <x v="9"/>
    <x v="35"/>
    <s v="2.2 - CONTRATACIÓN DE SERVICIOS"/>
    <s v="2.2.4 - TRANSPORTE Y ALMACENAJE"/>
    <s v="N"/>
    <s v="00 - N/A"/>
    <s v="10 - FONDO GENERAL"/>
    <s v="(en blanco)"/>
    <s v="99 - MULTIPROVINCIAL"/>
    <n v="45561480"/>
    <n v="35326508"/>
    <n v="2062745.79"/>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7 - SERVICIOS DE CONSERVACIÓN, REPARACIONES MENORES E INSTALACIONES TEMPORALES"/>
    <s v="N"/>
    <s v="00 - N/A"/>
    <s v="10 - FONDO GENERAL"/>
    <s v="(en blanco)"/>
    <s v="99 - MULTIPROVINCIAL"/>
    <n v="0"/>
    <n v="20000"/>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240768335"/>
    <n v="127197038.59"/>
  </r>
  <r>
    <s v="2023"/>
    <x v="0"/>
    <x v="0"/>
    <x v="0"/>
    <x v="0"/>
    <s v="2 - Poder Ejecutivo"/>
    <s v="0206 - MINISTERIO DE EDUCACIÓN"/>
    <x v="2"/>
    <x v="9"/>
    <x v="35"/>
    <s v="2.2 - CONTRATACIÓN DE SERVICIOS"/>
    <s v="2.2.9 - OTRAS CONTRATACIONES DE SERVICIOS"/>
    <s v="N"/>
    <s v="00 - N/A"/>
    <s v="10 - FONDO GENERAL"/>
    <s v="(en blanco)"/>
    <s v="99 - MULTIPROVINCIAL"/>
    <n v="90636000"/>
    <n v="53650314.560000002"/>
    <n v="6086.54"/>
  </r>
  <r>
    <s v="2023"/>
    <x v="0"/>
    <x v="0"/>
    <x v="0"/>
    <x v="0"/>
    <s v="2 - Poder Ejecutivo"/>
    <s v="0206 - MINISTERIO DE EDUCACIÓN"/>
    <x v="2"/>
    <x v="9"/>
    <x v="35"/>
    <s v="2.3 - MATERIALES Y SUMINISTROS"/>
    <s v="2.3.1 - ALIMENTOS Y PRODUCTOS AGROFORESTALES"/>
    <s v="N"/>
    <s v="00 - N/A"/>
    <s v="10 - FONDO GENERAL"/>
    <s v="(en blanco)"/>
    <s v="99 - MULTIPROVINCIAL"/>
    <n v="0"/>
    <n v="85000"/>
    <n v="20414.2"/>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8034306.1399999857"/>
    <n v="4520.45"/>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82685"/>
    <n v="5449.3"/>
  </r>
  <r>
    <s v="2023"/>
    <x v="0"/>
    <x v="0"/>
    <x v="0"/>
    <x v="0"/>
    <s v="2 - Poder Ejecutivo"/>
    <s v="0206 - MINISTERIO DE EDUCACIÓN"/>
    <x v="2"/>
    <x v="9"/>
    <x v="35"/>
    <s v="2.3 - MATERIALES Y SUMINISTROS"/>
    <s v="2.3.9 - PRODUCTOS Y ÚTILES VARIOS"/>
    <s v="N"/>
    <s v="00 - N/A"/>
    <s v="10 - FONDO GENERAL"/>
    <s v="(en blanco)"/>
    <s v="99 - MULTIPROVINCIAL"/>
    <n v="9775171"/>
    <n v="94554487"/>
    <n v="1525"/>
  </r>
  <r>
    <s v="2023"/>
    <x v="0"/>
    <x v="0"/>
    <x v="0"/>
    <x v="0"/>
    <s v="2 - Poder Ejecutivo"/>
    <s v="0206 - MINISTERIO DE EDUCACIÓN"/>
    <x v="2"/>
    <x v="9"/>
    <x v="20"/>
    <s v="2.1 - REMUNERACIONES Y CONTRIBUCIONES"/>
    <s v="2.1.1 - REMUNERACIONES"/>
    <s v="N"/>
    <s v="00 - N/A"/>
    <s v="10 - FONDO GENERAL"/>
    <s v="(en blanco)"/>
    <s v="99 - MULTIPROVINCIAL"/>
    <n v="1098877528"/>
    <n v="1086077528"/>
    <n v="466743894.68999994"/>
  </r>
  <r>
    <s v="2023"/>
    <x v="0"/>
    <x v="0"/>
    <x v="0"/>
    <x v="0"/>
    <s v="2 - Poder Ejecutivo"/>
    <s v="0206 - MINISTERIO DE EDUCACIÓN"/>
    <x v="2"/>
    <x v="9"/>
    <x v="20"/>
    <s v="2.1 - REMUNERACIONES Y CONTRIBUCIONES"/>
    <s v="2.1.2 - SOBRESUELDOS"/>
    <s v="N"/>
    <s v="00 - N/A"/>
    <s v="10 - FONDO GENERAL"/>
    <s v="(en blanco)"/>
    <s v="99 - MULTIPROVINCIAL"/>
    <n v="130734854"/>
    <n v="154534854"/>
    <n v="74295669.150000006"/>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5200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72162741.279999971"/>
  </r>
  <r>
    <s v="2023"/>
    <x v="0"/>
    <x v="0"/>
    <x v="0"/>
    <x v="0"/>
    <s v="2 - Poder Ejecutivo"/>
    <s v="0206 - MINISTERIO DE EDUCACIÓN"/>
    <x v="2"/>
    <x v="9"/>
    <x v="20"/>
    <s v="2.2 - CONTRATACIÓN DE SERVICIOS"/>
    <s v="2.2.1 - SERVICIOS BÁSICOS"/>
    <s v="N"/>
    <s v="00 - N/A"/>
    <s v="10 - FONDO GENERAL"/>
    <s v="(en blanco)"/>
    <s v="99 - MULTIPROVINCIAL"/>
    <n v="29725000"/>
    <n v="29725000"/>
    <n v="12107877.059999999"/>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5387142.7800000003"/>
  </r>
  <r>
    <s v="2023"/>
    <x v="0"/>
    <x v="0"/>
    <x v="0"/>
    <x v="0"/>
    <s v="2 - Poder Ejecutivo"/>
    <s v="0206 - MINISTERIO DE EDUCACIÓN"/>
    <x v="2"/>
    <x v="9"/>
    <x v="20"/>
    <s v="2.2 - CONTRATACIÓN DE SERVICIOS"/>
    <s v="2.2.3 - VIÁTICOS"/>
    <s v="N"/>
    <s v="00 - N/A"/>
    <s v="10 - FONDO GENERAL"/>
    <s v="(en blanco)"/>
    <s v="99 - MULTIPROVINCIAL"/>
    <n v="2701000"/>
    <n v="5701000"/>
    <n v="3922700"/>
  </r>
  <r>
    <s v="2023"/>
    <x v="0"/>
    <x v="0"/>
    <x v="0"/>
    <x v="0"/>
    <s v="2 - Poder Ejecutivo"/>
    <s v="0206 - MINISTERIO DE EDUCACIÓN"/>
    <x v="2"/>
    <x v="9"/>
    <x v="20"/>
    <s v="2.2 - CONTRATACIÓN DE SERVICIOS"/>
    <s v="2.2.4 - TRANSPORTE Y ALMACENAJE"/>
    <s v="N"/>
    <s v="00 - N/A"/>
    <s v="10 - FONDO GENERAL"/>
    <s v="(en blanco)"/>
    <s v="99 - MULTIPROVINCIAL"/>
    <n v="603000"/>
    <n v="4695963"/>
    <n v="1084011"/>
  </r>
  <r>
    <s v="2023"/>
    <x v="0"/>
    <x v="0"/>
    <x v="0"/>
    <x v="0"/>
    <s v="2 - Poder Ejecutivo"/>
    <s v="0206 - MINISTERIO DE EDUCACIÓN"/>
    <x v="2"/>
    <x v="9"/>
    <x v="20"/>
    <s v="2.2 - CONTRATACIÓN DE SERVICIOS"/>
    <s v="2.2.5 - ALQUILERES Y RENTAS"/>
    <s v="N"/>
    <s v="00 - N/A"/>
    <s v="10 - FONDO GENERAL"/>
    <s v="(en blanco)"/>
    <s v="99 - MULTIPROVINCIAL"/>
    <n v="52654608"/>
    <n v="53754608"/>
    <n v="33884273.109999999"/>
  </r>
  <r>
    <s v="2023"/>
    <x v="0"/>
    <x v="0"/>
    <x v="0"/>
    <x v="0"/>
    <s v="2 - Poder Ejecutivo"/>
    <s v="0206 - MINISTERIO DE EDUCACIÓN"/>
    <x v="2"/>
    <x v="9"/>
    <x v="20"/>
    <s v="2.2 - CONTRATACIÓN DE SERVICIOS"/>
    <s v="2.2.6 - SEGUROS"/>
    <s v="N"/>
    <s v="00 - N/A"/>
    <s v="10 - FONDO GENERAL"/>
    <s v="(en blanco)"/>
    <s v="99 - MULTIPROVINCIAL"/>
    <n v="31603224"/>
    <n v="31603224"/>
    <n v="12426035.91"/>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25663646.380000006"/>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50287295.140000008"/>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5304540"/>
    <n v="17406769.469999999"/>
  </r>
  <r>
    <s v="2023"/>
    <x v="0"/>
    <x v="0"/>
    <x v="0"/>
    <x v="0"/>
    <s v="2 - Poder Ejecutivo"/>
    <s v="0206 - MINISTERIO DE EDUCACIÓN"/>
    <x v="2"/>
    <x v="9"/>
    <x v="20"/>
    <s v="2.3 - MATERIALES Y SUMINISTROS"/>
    <s v="2.3.1 - ALIMENTOS Y PRODUCTOS AGROFORESTALES"/>
    <s v="N"/>
    <s v="00 - N/A"/>
    <s v="10 - FONDO GENERAL"/>
    <s v="(en blanco)"/>
    <s v="99 - MULTIPROVINCIAL"/>
    <n v="363420479"/>
    <n v="197301439"/>
    <n v="24028420.790000003"/>
  </r>
  <r>
    <s v="2023"/>
    <x v="0"/>
    <x v="0"/>
    <x v="0"/>
    <x v="0"/>
    <s v="2 - Poder Ejecutivo"/>
    <s v="0206 - MINISTERIO DE EDUCACIÓN"/>
    <x v="2"/>
    <x v="9"/>
    <x v="20"/>
    <s v="2.3 - MATERIALES Y SUMINISTROS"/>
    <s v="2.3.2 - TEXTILES Y VESTUARIOS"/>
    <s v="N"/>
    <s v="00 - N/A"/>
    <s v="10 - FONDO GENERAL"/>
    <s v="(en blanco)"/>
    <s v="99 - MULTIPROVINCIAL"/>
    <n v="4994600"/>
    <n v="10529600"/>
    <n v="2932097.0500000003"/>
  </r>
  <r>
    <s v="2023"/>
    <x v="0"/>
    <x v="0"/>
    <x v="0"/>
    <x v="0"/>
    <s v="2 - Poder Ejecutivo"/>
    <s v="0206 - MINISTERIO DE EDUCACIÓN"/>
    <x v="2"/>
    <x v="9"/>
    <x v="20"/>
    <s v="2.3 - MATERIALES Y SUMINISTROS"/>
    <s v="2.3.3 - PAPEL, CARTÓN E IMPRESOS"/>
    <s v="N"/>
    <s v="00 - N/A"/>
    <s v="10 - FONDO GENERAL"/>
    <s v="(en blanco)"/>
    <s v="99 - MULTIPROVINCIAL"/>
    <n v="6084845"/>
    <n v="10084845"/>
    <n v="2864819.6500000004"/>
  </r>
  <r>
    <s v="2023"/>
    <x v="0"/>
    <x v="0"/>
    <x v="0"/>
    <x v="0"/>
    <s v="2 - Poder Ejecutivo"/>
    <s v="0206 - MINISTERIO DE EDUCACIÓN"/>
    <x v="2"/>
    <x v="9"/>
    <x v="20"/>
    <s v="2.3 - MATERIALES Y SUMINISTROS"/>
    <s v="2.3.4 - PRODUCTOS FARMACÉUTICOS"/>
    <s v="N"/>
    <s v="00 - N/A"/>
    <s v="10 - FONDO GENERAL"/>
    <s v="(en blanco)"/>
    <s v="99 - MULTIPROVINCIAL"/>
    <n v="100000"/>
    <n v="600000"/>
    <n v="19555"/>
  </r>
  <r>
    <s v="2023"/>
    <x v="0"/>
    <x v="0"/>
    <x v="0"/>
    <x v="0"/>
    <s v="2 - Poder Ejecutivo"/>
    <s v="0206 - MINISTERIO DE EDUCACIÓN"/>
    <x v="2"/>
    <x v="9"/>
    <x v="20"/>
    <s v="2.3 - MATERIALES Y SUMINISTROS"/>
    <s v="2.3.5 - CUERO, CAUCHO Y PLÁSTICO"/>
    <s v="N"/>
    <s v="00 - N/A"/>
    <s v="10 - FONDO GENERAL"/>
    <s v="(en blanco)"/>
    <s v="99 - MULTIPROVINCIAL"/>
    <n v="1710000"/>
    <n v="2767900"/>
    <n v="243943.75999999998"/>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97480.08"/>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10120475.679999998"/>
  </r>
  <r>
    <s v="2023"/>
    <x v="0"/>
    <x v="0"/>
    <x v="0"/>
    <x v="0"/>
    <s v="2 - Poder Ejecutivo"/>
    <s v="0206 - MINISTERIO DE EDUCACIÓN"/>
    <x v="2"/>
    <x v="9"/>
    <x v="20"/>
    <s v="2.3 - MATERIALES Y SUMINISTROS"/>
    <s v="2.3.9 - PRODUCTOS Y ÚTILES VARIOS"/>
    <s v="N"/>
    <s v="00 - N/A"/>
    <s v="10 - FONDO GENERAL"/>
    <s v="(en blanco)"/>
    <s v="99 - MULTIPROVINCIAL"/>
    <n v="13228254"/>
    <n v="42647912"/>
    <n v="10368249.779999997"/>
  </r>
  <r>
    <s v="2023"/>
    <x v="0"/>
    <x v="0"/>
    <x v="0"/>
    <x v="0"/>
    <s v="2 - Poder Ejecutivo"/>
    <s v="0206 - MINISTERIO DE EDUCACIÓN"/>
    <x v="2"/>
    <x v="9"/>
    <x v="36"/>
    <s v="2.1 - REMUNERACIONES Y CONTRIBUCIONES"/>
    <s v="2.1.1 - REMUNERACIONES"/>
    <s v="N"/>
    <s v="00 - N/A"/>
    <s v="10 - FONDO GENERAL"/>
    <s v="(en blanco)"/>
    <s v="99 - MULTIPROVINCIAL"/>
    <n v="3625475957"/>
    <n v="3857015957"/>
    <n v="1263245748.5200002"/>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214290114.22999999"/>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309612130"/>
    <n v="226946.87"/>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09999996"/>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30238028"/>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84250060.5"/>
    <n v="17651.099999999999"/>
  </r>
  <r>
    <s v="2023"/>
    <x v="0"/>
    <x v="0"/>
    <x v="0"/>
    <x v="0"/>
    <s v="2 - Poder Ejecutivo"/>
    <s v="0206 - MINISTERIO DE EDUCACIÓN"/>
    <x v="2"/>
    <x v="9"/>
    <x v="37"/>
    <s v="2.1 - REMUNERACIONES Y CONTRIBUCIONES"/>
    <s v="2.1.1 - REMUNERACIONES"/>
    <s v="N"/>
    <s v="00 - N/A"/>
    <s v="10 - FONDO GENERAL"/>
    <s v="(en blanco)"/>
    <s v="99 - MULTIPROVINCIAL"/>
    <n v="6427141060"/>
    <n v="6721141060"/>
    <n v="3019113182.2900004"/>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53745506"/>
    <n v="511428495.12999982"/>
  </r>
  <r>
    <s v="2023"/>
    <x v="0"/>
    <x v="0"/>
    <x v="0"/>
    <x v="0"/>
    <s v="2 - Poder Ejecutivo"/>
    <s v="0206 - MINISTERIO DE EDUCACIÓN"/>
    <x v="2"/>
    <x v="9"/>
    <x v="37"/>
    <s v="2.2 - CONTRATACIÓN DE SERVICIOS"/>
    <s v="2.2.2 - PUBLICIDAD, IMPRESIÓN Y ENCUADERNACIÓN"/>
    <s v="N"/>
    <s v="00 - N/A"/>
    <s v="10 - FONDO GENERAL"/>
    <s v="(en blanco)"/>
    <s v="99 - MULTIPROVINCIAL"/>
    <n v="7124463"/>
    <n v="9824463"/>
    <n v="0"/>
  </r>
  <r>
    <s v="2023"/>
    <x v="0"/>
    <x v="0"/>
    <x v="0"/>
    <x v="0"/>
    <s v="2 - Poder Ejecutivo"/>
    <s v="0206 - MINISTERIO DE EDUCACIÓN"/>
    <x v="2"/>
    <x v="9"/>
    <x v="37"/>
    <s v="2.2 - CONTRATACIÓN DE SERVICIOS"/>
    <s v="2.2.3 - VIÁTICOS"/>
    <s v="N"/>
    <s v="00 - N/A"/>
    <s v="10 - FONDO GENERAL"/>
    <s v="(en blanco)"/>
    <s v="99 - MULTIPROVINCIAL"/>
    <n v="28956340"/>
    <n v="28956340"/>
    <n v="169957.18"/>
  </r>
  <r>
    <s v="2023"/>
    <x v="0"/>
    <x v="0"/>
    <x v="0"/>
    <x v="0"/>
    <s v="2 - Poder Ejecutivo"/>
    <s v="0206 - MINISTERIO DE EDUCACIÓN"/>
    <x v="2"/>
    <x v="9"/>
    <x v="37"/>
    <s v="2.2 - CONTRATACIÓN DE SERVICIOS"/>
    <s v="2.2.4 - TRANSPORTE Y ALMACENAJE"/>
    <s v="N"/>
    <s v="00 - N/A"/>
    <s v="10 - FONDO GENERAL"/>
    <s v="(en blanco)"/>
    <s v="99 - MULTIPROVINCIAL"/>
    <n v="14008133"/>
    <n v="14008133"/>
    <n v="40683.5"/>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67075.54"/>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4216368.12"/>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28000.01"/>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77408"/>
  </r>
  <r>
    <s v="2023"/>
    <x v="0"/>
    <x v="0"/>
    <x v="0"/>
    <x v="0"/>
    <s v="2 - Poder Ejecutivo"/>
    <s v="0206 - MINISTERIO DE EDUCACIÓN"/>
    <x v="2"/>
    <x v="9"/>
    <x v="37"/>
    <s v="2.3 - MATERIALES Y SUMINISTROS"/>
    <s v="2.3.6 - PRODUCTOS DE MINERALES, METÁLICOS Y NO METÁLICOS"/>
    <s v="N"/>
    <s v="00 - N/A"/>
    <s v="10 - FONDO GENERAL"/>
    <s v="(en blanco)"/>
    <s v="99 - MULTIPROVINCIAL"/>
    <n v="0"/>
    <n v="6926104.9299999997"/>
    <n v="275894.63"/>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22420"/>
    <n v="18834.47"/>
  </r>
  <r>
    <s v="2023"/>
    <x v="0"/>
    <x v="0"/>
    <x v="0"/>
    <x v="0"/>
    <s v="2 - Poder Ejecutivo"/>
    <s v="0206 - MINISTERIO DE EDUCACIÓN"/>
    <x v="2"/>
    <x v="9"/>
    <x v="37"/>
    <s v="2.3 - MATERIALES Y SUMINISTROS"/>
    <s v="2.3.9 - PRODUCTOS Y ÚTILES VARIOS"/>
    <s v="N"/>
    <s v="00 - N/A"/>
    <s v="10 - FONDO GENERAL"/>
    <s v="(en blanco)"/>
    <s v="99 - MULTIPROVINCIAL"/>
    <n v="65289362"/>
    <n v="50169247.990000002"/>
    <n v="5073919.129999999"/>
  </r>
  <r>
    <s v="2023"/>
    <x v="0"/>
    <x v="0"/>
    <x v="0"/>
    <x v="0"/>
    <s v="2 - Poder Ejecutivo"/>
    <s v="0206 - MINISTERIO DE EDUCACIÓN"/>
    <x v="2"/>
    <x v="9"/>
    <x v="27"/>
    <s v="2.1 - REMUNERACIONES Y CONTRIBUCIONES"/>
    <s v="2.1.1 - REMUNERACIONES"/>
    <s v="N"/>
    <s v="00 - N/A"/>
    <s v="10 - FONDO GENERAL"/>
    <s v="(en blanco)"/>
    <s v="99 - MULTIPROVINCIAL"/>
    <n v="318033614"/>
    <n v="318033614"/>
    <n v="136260674.61999997"/>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23022176.659999993"/>
  </r>
  <r>
    <s v="2023"/>
    <x v="0"/>
    <x v="0"/>
    <x v="0"/>
    <x v="0"/>
    <s v="2 - Poder Ejecutivo"/>
    <s v="0206 - MINISTERIO DE EDUCACIÓN"/>
    <x v="2"/>
    <x v="9"/>
    <x v="27"/>
    <s v="2.2 - CONTRATACIÓN DE SERVICIOS"/>
    <s v="2.2.2 - PUBLICIDAD, IMPRESIÓN Y ENCUADERNACIÓN"/>
    <s v="N"/>
    <s v="00 - N/A"/>
    <s v="10 - FONDO GENERAL"/>
    <s v="(en blanco)"/>
    <s v="99 - MULTIPROVINCIAL"/>
    <n v="16256716"/>
    <n v="17015378"/>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293838"/>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11849.08"/>
  </r>
  <r>
    <s v="2023"/>
    <x v="0"/>
    <x v="0"/>
    <x v="0"/>
    <x v="0"/>
    <s v="2 - Poder Ejecutivo"/>
    <s v="0206 - MINISTERIO DE EDUCACIÓN"/>
    <x v="2"/>
    <x v="9"/>
    <x v="27"/>
    <s v="2.3 - MATERIALES Y SUMINISTROS"/>
    <s v="2.3.3 - PAPEL, CARTÓN E IMPRESOS"/>
    <s v="N"/>
    <s v="00 - N/A"/>
    <s v="10 - FONDO GENERAL"/>
    <s v="(en blanco)"/>
    <s v="99 - MULTIPROVINCIAL"/>
    <n v="12154855"/>
    <n v="9845995"/>
    <n v="2700.72"/>
  </r>
  <r>
    <s v="2023"/>
    <x v="0"/>
    <x v="0"/>
    <x v="0"/>
    <x v="0"/>
    <s v="2 - Poder Ejecutivo"/>
    <s v="0206 - MINISTERIO DE EDUCACIÓN"/>
    <x v="2"/>
    <x v="9"/>
    <x v="27"/>
    <s v="2.3 - MATERIALES Y SUMINISTROS"/>
    <s v="2.3.5 - CUERO, CAUCHO Y PLÁSTICO"/>
    <s v="N"/>
    <s v="00 - N/A"/>
    <s v="10 - FONDO GENERAL"/>
    <s v="(en blanco)"/>
    <s v="99 - MULTIPROVINCIAL"/>
    <n v="0"/>
    <n v="87055"/>
    <n v="6442.8"/>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48445"/>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7516.6"/>
  </r>
  <r>
    <s v="2023"/>
    <x v="0"/>
    <x v="0"/>
    <x v="0"/>
    <x v="0"/>
    <s v="2 - Poder Ejecutivo"/>
    <s v="0206 - MINISTERIO DE EDUCACIÓN"/>
    <x v="2"/>
    <x v="9"/>
    <x v="27"/>
    <s v="2.3 - MATERIALES Y SUMINISTROS"/>
    <s v="2.3.9 - PRODUCTOS Y ÚTILES VARIOS"/>
    <s v="N"/>
    <s v="00 - N/A"/>
    <s v="10 - FONDO GENERAL"/>
    <s v="(en blanco)"/>
    <s v="99 - MULTIPROVINCIAL"/>
    <n v="10457993"/>
    <n v="13403354"/>
    <n v="478538.35000000009"/>
  </r>
  <r>
    <s v="2023"/>
    <x v="0"/>
    <x v="0"/>
    <x v="0"/>
    <x v="0"/>
    <s v="2 - Poder Ejecutivo"/>
    <s v="0206 - MINISTERIO DE EDUCACIÓN"/>
    <x v="2"/>
    <x v="9"/>
    <x v="38"/>
    <s v="2.1 - REMUNERACIONES Y CONTRIBUCIONES"/>
    <s v="2.1.1 - REMUNERACIONES"/>
    <s v="N"/>
    <s v="00 - N/A"/>
    <s v="10 - FONDO GENERAL"/>
    <s v="(en blanco)"/>
    <s v="99 - MULTIPROVINCIAL"/>
    <n v="360378081"/>
    <n v="437977098.30000001"/>
    <n v="168182473.23000002"/>
  </r>
  <r>
    <s v="2023"/>
    <x v="0"/>
    <x v="0"/>
    <x v="0"/>
    <x v="0"/>
    <s v="2 - Poder Ejecutivo"/>
    <s v="0206 - MINISTERIO DE EDUCACIÓN"/>
    <x v="2"/>
    <x v="9"/>
    <x v="38"/>
    <s v="2.1 - REMUNERACIONES Y CONTRIBUCIONES"/>
    <s v="2.1.2 - SOBRESUELDOS"/>
    <s v="N"/>
    <s v="00 - N/A"/>
    <s v="10 - FONDO GENERAL"/>
    <s v="(en blanco)"/>
    <s v="99 - MULTIPROVINCIAL"/>
    <n v="24529858"/>
    <n v="51766858"/>
    <n v="15151090.98"/>
  </r>
  <r>
    <s v="2023"/>
    <x v="0"/>
    <x v="0"/>
    <x v="0"/>
    <x v="0"/>
    <s v="2 - Poder Ejecutivo"/>
    <s v="0206 - MINISTERIO DE EDUCACIÓN"/>
    <x v="2"/>
    <x v="9"/>
    <x v="38"/>
    <s v="2.1 - REMUNERACIONES Y CONTRIBUCIONES"/>
    <s v="2.1.5 - CONTRIBUCIONES A LA SEGURIDAD SOCIAL"/>
    <s v="N"/>
    <s v="00 - N/A"/>
    <s v="10 - FONDO GENERAL"/>
    <s v="(en blanco)"/>
    <s v="99 - MULTIPROVINCIAL"/>
    <n v="49914929"/>
    <n v="54008239.769999996"/>
    <n v="25958777.610000007"/>
  </r>
  <r>
    <s v="2023"/>
    <x v="0"/>
    <x v="0"/>
    <x v="0"/>
    <x v="0"/>
    <s v="2 - Poder Ejecutivo"/>
    <s v="0206 - MINISTERIO DE EDUCACIÓN"/>
    <x v="2"/>
    <x v="9"/>
    <x v="38"/>
    <s v="2.2 - CONTRATACIÓN DE SERVICIOS"/>
    <s v="2.2.1 - SERVICIOS BÁSICOS"/>
    <s v="N"/>
    <s v="00 - N/A"/>
    <s v="10 - FONDO GENERAL"/>
    <s v="(en blanco)"/>
    <s v="99 - MULTIPROVINCIAL"/>
    <n v="10701640"/>
    <n v="10615640"/>
    <n v="4109855.49"/>
  </r>
  <r>
    <s v="2023"/>
    <x v="0"/>
    <x v="0"/>
    <x v="0"/>
    <x v="0"/>
    <s v="2 - Poder Ejecutivo"/>
    <s v="0206 - MINISTERIO DE EDUCACIÓN"/>
    <x v="2"/>
    <x v="9"/>
    <x v="38"/>
    <s v="2.2 - CONTRATACIÓN DE SERVICIOS"/>
    <s v="2.2.2 - PUBLICIDAD, IMPRESIÓN Y ENCUADERNACIÓN"/>
    <s v="N"/>
    <s v="00 - N/A"/>
    <s v="10 - FONDO GENERAL"/>
    <s v="(en blanco)"/>
    <s v="99 - MULTIPROVINCIAL"/>
    <n v="9933000"/>
    <n v="32693170.719999999"/>
    <n v="4104732.21"/>
  </r>
  <r>
    <s v="2023"/>
    <x v="0"/>
    <x v="0"/>
    <x v="0"/>
    <x v="0"/>
    <s v="2 - Poder Ejecutivo"/>
    <s v="0206 - MINISTERIO DE EDUCACIÓN"/>
    <x v="2"/>
    <x v="9"/>
    <x v="38"/>
    <s v="2.2 - CONTRATACIÓN DE SERVICIOS"/>
    <s v="2.2.3 - VIÁTICOS"/>
    <s v="N"/>
    <s v="00 - N/A"/>
    <s v="10 - FONDO GENERAL"/>
    <s v="(en blanco)"/>
    <s v="99 - MULTIPROVINCIAL"/>
    <n v="4462700"/>
    <n v="9377700"/>
    <n v="2371220"/>
  </r>
  <r>
    <s v="2023"/>
    <x v="0"/>
    <x v="0"/>
    <x v="0"/>
    <x v="0"/>
    <s v="2 - Poder Ejecutivo"/>
    <s v="0206 - MINISTERIO DE EDUCACIÓN"/>
    <x v="2"/>
    <x v="9"/>
    <x v="38"/>
    <s v="2.2 - CONTRATACIÓN DE SERVICIOS"/>
    <s v="2.2.4 - TRANSPORTE Y ALMACENAJE"/>
    <s v="N"/>
    <s v="00 - N/A"/>
    <s v="10 - FONDO GENERAL"/>
    <s v="(en blanco)"/>
    <s v="99 - MULTIPROVINCIAL"/>
    <n v="3529024"/>
    <n v="11929024"/>
    <n v="269794.13"/>
  </r>
  <r>
    <s v="2023"/>
    <x v="0"/>
    <x v="0"/>
    <x v="0"/>
    <x v="0"/>
    <s v="2 - Poder Ejecutivo"/>
    <s v="0206 - MINISTERIO DE EDUCACIÓN"/>
    <x v="2"/>
    <x v="9"/>
    <x v="38"/>
    <s v="2.2 - CONTRATACIÓN DE SERVICIOS"/>
    <s v="2.2.5 - ALQUILERES Y RENTAS"/>
    <s v="N"/>
    <s v="00 - N/A"/>
    <s v="10 - FONDO GENERAL"/>
    <s v="(en blanco)"/>
    <s v="99 - MULTIPROVINCIAL"/>
    <n v="25095394"/>
    <n v="60852280"/>
    <n v="3540582.95"/>
  </r>
  <r>
    <s v="2023"/>
    <x v="0"/>
    <x v="0"/>
    <x v="0"/>
    <x v="0"/>
    <s v="2 - Poder Ejecutivo"/>
    <s v="0206 - MINISTERIO DE EDUCACIÓN"/>
    <x v="2"/>
    <x v="9"/>
    <x v="38"/>
    <s v="2.2 - CONTRATACIÓN DE SERVICIOS"/>
    <s v="2.2.6 - SEGUROS"/>
    <s v="N"/>
    <s v="00 - N/A"/>
    <s v="10 - FONDO GENERAL"/>
    <s v="(en blanco)"/>
    <s v="99 - MULTIPROVINCIAL"/>
    <n v="5436500"/>
    <n v="2641500"/>
    <n v="1130147.1599999999"/>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19564616"/>
    <n v="883255.84"/>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56519843.000000015"/>
    <n v="17556602.079999998"/>
  </r>
  <r>
    <s v="2023"/>
    <x v="0"/>
    <x v="0"/>
    <x v="0"/>
    <x v="0"/>
    <s v="2 - Poder Ejecutivo"/>
    <s v="0206 - MINISTERIO DE EDUCACIÓN"/>
    <x v="2"/>
    <x v="9"/>
    <x v="38"/>
    <s v="2.2 - CONTRATACIÓN DE SERVICIOS"/>
    <s v="2.2.9 - OTRAS CONTRATACIONES DE SERVICIOS"/>
    <s v="N"/>
    <s v="00 - N/A"/>
    <s v="10 - FONDO GENERAL"/>
    <s v="(en blanco)"/>
    <s v="99 - MULTIPROVINCIAL"/>
    <n v="10774000"/>
    <n v="64962111.130000003"/>
    <n v="3793937.36"/>
  </r>
  <r>
    <s v="2023"/>
    <x v="0"/>
    <x v="0"/>
    <x v="0"/>
    <x v="0"/>
    <s v="2 - Poder Ejecutivo"/>
    <s v="0206 - MINISTERIO DE EDUCACIÓN"/>
    <x v="2"/>
    <x v="9"/>
    <x v="38"/>
    <s v="2.3 - MATERIALES Y SUMINISTROS"/>
    <s v="2.3.1 - ALIMENTOS Y PRODUCTOS AGROFORESTALES"/>
    <s v="N"/>
    <s v="00 - N/A"/>
    <s v="10 - FONDO GENERAL"/>
    <s v="(en blanco)"/>
    <s v="99 - MULTIPROVINCIAL"/>
    <n v="1899000"/>
    <n v="2910000"/>
    <n v="759501.58"/>
  </r>
  <r>
    <s v="2023"/>
    <x v="0"/>
    <x v="0"/>
    <x v="0"/>
    <x v="0"/>
    <s v="2 - Poder Ejecutivo"/>
    <s v="0206 - MINISTERIO DE EDUCACIÓN"/>
    <x v="2"/>
    <x v="9"/>
    <x v="38"/>
    <s v="2.3 - MATERIALES Y SUMINISTROS"/>
    <s v="2.3.2 - TEXTILES Y VESTUARIOS"/>
    <s v="N"/>
    <s v="00 - N/A"/>
    <s v="10 - FONDO GENERAL"/>
    <s v="(en blanco)"/>
    <s v="99 - MULTIPROVINCIAL"/>
    <n v="1719732"/>
    <n v="80531157.329999998"/>
    <n v="831642.19000000006"/>
  </r>
  <r>
    <s v="2023"/>
    <x v="0"/>
    <x v="0"/>
    <x v="0"/>
    <x v="0"/>
    <s v="2 - Poder Ejecutivo"/>
    <s v="0206 - MINISTERIO DE EDUCACIÓN"/>
    <x v="2"/>
    <x v="9"/>
    <x v="38"/>
    <s v="2.3 - MATERIALES Y SUMINISTROS"/>
    <s v="2.3.3 - PAPEL, CARTÓN E IMPRESOS"/>
    <s v="N"/>
    <s v="00 - N/A"/>
    <s v="10 - FONDO GENERAL"/>
    <s v="(en blanco)"/>
    <s v="99 - MULTIPROVINCIAL"/>
    <n v="768000"/>
    <n v="1069500"/>
    <n v="296193.26999999996"/>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3882352"/>
    <n v="320102.65000000002"/>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26056.989999999998"/>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25201000"/>
    <n v="3120177.92"/>
  </r>
  <r>
    <s v="2023"/>
    <x v="0"/>
    <x v="0"/>
    <x v="0"/>
    <x v="0"/>
    <s v="2 - Poder Ejecutivo"/>
    <s v="0206 - MINISTERIO DE EDUCACIÓN"/>
    <x v="2"/>
    <x v="9"/>
    <x v="38"/>
    <s v="2.3 - MATERIALES Y SUMINISTROS"/>
    <s v="2.3.9 - PRODUCTOS Y ÚTILES VARIOS"/>
    <s v="N"/>
    <s v="00 - N/A"/>
    <s v="10 - FONDO GENERAL"/>
    <s v="(en blanco)"/>
    <s v="99 - MULTIPROVINCIAL"/>
    <n v="5498900"/>
    <n v="15123341.060000002"/>
    <n v="2968922.5700000003"/>
  </r>
  <r>
    <s v="2023"/>
    <x v="0"/>
    <x v="0"/>
    <x v="0"/>
    <x v="0"/>
    <s v="2 - Poder Ejecutivo"/>
    <s v="0206 - MINISTERIO DE EDUCACIÓN"/>
    <x v="2"/>
    <x v="9"/>
    <x v="39"/>
    <s v="2.1 - REMUNERACIONES Y CONTRIBUCIONES"/>
    <s v="2.1.1 - REMUNERACIONES"/>
    <s v="N"/>
    <s v="00 - N/A"/>
    <s v="10 - FONDO GENERAL"/>
    <s v="(en blanco)"/>
    <s v="99 - MULTIPROVINCIAL"/>
    <n v="18490115556"/>
    <n v="18157545405.919998"/>
    <n v="5827892285.4500055"/>
  </r>
  <r>
    <s v="2023"/>
    <x v="0"/>
    <x v="0"/>
    <x v="0"/>
    <x v="0"/>
    <s v="2 - Poder Ejecutivo"/>
    <s v="0206 - MINISTERIO DE EDUCACIÓN"/>
    <x v="2"/>
    <x v="9"/>
    <x v="39"/>
    <s v="2.1 - REMUNERACIONES Y CONTRIBUCIONES"/>
    <s v="2.1.2 - SOBRESUELDOS"/>
    <s v="N"/>
    <s v="00 - N/A"/>
    <s v="10 - FONDO GENERAL"/>
    <s v="(en blanco)"/>
    <s v="99 - MULTIPROVINCIAL"/>
    <n v="2419116734"/>
    <n v="2824205496.25"/>
    <n v="589108480.40999985"/>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876668745.8999995"/>
  </r>
  <r>
    <s v="2023"/>
    <x v="0"/>
    <x v="0"/>
    <x v="0"/>
    <x v="0"/>
    <s v="2 - Poder Ejecutivo"/>
    <s v="0206 - MINISTERIO DE EDUCACIÓN"/>
    <x v="2"/>
    <x v="9"/>
    <x v="39"/>
    <s v="2.2 - CONTRATACIÓN DE SERVICIOS"/>
    <s v="2.2.1 - SERVICIOS BÁSICOS"/>
    <s v="N"/>
    <s v="00 - N/A"/>
    <s v="10 - FONDO GENERAL"/>
    <s v="(en blanco)"/>
    <s v="99 - MULTIPROVINCIAL"/>
    <n v="1285103490"/>
    <n v="1287206545"/>
    <n v="1069967929.2800006"/>
  </r>
  <r>
    <s v="2023"/>
    <x v="0"/>
    <x v="0"/>
    <x v="0"/>
    <x v="0"/>
    <s v="2 - Poder Ejecutivo"/>
    <s v="0206 - MINISTERIO DE EDUCACIÓN"/>
    <x v="2"/>
    <x v="9"/>
    <x v="39"/>
    <s v="2.2 - CONTRATACIÓN DE SERVICIOS"/>
    <s v="2.2.2 - PUBLICIDAD, IMPRESIÓN Y ENCUADERNACIÓN"/>
    <s v="N"/>
    <s v="00 - N/A"/>
    <s v="10 - FONDO GENERAL"/>
    <s v="(en blanco)"/>
    <s v="99 - MULTIPROVINCIAL"/>
    <n v="612344318"/>
    <n v="728440539.26999998"/>
    <n v="15790586.140000001"/>
  </r>
  <r>
    <s v="2023"/>
    <x v="0"/>
    <x v="0"/>
    <x v="0"/>
    <x v="0"/>
    <s v="2 - Poder Ejecutivo"/>
    <s v="0206 - MINISTERIO DE EDUCACIÓN"/>
    <x v="2"/>
    <x v="9"/>
    <x v="39"/>
    <s v="2.2 - CONTRATACIÓN DE SERVICIOS"/>
    <s v="2.2.3 - VIÁTICOS"/>
    <s v="N"/>
    <s v="00 - N/A"/>
    <s v="10 - FONDO GENERAL"/>
    <s v="(en blanco)"/>
    <s v="99 - MULTIPROVINCIAL"/>
    <n v="683972724"/>
    <n v="595520521"/>
    <n v="43267490.690000013"/>
  </r>
  <r>
    <s v="2023"/>
    <x v="0"/>
    <x v="0"/>
    <x v="0"/>
    <x v="0"/>
    <s v="2 - Poder Ejecutivo"/>
    <s v="0206 - MINISTERIO DE EDUCACIÓN"/>
    <x v="2"/>
    <x v="9"/>
    <x v="39"/>
    <s v="2.2 - CONTRATACIÓN DE SERVICIOS"/>
    <s v="2.2.4 - TRANSPORTE Y ALMACENAJE"/>
    <s v="N"/>
    <s v="00 - N/A"/>
    <s v="10 - FONDO GENERAL"/>
    <s v="(en blanco)"/>
    <s v="99 - MULTIPROVINCIAL"/>
    <n v="165872489"/>
    <n v="197397147.94"/>
    <n v="30718551.879999999"/>
  </r>
  <r>
    <s v="2023"/>
    <x v="0"/>
    <x v="0"/>
    <x v="0"/>
    <x v="0"/>
    <s v="2 - Poder Ejecutivo"/>
    <s v="0206 - MINISTERIO DE EDUCACIÓN"/>
    <x v="2"/>
    <x v="9"/>
    <x v="39"/>
    <s v="2.2 - CONTRATACIÓN DE SERVICIOS"/>
    <s v="2.2.5 - ALQUILERES Y RENTAS"/>
    <s v="N"/>
    <s v="00 - N/A"/>
    <s v="10 - FONDO GENERAL"/>
    <s v="(en blanco)"/>
    <s v="99 - MULTIPROVINCIAL"/>
    <n v="2885974005"/>
    <n v="1210260968.3399999"/>
    <n v="391458533.61000013"/>
  </r>
  <r>
    <s v="2023"/>
    <x v="0"/>
    <x v="0"/>
    <x v="0"/>
    <x v="0"/>
    <s v="2 - Poder Ejecutivo"/>
    <s v="0206 - MINISTERIO DE EDUCACIÓN"/>
    <x v="2"/>
    <x v="9"/>
    <x v="39"/>
    <s v="2.2 - CONTRATACIÓN DE SERVICIOS"/>
    <s v="2.2.6 - SEGUROS"/>
    <s v="N"/>
    <s v="00 - N/A"/>
    <s v="10 - FONDO GENERAL"/>
    <s v="(en blanco)"/>
    <s v="99 - MULTIPROVINCIAL"/>
    <n v="859725140"/>
    <n v="859625140"/>
    <n v="408578739.15000004"/>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483699885.30000001"/>
    <n v="33665308.360000007"/>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762922600.6199994"/>
    <n v="158401255.19000003"/>
  </r>
  <r>
    <s v="2023"/>
    <x v="0"/>
    <x v="0"/>
    <x v="0"/>
    <x v="0"/>
    <s v="2 - Poder Ejecutivo"/>
    <s v="0206 - MINISTERIO DE EDUCACIÓN"/>
    <x v="2"/>
    <x v="9"/>
    <x v="39"/>
    <s v="2.2 - CONTRATACIÓN DE SERVICIOS"/>
    <s v="2.2.9 - OTRAS CONTRATACIONES DE SERVICIOS"/>
    <s v="N"/>
    <s v="00 - N/A"/>
    <s v="10 - FONDO GENERAL"/>
    <s v="(en blanco)"/>
    <s v="99 - MULTIPROVINCIAL"/>
    <n v="31748481620"/>
    <n v="30662419028.41"/>
    <n v="12326177490.38999"/>
  </r>
  <r>
    <s v="2023"/>
    <x v="0"/>
    <x v="0"/>
    <x v="0"/>
    <x v="0"/>
    <s v="2 - Poder Ejecutivo"/>
    <s v="0206 - MINISTERIO DE EDUCACIÓN"/>
    <x v="2"/>
    <x v="9"/>
    <x v="39"/>
    <s v="2.3 - MATERIALES Y SUMINISTROS"/>
    <s v="2.3.1 - ALIMENTOS Y PRODUCTOS AGROFORESTALES"/>
    <s v="N"/>
    <s v="00 - N/A"/>
    <s v="10 - FONDO GENERAL"/>
    <s v="(en blanco)"/>
    <s v="99 - MULTIPROVINCIAL"/>
    <n v="27555984"/>
    <n v="436081514"/>
    <n v="2911270.1500000004"/>
  </r>
  <r>
    <s v="2023"/>
    <x v="0"/>
    <x v="0"/>
    <x v="0"/>
    <x v="0"/>
    <s v="2 - Poder Ejecutivo"/>
    <s v="0206 - MINISTERIO DE EDUCACIÓN"/>
    <x v="2"/>
    <x v="9"/>
    <x v="39"/>
    <s v="2.3 - MATERIALES Y SUMINISTROS"/>
    <s v="2.3.2 - TEXTILES Y VESTUARIOS"/>
    <s v="N"/>
    <s v="00 - N/A"/>
    <s v="10 - FONDO GENERAL"/>
    <s v="(en blanco)"/>
    <s v="99 - MULTIPROVINCIAL"/>
    <n v="910622909"/>
    <n v="1389051459.9899998"/>
    <n v="297355925.17000002"/>
  </r>
  <r>
    <s v="2023"/>
    <x v="0"/>
    <x v="0"/>
    <x v="0"/>
    <x v="0"/>
    <s v="2 - Poder Ejecutivo"/>
    <s v="0206 - MINISTERIO DE EDUCACIÓN"/>
    <x v="2"/>
    <x v="9"/>
    <x v="39"/>
    <s v="2.3 - MATERIALES Y SUMINISTROS"/>
    <s v="2.3.3 - PAPEL, CARTÓN E IMPRESOS"/>
    <s v="N"/>
    <s v="00 - N/A"/>
    <s v="10 - FONDO GENERAL"/>
    <s v="(en blanco)"/>
    <s v="99 - MULTIPROVINCIAL"/>
    <n v="498344119"/>
    <n v="119243388.29000002"/>
    <n v="7723039.6900000004"/>
  </r>
  <r>
    <s v="2023"/>
    <x v="0"/>
    <x v="0"/>
    <x v="0"/>
    <x v="0"/>
    <s v="2 - Poder Ejecutivo"/>
    <s v="0206 - MINISTERIO DE EDUCACIÓN"/>
    <x v="2"/>
    <x v="9"/>
    <x v="39"/>
    <s v="2.3 - MATERIALES Y SUMINISTROS"/>
    <s v="2.3.4 - PRODUCTOS FARMACÉUTICOS"/>
    <s v="N"/>
    <s v="00 - N/A"/>
    <s v="10 - FONDO GENERAL"/>
    <s v="(en blanco)"/>
    <s v="99 - MULTIPROVINCIAL"/>
    <n v="64554868"/>
    <n v="68801073.879999995"/>
    <n v="8266940.9700000007"/>
  </r>
  <r>
    <s v="2023"/>
    <x v="0"/>
    <x v="0"/>
    <x v="0"/>
    <x v="0"/>
    <s v="2 - Poder Ejecutivo"/>
    <s v="0206 - MINISTERIO DE EDUCACIÓN"/>
    <x v="2"/>
    <x v="9"/>
    <x v="39"/>
    <s v="2.3 - MATERIALES Y SUMINISTROS"/>
    <s v="2.3.5 - CUERO, CAUCHO Y PLÁSTICO"/>
    <s v="N"/>
    <s v="00 - N/A"/>
    <s v="10 - FONDO GENERAL"/>
    <s v="(en blanco)"/>
    <s v="99 - MULTIPROVINCIAL"/>
    <n v="21717105"/>
    <n v="24951541.59"/>
    <n v="6970873.7500000009"/>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36894461"/>
    <n v="21928267.270000003"/>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95580990.71000004"/>
    <n v="94972262.589999989"/>
  </r>
  <r>
    <s v="2023"/>
    <x v="0"/>
    <x v="0"/>
    <x v="0"/>
    <x v="0"/>
    <s v="2 - Poder Ejecutivo"/>
    <s v="0206 - MINISTERIO DE EDUCACIÓN"/>
    <x v="2"/>
    <x v="9"/>
    <x v="39"/>
    <s v="2.3 - MATERIALES Y SUMINISTROS"/>
    <s v="2.3.9 - PRODUCTOS Y ÚTILES VARIOS"/>
    <s v="N"/>
    <s v="00 - N/A"/>
    <s v="10 - FONDO GENERAL"/>
    <s v="(en blanco)"/>
    <s v="99 - MULTIPROVINCIAL"/>
    <n v="9364288306"/>
    <n v="10036544509.150002"/>
    <n v="352123572.43999994"/>
  </r>
  <r>
    <s v="2023"/>
    <x v="0"/>
    <x v="0"/>
    <x v="0"/>
    <x v="0"/>
    <s v="2 - Poder Ejecutivo"/>
    <s v="0206 - MINISTERIO DE EDUCACIÓN"/>
    <x v="2"/>
    <x v="13"/>
    <x v="40"/>
    <s v="2.1 - REMUNERACIONES Y CONTRIBUCIONES"/>
    <s v="2.1.1 - REMUNERACIONES"/>
    <s v="N"/>
    <s v="00 - N/A"/>
    <s v="10 - FONDO GENERAL"/>
    <s v="(en blanco)"/>
    <s v="99 - MULTIPROVINCIAL"/>
    <n v="24101955"/>
    <n v="24101955"/>
    <n v="13742154.5"/>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2200238.0299999998"/>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453150"/>
    <n v="70496.58"/>
  </r>
  <r>
    <s v="2023"/>
    <x v="0"/>
    <x v="0"/>
    <x v="0"/>
    <x v="0"/>
    <s v="2 - Poder Ejecutivo"/>
    <s v="0206 - MINISTERIO DE EDUCACIÓN"/>
    <x v="2"/>
    <x v="13"/>
    <x v="40"/>
    <s v="2.2 - CONTRATACIÓN DE SERVICIOS"/>
    <s v="2.2.4 - TRANSPORTE Y ALMACENAJE"/>
    <s v="N"/>
    <s v="00 - N/A"/>
    <s v="10 - FONDO GENERAL"/>
    <s v="(en blanco)"/>
    <s v="99 - MULTIPROVINCIAL"/>
    <n v="6716900"/>
    <n v="6723950"/>
    <n v="90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3190000"/>
    <n v="1460358.6799999997"/>
  </r>
  <r>
    <s v="2023"/>
    <x v="0"/>
    <x v="0"/>
    <x v="0"/>
    <x v="0"/>
    <s v="2 - Poder Ejecutivo"/>
    <s v="0206 - MINISTERIO DE EDUCACIÓN"/>
    <x v="2"/>
    <x v="13"/>
    <x v="40"/>
    <s v="2.2 - CONTRATACIÓN DE SERVICIOS"/>
    <s v="2.2.9 - OTRAS CONTRATACIONES DE SERVICIOS"/>
    <s v="N"/>
    <s v="00 - N/A"/>
    <s v="10 - FONDO GENERAL"/>
    <s v="(en blanco)"/>
    <s v="99 - MULTIPROVINCIAL"/>
    <n v="23004000"/>
    <n v="23134000"/>
    <n v="20085.599999999999"/>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98741.36"/>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18868929"/>
    <n v="94400"/>
  </r>
  <r>
    <s v="2023"/>
    <x v="0"/>
    <x v="0"/>
    <x v="0"/>
    <x v="0"/>
    <s v="2 - Poder Ejecutivo"/>
    <s v="0207 - MINISTERIO DE SALUD PÚBLICA Y ASISTENCIA SOCIAL"/>
    <x v="2"/>
    <x v="5"/>
    <x v="41"/>
    <s v="2.2 - CONTRATACIÓN DE SERVICIOS"/>
    <s v="2.2.3 - VIÁTICOS"/>
    <s v="N"/>
    <s v="00 - N/A"/>
    <s v="10 - FONDO GENERAL"/>
    <s v="(en blanco)"/>
    <s v="99 - MULTIPROVINCIAL"/>
    <n v="12275804"/>
    <n v="6731404"/>
    <n v="630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120854075"/>
    <n v="71411960.430000007"/>
  </r>
  <r>
    <s v="2023"/>
    <x v="0"/>
    <x v="0"/>
    <x v="0"/>
    <x v="0"/>
    <s v="2 - Poder Ejecutivo"/>
    <s v="0207 - MINISTERIO DE SALUD PÚBLICA Y ASISTENCIA SOCIAL"/>
    <x v="2"/>
    <x v="5"/>
    <x v="41"/>
    <s v="2.2 - CONTRATACIÓN DE SERVICIOS"/>
    <s v="2.2.5 - ALQUILERES Y RENTAS"/>
    <s v="N"/>
    <s v="00 - N/A"/>
    <s v="10 - FONDO GENERAL"/>
    <s v="(en blanco)"/>
    <s v="99 - MULTIPROVINCIAL"/>
    <n v="14902241"/>
    <n v="11612241"/>
    <n v="122720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6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2916226.890000001"/>
    <n v="48099296.480000004"/>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1317365.74"/>
    <n v="151365.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26458076.2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1833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471867980.16000009"/>
    <n v="427261923.10000002"/>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298989723"/>
    <n v="295044622.20000005"/>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21532280"/>
    <n v="13787757.800000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179124"/>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007034"/>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4903752979.0600004"/>
    <n v="2641799724.3599992"/>
  </r>
  <r>
    <s v="2023"/>
    <x v="0"/>
    <x v="0"/>
    <x v="0"/>
    <x v="0"/>
    <s v="2 - Poder Ejecutivo"/>
    <s v="0207 - MINISTERIO DE SALUD PÚBLICA Y ASISTENCIA SOCIAL"/>
    <x v="2"/>
    <x v="5"/>
    <x v="43"/>
    <s v="2.1 - REMUNERACIONES Y CONTRIBUCIONES"/>
    <s v="2.1.2 - SOBRESUELDOS"/>
    <s v="N"/>
    <s v="00 - N/A"/>
    <s v="10 - FONDO GENERAL"/>
    <s v="(en blanco)"/>
    <s v="99 - MULTIPROVINCIAL"/>
    <n v="725651415"/>
    <n v="721531159.21999991"/>
    <n v="167079210.23000005"/>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30489537.80000007"/>
    <n v="399424955.39000028"/>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9779861"/>
    <n v="163459727.41999993"/>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62777674"/>
    <n v="36474365.870000005"/>
  </r>
  <r>
    <s v="2023"/>
    <x v="0"/>
    <x v="0"/>
    <x v="0"/>
    <x v="0"/>
    <s v="2 - Poder Ejecutivo"/>
    <s v="0207 - MINISTERIO DE SALUD PÚBLICA Y ASISTENCIA SOCIAL"/>
    <x v="2"/>
    <x v="5"/>
    <x v="43"/>
    <s v="2.2 - CONTRATACIÓN DE SERVICIOS"/>
    <s v="2.2.3 - VIÁTICOS"/>
    <s v="N"/>
    <s v="00 - N/A"/>
    <s v="10 - FONDO GENERAL"/>
    <s v="(en blanco)"/>
    <s v="99 - MULTIPROVINCIAL"/>
    <n v="95911624"/>
    <n v="130711624"/>
    <n v="23643169.18"/>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1686116"/>
    <n v="1618773.2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57941933.44"/>
    <n v="74588385.589999989"/>
  </r>
  <r>
    <s v="2023"/>
    <x v="0"/>
    <x v="0"/>
    <x v="0"/>
    <x v="0"/>
    <s v="2 - Poder Ejecutivo"/>
    <s v="0207 - MINISTERIO DE SALUD PÚBLICA Y ASISTENCIA SOCIAL"/>
    <x v="2"/>
    <x v="5"/>
    <x v="43"/>
    <s v="2.2 - CONTRATACIÓN DE SERVICIOS"/>
    <s v="2.2.5 - ALQUILERES Y RENTAS"/>
    <s v="N"/>
    <s v="00 - N/A"/>
    <s v="20 - FONDOS CON DESTINO ESPECÍFICO"/>
    <s v="(en blanco)"/>
    <s v="99 - MULTIPROVINCIAL"/>
    <n v="0"/>
    <n v="2301000"/>
    <n v="2301000"/>
  </r>
  <r>
    <s v="2023"/>
    <x v="0"/>
    <x v="0"/>
    <x v="0"/>
    <x v="0"/>
    <s v="2 - Poder Ejecutivo"/>
    <s v="0207 - MINISTERIO DE SALUD PÚBLICA Y ASISTENCIA SOCIAL"/>
    <x v="2"/>
    <x v="5"/>
    <x v="43"/>
    <s v="2.2 - CONTRATACIÓN DE SERVICIOS"/>
    <s v="2.2.5 - ALQUILERES Y RENTAS"/>
    <s v="N"/>
    <s v="00 - N/A"/>
    <s v="70 - DONACION EXTERNA"/>
    <s v="(en blanco)"/>
    <s v="99 - MULTIPROVINCIAL"/>
    <n v="0"/>
    <n v="7000000"/>
    <n v="0"/>
  </r>
  <r>
    <s v="2023"/>
    <x v="0"/>
    <x v="0"/>
    <x v="0"/>
    <x v="0"/>
    <s v="2 - Poder Ejecutivo"/>
    <s v="0207 - MINISTERIO DE SALUD PÚBLICA Y ASISTENCIA SOCIAL"/>
    <x v="2"/>
    <x v="5"/>
    <x v="43"/>
    <s v="2.2 - CONTRATACIÓN DE SERVICIOS"/>
    <s v="2.2.6 - SEGUROS"/>
    <s v="N"/>
    <s v="00 - N/A"/>
    <s v="10 - FONDO GENERAL"/>
    <s v="(en blanco)"/>
    <s v="99 - MULTIPROVINCIAL"/>
    <n v="65813156"/>
    <n v="75353527"/>
    <n v="28649840.169999998"/>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105872778.15000001"/>
    <n v="13524645.919999996"/>
  </r>
  <r>
    <s v="2023"/>
    <x v="0"/>
    <x v="0"/>
    <x v="0"/>
    <x v="0"/>
    <s v="2 - Poder Ejecutivo"/>
    <s v="0207 - MINISTERIO DE SALUD PÚBLICA Y ASISTENCIA SOCIAL"/>
    <x v="2"/>
    <x v="5"/>
    <x v="43"/>
    <s v="2.2 - CONTRATACIÓN DE SERVICIOS"/>
    <s v="2.2.7 - SERVICIOS DE CONSERVACIÓN, REPARACIONES MENORES E INSTALACIONES TEMPORALES"/>
    <s v="N"/>
    <s v="00 - N/A"/>
    <s v="70 - DONACION EXTERNA"/>
    <s v="(en blanco)"/>
    <s v="99 - MULTIPROVINCIAL"/>
    <n v="0"/>
    <n v="5348.77"/>
    <n v="0"/>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386727019.23999995"/>
    <n v="70448292.079999968"/>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6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42755993.11000001"/>
    <n v="32437400.98"/>
  </r>
  <r>
    <s v="2023"/>
    <x v="0"/>
    <x v="0"/>
    <x v="0"/>
    <x v="0"/>
    <s v="2 - Poder Ejecutivo"/>
    <s v="0207 - MINISTERIO DE SALUD PÚBLICA Y ASISTENCIA SOCIAL"/>
    <x v="2"/>
    <x v="5"/>
    <x v="43"/>
    <s v="2.2 - CONTRATACIÓN DE SERVICIOS"/>
    <s v="2.2.9 - OTRAS CONTRATACIONES DE SERVICIOS"/>
    <s v="N"/>
    <s v="00 - N/A"/>
    <s v="20 - FONDOS CON DESTINO ESPECÍFICO"/>
    <s v="(en blanco)"/>
    <s v="99 - MULTIPROVINCIAL"/>
    <n v="0"/>
    <n v="40000000"/>
    <n v="0"/>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7350691"/>
    <n v="7314513.6600000001"/>
  </r>
  <r>
    <s v="2023"/>
    <x v="0"/>
    <x v="0"/>
    <x v="0"/>
    <x v="0"/>
    <s v="2 - Poder Ejecutivo"/>
    <s v="0207 - MINISTERIO DE SALUD PÚBLICA Y ASISTENCIA SOCIAL"/>
    <x v="2"/>
    <x v="5"/>
    <x v="43"/>
    <s v="2.3 - MATERIALES Y SUMINISTROS"/>
    <s v="2.3.2 - TEXTILES Y VESTUARIOS"/>
    <s v="N"/>
    <s v="00 - N/A"/>
    <s v="10 - FONDO GENERAL"/>
    <s v="(en blanco)"/>
    <s v="99 - MULTIPROVINCIAL"/>
    <n v="35500423"/>
    <n v="83103522.230000004"/>
    <n v="11424296.75"/>
  </r>
  <r>
    <s v="2023"/>
    <x v="0"/>
    <x v="0"/>
    <x v="0"/>
    <x v="0"/>
    <s v="2 - Poder Ejecutivo"/>
    <s v="0207 - MINISTERIO DE SALUD PÚBLICA Y ASISTENCIA SOCIAL"/>
    <x v="2"/>
    <x v="5"/>
    <x v="43"/>
    <s v="2.3 - MATERIALES Y SUMINISTROS"/>
    <s v="2.3.2 - TEXTILES Y VESTUARIOS"/>
    <s v="N"/>
    <s v="00 - N/A"/>
    <s v="70 - DONACION EXTERNA"/>
    <s v="(en blanco)"/>
    <s v="99 - MULTIPROVINCIAL"/>
    <n v="0"/>
    <n v="39462.74"/>
    <n v="0"/>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9113747"/>
    <n v="10434959.92"/>
  </r>
  <r>
    <s v="2023"/>
    <x v="0"/>
    <x v="0"/>
    <x v="0"/>
    <x v="0"/>
    <s v="2 - Poder Ejecutivo"/>
    <s v="0207 - MINISTERIO DE SALUD PÚBLICA Y ASISTENCIA SOCIAL"/>
    <x v="2"/>
    <x v="5"/>
    <x v="43"/>
    <s v="2.3 - MATERIALES Y SUMINISTROS"/>
    <s v="2.3.3 - PAPEL, CARTÓN E IMPRESOS"/>
    <s v="N"/>
    <s v="00 - N/A"/>
    <s v="70 - DONACION EXTERNA"/>
    <s v="(en blanco)"/>
    <s v="99 - MULTIPROVINCIAL"/>
    <n v="0"/>
    <n v="2175466.37"/>
    <n v="362391"/>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1561638252.23"/>
    <n v="4967308058.380001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28881672.38999999"/>
    <n v="116129318.86"/>
  </r>
  <r>
    <s v="2023"/>
    <x v="0"/>
    <x v="0"/>
    <x v="0"/>
    <x v="0"/>
    <s v="2 - Poder Ejecutivo"/>
    <s v="0207 - MINISTERIO DE SALUD PÚBLICA Y ASISTENCIA SOCIAL"/>
    <x v="2"/>
    <x v="5"/>
    <x v="43"/>
    <s v="2.3 - MATERIALES Y SUMINISTROS"/>
    <s v="2.3.4 - PRODUCTOS FARMACÉUTICOS"/>
    <s v="N"/>
    <s v="00 - N/A"/>
    <s v="70 - DONACION EXTERNA"/>
    <s v="(en blanco)"/>
    <s v="99 - MULTIPROVINCIAL"/>
    <n v="0"/>
    <n v="1500000"/>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49575456"/>
    <n v="4281775.709999999"/>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6637696"/>
    <n v="1001615.2199999999"/>
  </r>
  <r>
    <s v="2023"/>
    <x v="0"/>
    <x v="0"/>
    <x v="0"/>
    <x v="0"/>
    <s v="2 - Poder Ejecutivo"/>
    <s v="0207 - MINISTERIO DE SALUD PÚBLICA Y ASISTENCIA SOCIAL"/>
    <x v="2"/>
    <x v="5"/>
    <x v="43"/>
    <s v="2.3 - MATERIALES Y SUMINISTROS"/>
    <s v="2.3.6 - PRODUCTOS DE MINERALES, METÁLICOS Y NO METÁLICOS"/>
    <s v="N"/>
    <s v="00 - N/A"/>
    <s v="70 - DONACION EXTERNA"/>
    <s v="(en blanco)"/>
    <s v="99 - MULTIPROVINCIAL"/>
    <n v="0"/>
    <n v="20000"/>
    <n v="16000"/>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673656473.73999989"/>
    <n v="165911564.45999998"/>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42872766.579999998"/>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682916640.0500002"/>
    <n v="590714227.43000031"/>
  </r>
  <r>
    <s v="2023"/>
    <x v="0"/>
    <x v="0"/>
    <x v="0"/>
    <x v="0"/>
    <s v="2 - Poder Ejecutivo"/>
    <s v="0207 - MINISTERIO DE SALUD PÚBLICA Y ASISTENCIA SOCIAL"/>
    <x v="2"/>
    <x v="5"/>
    <x v="43"/>
    <s v="2.3 - MATERIALES Y SUMINISTROS"/>
    <s v="2.3.9 - PRODUCTOS Y ÚTILES VARIOS"/>
    <s v="N"/>
    <s v="00 - N/A"/>
    <s v="70 - DONACION EXTERNA"/>
    <s v="(en blanco)"/>
    <s v="99 - MULTIPROVINCIAL"/>
    <n v="0"/>
    <n v="12436894.02"/>
    <n v="108004.15"/>
  </r>
  <r>
    <s v="2023"/>
    <x v="0"/>
    <x v="0"/>
    <x v="0"/>
    <x v="0"/>
    <s v="2 - Poder Ejecutivo"/>
    <s v="0208 - MINISTERIO DE DEPORTES Y RECREACIÓN"/>
    <x v="2"/>
    <x v="6"/>
    <x v="44"/>
    <s v="2.1 - REMUNERACIONES Y CONTRIBUCIONES"/>
    <s v="2.1.1 - REMUNERACIONES"/>
    <s v="N"/>
    <s v="00 - N/A"/>
    <s v="10 - FONDO GENERAL"/>
    <s v="(en blanco)"/>
    <s v="99 - MULTIPROVINCIAL"/>
    <n v="51647000"/>
    <n v="51647000"/>
    <n v="25221994.859999996"/>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3834239.3800000008"/>
  </r>
  <r>
    <s v="2023"/>
    <x v="0"/>
    <x v="0"/>
    <x v="0"/>
    <x v="0"/>
    <s v="2 - Poder Ejecutivo"/>
    <s v="0208 - MINISTERIO DE DEPORTES Y RECREACIÓN"/>
    <x v="2"/>
    <x v="6"/>
    <x v="44"/>
    <s v="2.2 - CONTRATACIÓN DE SERVICIOS"/>
    <s v="2.2.4 - TRANSPORTE Y ALMACENAJE"/>
    <s v="N"/>
    <s v="00 - N/A"/>
    <s v="10 - FONDO GENERAL"/>
    <s v="(en blanco)"/>
    <s v="99 - MULTIPROVINCIAL"/>
    <n v="6000000"/>
    <n v="5000000"/>
    <n v="4802794.51"/>
  </r>
  <r>
    <s v="2023"/>
    <x v="0"/>
    <x v="0"/>
    <x v="0"/>
    <x v="0"/>
    <s v="2 - Poder Ejecutivo"/>
    <s v="0208 - MINISTERIO DE DEPORTES Y RECREACIÓN"/>
    <x v="2"/>
    <x v="6"/>
    <x v="44"/>
    <s v="2.2 - CONTRATACIÓN DE SERVICIOS"/>
    <s v="2.2.6 - SEGUROS"/>
    <s v="N"/>
    <s v="00 - N/A"/>
    <s v="10 - FONDO GENERAL"/>
    <s v="(en blanco)"/>
    <s v="99 - MULTIPROVINCIAL"/>
    <n v="9000000"/>
    <n v="9000000"/>
    <n v="5241203.4400000013"/>
  </r>
  <r>
    <s v="2023"/>
    <x v="0"/>
    <x v="0"/>
    <x v="0"/>
    <x v="0"/>
    <s v="2 - Poder Ejecutivo"/>
    <s v="0208 - MINISTERIO DE DEPORTES Y RECREACIÓN"/>
    <x v="2"/>
    <x v="6"/>
    <x v="44"/>
    <s v="2.2 - CONTRATACIÓN DE SERVICIOS"/>
    <s v="2.2.8 - OTROS SERVICIOS NO INCLUIDOS EN CONCEPTOS ANTERIORES"/>
    <s v="N"/>
    <s v="00 - N/A"/>
    <s v="10 - FONDO GENERAL"/>
    <s v="(en blanco)"/>
    <s v="99 - MULTIPROVINCIAL"/>
    <n v="0"/>
    <n v="50000"/>
    <n v="0"/>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40592953.719999999"/>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000000"/>
    <n v="0"/>
  </r>
  <r>
    <s v="2023"/>
    <x v="0"/>
    <x v="0"/>
    <x v="0"/>
    <x v="0"/>
    <s v="2 - Poder Ejecutivo"/>
    <s v="0208 - MINISTERIO DE DEPORTES Y RECREACIÓN"/>
    <x v="2"/>
    <x v="6"/>
    <x v="44"/>
    <s v="2.3 - MATERIALES Y SUMINISTROS"/>
    <s v="2.3.2 - TEXTILES Y VESTUARIOS"/>
    <s v="N"/>
    <s v="00 - N/A"/>
    <s v="10 - FONDO GENERAL"/>
    <s v="(en blanco)"/>
    <s v="99 - MULTIPROVINCIAL"/>
    <n v="2800000"/>
    <n v="31950000"/>
    <n v="811480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800000"/>
    <n v="0"/>
  </r>
  <r>
    <s v="2023"/>
    <x v="0"/>
    <x v="0"/>
    <x v="0"/>
    <x v="0"/>
    <s v="2 - Poder Ejecutivo"/>
    <s v="0208 - MINISTERIO DE DEPORTES Y RECREACIÓN"/>
    <x v="2"/>
    <x v="6"/>
    <x v="44"/>
    <s v="2.3 - MATERIALES Y SUMINISTROS"/>
    <s v="2.3.6 - PRODUCTOS DE MINERALES, METÁLICOS Y NO METÁLICOS"/>
    <s v="N"/>
    <s v="00 - N/A"/>
    <s v="10 - FONDO GENERAL"/>
    <s v="(en blanco)"/>
    <s v="99 - MULTIPROVINCIAL"/>
    <n v="0"/>
    <n v="28000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97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03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27468727.170000002"/>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4176292.43"/>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600000"/>
    <n v="221587.36"/>
  </r>
  <r>
    <s v="2023"/>
    <x v="0"/>
    <x v="0"/>
    <x v="0"/>
    <x v="0"/>
    <s v="2 - Poder Ejecutivo"/>
    <s v="0208 - MINISTERIO DE DEPORTES Y RECREACIÓN"/>
    <x v="2"/>
    <x v="6"/>
    <x v="26"/>
    <s v="2.2 - CONTRATACIÓN DE SERVICIOS"/>
    <s v="2.2.3 - VIÁTICOS"/>
    <s v="N"/>
    <s v="00 - N/A"/>
    <s v="10 - FONDO GENERAL"/>
    <s v="(en blanco)"/>
    <s v="99 - MULTIPROVINCIAL"/>
    <n v="8200000"/>
    <n v="14200000"/>
    <n v="2083907.9"/>
  </r>
  <r>
    <s v="2023"/>
    <x v="0"/>
    <x v="0"/>
    <x v="0"/>
    <x v="0"/>
    <s v="2 - Poder Ejecutivo"/>
    <s v="0208 - MINISTERIO DE DEPORTES Y RECREACIÓN"/>
    <x v="2"/>
    <x v="6"/>
    <x v="26"/>
    <s v="2.2 - CONTRATACIÓN DE SERVICIOS"/>
    <s v="2.2.4 - TRANSPORTE Y ALMACENAJE"/>
    <s v="N"/>
    <s v="00 - N/A"/>
    <s v="10 - FONDO GENERAL"/>
    <s v="(en blanco)"/>
    <s v="99 - MULTIPROVINCIAL"/>
    <n v="3500000"/>
    <n v="3300000"/>
    <n v="0"/>
  </r>
  <r>
    <s v="2023"/>
    <x v="0"/>
    <x v="0"/>
    <x v="0"/>
    <x v="0"/>
    <s v="2 - Poder Ejecutivo"/>
    <s v="0208 - MINISTERIO DE DEPORTES Y RECREACIÓN"/>
    <x v="2"/>
    <x v="6"/>
    <x v="26"/>
    <s v="2.2 - CONTRATACIÓN DE SERVICIOS"/>
    <s v="2.2.5 - ALQUILERES Y RENTAS"/>
    <s v="N"/>
    <s v="00 - N/A"/>
    <s v="10 - FONDO GENERAL"/>
    <s v="(en blanco)"/>
    <s v="99 - MULTIPROVINCIAL"/>
    <n v="1200000"/>
    <n v="1680000"/>
    <n v="157053.49"/>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665000"/>
    <n v="411892.2"/>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75000"/>
    <n v="15625"/>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3200000"/>
    <n v="12960"/>
  </r>
  <r>
    <s v="2023"/>
    <x v="0"/>
    <x v="0"/>
    <x v="0"/>
    <x v="0"/>
    <s v="2 - Poder Ejecutivo"/>
    <s v="0208 - MINISTERIO DE DEPORTES Y RECREACIÓN"/>
    <x v="2"/>
    <x v="6"/>
    <x v="26"/>
    <s v="2.3 - MATERIALES Y SUMINISTROS"/>
    <s v="2.3.2 - TEXTILES Y VESTUARIOS"/>
    <s v="N"/>
    <s v="00 - N/A"/>
    <s v="10 - FONDO GENERAL"/>
    <s v="(en blanco)"/>
    <s v="99 - MULTIPROVINCIAL"/>
    <n v="6500000"/>
    <n v="6927000"/>
    <n v="1151623.3600000001"/>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7 - COMBUSTIBLES, LUBRICANTES, PRODUCTOS QUÍMICOS Y CONEXOS"/>
    <s v="N"/>
    <s v="00 - N/A"/>
    <s v="10 - FONDO GENERAL"/>
    <s v="(en blanco)"/>
    <s v="99 - MULTIPROVINCIAL"/>
    <n v="0"/>
    <n v="35000"/>
    <n v="15400"/>
  </r>
  <r>
    <s v="2023"/>
    <x v="0"/>
    <x v="0"/>
    <x v="0"/>
    <x v="0"/>
    <s v="2 - Poder Ejecutivo"/>
    <s v="0208 - MINISTERIO DE DEPORTES Y RECREACIÓN"/>
    <x v="2"/>
    <x v="6"/>
    <x v="26"/>
    <s v="2.3 - MATERIALES Y SUMINISTROS"/>
    <s v="2.3.9 - PRODUCTOS Y ÚTILES VARIOS"/>
    <s v="N"/>
    <s v="00 - N/A"/>
    <s v="10 - FONDO GENERAL"/>
    <s v="(en blanco)"/>
    <s v="99 - MULTIPROVINCIAL"/>
    <n v="6400000"/>
    <n v="6418000"/>
    <n v="190169.88999999998"/>
  </r>
  <r>
    <s v="2023"/>
    <x v="0"/>
    <x v="0"/>
    <x v="0"/>
    <x v="0"/>
    <s v="2 - Poder Ejecutivo"/>
    <s v="0208 - MINISTERIO DE DEPORTES Y RECREACIÓN"/>
    <x v="2"/>
    <x v="6"/>
    <x v="45"/>
    <s v="2.1 - REMUNERACIONES Y CONTRIBUCIONES"/>
    <s v="2.1.1 - REMUNERACIONES"/>
    <s v="N"/>
    <s v="00 - N/A"/>
    <s v="10 - FONDO GENERAL"/>
    <s v="(en blanco)"/>
    <s v="99 - MULTIPROVINCIAL"/>
    <n v="819189579"/>
    <n v="652601713.75"/>
    <n v="353014628.56000006"/>
  </r>
  <r>
    <s v="2023"/>
    <x v="0"/>
    <x v="0"/>
    <x v="0"/>
    <x v="0"/>
    <s v="2 - Poder Ejecutivo"/>
    <s v="0208 - MINISTERIO DE DEPORTES Y RECREACIÓN"/>
    <x v="2"/>
    <x v="6"/>
    <x v="45"/>
    <s v="2.1 - REMUNERACIONES Y CONTRIBUCIONES"/>
    <s v="2.1.2 - SOBRESUELDOS"/>
    <s v="N"/>
    <s v="00 - N/A"/>
    <s v="10 - FONDO GENERAL"/>
    <s v="(en blanco)"/>
    <s v="99 - MULTIPROVINCIAL"/>
    <n v="227056000"/>
    <n v="227056000"/>
    <n v="40260714.090000004"/>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53251495.210000001"/>
  </r>
  <r>
    <s v="2023"/>
    <x v="0"/>
    <x v="0"/>
    <x v="0"/>
    <x v="0"/>
    <s v="2 - Poder Ejecutivo"/>
    <s v="0208 - MINISTERIO DE DEPORTES Y RECREACIÓN"/>
    <x v="2"/>
    <x v="6"/>
    <x v="45"/>
    <s v="2.2 - CONTRATACIÓN DE SERVICIOS"/>
    <s v="2.2.1 - SERVICIOS BÁSICOS"/>
    <s v="N"/>
    <s v="00 - N/A"/>
    <s v="10 - FONDO GENERAL"/>
    <s v="(en blanco)"/>
    <s v="99 - MULTIPROVINCIAL"/>
    <n v="183192579"/>
    <n v="183192579"/>
    <n v="115195339.16"/>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4672554.8099999996"/>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3388274.5"/>
  </r>
  <r>
    <s v="2023"/>
    <x v="0"/>
    <x v="0"/>
    <x v="0"/>
    <x v="0"/>
    <s v="2 - Poder Ejecutivo"/>
    <s v="0208 - MINISTERIO DE DEPORTES Y RECREACIÓN"/>
    <x v="2"/>
    <x v="6"/>
    <x v="45"/>
    <s v="2.2 - CONTRATACIÓN DE SERVICIOS"/>
    <s v="2.2.4 - TRANSPORTE Y ALMACENAJE"/>
    <s v="N"/>
    <s v="00 - N/A"/>
    <s v="10 - FONDO GENERAL"/>
    <s v="(en blanco)"/>
    <s v="99 - MULTIPROVINCIAL"/>
    <n v="2250000"/>
    <n v="2150000"/>
    <n v="227674"/>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0"/>
    <n v="0"/>
  </r>
  <r>
    <s v="2023"/>
    <x v="0"/>
    <x v="0"/>
    <x v="0"/>
    <x v="0"/>
    <s v="2 - Poder Ejecutivo"/>
    <s v="0208 - MINISTERIO DE DEPORTES Y RECREACIÓN"/>
    <x v="2"/>
    <x v="6"/>
    <x v="45"/>
    <s v="2.2 - CONTRATACIÓN DE SERVICIOS"/>
    <s v="2.2.5 - ALQUILERES Y RENTAS"/>
    <s v="N"/>
    <s v="00 - N/A"/>
    <s v="10 - FONDO GENERAL"/>
    <s v="(en blanco)"/>
    <s v="99 - MULTIPROVINCIAL"/>
    <n v="9750100"/>
    <n v="11767100"/>
    <n v="6762547.8199999994"/>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11972699.48"/>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4114930"/>
    <n v="9911331.9899999984"/>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9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7369494"/>
    <n v="5367082.5699999994"/>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669852.38"/>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7848434.27"/>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120000"/>
    <n v="423215.5"/>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58528"/>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28278060"/>
    <n v="10378015.039999999"/>
  </r>
  <r>
    <s v="2023"/>
    <x v="0"/>
    <x v="0"/>
    <x v="0"/>
    <x v="0"/>
    <s v="2 - Poder Ejecutivo"/>
    <s v="0208 - MINISTERIO DE DEPORTES Y RECREACIÓN"/>
    <x v="2"/>
    <x v="6"/>
    <x v="45"/>
    <s v="2.3 - MATERIALES Y SUMINISTROS"/>
    <s v="2.3.3 - PAPEL, CARTÓN E IMPRESOS"/>
    <s v="N"/>
    <s v="00 - N/A"/>
    <s v="10 - FONDO GENERAL"/>
    <s v="(en blanco)"/>
    <s v="99 - MULTIPROVINCIAL"/>
    <n v="4650000"/>
    <n v="5100000"/>
    <n v="705067.5"/>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100000"/>
    <n v="1684602.13"/>
  </r>
  <r>
    <s v="2023"/>
    <x v="0"/>
    <x v="0"/>
    <x v="0"/>
    <x v="0"/>
    <s v="2 - Poder Ejecutivo"/>
    <s v="0208 - MINISTERIO DE DEPORTES Y RECREACIÓN"/>
    <x v="2"/>
    <x v="6"/>
    <x v="45"/>
    <s v="2.3 - MATERIALES Y SUMINISTROS"/>
    <s v="2.3.5 - CUERO, CAUCHO Y PLÁSTICO"/>
    <s v="N"/>
    <s v="00 - N/A"/>
    <s v="20 - FONDOS CON DESTINO ESPECÍFICO"/>
    <s v="(en blanco)"/>
    <s v="99 - MULTIPROVINCIAL"/>
    <n v="0"/>
    <n v="2600000"/>
    <n v="598624.74"/>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7300000"/>
    <n v="197782.11000000002"/>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3344000"/>
    <n v="634401.04"/>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21850000"/>
    <n v="13471322.039999999"/>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31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596932"/>
    <n v="6280832.5700000003"/>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44733856"/>
    <n v="7991509.6400000006"/>
  </r>
  <r>
    <s v="2023"/>
    <x v="0"/>
    <x v="0"/>
    <x v="0"/>
    <x v="0"/>
    <s v="2 - Poder Ejecutivo"/>
    <s v="0208 - MINISTERIO DE DEPORTES Y RECREACIÓN"/>
    <x v="2"/>
    <x v="9"/>
    <x v="39"/>
    <s v="2.2 - CONTRATACIÓN DE SERVICIOS"/>
    <s v="2.2.3 - VIÁTICOS"/>
    <s v="N"/>
    <s v="00 - N/A"/>
    <s v="10 - FONDO GENERAL"/>
    <s v="(en blanco)"/>
    <s v="99 - MULTIPROVINCIAL"/>
    <n v="1500000"/>
    <n v="2500000"/>
    <n v="768830"/>
  </r>
  <r>
    <s v="2023"/>
    <x v="0"/>
    <x v="0"/>
    <x v="0"/>
    <x v="0"/>
    <s v="2 - Poder Ejecutivo"/>
    <s v="0208 - MINISTERIO DE DEPORTES Y RECREACIÓN"/>
    <x v="2"/>
    <x v="9"/>
    <x v="39"/>
    <s v="2.2 - CONTRATACIÓN DE SERVICIOS"/>
    <s v="2.2.5 - ALQUILERES Y RENTAS"/>
    <s v="N"/>
    <s v="00 - N/A"/>
    <s v="10 - FONDO GENERAL"/>
    <s v="(en blanco)"/>
    <s v="99 - MULTIPROVINCIAL"/>
    <n v="0"/>
    <n v="600000"/>
    <n v="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1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9317815.17000008"/>
    <n v="277846793.19000006"/>
  </r>
  <r>
    <s v="2023"/>
    <x v="0"/>
    <x v="0"/>
    <x v="0"/>
    <x v="0"/>
    <s v="2 - Poder Ejecutivo"/>
    <s v="0209 - MINISTERIO DE TRABAJO"/>
    <x v="3"/>
    <x v="12"/>
    <x v="46"/>
    <s v="2.1 - REMUNERACIONES Y CONTRIBUCIONES"/>
    <s v="2.1.1 - REMUNERACIONES"/>
    <s v="N"/>
    <s v="00 - N/A"/>
    <s v="10 - FONDO GENERAL"/>
    <s v="(en blanco)"/>
    <s v="99 - MULTIPROVINCIAL"/>
    <n v="77008666"/>
    <n v="86642966.829999998"/>
    <n v="421745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3171850.11"/>
  </r>
  <r>
    <s v="2023"/>
    <x v="0"/>
    <x v="0"/>
    <x v="0"/>
    <x v="0"/>
    <s v="2 - Poder Ejecutivo"/>
    <s v="0209 - MINISTERIO DE TRABAJO"/>
    <x v="3"/>
    <x v="12"/>
    <x v="46"/>
    <s v="2.1 - REMUNERACIONES Y CONTRIBUCIONES"/>
    <s v="2.1.1 - REMUNERACIONES"/>
    <s v="N"/>
    <s v="00 - N/A"/>
    <s v="70 - DONACION EXTERNA"/>
    <s v="(en blanco)"/>
    <s v="01 - DISTRITO NACIONAL"/>
    <n v="0"/>
    <n v="4347798.4000000004"/>
    <n v="0"/>
  </r>
  <r>
    <s v="2023"/>
    <x v="0"/>
    <x v="0"/>
    <x v="0"/>
    <x v="0"/>
    <s v="2 - Poder Ejecutivo"/>
    <s v="0209 - MINISTERIO DE TRABAJO"/>
    <x v="3"/>
    <x v="12"/>
    <x v="46"/>
    <s v="2.1 - REMUNERACIONES Y CONTRIBUCIONES"/>
    <s v="2.1.2 - SOBRESUELDOS"/>
    <s v="N"/>
    <s v="00 - N/A"/>
    <s v="10 - FONDO GENERAL"/>
    <s v="(en blanco)"/>
    <s v="01 - DISTRITO NACIONAL"/>
    <n v="67129753"/>
    <n v="49742886"/>
    <n v="13525800"/>
  </r>
  <r>
    <s v="2023"/>
    <x v="0"/>
    <x v="0"/>
    <x v="0"/>
    <x v="0"/>
    <s v="2 - Poder Ejecutivo"/>
    <s v="0209 - MINISTERIO DE TRABAJO"/>
    <x v="3"/>
    <x v="12"/>
    <x v="46"/>
    <s v="2.1 - REMUNERACIONES Y CONTRIBUCIONES"/>
    <s v="2.1.2 - SOBRESUELDOS"/>
    <s v="N"/>
    <s v="00 - N/A"/>
    <s v="10 - FONDO GENERAL"/>
    <s v="(en blanco)"/>
    <s v="99 - MULTIPROVINCIAL"/>
    <n v="1884000"/>
    <n v="1884000"/>
    <n v="417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2595200"/>
  </r>
  <r>
    <s v="2023"/>
    <x v="0"/>
    <x v="0"/>
    <x v="0"/>
    <x v="0"/>
    <s v="2 - Poder Ejecutivo"/>
    <s v="0209 - MINISTERIO DE TRABAJO"/>
    <x v="3"/>
    <x v="12"/>
    <x v="46"/>
    <s v="2.1 - REMUNERACIONES Y CONTRIBUCIONES"/>
    <s v="2.1.5 - CONTRIBUCIONES A LA SEGURIDAD SOCIAL"/>
    <s v="N"/>
    <s v="00 - N/A"/>
    <s v="10 - FONDO GENERAL"/>
    <s v="(en blanco)"/>
    <s v="01 - DISTRITO NACIONAL"/>
    <n v="85015338"/>
    <n v="84903086.190000013"/>
    <n v="41993102.839999981"/>
  </r>
  <r>
    <s v="2023"/>
    <x v="0"/>
    <x v="0"/>
    <x v="0"/>
    <x v="0"/>
    <s v="2 - Poder Ejecutivo"/>
    <s v="0209 - MINISTERIO DE TRABAJO"/>
    <x v="3"/>
    <x v="12"/>
    <x v="46"/>
    <s v="2.1 - REMUNERACIONES Y CONTRIBUCIONES"/>
    <s v="2.1.5 - CONTRIBUCIONES A LA SEGURIDAD SOCIAL"/>
    <s v="N"/>
    <s v="00 - N/A"/>
    <s v="10 - FONDO GENERAL"/>
    <s v="(en blanco)"/>
    <s v="99 - MULTIPROVINCIAL"/>
    <n v="11275274"/>
    <n v="12564177.17"/>
    <n v="6410293.1799999988"/>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13050098.570000002"/>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2375840.9900000002"/>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1173411.3900000001"/>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1850000"/>
    <n v="0"/>
  </r>
  <r>
    <s v="2023"/>
    <x v="0"/>
    <x v="0"/>
    <x v="0"/>
    <x v="0"/>
    <s v="2 - Poder Ejecutivo"/>
    <s v="0209 - MINISTERIO DE TRABAJO"/>
    <x v="3"/>
    <x v="12"/>
    <x v="46"/>
    <s v="2.2 - CONTRATACIÓN DE SERVICIOS"/>
    <s v="2.2.2 - PUBLICIDAD, IMPRESIÓN Y ENCUADERNACIÓN"/>
    <s v="N"/>
    <s v="00 - N/A"/>
    <s v="70 - DONACION EXTERNA"/>
    <s v="(en blanco)"/>
    <s v="01 - DISTRITO NACIONAL"/>
    <n v="0"/>
    <n v="97117.37"/>
    <n v="0"/>
  </r>
  <r>
    <s v="2023"/>
    <x v="0"/>
    <x v="0"/>
    <x v="0"/>
    <x v="0"/>
    <s v="2 - Poder Ejecutivo"/>
    <s v="0209 - MINISTERIO DE TRABAJO"/>
    <x v="3"/>
    <x v="12"/>
    <x v="46"/>
    <s v="2.2 - CONTRATACIÓN DE SERVICIOS"/>
    <s v="2.2.3 - VIÁTICOS"/>
    <s v="N"/>
    <s v="00 - N/A"/>
    <s v="10 - FONDO GENERAL"/>
    <s v="(en blanco)"/>
    <s v="01 - DISTRITO NACIONAL"/>
    <n v="3394488"/>
    <n v="3394488"/>
    <n v="2647727.5"/>
  </r>
  <r>
    <s v="2023"/>
    <x v="0"/>
    <x v="0"/>
    <x v="0"/>
    <x v="0"/>
    <s v="2 - Poder Ejecutivo"/>
    <s v="0209 - MINISTERIO DE TRABAJO"/>
    <x v="3"/>
    <x v="12"/>
    <x v="46"/>
    <s v="2.2 - CONTRATACIÓN DE SERVICIOS"/>
    <s v="2.2.3 - VIÁTICOS"/>
    <s v="N"/>
    <s v="00 - N/A"/>
    <s v="10 - FONDO GENERAL"/>
    <s v="(en blanco)"/>
    <s v="99 - MULTIPROVINCIAL"/>
    <n v="474019"/>
    <n v="8474019"/>
    <n v="5877962.1600000001"/>
  </r>
  <r>
    <s v="2023"/>
    <x v="0"/>
    <x v="0"/>
    <x v="0"/>
    <x v="0"/>
    <s v="2 - Poder Ejecutivo"/>
    <s v="0209 - MINISTERIO DE TRABAJO"/>
    <x v="3"/>
    <x v="12"/>
    <x v="46"/>
    <s v="2.2 - CONTRATACIÓN DE SERVICIOS"/>
    <s v="2.2.3 - VIÁTICOS"/>
    <s v="N"/>
    <s v="00 - N/A"/>
    <s v="20 - FONDOS CON DESTINO ESPECÍFICO"/>
    <s v="(en blanco)"/>
    <s v="01 - DISTRITO NACIONAL"/>
    <n v="5885000"/>
    <n v="8493456"/>
    <n v="2761657.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506867"/>
    <n v="1888083.9799999993"/>
  </r>
  <r>
    <s v="2023"/>
    <x v="0"/>
    <x v="0"/>
    <x v="0"/>
    <x v="0"/>
    <s v="2 - Poder Ejecutivo"/>
    <s v="0209 - MINISTERIO DE TRABAJO"/>
    <x v="3"/>
    <x v="12"/>
    <x v="46"/>
    <s v="2.2 - CONTRATACIÓN DE SERVICIOS"/>
    <s v="2.2.4 - TRANSPORTE Y ALMACENAJE"/>
    <s v="N"/>
    <s v="00 - N/A"/>
    <s v="20 - FONDOS CON DESTINO ESPECÍFICO"/>
    <s v="(en blanco)"/>
    <s v="01 - DISTRITO NACIONAL"/>
    <n v="2385000"/>
    <n v="438000"/>
    <n v="370600"/>
  </r>
  <r>
    <s v="2023"/>
    <x v="0"/>
    <x v="0"/>
    <x v="0"/>
    <x v="0"/>
    <s v="2 - Poder Ejecutivo"/>
    <s v="0209 - MINISTERIO DE TRABAJO"/>
    <x v="3"/>
    <x v="12"/>
    <x v="46"/>
    <s v="2.2 - CONTRATACIÓN DE SERVICIOS"/>
    <s v="2.2.5 - ALQUILERES Y RENTAS"/>
    <s v="N"/>
    <s v="00 - N/A"/>
    <s v="10 - FONDO GENERAL"/>
    <s v="(en blanco)"/>
    <s v="01 - DISTRITO NACIONAL"/>
    <n v="20600000"/>
    <n v="20600000"/>
    <n v="8806309.1799999997"/>
  </r>
  <r>
    <s v="2023"/>
    <x v="0"/>
    <x v="0"/>
    <x v="0"/>
    <x v="0"/>
    <s v="2 - Poder Ejecutivo"/>
    <s v="0209 - MINISTERIO DE TRABAJO"/>
    <x v="3"/>
    <x v="12"/>
    <x v="46"/>
    <s v="2.2 - CONTRATACIÓN DE SERVICIOS"/>
    <s v="2.2.5 - ALQUILERES Y RENTAS"/>
    <s v="N"/>
    <s v="00 - N/A"/>
    <s v="10 - FONDO GENERAL"/>
    <s v="(en blanco)"/>
    <s v="99 - MULTIPROVINCIAL"/>
    <n v="2380000"/>
    <n v="2040000"/>
    <n v="31152"/>
  </r>
  <r>
    <s v="2023"/>
    <x v="0"/>
    <x v="0"/>
    <x v="0"/>
    <x v="0"/>
    <s v="2 - Poder Ejecutivo"/>
    <s v="0209 - MINISTERIO DE TRABAJO"/>
    <x v="3"/>
    <x v="12"/>
    <x v="46"/>
    <s v="2.2 - CONTRATACIÓN DE SERVICIOS"/>
    <s v="2.2.5 - ALQUILERES Y RENTAS"/>
    <s v="N"/>
    <s v="00 - N/A"/>
    <s v="20 - FONDOS CON DESTINO ESPECÍFICO"/>
    <s v="(en blanco)"/>
    <s v="01 - DISTRITO NACIONAL"/>
    <n v="0"/>
    <n v="50000"/>
    <n v="0"/>
  </r>
  <r>
    <s v="2023"/>
    <x v="0"/>
    <x v="0"/>
    <x v="0"/>
    <x v="0"/>
    <s v="2 - Poder Ejecutivo"/>
    <s v="0209 - MINISTERIO DE TRABAJO"/>
    <x v="3"/>
    <x v="12"/>
    <x v="46"/>
    <s v="2.2 - CONTRATACIÓN DE SERVICIOS"/>
    <s v="2.2.6 - SEGUROS"/>
    <s v="N"/>
    <s v="00 - N/A"/>
    <s v="10 - FONDO GENERAL"/>
    <s v="(en blanco)"/>
    <s v="01 - DISTRITO NACIONAL"/>
    <n v="11700000"/>
    <n v="11700000"/>
    <n v="9300070.7300000023"/>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576306.57999999996"/>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120504"/>
    <n v="666464"/>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55533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2764350"/>
    <n v="305974"/>
  </r>
  <r>
    <s v="2023"/>
    <x v="0"/>
    <x v="0"/>
    <x v="0"/>
    <x v="0"/>
    <s v="2 - Poder Ejecutivo"/>
    <s v="0209 - MINISTERIO DE TRABAJO"/>
    <x v="3"/>
    <x v="12"/>
    <x v="46"/>
    <s v="2.2 - CONTRATACIÓN DE SERVICIOS"/>
    <s v="2.2.8 - OTROS SERVICIOS NO INCLUIDOS EN CONCEPTOS ANTERIORES"/>
    <s v="N"/>
    <s v="00 - N/A"/>
    <s v="70 - DONACION EXTERNA"/>
    <s v="(en blanco)"/>
    <s v="01 - DISTRITO NACIONAL"/>
    <n v="0"/>
    <n v="15032000"/>
    <n v="0"/>
  </r>
  <r>
    <s v="2023"/>
    <x v="0"/>
    <x v="0"/>
    <x v="0"/>
    <x v="0"/>
    <s v="2 - Poder Ejecutivo"/>
    <s v="0209 - MINISTERIO DE TRABAJO"/>
    <x v="3"/>
    <x v="12"/>
    <x v="46"/>
    <s v="2.2 - CONTRATACIÓN DE SERVICIOS"/>
    <s v="2.2.9 - OTRAS CONTRATACIONES DE SERVICIOS"/>
    <s v="N"/>
    <s v="00 - N/A"/>
    <s v="10 - FONDO GENERAL"/>
    <s v="(en blanco)"/>
    <s v="01 - DISTRITO NACIONAL"/>
    <n v="500000"/>
    <n v="500000"/>
    <n v="350460"/>
  </r>
  <r>
    <s v="2023"/>
    <x v="0"/>
    <x v="0"/>
    <x v="0"/>
    <x v="0"/>
    <s v="2 - Poder Ejecutivo"/>
    <s v="0209 - MINISTERIO DE TRABAJO"/>
    <x v="3"/>
    <x v="12"/>
    <x v="46"/>
    <s v="2.2 - CONTRATACIÓN DE SERVICIOS"/>
    <s v="2.2.9 - OTRAS CONTRATACIONES DE SERVICIOS"/>
    <s v="N"/>
    <s v="00 - N/A"/>
    <s v="10 - FONDO GENERAL"/>
    <s v="(en blanco)"/>
    <s v="99 - MULTIPROVINCIAL"/>
    <n v="6526858"/>
    <n v="6526858"/>
    <n v="7493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0193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93410"/>
  </r>
  <r>
    <s v="2023"/>
    <x v="0"/>
    <x v="0"/>
    <x v="0"/>
    <x v="0"/>
    <s v="2 - Poder Ejecutivo"/>
    <s v="0209 - MINISTERIO DE TRABAJO"/>
    <x v="3"/>
    <x v="12"/>
    <x v="46"/>
    <s v="2.3 - MATERIALES Y SUMINISTROS"/>
    <s v="2.3.1 - ALIMENTOS Y PRODUCTOS AGROFORESTALES"/>
    <s v="N"/>
    <s v="00 - N/A"/>
    <s v="10 - FONDO GENERAL"/>
    <s v="(en blanco)"/>
    <s v="99 - MULTIPROVINCIAL"/>
    <n v="52735320"/>
    <n v="1370584.6000000015"/>
    <n v="81722"/>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1040064"/>
    <n v="130490.3"/>
  </r>
  <r>
    <s v="2023"/>
    <x v="0"/>
    <x v="0"/>
    <x v="0"/>
    <x v="0"/>
    <s v="2 - Poder Ejecutivo"/>
    <s v="0209 - MINISTERIO DE TRABAJO"/>
    <x v="3"/>
    <x v="12"/>
    <x v="46"/>
    <s v="2.3 - MATERIALES Y SUMINISTROS"/>
    <s v="2.3.2 - TEXTILES Y VESTUARIOS"/>
    <s v="N"/>
    <s v="00 - N/A"/>
    <s v="10 - FONDO GENERAL"/>
    <s v="(en blanco)"/>
    <s v="99 - MULTIPROVINCIAL"/>
    <n v="1482385"/>
    <n v="210385"/>
    <n v="0"/>
  </r>
  <r>
    <s v="2023"/>
    <x v="0"/>
    <x v="0"/>
    <x v="0"/>
    <x v="0"/>
    <s v="2 - Poder Ejecutivo"/>
    <s v="0209 - MINISTERIO DE TRABAJO"/>
    <x v="3"/>
    <x v="12"/>
    <x v="46"/>
    <s v="2.3 - MATERIALES Y SUMINISTROS"/>
    <s v="2.3.2 - TEXTILES Y VESTUARIOS"/>
    <s v="N"/>
    <s v="00 - N/A"/>
    <s v="20 - FONDOS CON DESTINO ESPECÍFICO"/>
    <s v="(en blanco)"/>
    <s v="01 - DISTRITO NACIONAL"/>
    <n v="752323"/>
    <n v="0"/>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431462.8899999997"/>
    <n v="0"/>
  </r>
  <r>
    <s v="2023"/>
    <x v="0"/>
    <x v="0"/>
    <x v="0"/>
    <x v="0"/>
    <s v="2 - Poder Ejecutivo"/>
    <s v="0209 - MINISTERIO DE TRABAJO"/>
    <x v="3"/>
    <x v="12"/>
    <x v="46"/>
    <s v="2.3 - MATERIALES Y SUMINISTROS"/>
    <s v="2.3.3 - PAPEL, CARTÓN E IMPRESOS"/>
    <s v="N"/>
    <s v="00 - N/A"/>
    <s v="20 - FONDOS CON DESTINO ESPECÍFICO"/>
    <s v="(en blanco)"/>
    <s v="01 - DISTRITO NACIONAL"/>
    <n v="97266690"/>
    <n v="692600"/>
    <n v="202842"/>
  </r>
  <r>
    <s v="2023"/>
    <x v="0"/>
    <x v="0"/>
    <x v="0"/>
    <x v="0"/>
    <s v="2 - Poder Ejecutivo"/>
    <s v="0209 - MINISTERIO DE TRABAJO"/>
    <x v="3"/>
    <x v="12"/>
    <x v="46"/>
    <s v="2.3 - MATERIALES Y SUMINISTROS"/>
    <s v="2.3.5 - CUERO, CAUCHO Y PLÁSTICO"/>
    <s v="N"/>
    <s v="00 - N/A"/>
    <s v="10 - FONDO GENERAL"/>
    <s v="(en blanco)"/>
    <s v="99 - MULTIPROVINCIAL"/>
    <n v="3997039"/>
    <n v="3497039"/>
    <n v="429189.6"/>
  </r>
  <r>
    <s v="2023"/>
    <x v="0"/>
    <x v="0"/>
    <x v="0"/>
    <x v="0"/>
    <s v="2 - Poder Ejecutivo"/>
    <s v="0209 - MINISTERIO DE TRABAJO"/>
    <x v="3"/>
    <x v="12"/>
    <x v="46"/>
    <s v="2.3 - MATERIALES Y SUMINISTROS"/>
    <s v="2.3.5 - CUERO, CAUCHO Y PLÁSTICO"/>
    <s v="N"/>
    <s v="00 - N/A"/>
    <s v="20 - FONDOS CON DESTINO ESPECÍFICO"/>
    <s v="(en blanco)"/>
    <s v="01 - DISTRITO NACIONAL"/>
    <n v="500000"/>
    <n v="537000"/>
    <n v="535153.6"/>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2834644.6799999997"/>
    <n v="53100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4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5563374"/>
    <n v="0"/>
  </r>
  <r>
    <s v="2023"/>
    <x v="0"/>
    <x v="0"/>
    <x v="0"/>
    <x v="0"/>
    <s v="2 - Poder Ejecutivo"/>
    <s v="0209 - MINISTERIO DE TRABAJO"/>
    <x v="3"/>
    <x v="12"/>
    <x v="46"/>
    <s v="2.3 - MATERIALES Y SUMINISTROS"/>
    <s v="2.3.9 - PRODUCTOS Y ÚTILES VARIOS"/>
    <s v="N"/>
    <s v="00 - N/A"/>
    <s v="10 - FONDO GENERAL"/>
    <s v="(en blanco)"/>
    <s v="01 - DISTRITO NACIONAL"/>
    <n v="58596589"/>
    <n v="1396589"/>
    <n v="117285.39"/>
  </r>
  <r>
    <s v="2023"/>
    <x v="0"/>
    <x v="0"/>
    <x v="0"/>
    <x v="0"/>
    <s v="2 - Poder Ejecutivo"/>
    <s v="0209 - MINISTERIO DE TRABAJO"/>
    <x v="3"/>
    <x v="12"/>
    <x v="46"/>
    <s v="2.3 - MATERIALES Y SUMINISTROS"/>
    <s v="2.3.9 - PRODUCTOS Y ÚTILES VARIOS"/>
    <s v="N"/>
    <s v="00 - N/A"/>
    <s v="10 - FONDO GENERAL"/>
    <s v="(en blanco)"/>
    <s v="99 - MULTIPROVINCIAL"/>
    <n v="12600505"/>
    <n v="14561467.83"/>
    <n v="856210.64000000013"/>
  </r>
  <r>
    <s v="2023"/>
    <x v="0"/>
    <x v="0"/>
    <x v="0"/>
    <x v="0"/>
    <s v="2 - Poder Ejecutivo"/>
    <s v="0209 - MINISTERIO DE TRABAJO"/>
    <x v="3"/>
    <x v="12"/>
    <x v="46"/>
    <s v="2.3 - MATERIALES Y SUMINISTROS"/>
    <s v="2.3.9 - PRODUCTOS Y ÚTILES VARIOS"/>
    <s v="N"/>
    <s v="00 - N/A"/>
    <s v="20 - FONDOS CON DESTINO ESPECÍFICO"/>
    <s v="(en blanco)"/>
    <s v="01 - DISTRITO NACIONAL"/>
    <n v="0"/>
    <n v="1032259"/>
    <n v="498269.4"/>
  </r>
  <r>
    <s v="2023"/>
    <x v="0"/>
    <x v="0"/>
    <x v="0"/>
    <x v="0"/>
    <s v="2 - Poder Ejecutivo"/>
    <s v="0209 - MINISTERIO DE TRABAJO"/>
    <x v="3"/>
    <x v="12"/>
    <x v="32"/>
    <s v="2.1 - REMUNERACIONES Y CONTRIBUCIONES"/>
    <s v="2.1.1 - REMUNERACIONES"/>
    <s v="N"/>
    <s v="00 - N/A"/>
    <s v="10 - FONDO GENERAL"/>
    <s v="(en blanco)"/>
    <s v="01 - DISTRITO NACIONAL"/>
    <n v="4932000"/>
    <n v="25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472836.64"/>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220000"/>
  </r>
  <r>
    <s v="2023"/>
    <x v="0"/>
    <x v="0"/>
    <x v="0"/>
    <x v="0"/>
    <s v="2 - Poder Ejecutivo"/>
    <s v="0209 - MINISTERIO DE TRABAJO"/>
    <x v="3"/>
    <x v="12"/>
    <x v="32"/>
    <s v="2.2 - CONTRATACIÓN DE SERVICIOS"/>
    <s v="2.2.3 - VIÁTICOS"/>
    <s v="N"/>
    <s v="00 - N/A"/>
    <s v="20 - FONDOS CON DESTINO ESPECÍFICO"/>
    <s v="(en blanco)"/>
    <s v="01 - DISTRITO NACIONAL"/>
    <n v="1450000"/>
    <n v="12500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1 - ALIMENTOS Y PRODUCTOS AGROFORESTALES"/>
    <s v="N"/>
    <s v="00 - N/A"/>
    <s v="20 - FONDOS CON DESTINO ESPECÍFICO"/>
    <s v="(en blanco)"/>
    <s v="01 - DISTRITO NACIONAL"/>
    <n v="0"/>
    <n v="125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4306000"/>
  </r>
  <r>
    <s v="2023"/>
    <x v="0"/>
    <x v="0"/>
    <x v="0"/>
    <x v="0"/>
    <s v="2 - Poder Ejecutivo"/>
    <s v="0210 - MINISTERIO DE AGRICULTURA"/>
    <x v="3"/>
    <x v="12"/>
    <x v="47"/>
    <s v="2.1 - REMUNERACIONES Y CONTRIBUCIONES"/>
    <s v="2.1.2 - SOBRESUELDOS"/>
    <s v="N"/>
    <s v="00 - N/A"/>
    <s v="10 - FONDO GENERAL"/>
    <s v="(en blanco)"/>
    <s v="99 - MULTIPROVINCIAL"/>
    <n v="1215000"/>
    <n v="1894982"/>
    <n v="7615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644859.75999999989"/>
  </r>
  <r>
    <s v="2023"/>
    <x v="0"/>
    <x v="0"/>
    <x v="0"/>
    <x v="0"/>
    <s v="2 - Poder Ejecutivo"/>
    <s v="0210 - MINISTERIO DE AGRICULTURA"/>
    <x v="3"/>
    <x v="12"/>
    <x v="47"/>
    <s v="2.2 - CONTRATACIÓN DE SERVICIOS"/>
    <s v="2.2.1 - SERVICIOS BÁSICOS"/>
    <s v="N"/>
    <s v="00 - N/A"/>
    <s v="10 - FONDO GENERAL"/>
    <s v="(en blanco)"/>
    <s v="99 - MULTIPROVINCIAL"/>
    <n v="630430"/>
    <n v="630430"/>
    <n v="138948.95000000001"/>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21830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239737"/>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227867.8"/>
    <n v="152588.81"/>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098320"/>
    <n v="4694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230464.58000000002"/>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09242.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23430"/>
    <n v="22227.47"/>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456521"/>
  </r>
  <r>
    <s v="2023"/>
    <x v="0"/>
    <x v="0"/>
    <x v="0"/>
    <x v="0"/>
    <s v="2 - Poder Ejecutivo"/>
    <s v="0210 - MINISTERIO DE AGRICULTURA"/>
    <x v="3"/>
    <x v="12"/>
    <x v="47"/>
    <s v="2.3 - MATERIALES Y SUMINISTROS"/>
    <s v="2.3.9 - PRODUCTOS Y ÚTILES VARIOS"/>
    <s v="N"/>
    <s v="00 - N/A"/>
    <s v="10 - FONDO GENERAL"/>
    <s v="(en blanco)"/>
    <s v="99 - MULTIPROVINCIAL"/>
    <n v="562000"/>
    <n v="642330"/>
    <n v="47190.559999999998"/>
  </r>
  <r>
    <s v="2023"/>
    <x v="0"/>
    <x v="0"/>
    <x v="0"/>
    <x v="0"/>
    <s v="2 - Poder Ejecutivo"/>
    <s v="0210 - MINISTERIO DE AGRICULTURA"/>
    <x v="3"/>
    <x v="10"/>
    <x v="24"/>
    <s v="2.1 - REMUNERACIONES Y CONTRIBUCIONES"/>
    <s v="2.1.1 - REMUNERACIONES"/>
    <s v="N"/>
    <s v="00 - N/A"/>
    <s v="10 - FONDO GENERAL"/>
    <s v="(en blanco)"/>
    <s v="99 - MULTIPROVINCIAL"/>
    <n v="659918808"/>
    <n v="669162620.84000003"/>
    <n v="284842663.14000005"/>
  </r>
  <r>
    <s v="2023"/>
    <x v="0"/>
    <x v="0"/>
    <x v="0"/>
    <x v="0"/>
    <s v="2 - Poder Ejecutivo"/>
    <s v="0210 - MINISTERIO DE AGRICULTURA"/>
    <x v="3"/>
    <x v="10"/>
    <x v="24"/>
    <s v="2.1 - REMUNERACIONES Y CONTRIBUCIONES"/>
    <s v="2.1.2 - SOBRESUELDOS"/>
    <s v="N"/>
    <s v="00 - N/A"/>
    <s v="10 - FONDO GENERAL"/>
    <s v="(en blanco)"/>
    <s v="99 - MULTIPROVINCIAL"/>
    <n v="55869008"/>
    <n v="55869008"/>
    <n v="725157.10000000009"/>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80000003"/>
    <n v="26960738.960000008"/>
  </r>
  <r>
    <s v="2023"/>
    <x v="0"/>
    <x v="0"/>
    <x v="0"/>
    <x v="0"/>
    <s v="2 - Poder Ejecutivo"/>
    <s v="0210 - MINISTERIO DE AGRICULTURA"/>
    <x v="3"/>
    <x v="10"/>
    <x v="24"/>
    <s v="2.2 - CONTRATACIÓN DE SERVICIOS"/>
    <s v="2.2.1 - SERVICIOS BÁSICOS"/>
    <s v="N"/>
    <s v="00 - N/A"/>
    <s v="10 - FONDO GENERAL"/>
    <s v="(en blanco)"/>
    <s v="99 - MULTIPROVINCIAL"/>
    <n v="215762849"/>
    <n v="215762849"/>
    <n v="134663222.01999998"/>
  </r>
  <r>
    <s v="2023"/>
    <x v="0"/>
    <x v="0"/>
    <x v="0"/>
    <x v="0"/>
    <s v="2 - Poder Ejecutivo"/>
    <s v="0210 - MINISTERIO DE AGRICULTURA"/>
    <x v="3"/>
    <x v="10"/>
    <x v="24"/>
    <s v="2.2 - CONTRATACIÓN DE SERVICIOS"/>
    <s v="2.2.2 - PUBLICIDAD, IMPRESIÓN Y ENCUADERNACIÓN"/>
    <s v="N"/>
    <s v="00 - N/A"/>
    <s v="10 - FONDO GENERAL"/>
    <s v="(en blanco)"/>
    <s v="99 - MULTIPROVINCIAL"/>
    <n v="16160000"/>
    <n v="15160000"/>
    <n v="814250.51"/>
  </r>
  <r>
    <s v="2023"/>
    <x v="0"/>
    <x v="0"/>
    <x v="0"/>
    <x v="0"/>
    <s v="2 - Poder Ejecutivo"/>
    <s v="0210 - MINISTERIO DE AGRICULTURA"/>
    <x v="3"/>
    <x v="10"/>
    <x v="24"/>
    <s v="2.2 - CONTRATACIÓN DE SERVICIOS"/>
    <s v="2.2.3 - VIÁTICOS"/>
    <s v="N"/>
    <s v="00 - N/A"/>
    <s v="10 - FONDO GENERAL"/>
    <s v="(en blanco)"/>
    <s v="99 - MULTIPROVINCIAL"/>
    <n v="12022500"/>
    <n v="11135456"/>
    <n v="6139177.5"/>
  </r>
  <r>
    <s v="2023"/>
    <x v="0"/>
    <x v="0"/>
    <x v="0"/>
    <x v="0"/>
    <s v="2 - Poder Ejecutivo"/>
    <s v="0210 - MINISTERIO DE AGRICULTURA"/>
    <x v="3"/>
    <x v="10"/>
    <x v="24"/>
    <s v="2.2 - CONTRATACIÓN DE SERVICIOS"/>
    <s v="2.2.4 - TRANSPORTE Y ALMACENAJE"/>
    <s v="N"/>
    <s v="00 - N/A"/>
    <s v="10 - FONDO GENERAL"/>
    <s v="(en blanco)"/>
    <s v="99 - MULTIPROVINCIAL"/>
    <n v="0"/>
    <n v="9440"/>
    <n v="9440"/>
  </r>
  <r>
    <s v="2023"/>
    <x v="0"/>
    <x v="0"/>
    <x v="0"/>
    <x v="0"/>
    <s v="2 - Poder Ejecutivo"/>
    <s v="0210 - MINISTERIO DE AGRICULTURA"/>
    <x v="3"/>
    <x v="10"/>
    <x v="24"/>
    <s v="2.2 - CONTRATACIÓN DE SERVICIOS"/>
    <s v="2.2.5 - ALQUILERES Y RENTAS"/>
    <s v="N"/>
    <s v="00 - N/A"/>
    <s v="10 - FONDO GENERAL"/>
    <s v="(en blanco)"/>
    <s v="99 - MULTIPROVINCIAL"/>
    <n v="54707596"/>
    <n v="76717596"/>
    <n v="16155714.43"/>
  </r>
  <r>
    <s v="2023"/>
    <x v="0"/>
    <x v="0"/>
    <x v="0"/>
    <x v="0"/>
    <s v="2 - Poder Ejecutivo"/>
    <s v="0210 - MINISTERIO DE AGRICULTURA"/>
    <x v="3"/>
    <x v="10"/>
    <x v="24"/>
    <s v="2.2 - CONTRATACIÓN DE SERVICIOS"/>
    <s v="2.2.6 - SEGUROS"/>
    <s v="N"/>
    <s v="00 - N/A"/>
    <s v="10 - FONDO GENERAL"/>
    <s v="(en blanco)"/>
    <s v="99 - MULTIPROVINCIAL"/>
    <n v="187051635"/>
    <n v="186561195"/>
    <n v="104287316.90999998"/>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44000900"/>
    <n v="28536738.369999997"/>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19314048"/>
    <n v="682091.4"/>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954395.89"/>
  </r>
  <r>
    <s v="2023"/>
    <x v="0"/>
    <x v="0"/>
    <x v="0"/>
    <x v="0"/>
    <s v="2 - Poder Ejecutivo"/>
    <s v="0210 - MINISTERIO DE AGRICULTURA"/>
    <x v="3"/>
    <x v="10"/>
    <x v="24"/>
    <s v="2.3 - MATERIALES Y SUMINISTROS"/>
    <s v="2.3.1 - ALIMENTOS Y PRODUCTOS AGROFORESTALES"/>
    <s v="N"/>
    <s v="00 - N/A"/>
    <s v="10 - FONDO GENERAL"/>
    <s v="(en blanco)"/>
    <s v="99 - MULTIPROVINCIAL"/>
    <n v="8784500"/>
    <n v="10999500"/>
    <n v="2266900.69"/>
  </r>
  <r>
    <s v="2023"/>
    <x v="0"/>
    <x v="0"/>
    <x v="0"/>
    <x v="0"/>
    <s v="2 - Poder Ejecutivo"/>
    <s v="0210 - MINISTERIO DE AGRICULTURA"/>
    <x v="3"/>
    <x v="10"/>
    <x v="24"/>
    <s v="2.3 - MATERIALES Y SUMINISTROS"/>
    <s v="2.3.2 - TEXTILES Y VESTUARIOS"/>
    <s v="N"/>
    <s v="00 - N/A"/>
    <s v="10 - FONDO GENERAL"/>
    <s v="(en blanco)"/>
    <s v="99 - MULTIPROVINCIAL"/>
    <n v="3413545"/>
    <n v="10413545"/>
    <n v="1476938.45"/>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3466"/>
    <n v="4949995"/>
  </r>
  <r>
    <s v="2023"/>
    <x v="0"/>
    <x v="0"/>
    <x v="0"/>
    <x v="0"/>
    <s v="2 - Poder Ejecutivo"/>
    <s v="0210 - MINISTERIO DE AGRICULTURA"/>
    <x v="3"/>
    <x v="10"/>
    <x v="24"/>
    <s v="2.3 - MATERIALES Y SUMINISTROS"/>
    <s v="2.3.5 - CUERO, CAUCHO Y PLÁSTICO"/>
    <s v="N"/>
    <s v="00 - N/A"/>
    <s v="10 - FONDO GENERAL"/>
    <s v="(en blanco)"/>
    <s v="99 - MULTIPROVINCIAL"/>
    <n v="3280600"/>
    <n v="4530600"/>
    <n v="1502327.49"/>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12510580.92"/>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02467216"/>
    <n v="71687205.950000003"/>
  </r>
  <r>
    <s v="2023"/>
    <x v="0"/>
    <x v="0"/>
    <x v="0"/>
    <x v="0"/>
    <s v="2 - Poder Ejecutivo"/>
    <s v="0210 - MINISTERIO DE AGRICULTURA"/>
    <x v="3"/>
    <x v="10"/>
    <x v="24"/>
    <s v="2.3 - MATERIALES Y SUMINISTROS"/>
    <s v="2.3.9 - PRODUCTOS Y ÚTILES VARIOS"/>
    <s v="N"/>
    <s v="00 - N/A"/>
    <s v="10 - FONDO GENERAL"/>
    <s v="(en blanco)"/>
    <s v="99 - MULTIPROVINCIAL"/>
    <n v="22537724"/>
    <n v="21194524"/>
    <n v="3697840.79"/>
  </r>
  <r>
    <s v="2023"/>
    <x v="0"/>
    <x v="0"/>
    <x v="0"/>
    <x v="0"/>
    <s v="2 - Poder Ejecutivo"/>
    <s v="0210 - MINISTERIO DE AGRICULTURA"/>
    <x v="3"/>
    <x v="10"/>
    <x v="48"/>
    <s v="2.1 - REMUNERACIONES Y CONTRIBUCIONES"/>
    <s v="2.1.1 - REMUNERACIONES"/>
    <s v="N"/>
    <s v="00 - N/A"/>
    <s v="10 - FONDO GENERAL"/>
    <s v="(en blanco)"/>
    <s v="99 - MULTIPROVINCIAL"/>
    <n v="3130921154"/>
    <n v="2260417898.6800003"/>
    <n v="1413329835.0199997"/>
  </r>
  <r>
    <s v="2023"/>
    <x v="0"/>
    <x v="0"/>
    <x v="0"/>
    <x v="0"/>
    <s v="2 - Poder Ejecutivo"/>
    <s v="0210 - MINISTERIO DE AGRICULTURA"/>
    <x v="3"/>
    <x v="10"/>
    <x v="48"/>
    <s v="2.1 - REMUNERACIONES Y CONTRIBUCIONES"/>
    <s v="2.1.2 - SOBRESUELDOS"/>
    <s v="N"/>
    <s v="00 - N/A"/>
    <s v="10 - FONDO GENERAL"/>
    <s v="(en blanco)"/>
    <s v="99 - MULTIPROVINCIAL"/>
    <n v="276290306"/>
    <n v="192712370"/>
    <n v="61930703.290000007"/>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59999996"/>
    <n v="216612525.69"/>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7550000"/>
    <n v="434511.9"/>
  </r>
  <r>
    <s v="2023"/>
    <x v="0"/>
    <x v="0"/>
    <x v="0"/>
    <x v="0"/>
    <s v="2 - Poder Ejecutivo"/>
    <s v="0210 - MINISTERIO DE AGRICULTURA"/>
    <x v="3"/>
    <x v="10"/>
    <x v="48"/>
    <s v="2.2 - CONTRATACIÓN DE SERVICIOS"/>
    <s v="2.2.5 - ALQUILERES Y RENTAS"/>
    <s v="N"/>
    <s v="00 - N/A"/>
    <s v="10 - FONDO GENERAL"/>
    <s v="(en blanco)"/>
    <s v="99 - MULTIPROVINCIAL"/>
    <n v="9000000"/>
    <n v="1950000"/>
    <n v="128923.04"/>
  </r>
  <r>
    <s v="2023"/>
    <x v="0"/>
    <x v="0"/>
    <x v="0"/>
    <x v="0"/>
    <s v="2 - Poder Ejecutivo"/>
    <s v="0210 - MINISTERIO DE AGRICULTURA"/>
    <x v="3"/>
    <x v="10"/>
    <x v="48"/>
    <s v="2.2 - CONTRATACIÓN DE SERVICIOS"/>
    <s v="2.2.6 - SEGUROS"/>
    <s v="N"/>
    <s v="00 - N/A"/>
    <s v="10 - FONDO GENERAL"/>
    <s v="(en blanco)"/>
    <s v="99 - MULTIPROVINCIAL"/>
    <n v="0"/>
    <n v="5500000"/>
    <n v="4914487.5699999994"/>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4900000"/>
    <n v="246796.33"/>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0509990"/>
    <n v="24749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3350000"/>
    <n v="1361341.1"/>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1622808.089999999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45798087.740000002"/>
  </r>
  <r>
    <s v="2023"/>
    <x v="0"/>
    <x v="0"/>
    <x v="0"/>
    <x v="0"/>
    <s v="2 - Poder Ejecutivo"/>
    <s v="0210 - MINISTERIO DE AGRICULTURA"/>
    <x v="3"/>
    <x v="10"/>
    <x v="48"/>
    <s v="2.3 - MATERIALES Y SUMINISTROS"/>
    <s v="2.3.9 - PRODUCTOS Y ÚTILES VARIOS"/>
    <s v="N"/>
    <s v="00 - N/A"/>
    <s v="10 - FONDO GENERAL"/>
    <s v="(en blanco)"/>
    <s v="99 - MULTIPROVINCIAL"/>
    <n v="2412000"/>
    <n v="4312000"/>
    <n v="490526.49"/>
  </r>
  <r>
    <s v="2023"/>
    <x v="0"/>
    <x v="0"/>
    <x v="0"/>
    <x v="0"/>
    <s v="2 - Poder Ejecutivo"/>
    <s v="0210 - MINISTERIO DE AGRICULTURA"/>
    <x v="3"/>
    <x v="14"/>
    <x v="49"/>
    <s v="2.1 - REMUNERACIONES Y CONTRIBUCIONES"/>
    <s v="2.1.1 - REMUNERACIONES"/>
    <s v="N"/>
    <s v="00 - N/A"/>
    <s v="10 - FONDO GENERAL"/>
    <s v="(en blanco)"/>
    <s v="99 - MULTIPROVINCIAL"/>
    <n v="80600101"/>
    <n v="88390993"/>
    <n v="40279212.809999995"/>
  </r>
  <r>
    <s v="2023"/>
    <x v="0"/>
    <x v="0"/>
    <x v="0"/>
    <x v="0"/>
    <s v="2 - Poder Ejecutivo"/>
    <s v="0210 - MINISTERIO DE AGRICULTURA"/>
    <x v="3"/>
    <x v="14"/>
    <x v="49"/>
    <s v="2.1 - REMUNERACIONES Y CONTRIBUCIONES"/>
    <s v="2.1.2 - SOBRESUELDOS"/>
    <s v="N"/>
    <s v="00 - N/A"/>
    <s v="10 - FONDO GENERAL"/>
    <s v="(en blanco)"/>
    <s v="99 - MULTIPROVINCIAL"/>
    <n v="17580000"/>
    <n v="6069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2045047"/>
    <n v="5967366.6399999959"/>
  </r>
  <r>
    <s v="2023"/>
    <x v="0"/>
    <x v="0"/>
    <x v="0"/>
    <x v="0"/>
    <s v="2 - Poder Ejecutivo"/>
    <s v="0210 - MINISTERIO DE AGRICULTURA"/>
    <x v="3"/>
    <x v="14"/>
    <x v="49"/>
    <s v="2.2 - CONTRATACIÓN DE SERVICIOS"/>
    <s v="2.2.1 - SERVICIOS BÁSICOS"/>
    <s v="N"/>
    <s v="00 - N/A"/>
    <s v="10 - FONDO GENERAL"/>
    <s v="(en blanco)"/>
    <s v="99 - MULTIPROVINCIAL"/>
    <n v="3010000"/>
    <n v="2650000"/>
    <n v="1017094.79"/>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123566.63"/>
  </r>
  <r>
    <s v="2023"/>
    <x v="0"/>
    <x v="0"/>
    <x v="0"/>
    <x v="0"/>
    <s v="2 - Poder Ejecutivo"/>
    <s v="0210 - MINISTERIO DE AGRICULTURA"/>
    <x v="3"/>
    <x v="14"/>
    <x v="49"/>
    <s v="2.2 - CONTRATACIÓN DE SERVICIOS"/>
    <s v="2.2.3 - VIÁTICOS"/>
    <s v="N"/>
    <s v="00 - N/A"/>
    <s v="10 - FONDO GENERAL"/>
    <s v="(en blanco)"/>
    <s v="99 - MULTIPROVINCIAL"/>
    <n v="5000000"/>
    <n v="4000000"/>
    <n v="1185150"/>
  </r>
  <r>
    <s v="2023"/>
    <x v="0"/>
    <x v="0"/>
    <x v="0"/>
    <x v="0"/>
    <s v="2 - Poder Ejecutivo"/>
    <s v="0210 - MINISTERIO DE AGRICULTURA"/>
    <x v="3"/>
    <x v="14"/>
    <x v="49"/>
    <s v="2.2 - CONTRATACIÓN DE SERVICIOS"/>
    <s v="2.2.4 - TRANSPORTE Y ALMACENAJE"/>
    <s v="N"/>
    <s v="00 - N/A"/>
    <s v="10 - FONDO GENERAL"/>
    <s v="(en blanco)"/>
    <s v="99 - MULTIPROVINCIAL"/>
    <n v="300000"/>
    <n v="300000"/>
    <n v="234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619960"/>
    <n v="856184.54000000015"/>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854370"/>
    <n v="65082.99"/>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925000"/>
    <n v="535968.17999999993"/>
  </r>
  <r>
    <s v="2023"/>
    <x v="0"/>
    <x v="0"/>
    <x v="0"/>
    <x v="0"/>
    <s v="2 - Poder Ejecutivo"/>
    <s v="0210 - MINISTERIO DE AGRICULTURA"/>
    <x v="3"/>
    <x v="14"/>
    <x v="49"/>
    <s v="2.2 - CONTRATACIÓN DE SERVICIOS"/>
    <s v="2.2.9 - OTRAS CONTRATACIONES DE SERVICIOS"/>
    <s v="N"/>
    <s v="00 - N/A"/>
    <s v="10 - FONDO GENERAL"/>
    <s v="(en blanco)"/>
    <s v="99 - MULTIPROVINCIAL"/>
    <n v="900000"/>
    <n v="1080000"/>
    <n v="135482.20000000001"/>
  </r>
  <r>
    <s v="2023"/>
    <x v="0"/>
    <x v="0"/>
    <x v="0"/>
    <x v="0"/>
    <s v="2 - Poder Ejecutivo"/>
    <s v="0210 - MINISTERIO DE AGRICULTURA"/>
    <x v="3"/>
    <x v="14"/>
    <x v="49"/>
    <s v="2.3 - MATERIALES Y SUMINISTROS"/>
    <s v="2.3.1 - ALIMENTOS Y PRODUCTOS AGROFORESTALES"/>
    <s v="N"/>
    <s v="00 - N/A"/>
    <s v="10 - FONDO GENERAL"/>
    <s v="(en blanco)"/>
    <s v="99 - MULTIPROVINCIAL"/>
    <n v="566879"/>
    <n v="466879"/>
    <n v="118462.92"/>
  </r>
  <r>
    <s v="2023"/>
    <x v="0"/>
    <x v="0"/>
    <x v="0"/>
    <x v="0"/>
    <s v="2 - Poder Ejecutivo"/>
    <s v="0210 - MINISTERIO DE AGRICULTURA"/>
    <x v="3"/>
    <x v="14"/>
    <x v="49"/>
    <s v="2.3 - MATERIALES Y SUMINISTROS"/>
    <s v="2.3.2 - TEXTILES Y VESTUARIOS"/>
    <s v="N"/>
    <s v="00 - N/A"/>
    <s v="10 - FONDO GENERAL"/>
    <s v="(en blanco)"/>
    <s v="99 - MULTIPROVINCIAL"/>
    <n v="650000"/>
    <n v="217500"/>
    <n v="825"/>
  </r>
  <r>
    <s v="2023"/>
    <x v="0"/>
    <x v="0"/>
    <x v="0"/>
    <x v="0"/>
    <s v="2 - Poder Ejecutivo"/>
    <s v="0210 - MINISTERIO DE AGRICULTURA"/>
    <x v="3"/>
    <x v="14"/>
    <x v="49"/>
    <s v="2.3 - MATERIALES Y SUMINISTROS"/>
    <s v="2.3.3 - PAPEL, CARTÓN E IMPRESOS"/>
    <s v="N"/>
    <s v="00 - N/A"/>
    <s v="10 - FONDO GENERAL"/>
    <s v="(en blanco)"/>
    <s v="99 - MULTIPROVINCIAL"/>
    <n v="745000"/>
    <n v="545000"/>
    <n v="174442.79"/>
  </r>
  <r>
    <s v="2023"/>
    <x v="0"/>
    <x v="0"/>
    <x v="0"/>
    <x v="0"/>
    <s v="2 - Poder Ejecutivo"/>
    <s v="0210 - MINISTERIO DE AGRICULTURA"/>
    <x v="3"/>
    <x v="14"/>
    <x v="49"/>
    <s v="2.3 - MATERIALES Y SUMINISTROS"/>
    <s v="2.3.4 - PRODUCTOS FARMACÉUTICOS"/>
    <s v="N"/>
    <s v="00 - N/A"/>
    <s v="10 - FONDO GENERAL"/>
    <s v="(en blanco)"/>
    <s v="99 - MULTIPROVINCIAL"/>
    <n v="30000"/>
    <n v="30000"/>
    <n v="16663.77"/>
  </r>
  <r>
    <s v="2023"/>
    <x v="0"/>
    <x v="0"/>
    <x v="0"/>
    <x v="0"/>
    <s v="2 - Poder Ejecutivo"/>
    <s v="0210 - MINISTERIO DE AGRICULTURA"/>
    <x v="3"/>
    <x v="14"/>
    <x v="49"/>
    <s v="2.3 - MATERIALES Y SUMINISTROS"/>
    <s v="2.3.5 - CUERO, CAUCHO Y PLÁSTICO"/>
    <s v="N"/>
    <s v="00 - N/A"/>
    <s v="10 - FONDO GENERAL"/>
    <s v="(en blanco)"/>
    <s v="99 - MULTIPROVINCIAL"/>
    <n v="350000"/>
    <n v="250000"/>
    <n v="4821.9699999999993"/>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85231.71"/>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1090550.7"/>
  </r>
  <r>
    <s v="2023"/>
    <x v="0"/>
    <x v="0"/>
    <x v="0"/>
    <x v="0"/>
    <s v="2 - Poder Ejecutivo"/>
    <s v="0210 - MINISTERIO DE AGRICULTURA"/>
    <x v="3"/>
    <x v="14"/>
    <x v="49"/>
    <s v="2.3 - MATERIALES Y SUMINISTROS"/>
    <s v="2.3.9 - PRODUCTOS Y ÚTILES VARIOS"/>
    <s v="N"/>
    <s v="00 - N/A"/>
    <s v="10 - FONDO GENERAL"/>
    <s v="(en blanco)"/>
    <s v="99 - MULTIPROVINCIAL"/>
    <n v="6040000"/>
    <n v="2342500"/>
    <n v="1051379.27"/>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177284.93000000002"/>
  </r>
  <r>
    <s v="2023"/>
    <x v="0"/>
    <x v="0"/>
    <x v="0"/>
    <x v="0"/>
    <s v="2 - Poder Ejecutivo"/>
    <s v="0210 - MINISTERIO DE AGRICULTURA"/>
    <x v="2"/>
    <x v="9"/>
    <x v="37"/>
    <s v="2.2 - CONTRATACIÓN DE SERVICIOS"/>
    <s v="2.2.3 - VIÁTICOS"/>
    <s v="N"/>
    <s v="00 - N/A"/>
    <s v="10 - FONDO GENERAL"/>
    <s v="(en blanco)"/>
    <s v="99 - MULTIPROVINCIAL"/>
    <n v="5300000"/>
    <n v="5300000"/>
    <n v="499980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31520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430110"/>
  </r>
  <r>
    <s v="2023"/>
    <x v="0"/>
    <x v="0"/>
    <x v="0"/>
    <x v="0"/>
    <s v="2 - Poder Ejecutivo"/>
    <s v="0210 - MINISTERIO DE AGRICULTURA"/>
    <x v="2"/>
    <x v="9"/>
    <x v="37"/>
    <s v="2.3 - MATERIALES Y SUMINISTROS"/>
    <s v="2.3.2 - TEXTILES Y VESTUARIOS"/>
    <s v="N"/>
    <s v="00 - N/A"/>
    <s v="10 - FONDO GENERAL"/>
    <s v="(en blanco)"/>
    <s v="99 - MULTIPROVINCIAL"/>
    <n v="2200000"/>
    <n v="3200000"/>
    <n v="2281953.31"/>
  </r>
  <r>
    <s v="2023"/>
    <x v="0"/>
    <x v="0"/>
    <x v="0"/>
    <x v="0"/>
    <s v="2 - Poder Ejecutivo"/>
    <s v="0210 - MINISTERIO DE AGRICULTURA"/>
    <x v="2"/>
    <x v="9"/>
    <x v="37"/>
    <s v="2.3 - MATERIALES Y SUMINISTROS"/>
    <s v="2.3.3 - PAPEL, CARTÓN E IMPRESOS"/>
    <s v="N"/>
    <s v="00 - N/A"/>
    <s v="10 - FONDO GENERAL"/>
    <s v="(en blanco)"/>
    <s v="99 - MULTIPROVINCIAL"/>
    <n v="2000000"/>
    <n v="2100000"/>
    <n v="40002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507468.22"/>
  </r>
  <r>
    <s v="2023"/>
    <x v="0"/>
    <x v="0"/>
    <x v="0"/>
    <x v="0"/>
    <s v="2 - Poder Ejecutivo"/>
    <s v="0210 - MINISTERIO DE AGRICULTURA"/>
    <x v="2"/>
    <x v="13"/>
    <x v="50"/>
    <s v="2.2 - CONTRATACIÓN DE SERVICIOS"/>
    <s v="2.2.2 - PUBLICIDAD, IMPRESIÓN Y ENCUADERNACIÓN"/>
    <s v="N"/>
    <s v="00 - N/A"/>
    <s v="10 - FONDO GENERAL"/>
    <s v="(en blanco)"/>
    <s v="99 - MULTIPROVINCIAL"/>
    <n v="2690000"/>
    <n v="2190000"/>
    <n v="0"/>
  </r>
  <r>
    <s v="2023"/>
    <x v="0"/>
    <x v="0"/>
    <x v="0"/>
    <x v="0"/>
    <s v="2 - Poder Ejecutivo"/>
    <s v="0210 - MINISTERIO DE AGRICULTURA"/>
    <x v="2"/>
    <x v="13"/>
    <x v="50"/>
    <s v="2.2 - CONTRATACIÓN DE SERVICIOS"/>
    <s v="2.2.3 - VIÁTICOS"/>
    <s v="N"/>
    <s v="00 - N/A"/>
    <s v="10 - FONDO GENERAL"/>
    <s v="(en blanco)"/>
    <s v="99 - MULTIPROVINCIAL"/>
    <n v="2000000"/>
    <n v="2000000"/>
    <n v="144910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2735000"/>
    <n v="0"/>
  </r>
  <r>
    <s v="2023"/>
    <x v="0"/>
    <x v="0"/>
    <x v="0"/>
    <x v="0"/>
    <s v="2 - Poder Ejecutivo"/>
    <s v="0210 - MINISTERIO DE AGRICULTURA"/>
    <x v="2"/>
    <x v="13"/>
    <x v="50"/>
    <s v="2.2 - CONTRATACIÓN DE SERVICIOS"/>
    <s v="2.2.9 - OTRAS CONTRATACIONES DE SERVICIOS"/>
    <s v="N"/>
    <s v="00 - N/A"/>
    <s v="10 - FONDO GENERAL"/>
    <s v="(en blanco)"/>
    <s v="99 - MULTIPROVINCIAL"/>
    <n v="624000"/>
    <n v="324000"/>
    <n v="0"/>
  </r>
  <r>
    <s v="2023"/>
    <x v="0"/>
    <x v="0"/>
    <x v="0"/>
    <x v="0"/>
    <s v="2 - Poder Ejecutivo"/>
    <s v="0210 - MINISTERIO DE AGRICULTURA"/>
    <x v="2"/>
    <x v="13"/>
    <x v="50"/>
    <s v="2.3 - MATERIALES Y SUMINISTROS"/>
    <s v="2.3.3 - PAPEL, CARTÓN E IMPRESOS"/>
    <s v="N"/>
    <s v="00 - N/A"/>
    <s v="10 - FONDO GENERAL"/>
    <s v="(en blanco)"/>
    <s v="99 - MULTIPROVINCIAL"/>
    <n v="1350000"/>
    <n v="1050000"/>
    <n v="1730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8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1732176172.3200006"/>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15288977.77"/>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445181264.52999991"/>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761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210704753.96999991"/>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21514163.370000001"/>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15000"/>
    <n v="1930818.5699999998"/>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2140666.63"/>
  </r>
  <r>
    <s v="2023"/>
    <x v="0"/>
    <x v="0"/>
    <x v="0"/>
    <x v="0"/>
    <s v="2 - Poder Ejecutivo"/>
    <s v="0211 - MINISTERIO DE OBRAS PÚBLICAS Y COMUNICACIONES"/>
    <x v="3"/>
    <x v="8"/>
    <x v="18"/>
    <s v="2.2 - CONTRATACIÓN DE SERVICIOS"/>
    <s v="2.2.3 - VIÁTICOS"/>
    <s v="N"/>
    <s v="00 - N/A"/>
    <s v="10 - FONDO GENERAL"/>
    <s v="(en blanco)"/>
    <s v="99 - MULTIPROVINCIAL"/>
    <n v="13800000"/>
    <n v="13800000"/>
    <n v="5616095"/>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258132"/>
    <n v="1863480.5500000003"/>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3619019.2899999996"/>
  </r>
  <r>
    <s v="2023"/>
    <x v="0"/>
    <x v="0"/>
    <x v="0"/>
    <x v="0"/>
    <s v="2 - Poder Ejecutivo"/>
    <s v="0211 - MINISTERIO DE OBRAS PÚBLICAS Y COMUNICACIONES"/>
    <x v="3"/>
    <x v="8"/>
    <x v="18"/>
    <s v="2.2 - CONTRATACIÓN DE SERVICIOS"/>
    <s v="2.2.6 - SEGUROS"/>
    <s v="N"/>
    <s v="00 - N/A"/>
    <s v="10 - FONDO GENERAL"/>
    <s v="(en blanco)"/>
    <s v="99 - MULTIPROVINCIAL"/>
    <n v="3691992"/>
    <n v="4291992"/>
    <n v="2135444.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17659077.389999997"/>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2319020"/>
    <n v="7760464.4900000002"/>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6733000"/>
    <n v="1370799.96"/>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12319328"/>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7285701.2599999998"/>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685500"/>
    <n v="7108433.3100000005"/>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5700000"/>
    <n v="484517.73"/>
  </r>
  <r>
    <s v="2023"/>
    <x v="0"/>
    <x v="0"/>
    <x v="0"/>
    <x v="0"/>
    <s v="2 - Poder Ejecutivo"/>
    <s v="0211 - MINISTERIO DE OBRAS PÚBLICAS Y COMUNICACIONES"/>
    <x v="3"/>
    <x v="8"/>
    <x v="18"/>
    <s v="2.3 - MATERIALES Y SUMINISTROS"/>
    <s v="2.3.2 - TEXTILES Y VESTUARIOS"/>
    <s v="N"/>
    <s v="00 - N/A"/>
    <s v="10 - FONDO GENERAL"/>
    <s v="(en blanco)"/>
    <s v="99 - MULTIPROVINCIAL"/>
    <n v="31925000"/>
    <n v="35625000"/>
    <n v="20827953.91"/>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4815000"/>
    <n v="1571213.01"/>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6800000"/>
    <n v="1686161"/>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200000"/>
    <n v="7440.4"/>
  </r>
  <r>
    <s v="2023"/>
    <x v="0"/>
    <x v="0"/>
    <x v="0"/>
    <x v="0"/>
    <s v="2 - Poder Ejecutivo"/>
    <s v="0211 - MINISTERIO DE OBRAS PÚBLICAS Y COMUNICACIONES"/>
    <x v="3"/>
    <x v="8"/>
    <x v="18"/>
    <s v="2.3 - MATERIALES Y SUMINISTROS"/>
    <s v="2.3.5 - CUERO, CAUCHO Y PLÁSTICO"/>
    <s v="N"/>
    <s v="00 - N/A"/>
    <s v="10 - FONDO GENERAL"/>
    <s v="(en blanco)"/>
    <s v="99 - MULTIPROVINCIAL"/>
    <n v="29440000"/>
    <n v="27440000"/>
    <n v="19789743.279999997"/>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0400000"/>
    <n v="750000.33"/>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38420000"/>
    <n v="11119728.090000002"/>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16800000"/>
    <n v="10111387.4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2883534"/>
    <n v="392777827.48000002"/>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87400000"/>
    <n v="57581549.719999999"/>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92887274"/>
    <n v="52931580.920000002"/>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46684603"/>
    <n v="59092757.029999994"/>
  </r>
  <r>
    <s v="2023"/>
    <x v="0"/>
    <x v="0"/>
    <x v="0"/>
    <x v="0"/>
    <s v="2 - Poder Ejecutivo"/>
    <s v="0211 - MINISTERIO DE OBRAS PÚBLICAS Y COMUNICACIONES"/>
    <x v="3"/>
    <x v="8"/>
    <x v="51"/>
    <s v="2.1 - REMUNERACIONES Y CONTRIBUCIONES"/>
    <s v="2.1.1 - REMUNERACIONES"/>
    <s v="N"/>
    <s v="00 - N/A"/>
    <s v="10 - FONDO GENERAL"/>
    <s v="(en blanco)"/>
    <s v="99 - MULTIPROVINCIAL"/>
    <n v="40176500"/>
    <n v="40176500"/>
    <n v="16590000"/>
  </r>
  <r>
    <s v="2023"/>
    <x v="0"/>
    <x v="0"/>
    <x v="0"/>
    <x v="0"/>
    <s v="2 - Poder Ejecutivo"/>
    <s v="0211 - MINISTERIO DE OBRAS PÚBLICAS Y COMUNICACIONES"/>
    <x v="3"/>
    <x v="8"/>
    <x v="51"/>
    <s v="2.1 - REMUNERACIONES Y CONTRIBUCIONES"/>
    <s v="2.1.2 - SOBRESUELDOS"/>
    <s v="N"/>
    <s v="00 - N/A"/>
    <s v="10 - FONDO GENERAL"/>
    <s v="(en blanco)"/>
    <s v="99 - MULTIPROVINCIAL"/>
    <n v="11145000"/>
    <n v="7065000"/>
    <n v="2149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2514839.2699999996"/>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814965.47999999975"/>
  </r>
  <r>
    <s v="2023"/>
    <x v="0"/>
    <x v="0"/>
    <x v="0"/>
    <x v="0"/>
    <s v="2 - Poder Ejecutivo"/>
    <s v="0211 - MINISTERIO DE OBRAS PÚBLICAS Y COMUNICACIONES"/>
    <x v="3"/>
    <x v="8"/>
    <x v="51"/>
    <s v="2.2 - CONTRATACIÓN DE SERVICIOS"/>
    <s v="2.2.3 - VIÁTICOS"/>
    <s v="N"/>
    <s v="00 - N/A"/>
    <s v="10 - FONDO GENERAL"/>
    <s v="(en blanco)"/>
    <s v="99 - MULTIPROVINCIAL"/>
    <n v="2200000"/>
    <n v="2200000"/>
    <n v="913423.5"/>
  </r>
  <r>
    <s v="2023"/>
    <x v="0"/>
    <x v="0"/>
    <x v="0"/>
    <x v="0"/>
    <s v="2 - Poder Ejecutivo"/>
    <s v="0211 - MINISTERIO DE OBRAS PÚBLICAS Y COMUNICACIONES"/>
    <x v="3"/>
    <x v="8"/>
    <x v="51"/>
    <s v="2.2 - CONTRATACIÓN DE SERVICIOS"/>
    <s v="2.2.6 - SEGUROS"/>
    <s v="N"/>
    <s v="00 - N/A"/>
    <s v="10 - FONDO GENERAL"/>
    <s v="(en blanco)"/>
    <s v="99 - MULTIPROVINCIAL"/>
    <n v="1184000"/>
    <n v="1184000"/>
    <n v="222072.18999999997"/>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69387.71000000002"/>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15713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78175"/>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110000"/>
    <n v="63534.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315000"/>
    <n v="64113.279999999999"/>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44800.02"/>
  </r>
  <r>
    <s v="2023"/>
    <x v="0"/>
    <x v="0"/>
    <x v="0"/>
    <x v="0"/>
    <s v="2 - Poder Ejecutivo"/>
    <s v="0211 - MINISTERIO DE OBRAS PÚBLICAS Y COMUNICACIONES"/>
    <x v="3"/>
    <x v="8"/>
    <x v="51"/>
    <s v="2.3 - MATERIALES Y SUMINISTROS"/>
    <s v="2.3.6 - PRODUCTOS DE MINERALES, METÁLICOS Y NO METÁLICOS"/>
    <s v="N"/>
    <s v="00 - N/A"/>
    <s v="10 - FONDO GENERAL"/>
    <s v="(en blanco)"/>
    <s v="99 - MULTIPROVINCIAL"/>
    <n v="0"/>
    <n v="8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13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789504"/>
    <n v="211221.25"/>
  </r>
  <r>
    <s v="2023"/>
    <x v="0"/>
    <x v="0"/>
    <x v="0"/>
    <x v="0"/>
    <s v="2 - Poder Ejecutivo"/>
    <s v="0211 - MINISTERIO DE OBRAS PÚBLICAS Y COMUNICACIONES"/>
    <x v="3"/>
    <x v="8"/>
    <x v="52"/>
    <s v="2.1 - REMUNERACIONES Y CONTRIBUCIONES"/>
    <s v="2.1.1 - REMUNERACIONES"/>
    <s v="N"/>
    <s v="00 - N/A"/>
    <s v="10 - FONDO GENERAL"/>
    <s v="(en blanco)"/>
    <s v="99 - MULTIPROVINCIAL"/>
    <n v="889604041"/>
    <n v="957267291"/>
    <n v="439605604.26999992"/>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74339745.840000004"/>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65180548.340000026"/>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282671519.00999999"/>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300758.40000000002"/>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7200000"/>
    <n v="1690579.14"/>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7300000"/>
    <n v="395064"/>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973838.29"/>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546209270.87999988"/>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64100000"/>
    <n v="46418874.920000009"/>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91690907.569999993"/>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211869"/>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1494883.4"/>
  </r>
  <r>
    <s v="2023"/>
    <x v="0"/>
    <x v="0"/>
    <x v="0"/>
    <x v="0"/>
    <s v="2 - Poder Ejecutivo"/>
    <s v="0211 - MINISTERIO DE OBRAS PÚBLICAS Y COMUNICACIONES"/>
    <x v="3"/>
    <x v="8"/>
    <x v="52"/>
    <s v="2.3 - MATERIALES Y SUMINISTROS"/>
    <s v="2.3.2 - TEXTILES Y VESTUARIOS"/>
    <s v="N"/>
    <s v="00 - N/A"/>
    <s v="10 - FONDO GENERAL"/>
    <s v="(en blanco)"/>
    <s v="99 - MULTIPROVINCIAL"/>
    <n v="2500000"/>
    <n v="8500000"/>
    <n v="474332.36"/>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5800000"/>
    <n v="174734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2100000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8300000"/>
    <n v="1438540.3599999999"/>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1148760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7100000"/>
    <n v="46273.5"/>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225436.6"/>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37300000"/>
    <n v="17542920.880000003"/>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1250811"/>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211143318.19"/>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578160"/>
    <n v="352087005.20000005"/>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60000000"/>
    <n v="25790685.619999997"/>
  </r>
  <r>
    <s v="2023"/>
    <x v="0"/>
    <x v="0"/>
    <x v="0"/>
    <x v="0"/>
    <s v="2 - Poder Ejecutivo"/>
    <s v="0211 - MINISTERIO DE OBRAS PÚBLICAS Y COMUNICACIONES"/>
    <x v="3"/>
    <x v="8"/>
    <x v="54"/>
    <s v="2.1 - REMUNERACIONES Y CONTRIBUCIONES"/>
    <s v="2.1.2 - SOBRESUELDOS"/>
    <s v="N"/>
    <s v="00 - N/A"/>
    <s v="10 - FONDO GENERAL"/>
    <s v="(en blanco)"/>
    <s v="99 - MULTIPROVINCIAL"/>
    <n v="210307522"/>
    <n v="210597522"/>
    <n v="140589743.20999998"/>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1000000"/>
    <n v="51402913.739999995"/>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51264355.019999996"/>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17360376.81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90586740.310000002"/>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21150734.640000001"/>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74100000"/>
    <n v="23023802.829999998"/>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89944876"/>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34991297.629999995"/>
  </r>
  <r>
    <s v="2023"/>
    <x v="0"/>
    <x v="0"/>
    <x v="0"/>
    <x v="0"/>
    <s v="2 - Poder Ejecutivo"/>
    <s v="0211 - MINISTERIO DE OBRAS PÚBLICAS Y COMUNICACIONES"/>
    <x v="3"/>
    <x v="8"/>
    <x v="54"/>
    <s v="2.2 - CONTRATACIÓN DE SERVICIOS"/>
    <s v="2.2.4 - TRANSPORTE Y ALMACENAJE"/>
    <s v="N"/>
    <s v="00 - N/A"/>
    <s v="10 - FONDO GENERAL"/>
    <s v="(en blanco)"/>
    <s v="99 - MULTIPROVINCIAL"/>
    <n v="500000"/>
    <n v="565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7300000"/>
    <n v="126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4600000"/>
    <n v="2743746.7199999997"/>
  </r>
  <r>
    <s v="2023"/>
    <x v="0"/>
    <x v="0"/>
    <x v="0"/>
    <x v="0"/>
    <s v="2 - Poder Ejecutivo"/>
    <s v="0211 - MINISTERIO DE OBRAS PÚBLICAS Y COMUNICACIONES"/>
    <x v="3"/>
    <x v="8"/>
    <x v="54"/>
    <s v="2.2 - CONTRATACIÓN DE SERVICIOS"/>
    <s v="2.2.6 - SEGUROS"/>
    <s v="N"/>
    <s v="00 - N/A"/>
    <s v="10 - FONDO GENERAL"/>
    <s v="(en blanco)"/>
    <s v="99 - MULTIPROVINCIAL"/>
    <n v="50000000"/>
    <n v="50700000"/>
    <n v="34603664.410000004"/>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27000000"/>
    <n v="26578469.829999998"/>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19843036"/>
    <n v="7697789.1699999999"/>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3300000"/>
    <n v="15149519.15"/>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6692478"/>
    <n v="12832126.6"/>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19500000"/>
    <n v="6861761.0599999996"/>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5300000"/>
    <n v="4667624.54"/>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4427620"/>
    <n v="54830176.289999999"/>
  </r>
  <r>
    <s v="2023"/>
    <x v="0"/>
    <x v="0"/>
    <x v="0"/>
    <x v="0"/>
    <s v="2 - Poder Ejecutivo"/>
    <s v="0211 - MINISTERIO DE OBRAS PÚBLICAS Y COMUNICACIONES"/>
    <x v="3"/>
    <x v="15"/>
    <x v="55"/>
    <s v="2.1 - REMUNERACIONES Y CONTRIBUCIONES"/>
    <s v="2.1.2 - SOBRESUELDOS"/>
    <s v="N"/>
    <s v="00 - N/A"/>
    <s v="10 - FONDO GENERAL"/>
    <s v="(en blanco)"/>
    <s v="99 - MULTIPROVINCIAL"/>
    <n v="14156000"/>
    <n v="9399000"/>
    <n v="4186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7096475.120000001"/>
    <n v="8358412.3900000015"/>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2815194.17"/>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260000"/>
    <n v="0"/>
  </r>
  <r>
    <s v="2023"/>
    <x v="0"/>
    <x v="0"/>
    <x v="0"/>
    <x v="0"/>
    <s v="2 - Poder Ejecutivo"/>
    <s v="0211 - MINISTERIO DE OBRAS PÚBLICAS Y COMUNICACIONES"/>
    <x v="3"/>
    <x v="15"/>
    <x v="55"/>
    <s v="2.2 - CONTRATACIÓN DE SERVICIOS"/>
    <s v="2.2.3 - VIÁTICOS"/>
    <s v="N"/>
    <s v="00 - N/A"/>
    <s v="10 - FONDO GENERAL"/>
    <s v="(en blanco)"/>
    <s v="99 - MULTIPROVINCIAL"/>
    <n v="3200000"/>
    <n v="2210000"/>
    <n v="1123308.1200000001"/>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9800"/>
  </r>
  <r>
    <s v="2023"/>
    <x v="0"/>
    <x v="0"/>
    <x v="0"/>
    <x v="0"/>
    <s v="2 - Poder Ejecutivo"/>
    <s v="0211 - MINISTERIO DE OBRAS PÚBLICAS Y COMUNICACIONES"/>
    <x v="3"/>
    <x v="15"/>
    <x v="55"/>
    <s v="2.2 - CONTRATACIÓN DE SERVICIOS"/>
    <s v="2.2.5 - ALQUILERES Y RENTAS"/>
    <s v="N"/>
    <s v="00 - N/A"/>
    <s v="10 - FONDO GENERAL"/>
    <s v="(en blanco)"/>
    <s v="99 - MULTIPROVINCIAL"/>
    <n v="300000"/>
    <n v="200000"/>
    <n v="0"/>
  </r>
  <r>
    <s v="2023"/>
    <x v="0"/>
    <x v="0"/>
    <x v="0"/>
    <x v="0"/>
    <s v="2 - Poder Ejecutivo"/>
    <s v="0211 - MINISTERIO DE OBRAS PÚBLICAS Y COMUNICACIONES"/>
    <x v="3"/>
    <x v="15"/>
    <x v="55"/>
    <s v="2.2 - CONTRATACIÓN DE SERVICIOS"/>
    <s v="2.2.6 - SEGUROS"/>
    <s v="N"/>
    <s v="00 - N/A"/>
    <s v="10 - FONDO GENERAL"/>
    <s v="(en blanco)"/>
    <s v="99 - MULTIPROVINCIAL"/>
    <n v="650000"/>
    <n v="658200"/>
    <n v="657617.64"/>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050900"/>
    <n v="284003.26"/>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1795800"/>
    <n v="548305.14"/>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99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632200"/>
    <n v="171570.2"/>
  </r>
  <r>
    <s v="2023"/>
    <x v="0"/>
    <x v="0"/>
    <x v="0"/>
    <x v="0"/>
    <s v="2 - Poder Ejecutivo"/>
    <s v="0211 - MINISTERIO DE OBRAS PÚBLICAS Y COMUNICACIONES"/>
    <x v="3"/>
    <x v="15"/>
    <x v="55"/>
    <s v="2.3 - MATERIALES Y SUMINISTROS"/>
    <s v="2.3.2 - TEXTILES Y VESTUARIOS"/>
    <s v="N"/>
    <s v="00 - N/A"/>
    <s v="10 - FONDO GENERAL"/>
    <s v="(en blanco)"/>
    <s v="99 - MULTIPROVINCIAL"/>
    <n v="750000"/>
    <n v="350000"/>
    <n v="531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70000"/>
    <n v="243473.65"/>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42280.35"/>
  </r>
  <r>
    <s v="2023"/>
    <x v="0"/>
    <x v="0"/>
    <x v="0"/>
    <x v="0"/>
    <s v="2 - Poder Ejecutivo"/>
    <s v="0211 - MINISTERIO DE OBRAS PÚBLICAS Y COMUNICACIONES"/>
    <x v="3"/>
    <x v="15"/>
    <x v="55"/>
    <s v="2.3 - MATERIALES Y SUMINISTROS"/>
    <s v="2.3.5 - CUERO, CAUCHO Y PLÁSTICO"/>
    <s v="N"/>
    <s v="00 - N/A"/>
    <s v="10 - FONDO GENERAL"/>
    <s v="(en blanco)"/>
    <s v="99 - MULTIPROVINCIAL"/>
    <n v="630000"/>
    <n v="455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192750"/>
    <n v="638776.75"/>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2136251.12"/>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4557250"/>
    <n v="839572.32000000007"/>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69769750.280000001"/>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10582485.810000001"/>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44791683.890000001"/>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7372673.9199999999"/>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6640408.4100000001"/>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1999513.7500000002"/>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46738.200000000004"/>
  </r>
  <r>
    <s v="2023"/>
    <x v="0"/>
    <x v="0"/>
    <x v="0"/>
    <x v="0"/>
    <s v="2 - Poder Ejecutivo"/>
    <s v="0211 - MINISTERIO DE OBRAS PÚBLICAS Y COMUNICACIONES"/>
    <x v="2"/>
    <x v="7"/>
    <x v="57"/>
    <s v="2.2 - CONTRATACIÓN DE SERVICIOS"/>
    <s v="2.2.3 - VIÁTICOS"/>
    <s v="N"/>
    <s v="00 - N/A"/>
    <s v="10 - FONDO GENERAL"/>
    <s v="(en blanco)"/>
    <s v="99 - MULTIPROVINCIAL"/>
    <n v="950000"/>
    <n v="950000"/>
    <n v="33740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2170"/>
  </r>
  <r>
    <s v="2023"/>
    <x v="0"/>
    <x v="0"/>
    <x v="0"/>
    <x v="0"/>
    <s v="2 - Poder Ejecutivo"/>
    <s v="0211 - MINISTERIO DE OBRAS PÚBLICAS Y COMUNICACIONES"/>
    <x v="2"/>
    <x v="7"/>
    <x v="57"/>
    <s v="2.2 - CONTRATACIÓN DE SERVICIOS"/>
    <s v="2.2.5 - ALQUILERES Y RENTAS"/>
    <s v="N"/>
    <s v="00 - N/A"/>
    <s v="10 - FONDO GENERAL"/>
    <s v="(en blanco)"/>
    <s v="99 - MULTIPROVINCIAL"/>
    <n v="7240000"/>
    <n v="8650720"/>
    <n v="4451618.4200000009"/>
  </r>
  <r>
    <s v="2023"/>
    <x v="0"/>
    <x v="0"/>
    <x v="0"/>
    <x v="0"/>
    <s v="2 - Poder Ejecutivo"/>
    <s v="0211 - MINISTERIO DE OBRAS PÚBLICAS Y COMUNICACIONES"/>
    <x v="2"/>
    <x v="7"/>
    <x v="57"/>
    <s v="2.2 - CONTRATACIÓN DE SERVICIOS"/>
    <s v="2.2.6 - SEGUROS"/>
    <s v="N"/>
    <s v="00 - N/A"/>
    <s v="10 - FONDO GENERAL"/>
    <s v="(en blanco)"/>
    <s v="99 - MULTIPROVINCIAL"/>
    <n v="1544000"/>
    <n v="997000"/>
    <n v="786794.23"/>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266800"/>
    <n v="752922.36"/>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6441650.8799999999"/>
    <n v="1719435.0500000003"/>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937200"/>
    <n v="562402.5"/>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302000"/>
    <n v="174834.75"/>
  </r>
  <r>
    <s v="2023"/>
    <x v="0"/>
    <x v="0"/>
    <x v="0"/>
    <x v="0"/>
    <s v="2 - Poder Ejecutivo"/>
    <s v="0211 - MINISTERIO DE OBRAS PÚBLICAS Y COMUNICACIONES"/>
    <x v="2"/>
    <x v="7"/>
    <x v="57"/>
    <s v="2.3 - MATERIALES Y SUMINISTROS"/>
    <s v="2.3.2 - TEXTILES Y VESTUARIOS"/>
    <s v="N"/>
    <s v="00 - N/A"/>
    <s v="10 - FONDO GENERAL"/>
    <s v="(en blanco)"/>
    <s v="99 - MULTIPROVINCIAL"/>
    <n v="525000"/>
    <n v="1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83000"/>
    <n v="191075.20000000001"/>
  </r>
  <r>
    <s v="2023"/>
    <x v="0"/>
    <x v="0"/>
    <x v="0"/>
    <x v="0"/>
    <s v="2 - Poder Ejecutivo"/>
    <s v="0211 - MINISTERIO DE OBRAS PÚBLICAS Y COMUNICACIONES"/>
    <x v="2"/>
    <x v="7"/>
    <x v="57"/>
    <s v="2.3 - MATERIALES Y SUMINISTROS"/>
    <s v="2.3.5 - CUERO, CAUCHO Y PLÁSTICO"/>
    <s v="N"/>
    <s v="00 - N/A"/>
    <s v="10 - FONDO GENERAL"/>
    <s v="(en blanco)"/>
    <s v="99 - MULTIPROVINCIAL"/>
    <n v="580000"/>
    <n v="16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5000"/>
    <n v="148318.94"/>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2585652.23"/>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2184000"/>
    <n v="1127498.7099999997"/>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1470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72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222778.32"/>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110088"/>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474078992.53000003"/>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80111"/>
    <n v="317658320.86000001"/>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869924.91999999"/>
    <n v="80494853.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84076"/>
    <n v="76399177.200000003"/>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698407.73"/>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7000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92039.63999999"/>
    <n v="61729913.629999995"/>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45219323.289999992"/>
  </r>
  <r>
    <s v="2023"/>
    <x v="0"/>
    <x v="0"/>
    <x v="0"/>
    <x v="0"/>
    <s v="2 - Poder Ejecutivo"/>
    <s v="0212 - MINISTERIO DE INDUSTRIA, COMERCIO Y MIPYMES (MICM)"/>
    <x v="3"/>
    <x v="12"/>
    <x v="47"/>
    <s v="2.2 - CONTRATACIÓN DE SERVICIOS"/>
    <s v="2.2.1 - SERVICIOS BÁSICOS"/>
    <s v="N"/>
    <s v="00 - N/A"/>
    <s v="10 - FONDO GENERAL"/>
    <s v="(en blanco)"/>
    <s v="99 - MULTIPROVINCIAL"/>
    <n v="51130497"/>
    <n v="53360497"/>
    <n v="23421715.719999991"/>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36100000"/>
    <n v="16007788.48"/>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29059050.59"/>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52438546"/>
    <n v="15218519.100000001"/>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13317178.700000001"/>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13517510.350000001"/>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982956.96"/>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1034573.05"/>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404236"/>
    <n v="5663392.9500000002"/>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113906037.06"/>
  </r>
  <r>
    <s v="2023"/>
    <x v="0"/>
    <x v="0"/>
    <x v="0"/>
    <x v="0"/>
    <s v="2 - Poder Ejecutivo"/>
    <s v="0212 - MINISTERIO DE INDUSTRIA, COMERCIO Y MIPYMES (MICM)"/>
    <x v="3"/>
    <x v="12"/>
    <x v="47"/>
    <s v="2.2 - CONTRATACIÓN DE SERVICIOS"/>
    <s v="2.2.6 - SEGUROS"/>
    <s v="N"/>
    <s v="00 - N/A"/>
    <s v="10 - FONDO GENERAL"/>
    <s v="(en blanco)"/>
    <s v="99 - MULTIPROVINCIAL"/>
    <n v="6550001"/>
    <n v="6169761.7699999996"/>
    <n v="3697044.65"/>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14387308.220000003"/>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272730"/>
    <n v="2421179.2200000002"/>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5003718.3099999987"/>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168776"/>
    <n v="2796322.1"/>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57218244.86999999"/>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4187746"/>
    <n v="3377616.75"/>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12200000"/>
    <n v="19454820.990000002"/>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17838496.18"/>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1518416.8499999999"/>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48679.2"/>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1325007.47"/>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533475"/>
    <n v="2125764.09"/>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5429445.9399999995"/>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4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93968.1"/>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22031.92000000001"/>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653254.57999999996"/>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2996636"/>
    <n v="94215.92"/>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117036.8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138100"/>
    <n v="14735361.119999999"/>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9944546.3499999996"/>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523763"/>
    <n v="2690899.9900000007"/>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8519968.9800000004"/>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41384801.950000003"/>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6998333.3300000001"/>
  </r>
  <r>
    <s v="2023"/>
    <x v="0"/>
    <x v="0"/>
    <x v="0"/>
    <x v="0"/>
    <s v="2 - Poder Ejecutivo"/>
    <s v="0212 - MINISTERIO DE INDUSTRIA, COMERCIO Y MIPYMES (MICM)"/>
    <x v="3"/>
    <x v="12"/>
    <x v="32"/>
    <s v="2.1 - REMUNERACIONES Y CONTRIBUCIONES"/>
    <s v="2.1.2 - SOBRESUELDOS"/>
    <s v="N"/>
    <s v="00 - N/A"/>
    <s v="10 - FONDO GENERAL"/>
    <s v="(en blanco)"/>
    <s v="99 - MULTIPROVINCIAL"/>
    <n v="5832596"/>
    <n v="9807596"/>
    <n v="6433721.9000000004"/>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6156992.1400000006"/>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2276018.8499999996"/>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950000"/>
    <n v="6315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1449250"/>
  </r>
  <r>
    <s v="2023"/>
    <x v="0"/>
    <x v="0"/>
    <x v="0"/>
    <x v="0"/>
    <s v="2 - Poder Ejecutivo"/>
    <s v="0212 - MINISTERIO DE INDUSTRIA, COMERCIO Y MIPYMES (MICM)"/>
    <x v="3"/>
    <x v="12"/>
    <x v="32"/>
    <s v="2.2 - CONTRATACIÓN DE SERVICIOS"/>
    <s v="2.2.5 - ALQUILERES Y RENTAS"/>
    <s v="N"/>
    <s v="00 - N/A"/>
    <s v="10 - FONDO GENERAL"/>
    <s v="(en blanco)"/>
    <s v="99 - MULTIPROVINCIAL"/>
    <n v="5734000"/>
    <n v="5324500"/>
    <n v="2260801.4700000002"/>
  </r>
  <r>
    <s v="2023"/>
    <x v="0"/>
    <x v="0"/>
    <x v="0"/>
    <x v="0"/>
    <s v="2 - Poder Ejecutivo"/>
    <s v="0212 - MINISTERIO DE INDUSTRIA, COMERCIO Y MIPYMES (MICM)"/>
    <x v="3"/>
    <x v="12"/>
    <x v="32"/>
    <s v="2.2 - CONTRATACIÓN DE SERVICIOS"/>
    <s v="2.2.6 - SEGUROS"/>
    <s v="N"/>
    <s v="00 - N/A"/>
    <s v="10 - FONDO GENERAL"/>
    <s v="(en blanco)"/>
    <s v="99 - MULTIPROVINCIAL"/>
    <n v="976373"/>
    <n v="1126373"/>
    <n v="979297.99999999988"/>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340000"/>
    <n v="1409588.98"/>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0105000"/>
    <n v="2818201.29"/>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530000.01"/>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258000"/>
    <n v="1773963.5"/>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250000"/>
    <n v="106239.04000000001"/>
  </r>
  <r>
    <s v="2023"/>
    <x v="0"/>
    <x v="0"/>
    <x v="0"/>
    <x v="0"/>
    <s v="2 - Poder Ejecutivo"/>
    <s v="0212 - MINISTERIO DE INDUSTRIA, COMERCIO Y MIPYMES (MICM)"/>
    <x v="3"/>
    <x v="12"/>
    <x v="32"/>
    <s v="2.3 - MATERIALES Y SUMINISTROS"/>
    <s v="2.3.2 - TEXTILES Y VESTUARIOS"/>
    <s v="N"/>
    <s v="00 - N/A"/>
    <s v="10 - FONDO GENERAL"/>
    <s v="(en blanco)"/>
    <s v="99 - MULTIPROVINCIAL"/>
    <n v="8202008"/>
    <n v="9194008"/>
    <n v="5748995.8599999994"/>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18471941.1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5106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183054.22"/>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815000"/>
    <n v="2984951.5"/>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045682"/>
    <n v="697345.35999999987"/>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13326276.969999999"/>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2259147.7800000003"/>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1998177.820000000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751596.6899999998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1244320.1099999999"/>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208000"/>
    <n v="112143.84999999999"/>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5723806"/>
    <n v="720122"/>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22321.48"/>
  </r>
  <r>
    <s v="2023"/>
    <x v="0"/>
    <x v="0"/>
    <x v="0"/>
    <x v="0"/>
    <s v="2 - Poder Ejecutivo"/>
    <s v="0212 - MINISTERIO DE INDUSTRIA, COMERCIO Y MIPYMES (MICM)"/>
    <x v="2"/>
    <x v="6"/>
    <x v="12"/>
    <s v="2.3 - MATERIALES Y SUMINISTROS"/>
    <s v="2.3.2 - TEXTILES Y VESTUARIOS"/>
    <s v="N"/>
    <s v="00 - N/A"/>
    <s v="10 - FONDO GENERAL"/>
    <s v="(en blanco)"/>
    <s v="99 - MULTIPROVINCIAL"/>
    <n v="350000"/>
    <n v="667500"/>
    <n v="47672"/>
  </r>
  <r>
    <s v="2023"/>
    <x v="0"/>
    <x v="0"/>
    <x v="0"/>
    <x v="0"/>
    <s v="2 - Poder Ejecutivo"/>
    <s v="0212 - MINISTERIO DE INDUSTRIA, COMERCIO Y MIPYMES (MICM)"/>
    <x v="2"/>
    <x v="6"/>
    <x v="12"/>
    <s v="2.3 - MATERIALES Y SUMINISTROS"/>
    <s v="2.3.3 - PAPEL, CARTÓN E IMPRESOS"/>
    <s v="N"/>
    <s v="00 - N/A"/>
    <s v="10 - FONDO GENERAL"/>
    <s v="(en blanco)"/>
    <s v="99 - MULTIPROVINCIAL"/>
    <n v="200000"/>
    <n v="249388.5"/>
    <n v="10773.4"/>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465431.28"/>
    <n v="12980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134000"/>
    <n v="1274.4000000000001"/>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375400"/>
    <n v="1630092.6"/>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999411.22"/>
    <n v="352132.37"/>
  </r>
  <r>
    <s v="2023"/>
    <x v="0"/>
    <x v="0"/>
    <x v="0"/>
    <x v="0"/>
    <s v="2 - Poder Ejecutivo"/>
    <s v="0213 - MINISTERIO DE TURISMO"/>
    <x v="3"/>
    <x v="17"/>
    <x v="59"/>
    <s v="2.1 - REMUNERACIONES Y CONTRIBUCIONES"/>
    <s v="2.1.1 - REMUNERACIONES"/>
    <s v="N"/>
    <s v="00 - N/A"/>
    <s v="10 - FONDO GENERAL"/>
    <s v="(en blanco)"/>
    <s v="99 - MULTIPROVINCIAL"/>
    <n v="925952434"/>
    <n v="935952434"/>
    <n v="365895343.81"/>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123688751"/>
  </r>
  <r>
    <s v="2023"/>
    <x v="0"/>
    <x v="0"/>
    <x v="0"/>
    <x v="0"/>
    <s v="2 - Poder Ejecutivo"/>
    <s v="0213 - MINISTERIO DE TURISMO"/>
    <x v="3"/>
    <x v="17"/>
    <x v="59"/>
    <s v="2.1 - REMUNERACIONES Y CONTRIBUCIONES"/>
    <s v="2.1.2 - SOBRESUELDOS"/>
    <s v="N"/>
    <s v="00 - N/A"/>
    <s v="10 - FONDO GENERAL"/>
    <s v="(en blanco)"/>
    <s v="99 - MULTIPROVINCIAL"/>
    <n v="131836976"/>
    <n v="265060424"/>
    <n v="53805586.450000003"/>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41896420.870000005"/>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51916732.80999998"/>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7068606.8300000001"/>
  </r>
  <r>
    <s v="2023"/>
    <x v="0"/>
    <x v="0"/>
    <x v="0"/>
    <x v="0"/>
    <s v="2 - Poder Ejecutivo"/>
    <s v="0213 - MINISTERIO DE TURISMO"/>
    <x v="3"/>
    <x v="17"/>
    <x v="59"/>
    <s v="2.2 - CONTRATACIÓN DE SERVICIOS"/>
    <s v="2.2.1 - SERVICIOS BÁSICOS"/>
    <s v="N"/>
    <s v="00 - N/A"/>
    <s v="10 - FONDO GENERAL"/>
    <s v="(en blanco)"/>
    <s v="99 - MULTIPROVINCIAL"/>
    <n v="71274871"/>
    <n v="74530968.549999997"/>
    <n v="30560949.780000005"/>
  </r>
  <r>
    <s v="2023"/>
    <x v="0"/>
    <x v="0"/>
    <x v="0"/>
    <x v="0"/>
    <s v="2 - Poder Ejecutivo"/>
    <s v="0213 - MINISTERIO DE TURISMO"/>
    <x v="3"/>
    <x v="17"/>
    <x v="59"/>
    <s v="2.2 - CONTRATACIÓN DE SERVICIOS"/>
    <s v="2.2.1 - SERVICIOS BÁSICOS"/>
    <s v="N"/>
    <s v="00 - N/A"/>
    <s v="20 - FONDOS CON DESTINO ESPECÍFICO"/>
    <s v="(en blanco)"/>
    <s v="99 - MULTIPROVINCIAL"/>
    <n v="2850000"/>
    <n v="2850000"/>
    <n v="1096523.6300000001"/>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247686564.13999999"/>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843461.2000000002"/>
  </r>
  <r>
    <s v="2023"/>
    <x v="0"/>
    <x v="0"/>
    <x v="0"/>
    <x v="0"/>
    <s v="2 - Poder Ejecutivo"/>
    <s v="0213 - MINISTERIO DE TURISMO"/>
    <x v="3"/>
    <x v="17"/>
    <x v="59"/>
    <s v="2.2 - CONTRATACIÓN DE SERVICIOS"/>
    <s v="2.2.3 - VIÁTICOS"/>
    <s v="N"/>
    <s v="00 - N/A"/>
    <s v="20 - FONDOS CON DESTINO ESPECÍFICO"/>
    <s v="(en blanco)"/>
    <s v="99 - MULTIPROVINCIAL"/>
    <n v="14100000"/>
    <n v="14300000"/>
    <n v="3744032.25"/>
  </r>
  <r>
    <s v="2023"/>
    <x v="0"/>
    <x v="0"/>
    <x v="0"/>
    <x v="0"/>
    <s v="2 - Poder Ejecutivo"/>
    <s v="0213 - MINISTERIO DE TURISMO"/>
    <x v="3"/>
    <x v="17"/>
    <x v="59"/>
    <s v="2.2 - CONTRATACIÓN DE SERVICIOS"/>
    <s v="2.2.4 - TRANSPORTE Y ALMACENAJE"/>
    <s v="N"/>
    <s v="00 - N/A"/>
    <s v="10 - FONDO GENERAL"/>
    <s v="(en blanco)"/>
    <s v="99 - MULTIPROVINCIAL"/>
    <n v="13050000"/>
    <n v="17595000"/>
    <n v="1680452"/>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177610.48"/>
  </r>
  <r>
    <s v="2023"/>
    <x v="0"/>
    <x v="0"/>
    <x v="0"/>
    <x v="0"/>
    <s v="2 - Poder Ejecutivo"/>
    <s v="0213 - MINISTERIO DE TURISMO"/>
    <x v="3"/>
    <x v="17"/>
    <x v="59"/>
    <s v="2.2 - CONTRATACIÓN DE SERVICIOS"/>
    <s v="2.2.5 - ALQUILERES Y RENTAS"/>
    <s v="N"/>
    <s v="00 - N/A"/>
    <s v="10 - FONDO GENERAL"/>
    <s v="(en blanco)"/>
    <s v="99 - MULTIPROVINCIAL"/>
    <n v="145224836"/>
    <n v="147199817"/>
    <n v="37628710.11999999"/>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4247109.12"/>
  </r>
  <r>
    <s v="2023"/>
    <x v="0"/>
    <x v="0"/>
    <x v="0"/>
    <x v="0"/>
    <s v="2 - Poder Ejecutivo"/>
    <s v="0213 - MINISTERIO DE TURISMO"/>
    <x v="3"/>
    <x v="17"/>
    <x v="59"/>
    <s v="2.2 - CONTRATACIÓN DE SERVICIOS"/>
    <s v="2.2.6 - SEGUROS"/>
    <s v="N"/>
    <s v="00 - N/A"/>
    <s v="10 - FONDO GENERAL"/>
    <s v="(en blanco)"/>
    <s v="99 - MULTIPROVINCIAL"/>
    <n v="42987834"/>
    <n v="42987834"/>
    <n v="22013930.269999996"/>
  </r>
  <r>
    <s v="2023"/>
    <x v="0"/>
    <x v="0"/>
    <x v="0"/>
    <x v="0"/>
    <s v="2 - Poder Ejecutivo"/>
    <s v="0213 - MINISTERIO DE TURISMO"/>
    <x v="3"/>
    <x v="17"/>
    <x v="59"/>
    <s v="2.2 - CONTRATACIÓN DE SERVICIOS"/>
    <s v="2.2.6 - SEGUROS"/>
    <s v="N"/>
    <s v="00 - N/A"/>
    <s v="20 - FONDOS CON DESTINO ESPECÍFICO"/>
    <s v="(en blanco)"/>
    <s v="99 - MULTIPROVINCIAL"/>
    <n v="21112500"/>
    <n v="21112500"/>
    <n v="10802074.869999999"/>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3858702.65"/>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2387734.35"/>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16344929.640000002"/>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9510190"/>
    <n v="11481935.220000001"/>
  </r>
  <r>
    <s v="2023"/>
    <x v="0"/>
    <x v="0"/>
    <x v="0"/>
    <x v="0"/>
    <s v="2 - Poder Ejecutivo"/>
    <s v="0213 - MINISTERIO DE TURISMO"/>
    <x v="3"/>
    <x v="17"/>
    <x v="59"/>
    <s v="2.2 - CONTRATACIÓN DE SERVICIOS"/>
    <s v="2.2.9 - OTRAS CONTRATACIONES DE SERVICIOS"/>
    <s v="N"/>
    <s v="00 - N/A"/>
    <s v="10 - FONDO GENERAL"/>
    <s v="(en blanco)"/>
    <s v="99 - MULTIPROVINCIAL"/>
    <n v="26350000"/>
    <n v="27176980"/>
    <n v="913815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1939500"/>
    <n v="1850572.02"/>
  </r>
  <r>
    <s v="2023"/>
    <x v="0"/>
    <x v="0"/>
    <x v="0"/>
    <x v="0"/>
    <s v="2 - Poder Ejecutivo"/>
    <s v="0213 - MINISTERIO DE TURISMO"/>
    <x v="3"/>
    <x v="17"/>
    <x v="59"/>
    <s v="2.3 - MATERIALES Y SUMINISTROS"/>
    <s v="2.3.1 - ALIMENTOS Y PRODUCTOS AGROFORESTALES"/>
    <s v="N"/>
    <s v="00 - N/A"/>
    <s v="10 - FONDO GENERAL"/>
    <s v="(en blanco)"/>
    <s v="99 - MULTIPROVINCIAL"/>
    <n v="5524498"/>
    <n v="6160748"/>
    <n v="522720.2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124455.32"/>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42556.94"/>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043020.3000000003"/>
  </r>
  <r>
    <s v="2023"/>
    <x v="0"/>
    <x v="0"/>
    <x v="0"/>
    <x v="0"/>
    <s v="2 - Poder Ejecutivo"/>
    <s v="0213 - MINISTERIO DE TURISMO"/>
    <x v="3"/>
    <x v="17"/>
    <x v="59"/>
    <s v="2.3 - MATERIALES Y SUMINISTROS"/>
    <s v="2.3.5 - CUERO, CAUCHO Y PLÁSTICO"/>
    <s v="N"/>
    <s v="00 - N/A"/>
    <s v="20 - FONDOS CON DESTINO ESPECÍFICO"/>
    <s v="(en blanco)"/>
    <s v="99 - MULTIPROVINCIAL"/>
    <n v="3100000"/>
    <n v="3100000"/>
    <n v="329852.48"/>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291424.83999999997"/>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10339568.73"/>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35433.370000000003"/>
  </r>
  <r>
    <s v="2023"/>
    <x v="0"/>
    <x v="0"/>
    <x v="0"/>
    <x v="0"/>
    <s v="2 - Poder Ejecutivo"/>
    <s v="0213 - MINISTERIO DE TURISMO"/>
    <x v="3"/>
    <x v="17"/>
    <x v="59"/>
    <s v="2.3 - MATERIALES Y SUMINISTROS"/>
    <s v="2.3.9 - PRODUCTOS Y ÚTILES VARIOS"/>
    <s v="N"/>
    <s v="00 - N/A"/>
    <s v="10 - FONDO GENERAL"/>
    <s v="(en blanco)"/>
    <s v="99 - MULTIPROVINCIAL"/>
    <n v="67232094"/>
    <n v="36848701"/>
    <n v="1495250.9200000004"/>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561000.3900000001"/>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1775728380.4800003"/>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291666.65000000002"/>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684672967.03999984"/>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93672321.2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127548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5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37999999.979999997"/>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119724166.54000001"/>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325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12916666.65"/>
  </r>
  <r>
    <s v="2023"/>
    <x v="0"/>
    <x v="0"/>
    <x v="0"/>
    <x v="0"/>
    <s v="2 - Poder Ejecutivo"/>
    <s v="0214 - PROCURADURÍA GENERAL DE LA REPÚBLICA"/>
    <x v="0"/>
    <x v="1"/>
    <x v="1"/>
    <s v="2.2 - CONTRATACIÓN DE SERVICIOS"/>
    <s v="2.2.4 - TRANSPORTE Y ALMACENAJE"/>
    <s v="N"/>
    <s v="00 - N/A"/>
    <s v="10 - FONDO GENERAL"/>
    <s v="(en blanco)"/>
    <s v="99 - MULTIPROVINCIAL"/>
    <n v="0"/>
    <n v="300000"/>
    <n v="150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5583333.3499999996"/>
  </r>
  <r>
    <s v="2023"/>
    <x v="0"/>
    <x v="0"/>
    <x v="0"/>
    <x v="0"/>
    <s v="2 - Poder Ejecutivo"/>
    <s v="0214 - PROCURADURÍA GENERAL DE LA REPÚBLICA"/>
    <x v="0"/>
    <x v="1"/>
    <x v="1"/>
    <s v="2.2 - CONTRATACIÓN DE SERVICIOS"/>
    <s v="2.2.5 - ALQUILERES Y RENTAS"/>
    <s v="N"/>
    <s v="00 - N/A"/>
    <s v="10 - FONDO GENERAL"/>
    <s v="(en blanco)"/>
    <s v="99 - MULTIPROVINCIAL"/>
    <n v="8790000"/>
    <n v="8790000"/>
    <n v="43950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82542250"/>
  </r>
  <r>
    <s v="2023"/>
    <x v="0"/>
    <x v="0"/>
    <x v="0"/>
    <x v="0"/>
    <s v="2 - Poder Ejecutivo"/>
    <s v="0214 - PROCURADURÍA GENERAL DE LA REPÚBLICA"/>
    <x v="0"/>
    <x v="1"/>
    <x v="1"/>
    <s v="2.2 - CONTRATACIÓN DE SERVICIOS"/>
    <s v="2.2.6 - SEGUROS"/>
    <s v="N"/>
    <s v="00 - N/A"/>
    <s v="10 - FONDO GENERAL"/>
    <s v="(en blanco)"/>
    <s v="99 - MULTIPROVINCIAL"/>
    <n v="176837602"/>
    <n v="132837602"/>
    <n v="66418801.020000003"/>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12853194"/>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13215164.5"/>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5500000.0200000005"/>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30000007"/>
    <n v="40258016.6299999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4537782.9000000004"/>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344013984.75999993"/>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3026666.6799999997"/>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11551482.039999999"/>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500288.14"/>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5245816.3599999994"/>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4904984.32"/>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121461969.08000004"/>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424978.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19799786.280000005"/>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687074847.48000014"/>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3967044"/>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317076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117933637.02000001"/>
  </r>
  <r>
    <s v="2023"/>
    <x v="0"/>
    <x v="0"/>
    <x v="0"/>
    <x v="0"/>
    <s v="2 - Poder Ejecutivo"/>
    <s v="0215 - MINISTERIO DE LA MUJER"/>
    <x v="0"/>
    <x v="0"/>
    <x v="31"/>
    <s v="2.1 - REMUNERACIONES Y CONTRIBUCIONES"/>
    <s v="2.1.1 - REMUNERACIONES"/>
    <s v="N"/>
    <s v="00 - N/A"/>
    <s v="10 - FONDO GENERAL"/>
    <s v="(en blanco)"/>
    <s v="99 - MULTIPROVINCIAL"/>
    <n v="333148665"/>
    <n v="338801690"/>
    <n v="150087644.92000002"/>
  </r>
  <r>
    <s v="2023"/>
    <x v="0"/>
    <x v="0"/>
    <x v="0"/>
    <x v="0"/>
    <s v="2 - Poder Ejecutivo"/>
    <s v="0215 - MINISTERIO DE LA MUJER"/>
    <x v="0"/>
    <x v="0"/>
    <x v="31"/>
    <s v="2.1 - REMUNERACIONES Y CONTRIBUCIONES"/>
    <s v="2.1.2 - SOBRESUELDOS"/>
    <s v="N"/>
    <s v="00 - N/A"/>
    <s v="10 - FONDO GENERAL"/>
    <s v="(en blanco)"/>
    <s v="99 - MULTIPROVINCIAL"/>
    <n v="42315396"/>
    <n v="86364187.549999997"/>
    <n v="23805140.219999999"/>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22326024.589999996"/>
  </r>
  <r>
    <s v="2023"/>
    <x v="0"/>
    <x v="0"/>
    <x v="0"/>
    <x v="0"/>
    <s v="2 - Poder Ejecutivo"/>
    <s v="0215 - MINISTERIO DE LA MUJER"/>
    <x v="0"/>
    <x v="0"/>
    <x v="31"/>
    <s v="2.2 - CONTRATACIÓN DE SERVICIOS"/>
    <s v="2.2.1 - SERVICIOS BÁSICOS"/>
    <s v="N"/>
    <s v="00 - N/A"/>
    <s v="10 - FONDO GENERAL"/>
    <s v="(en blanco)"/>
    <s v="99 - MULTIPROVINCIAL"/>
    <n v="30550000"/>
    <n v="28564142"/>
    <n v="12887095.290000003"/>
  </r>
  <r>
    <s v="2023"/>
    <x v="0"/>
    <x v="0"/>
    <x v="0"/>
    <x v="0"/>
    <s v="2 - Poder Ejecutivo"/>
    <s v="0215 - MINISTERIO DE LA MUJER"/>
    <x v="0"/>
    <x v="0"/>
    <x v="31"/>
    <s v="2.2 - CONTRATACIÓN DE SERVICIOS"/>
    <s v="2.2.2 - PUBLICIDAD, IMPRESIÓN Y ENCUADERNACIÓN"/>
    <s v="N"/>
    <s v="00 - N/A"/>
    <s v="10 - FONDO GENERAL"/>
    <s v="(en blanco)"/>
    <s v="99 - MULTIPROVINCIAL"/>
    <n v="5000000"/>
    <n v="3507106.6899999995"/>
    <n v="1606337.1"/>
  </r>
  <r>
    <s v="2023"/>
    <x v="0"/>
    <x v="0"/>
    <x v="0"/>
    <x v="0"/>
    <s v="2 - Poder Ejecutivo"/>
    <s v="0215 - MINISTERIO DE LA MUJER"/>
    <x v="0"/>
    <x v="0"/>
    <x v="31"/>
    <s v="2.2 - CONTRATACIÓN DE SERVICIOS"/>
    <s v="2.2.2 - PUBLICIDAD, IMPRESIÓN Y ENCUADERNACIÓN"/>
    <s v="N"/>
    <s v="00 - N/A"/>
    <s v="70 - DONACION EXTERNA"/>
    <s v="(en blanco)"/>
    <s v="99 - MULTIPROVINCIAL"/>
    <n v="0"/>
    <n v="9280000"/>
    <n v="1919800.48"/>
  </r>
  <r>
    <s v="2023"/>
    <x v="0"/>
    <x v="0"/>
    <x v="0"/>
    <x v="0"/>
    <s v="2 - Poder Ejecutivo"/>
    <s v="0215 - MINISTERIO DE LA MUJER"/>
    <x v="0"/>
    <x v="0"/>
    <x v="31"/>
    <s v="2.2 - CONTRATACIÓN DE SERVICIOS"/>
    <s v="2.2.3 - VIÁTICOS"/>
    <s v="N"/>
    <s v="00 - N/A"/>
    <s v="10 - FONDO GENERAL"/>
    <s v="(en blanco)"/>
    <s v="99 - MULTIPROVINCIAL"/>
    <n v="3710000"/>
    <n v="4062246.45"/>
    <n v="3033872.92"/>
  </r>
  <r>
    <s v="2023"/>
    <x v="0"/>
    <x v="0"/>
    <x v="0"/>
    <x v="0"/>
    <s v="2 - Poder Ejecutivo"/>
    <s v="0215 - MINISTERIO DE LA MUJER"/>
    <x v="0"/>
    <x v="0"/>
    <x v="31"/>
    <s v="2.2 - CONTRATACIÓN DE SERVICIOS"/>
    <s v="2.2.3 - VIÁTICOS"/>
    <s v="N"/>
    <s v="00 - N/A"/>
    <s v="70 - DONACION EXTERNA"/>
    <s v="(en blanco)"/>
    <s v="99 - MULTIPROVINCIAL"/>
    <n v="0"/>
    <n v="700000"/>
    <n v="0"/>
  </r>
  <r>
    <s v="2023"/>
    <x v="0"/>
    <x v="0"/>
    <x v="0"/>
    <x v="0"/>
    <s v="2 - Poder Ejecutivo"/>
    <s v="0215 - MINISTERIO DE LA MUJER"/>
    <x v="0"/>
    <x v="0"/>
    <x v="31"/>
    <s v="2.2 - CONTRATACIÓN DE SERVICIOS"/>
    <s v="2.2.4 - TRANSPORTE Y ALMACENAJE"/>
    <s v="N"/>
    <s v="00 - N/A"/>
    <s v="10 - FONDO GENERAL"/>
    <s v="(en blanco)"/>
    <s v="99 - MULTIPROVINCIAL"/>
    <n v="1630779"/>
    <n v="1056350"/>
    <n v="441961.87"/>
  </r>
  <r>
    <s v="2023"/>
    <x v="0"/>
    <x v="0"/>
    <x v="0"/>
    <x v="0"/>
    <s v="2 - Poder Ejecutivo"/>
    <s v="0215 - MINISTERIO DE LA MUJER"/>
    <x v="0"/>
    <x v="0"/>
    <x v="31"/>
    <s v="2.2 - CONTRATACIÓN DE SERVICIOS"/>
    <s v="2.2.4 - TRANSPORTE Y ALMACENAJE"/>
    <s v="N"/>
    <s v="00 - N/A"/>
    <s v="70 - DONACION EXTERNA"/>
    <s v="(en blanco)"/>
    <s v="99 - MULTIPROVINCIAL"/>
    <n v="0"/>
    <n v="1400000"/>
    <n v="0"/>
  </r>
  <r>
    <s v="2023"/>
    <x v="0"/>
    <x v="0"/>
    <x v="0"/>
    <x v="0"/>
    <s v="2 - Poder Ejecutivo"/>
    <s v="0215 - MINISTERIO DE LA MUJER"/>
    <x v="0"/>
    <x v="0"/>
    <x v="31"/>
    <s v="2.2 - CONTRATACIÓN DE SERVICIOS"/>
    <s v="2.2.5 - ALQUILERES Y RENTAS"/>
    <s v="N"/>
    <s v="00 - N/A"/>
    <s v="10 - FONDO GENERAL"/>
    <s v="(en blanco)"/>
    <s v="99 - MULTIPROVINCIAL"/>
    <n v="29804000"/>
    <n v="24689652.800000001"/>
    <n v="13493203.989999996"/>
  </r>
  <r>
    <s v="2023"/>
    <x v="0"/>
    <x v="0"/>
    <x v="0"/>
    <x v="0"/>
    <s v="2 - Poder Ejecutivo"/>
    <s v="0215 - MINISTERIO DE LA MUJER"/>
    <x v="0"/>
    <x v="0"/>
    <x v="31"/>
    <s v="2.2 - CONTRATACIÓN DE SERVICIOS"/>
    <s v="2.2.5 - ALQUILERES Y RENTAS"/>
    <s v="N"/>
    <s v="00 - N/A"/>
    <s v="70 - DONACION EXTERNA"/>
    <s v="(en blanco)"/>
    <s v="99 - MULTIPROVINCIAL"/>
    <n v="0"/>
    <n v="7000000"/>
    <n v="134000"/>
  </r>
  <r>
    <s v="2023"/>
    <x v="0"/>
    <x v="0"/>
    <x v="0"/>
    <x v="0"/>
    <s v="2 - Poder Ejecutivo"/>
    <s v="0215 - MINISTERIO DE LA MUJER"/>
    <x v="0"/>
    <x v="0"/>
    <x v="31"/>
    <s v="2.2 - CONTRATACIÓN DE SERVICIOS"/>
    <s v="2.2.6 - SEGUROS"/>
    <s v="N"/>
    <s v="00 - N/A"/>
    <s v="10 - FONDO GENERAL"/>
    <s v="(en blanco)"/>
    <s v="99 - MULTIPROVINCIAL"/>
    <n v="3930000"/>
    <n v="1847225"/>
    <n v="684521.24"/>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4877000"/>
    <n v="996507.1599999998"/>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0560472"/>
    <n v="6687540.1200000001"/>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7200000"/>
    <n v="261252"/>
  </r>
  <r>
    <s v="2023"/>
    <x v="0"/>
    <x v="0"/>
    <x v="0"/>
    <x v="0"/>
    <s v="2 - Poder Ejecutivo"/>
    <s v="0215 - MINISTERIO DE LA MUJER"/>
    <x v="0"/>
    <x v="0"/>
    <x v="31"/>
    <s v="2.2 - CONTRATACIÓN DE SERVICIOS"/>
    <s v="2.2.9 - OTRAS CONTRATACIONES DE SERVICIOS"/>
    <s v="N"/>
    <s v="00 - N/A"/>
    <s v="10 - FONDO GENERAL"/>
    <s v="(en blanco)"/>
    <s v="99 - MULTIPROVINCIAL"/>
    <n v="10306000"/>
    <n v="29892648.449999999"/>
    <n v="23451094.25"/>
  </r>
  <r>
    <s v="2023"/>
    <x v="0"/>
    <x v="0"/>
    <x v="0"/>
    <x v="0"/>
    <s v="2 - Poder Ejecutivo"/>
    <s v="0215 - MINISTERIO DE LA MUJER"/>
    <x v="0"/>
    <x v="0"/>
    <x v="31"/>
    <s v="2.2 - CONTRATACIÓN DE SERVICIOS"/>
    <s v="2.2.9 - OTRAS CONTRATACIONES DE SERVICIOS"/>
    <s v="N"/>
    <s v="00 - N/A"/>
    <s v="70 - DONACION EXTERNA"/>
    <s v="(en blanco)"/>
    <s v="99 - MULTIPROVINCIAL"/>
    <n v="0"/>
    <n v="4650000"/>
    <n v="0"/>
  </r>
  <r>
    <s v="2023"/>
    <x v="0"/>
    <x v="0"/>
    <x v="0"/>
    <x v="0"/>
    <s v="2 - Poder Ejecutivo"/>
    <s v="0215 - MINISTERIO DE LA MUJER"/>
    <x v="0"/>
    <x v="0"/>
    <x v="31"/>
    <s v="2.3 - MATERIALES Y SUMINISTROS"/>
    <s v="2.3.1 - ALIMENTOS Y PRODUCTOS AGROFORESTALES"/>
    <s v="N"/>
    <s v="00 - N/A"/>
    <s v="10 - FONDO GENERAL"/>
    <s v="(en blanco)"/>
    <s v="99 - MULTIPROVINCIAL"/>
    <n v="1850900"/>
    <n v="1225900"/>
    <n v="431060.62999999995"/>
  </r>
  <r>
    <s v="2023"/>
    <x v="0"/>
    <x v="0"/>
    <x v="0"/>
    <x v="0"/>
    <s v="2 - Poder Ejecutivo"/>
    <s v="0215 - MINISTERIO DE LA MUJER"/>
    <x v="0"/>
    <x v="0"/>
    <x v="31"/>
    <s v="2.3 - MATERIALES Y SUMINISTROS"/>
    <s v="2.3.1 - ALIMENTOS Y PRODUCTOS AGROFORESTALES"/>
    <s v="N"/>
    <s v="00 - N/A"/>
    <s v="70 - DONACION EXTERNA"/>
    <s v="(en blanco)"/>
    <s v="99 - MULTIPROVINCIAL"/>
    <n v="0"/>
    <n v="106000"/>
    <n v="0"/>
  </r>
  <r>
    <s v="2023"/>
    <x v="0"/>
    <x v="0"/>
    <x v="0"/>
    <x v="0"/>
    <s v="2 - Poder Ejecutivo"/>
    <s v="0215 - MINISTERIO DE LA MUJER"/>
    <x v="0"/>
    <x v="0"/>
    <x v="31"/>
    <s v="2.3 - MATERIALES Y SUMINISTROS"/>
    <s v="2.3.2 - TEXTILES Y VESTUARIOS"/>
    <s v="N"/>
    <s v="00 - N/A"/>
    <s v="10 - FONDO GENERAL"/>
    <s v="(en blanco)"/>
    <s v="99 - MULTIPROVINCIAL"/>
    <n v="1315126"/>
    <n v="1560496"/>
    <n v="745822.66999999993"/>
  </r>
  <r>
    <s v="2023"/>
    <x v="0"/>
    <x v="0"/>
    <x v="0"/>
    <x v="0"/>
    <s v="2 - Poder Ejecutivo"/>
    <s v="0215 - MINISTERIO DE LA MUJER"/>
    <x v="0"/>
    <x v="0"/>
    <x v="31"/>
    <s v="2.3 - MATERIALES Y SUMINISTROS"/>
    <s v="2.3.3 - PAPEL, CARTÓN E IMPRESOS"/>
    <s v="N"/>
    <s v="00 - N/A"/>
    <s v="10 - FONDO GENERAL"/>
    <s v="(en blanco)"/>
    <s v="99 - MULTIPROVINCIAL"/>
    <n v="2200000"/>
    <n v="1370000"/>
    <n v="596665.65999999992"/>
  </r>
  <r>
    <s v="2023"/>
    <x v="0"/>
    <x v="0"/>
    <x v="0"/>
    <x v="0"/>
    <s v="2 - Poder Ejecutivo"/>
    <s v="0215 - MINISTERIO DE LA MUJER"/>
    <x v="0"/>
    <x v="0"/>
    <x v="31"/>
    <s v="2.3 - MATERIALES Y SUMINISTROS"/>
    <s v="2.3.3 - PAPEL, CARTÓN E IMPRESOS"/>
    <s v="N"/>
    <s v="00 - N/A"/>
    <s v="70 - DONACION EXTERNA"/>
    <s v="(en blanco)"/>
    <s v="99 - MULTIPROVINCIAL"/>
    <n v="0"/>
    <n v="706000"/>
    <n v="0"/>
  </r>
  <r>
    <s v="2023"/>
    <x v="0"/>
    <x v="0"/>
    <x v="0"/>
    <x v="0"/>
    <s v="2 - Poder Ejecutivo"/>
    <s v="0215 - MINISTERIO DE LA MUJER"/>
    <x v="0"/>
    <x v="0"/>
    <x v="31"/>
    <s v="2.3 - MATERIALES Y SUMINISTROS"/>
    <s v="2.3.5 - CUERO, CAUCHO Y PLÁSTICO"/>
    <s v="N"/>
    <s v="00 - N/A"/>
    <s v="10 - FONDO GENERAL"/>
    <s v="(en blanco)"/>
    <s v="99 - MULTIPROVINCIAL"/>
    <n v="1300000"/>
    <n v="255000"/>
    <n v="177889.19999999998"/>
  </r>
  <r>
    <s v="2023"/>
    <x v="0"/>
    <x v="0"/>
    <x v="0"/>
    <x v="0"/>
    <s v="2 - Poder Ejecutivo"/>
    <s v="0215 - MINISTERIO DE LA MUJER"/>
    <x v="0"/>
    <x v="0"/>
    <x v="31"/>
    <s v="2.3 - MATERIALES Y SUMINISTROS"/>
    <s v="2.3.6 - PRODUCTOS DE MINERALES, METÁLICOS Y NO METÁLICOS"/>
    <s v="N"/>
    <s v="00 - N/A"/>
    <s v="10 - FONDO GENERAL"/>
    <s v="(en blanco)"/>
    <s v="99 - MULTIPROVINCIAL"/>
    <n v="325000"/>
    <n v="155000"/>
    <n v="6240.1299999999992"/>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15000"/>
    <n v="3746894.2100000004"/>
  </r>
  <r>
    <s v="2023"/>
    <x v="0"/>
    <x v="0"/>
    <x v="0"/>
    <x v="0"/>
    <s v="2 - Poder Ejecutivo"/>
    <s v="0215 - MINISTERIO DE LA MUJER"/>
    <x v="0"/>
    <x v="0"/>
    <x v="31"/>
    <s v="2.3 - MATERIALES Y SUMINISTROS"/>
    <s v="2.3.9 - PRODUCTOS Y ÚTILES VARIOS"/>
    <s v="N"/>
    <s v="00 - N/A"/>
    <s v="10 - FONDO GENERAL"/>
    <s v="(en blanco)"/>
    <s v="99 - MULTIPROVINCIAL"/>
    <n v="14325000"/>
    <n v="4129630"/>
    <n v="1399038.2200000002"/>
  </r>
  <r>
    <s v="2023"/>
    <x v="0"/>
    <x v="0"/>
    <x v="0"/>
    <x v="0"/>
    <s v="2 - Poder Ejecutivo"/>
    <s v="0215 - MINISTERIO DE LA MUJER"/>
    <x v="0"/>
    <x v="0"/>
    <x v="31"/>
    <s v="2.3 - MATERIALES Y SUMINISTROS"/>
    <s v="2.3.9 - PRODUCTOS Y ÚTILES VARIOS"/>
    <s v="N"/>
    <s v="00 - N/A"/>
    <s v="70 - DONACION EXTERNA"/>
    <s v="(en blanco)"/>
    <s v="99 - MULTIPROVINCIAL"/>
    <n v="0"/>
    <n v="500000"/>
    <n v="0"/>
  </r>
  <r>
    <s v="2023"/>
    <x v="0"/>
    <x v="0"/>
    <x v="0"/>
    <x v="0"/>
    <s v="2 - Poder Ejecutivo"/>
    <s v="0215 - MINISTERIO DE LA MUJER"/>
    <x v="3"/>
    <x v="12"/>
    <x v="32"/>
    <s v="2.2 - CONTRATACIÓN DE SERVICIOS"/>
    <s v="2.2.2 - PUBLICIDAD, IMPRESIÓN Y ENCUADERNACIÓN"/>
    <s v="N"/>
    <s v="00 - N/A"/>
    <s v="10 - FONDO GENERAL"/>
    <s v="(en blanco)"/>
    <s v="99 - MULTIPROVINCIAL"/>
    <n v="0"/>
    <n v="125000"/>
    <n v="100447.5"/>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7 - SERVICIOS DE CONSERVACIÓN, REPARACIONES MENORES E INSTALACIONES TEMPORALES"/>
    <s v="N"/>
    <s v="00 - N/A"/>
    <s v="10 - FONDO GENERAL"/>
    <s v="(en blanco)"/>
    <s v="99 - MULTIPROVINCIAL"/>
    <n v="0"/>
    <n v="160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458000"/>
    <n v="0"/>
  </r>
  <r>
    <s v="2023"/>
    <x v="0"/>
    <x v="0"/>
    <x v="0"/>
    <x v="0"/>
    <s v="2 - Poder Ejecutivo"/>
    <s v="0215 - MINISTERIO DE LA MUJER"/>
    <x v="3"/>
    <x v="12"/>
    <x v="32"/>
    <s v="2.2 - CONTRATACIÓN DE SERVICIOS"/>
    <s v="2.2.9 - OTRAS CONTRATACIONES DE SERVICIOS"/>
    <s v="N"/>
    <s v="00 - N/A"/>
    <s v="10 - FONDO GENERAL"/>
    <s v="(en blanco)"/>
    <s v="99 - MULTIPROVINCIAL"/>
    <n v="1005000"/>
    <n v="1162000"/>
    <n v="494005"/>
  </r>
  <r>
    <s v="2023"/>
    <x v="0"/>
    <x v="0"/>
    <x v="0"/>
    <x v="0"/>
    <s v="2 - Poder Ejecutivo"/>
    <s v="0215 - MINISTERIO DE LA MUJER"/>
    <x v="2"/>
    <x v="5"/>
    <x v="42"/>
    <s v="2.2 - CONTRATACIÓN DE SERVICIOS"/>
    <s v="2.2.2 - PUBLICIDAD, IMPRESIÓN Y ENCUADERNACIÓN"/>
    <s v="N"/>
    <s v="00 - N/A"/>
    <s v="10 - FONDO GENERAL"/>
    <s v="(en blanco)"/>
    <s v="99 - MULTIPROVINCIAL"/>
    <n v="3000000"/>
    <n v="1500000"/>
    <n v="100270.5"/>
  </r>
  <r>
    <s v="2023"/>
    <x v="0"/>
    <x v="0"/>
    <x v="0"/>
    <x v="0"/>
    <s v="2 - Poder Ejecutivo"/>
    <s v="0215 - MINISTERIO DE LA MUJER"/>
    <x v="2"/>
    <x v="5"/>
    <x v="42"/>
    <s v="2.2 - CONTRATACIÓN DE SERVICIOS"/>
    <s v="2.2.3 - VIÁTICOS"/>
    <s v="N"/>
    <s v="00 - N/A"/>
    <s v="10 - FONDO GENERAL"/>
    <s v="(en blanco)"/>
    <s v="99 - MULTIPROVINCIAL"/>
    <n v="950000"/>
    <n v="950000"/>
    <n v="30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3350000"/>
    <n v="271744.96000000002"/>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5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3550000"/>
    <n v="153409"/>
  </r>
  <r>
    <s v="2023"/>
    <x v="0"/>
    <x v="0"/>
    <x v="0"/>
    <x v="0"/>
    <s v="2 - Poder Ejecutivo"/>
    <s v="0215 - MINISTERIO DE LA MUJER"/>
    <x v="2"/>
    <x v="5"/>
    <x v="42"/>
    <s v="2.3 - MATERIALES Y SUMINISTROS"/>
    <s v="2.3.1 - ALIMENTOS Y PRODUCTOS AGROFORESTALES"/>
    <s v="N"/>
    <s v="00 - N/A"/>
    <s v="10 - FONDO GENERAL"/>
    <s v="(en blanco)"/>
    <s v="99 - MULTIPROVINCIAL"/>
    <n v="1240000"/>
    <n v="1240000"/>
    <n v="33871.08"/>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11195.84"/>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4531.2"/>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100000"/>
  </r>
  <r>
    <s v="2023"/>
    <x v="0"/>
    <x v="0"/>
    <x v="0"/>
    <x v="0"/>
    <s v="2 - Poder Ejecutivo"/>
    <s v="0215 - MINISTERIO DE LA MUJER"/>
    <x v="2"/>
    <x v="5"/>
    <x v="42"/>
    <s v="2.3 - MATERIALES Y SUMINISTROS"/>
    <s v="2.3.9 - PRODUCTOS Y ÚTILES VARIOS"/>
    <s v="N"/>
    <s v="00 - N/A"/>
    <s v="10 - FONDO GENERAL"/>
    <s v="(en blanco)"/>
    <s v="99 - MULTIPROVINCIAL"/>
    <n v="1900000"/>
    <n v="1875000"/>
    <n v="417797.58999999997"/>
  </r>
  <r>
    <s v="2023"/>
    <x v="0"/>
    <x v="0"/>
    <x v="0"/>
    <x v="0"/>
    <s v="2 - Poder Ejecutivo"/>
    <s v="0215 - MINISTERIO DE LA MUJER"/>
    <x v="2"/>
    <x v="13"/>
    <x v="50"/>
    <s v="2.2 - CONTRATACIÓN DE SERVICIOS"/>
    <s v="2.2.2 - PUBLICIDAD, IMPRESIÓN Y ENCUADERNACIÓN"/>
    <s v="N"/>
    <s v="00 - N/A"/>
    <s v="10 - FONDO GENERAL"/>
    <s v="(en blanco)"/>
    <s v="99 - MULTIPROVINCIAL"/>
    <n v="250000"/>
    <n v="865800"/>
    <n v="19912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607896"/>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7791077.3499999996"/>
    <n v="6369796.9400000004"/>
  </r>
  <r>
    <s v="2023"/>
    <x v="0"/>
    <x v="0"/>
    <x v="0"/>
    <x v="0"/>
    <s v="2 - Poder Ejecutivo"/>
    <s v="0215 - MINISTERIO DE LA MUJER"/>
    <x v="2"/>
    <x v="13"/>
    <x v="50"/>
    <s v="2.2 - CONTRATACIÓN DE SERVICIOS"/>
    <s v="2.2.9 - OTRAS CONTRATACIONES DE SERVICIOS"/>
    <s v="N"/>
    <s v="00 - N/A"/>
    <s v="10 - FONDO GENERAL"/>
    <s v="(en blanco)"/>
    <s v="99 - MULTIPROVINCIAL"/>
    <n v="2050000"/>
    <n v="1550000"/>
    <n v="156289.46000000002"/>
  </r>
  <r>
    <s v="2023"/>
    <x v="0"/>
    <x v="0"/>
    <x v="0"/>
    <x v="0"/>
    <s v="2 - Poder Ejecutivo"/>
    <s v="0215 - MINISTERIO DE LA MUJER"/>
    <x v="2"/>
    <x v="13"/>
    <x v="50"/>
    <s v="2.3 - MATERIALES Y SUMINISTROS"/>
    <s v="2.3.1 - ALIMENTOS Y PRODUCTOS AGROFORESTALES"/>
    <s v="N"/>
    <s v="00 - N/A"/>
    <s v="10 - FONDO GENERAL"/>
    <s v="(en blanco)"/>
    <s v="99 - MULTIPROVINCIAL"/>
    <n v="0"/>
    <n v="1534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10296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65700"/>
    <n v="152179.1"/>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5594908"/>
    <n v="466000"/>
  </r>
  <r>
    <s v="2023"/>
    <x v="0"/>
    <x v="0"/>
    <x v="0"/>
    <x v="0"/>
    <s v="2 - Poder Ejecutivo"/>
    <s v="0215 - MINISTERIO DE LA MUJER"/>
    <x v="2"/>
    <x v="13"/>
    <x v="40"/>
    <s v="2.2 - CONTRATACIÓN DE SERVICIOS"/>
    <s v="2.2.9 - OTRAS CONTRATACIONES DE SERVICIOS"/>
    <s v="N"/>
    <s v="00 - N/A"/>
    <s v="10 - FONDO GENERAL"/>
    <s v="(en blanco)"/>
    <s v="99 - MULTIPROVINCIAL"/>
    <n v="5980000"/>
    <n v="5545000"/>
    <n v="724140.97"/>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1 - REMUNERACIONES Y CONTRIBUCIONES"/>
    <s v="2.1.1 - REMUNERACIONES"/>
    <s v="N"/>
    <s v="00 - N/A"/>
    <s v="10 - FONDO GENERAL"/>
    <s v="(en blanco)"/>
    <s v="99 - MULTIPROVINCIAL"/>
    <n v="0"/>
    <n v="85702317"/>
    <n v="0"/>
  </r>
  <r>
    <s v="2023"/>
    <x v="0"/>
    <x v="0"/>
    <x v="0"/>
    <x v="0"/>
    <s v="2 - Poder Ejecutivo"/>
    <s v="0215 - MINISTERIO DE LA MUJER"/>
    <x v="2"/>
    <x v="13"/>
    <x v="62"/>
    <s v="2.1 - REMUNERACIONES Y CONTRIBUCIONES"/>
    <s v="2.1.2 - SOBRESUELDOS"/>
    <s v="N"/>
    <s v="00 - N/A"/>
    <s v="10 - FONDO GENERAL"/>
    <s v="(en blanco)"/>
    <s v="99 - MULTIPROVINCIAL"/>
    <n v="0"/>
    <n v="38970073.439999998"/>
    <n v="0"/>
  </r>
  <r>
    <s v="2023"/>
    <x v="0"/>
    <x v="0"/>
    <x v="0"/>
    <x v="0"/>
    <s v="2 - Poder Ejecutivo"/>
    <s v="0215 - MINISTERIO DE LA MUJER"/>
    <x v="2"/>
    <x v="13"/>
    <x v="62"/>
    <s v="2.1 - REMUNERACIONES Y CONTRIBUCIONES"/>
    <s v="2.1.5 - CONTRIBUCIONES A LA SEGURIDAD SOCIAL"/>
    <s v="N"/>
    <s v="00 - N/A"/>
    <s v="10 - FONDO GENERAL"/>
    <s v="(en blanco)"/>
    <s v="99 - MULTIPROVINCIAL"/>
    <n v="0"/>
    <n v="16017913.23"/>
    <n v="0"/>
  </r>
  <r>
    <s v="2023"/>
    <x v="0"/>
    <x v="0"/>
    <x v="0"/>
    <x v="0"/>
    <s v="2 - Poder Ejecutivo"/>
    <s v="0215 - MINISTERIO DE LA MUJER"/>
    <x v="2"/>
    <x v="13"/>
    <x v="62"/>
    <s v="2.2 - CONTRATACIÓN DE SERVICIOS"/>
    <s v="2.2.1 - SERVICIOS BÁSICOS"/>
    <s v="N"/>
    <s v="00 - N/A"/>
    <s v="10 - FONDO GENERAL"/>
    <s v="(en blanco)"/>
    <s v="99 - MULTIPROVINCIAL"/>
    <n v="0"/>
    <n v="3305346"/>
    <n v="399969.15"/>
  </r>
  <r>
    <s v="2023"/>
    <x v="0"/>
    <x v="0"/>
    <x v="0"/>
    <x v="0"/>
    <s v="2 - Poder Ejecutivo"/>
    <s v="0215 - MINISTERIO DE LA MUJER"/>
    <x v="2"/>
    <x v="13"/>
    <x v="62"/>
    <s v="2.2 - CONTRATACIÓN DE SERVICIOS"/>
    <s v="2.2.2 - PUBLICIDAD, IMPRESIÓN Y ENCUADERNACIÓN"/>
    <s v="N"/>
    <s v="00 - N/A"/>
    <s v="10 - FONDO GENERAL"/>
    <s v="(en blanco)"/>
    <s v="99 - MULTIPROVINCIAL"/>
    <n v="6020000"/>
    <n v="12664735"/>
    <n v="680833.45"/>
  </r>
  <r>
    <s v="2023"/>
    <x v="0"/>
    <x v="0"/>
    <x v="0"/>
    <x v="0"/>
    <s v="2 - Poder Ejecutivo"/>
    <s v="0215 - MINISTERIO DE LA MUJER"/>
    <x v="2"/>
    <x v="13"/>
    <x v="62"/>
    <s v="2.2 - CONTRATACIÓN DE SERVICIOS"/>
    <s v="2.2.2 - PUBLICIDAD, IMPRESIÓN Y ENCUADERNACIÓN"/>
    <s v="N"/>
    <s v="00 - N/A"/>
    <s v="70 - DONACION EXTERNA"/>
    <s v="(en blanco)"/>
    <s v="99 - MULTIPROVINCIAL"/>
    <n v="0"/>
    <n v="22230000"/>
    <n v="590000"/>
  </r>
  <r>
    <s v="2023"/>
    <x v="0"/>
    <x v="0"/>
    <x v="0"/>
    <x v="0"/>
    <s v="2 - Poder Ejecutivo"/>
    <s v="0215 - MINISTERIO DE LA MUJER"/>
    <x v="2"/>
    <x v="13"/>
    <x v="62"/>
    <s v="2.2 - CONTRATACIÓN DE SERVICIOS"/>
    <s v="2.2.3 - VIÁTICOS"/>
    <s v="N"/>
    <s v="00 - N/A"/>
    <s v="10 - FONDO GENERAL"/>
    <s v="(en blanco)"/>
    <s v="99 - MULTIPROVINCIAL"/>
    <n v="1875000"/>
    <n v="2396459"/>
    <n v="148142.5"/>
  </r>
  <r>
    <s v="2023"/>
    <x v="0"/>
    <x v="0"/>
    <x v="0"/>
    <x v="0"/>
    <s v="2 - Poder Ejecutivo"/>
    <s v="0215 - MINISTERIO DE LA MUJER"/>
    <x v="2"/>
    <x v="13"/>
    <x v="62"/>
    <s v="2.2 - CONTRATACIÓN DE SERVICIOS"/>
    <s v="2.2.3 - VIÁTICOS"/>
    <s v="N"/>
    <s v="00 - N/A"/>
    <s v="70 - DONACION EXTERNA"/>
    <s v="(en blanco)"/>
    <s v="99 - MULTIPROVINCIAL"/>
    <n v="0"/>
    <n v="1700000"/>
    <n v="0"/>
  </r>
  <r>
    <s v="2023"/>
    <x v="0"/>
    <x v="0"/>
    <x v="0"/>
    <x v="0"/>
    <s v="2 - Poder Ejecutivo"/>
    <s v="0215 - MINISTERIO DE LA MUJER"/>
    <x v="2"/>
    <x v="13"/>
    <x v="62"/>
    <s v="2.2 - CONTRATACIÓN DE SERVICIOS"/>
    <s v="2.2.4 - TRANSPORTE Y ALMACENAJE"/>
    <s v="N"/>
    <s v="00 - N/A"/>
    <s v="10 - FONDO GENERAL"/>
    <s v="(en blanco)"/>
    <s v="99 - MULTIPROVINCIAL"/>
    <n v="0"/>
    <n v="117272"/>
    <n v="0"/>
  </r>
  <r>
    <s v="2023"/>
    <x v="0"/>
    <x v="0"/>
    <x v="0"/>
    <x v="0"/>
    <s v="2 - Poder Ejecutivo"/>
    <s v="0215 - MINISTERIO DE LA MUJER"/>
    <x v="2"/>
    <x v="13"/>
    <x v="62"/>
    <s v="2.2 - CONTRATACIÓN DE SERVICIOS"/>
    <s v="2.2.4 - TRANSPORTE Y ALMACENAJE"/>
    <s v="N"/>
    <s v="00 - N/A"/>
    <s v="70 - DONACION EXTERNA"/>
    <s v="(en blanco)"/>
    <s v="99 - MULTIPROVINCIAL"/>
    <n v="0"/>
    <n v="700000"/>
    <n v="0"/>
  </r>
  <r>
    <s v="2023"/>
    <x v="0"/>
    <x v="0"/>
    <x v="0"/>
    <x v="0"/>
    <s v="2 - Poder Ejecutivo"/>
    <s v="0215 - MINISTERIO DE LA MUJER"/>
    <x v="2"/>
    <x v="13"/>
    <x v="62"/>
    <s v="2.2 - CONTRATACIÓN DE SERVICIOS"/>
    <s v="2.2.5 - ALQUILERES Y RENTAS"/>
    <s v="N"/>
    <s v="00 - N/A"/>
    <s v="10 - FONDO GENERAL"/>
    <s v="(en blanco)"/>
    <s v="99 - MULTIPROVINCIAL"/>
    <n v="4200000"/>
    <n v="12577700"/>
    <n v="0"/>
  </r>
  <r>
    <s v="2023"/>
    <x v="0"/>
    <x v="0"/>
    <x v="0"/>
    <x v="0"/>
    <s v="2 - Poder Ejecutivo"/>
    <s v="0215 - MINISTERIO DE LA MUJER"/>
    <x v="2"/>
    <x v="13"/>
    <x v="62"/>
    <s v="2.2 - CONTRATACIÓN DE SERVICIOS"/>
    <s v="2.2.5 - ALQUILERES Y RENTAS"/>
    <s v="N"/>
    <s v="00 - N/A"/>
    <s v="70 - DONACION EXTERNA"/>
    <s v="(en blanco)"/>
    <s v="99 - MULTIPROVINCIAL"/>
    <n v="0"/>
    <n v="500000"/>
    <n v="23246"/>
  </r>
  <r>
    <s v="2023"/>
    <x v="0"/>
    <x v="0"/>
    <x v="0"/>
    <x v="0"/>
    <s v="2 - Poder Ejecutivo"/>
    <s v="0215 - MINISTERIO DE LA MUJER"/>
    <x v="2"/>
    <x v="13"/>
    <x v="62"/>
    <s v="2.2 - CONTRATACIÓN DE SERVICIOS"/>
    <s v="2.2.6 - SEGUROS"/>
    <s v="N"/>
    <s v="00 - N/A"/>
    <s v="10 - FONDO GENERAL"/>
    <s v="(en blanco)"/>
    <s v="99 - MULTIPROVINCIAL"/>
    <n v="0"/>
    <n v="125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2614788"/>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8268000"/>
    <n v="14300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15550000"/>
    <n v="690000"/>
  </r>
  <r>
    <s v="2023"/>
    <x v="0"/>
    <x v="0"/>
    <x v="0"/>
    <x v="0"/>
    <s v="2 - Poder Ejecutivo"/>
    <s v="0215 - MINISTERIO DE LA MUJER"/>
    <x v="2"/>
    <x v="13"/>
    <x v="62"/>
    <s v="2.2 - CONTRATACIÓN DE SERVICIOS"/>
    <s v="2.2.9 - OTRAS CONTRATACIONES DE SERVICIOS"/>
    <s v="N"/>
    <s v="00 - N/A"/>
    <s v="10 - FONDO GENERAL"/>
    <s v="(en blanco)"/>
    <s v="99 - MULTIPROVINCIAL"/>
    <n v="4670000"/>
    <n v="7438157"/>
    <n v="1403791.2"/>
  </r>
  <r>
    <s v="2023"/>
    <x v="0"/>
    <x v="0"/>
    <x v="0"/>
    <x v="0"/>
    <s v="2 - Poder Ejecutivo"/>
    <s v="0215 - MINISTERIO DE LA MUJER"/>
    <x v="2"/>
    <x v="13"/>
    <x v="62"/>
    <s v="2.2 - CONTRATACIÓN DE SERVICIOS"/>
    <s v="2.2.9 - OTRAS CONTRATACIONES DE SERVICIOS"/>
    <s v="N"/>
    <s v="00 - N/A"/>
    <s v="70 - DONACION EXTERNA"/>
    <s v="(en blanco)"/>
    <s v="99 - MULTIPROVINCIAL"/>
    <n v="0"/>
    <n v="5200000"/>
    <n v="335169"/>
  </r>
  <r>
    <s v="2023"/>
    <x v="0"/>
    <x v="0"/>
    <x v="0"/>
    <x v="0"/>
    <s v="2 - Poder Ejecutivo"/>
    <s v="0215 - MINISTERIO DE LA MUJER"/>
    <x v="2"/>
    <x v="13"/>
    <x v="62"/>
    <s v="2.3 - MATERIALES Y SUMINISTROS"/>
    <s v="2.3.1 - ALIMENTOS Y PRODUCTOS AGROFORESTALES"/>
    <s v="N"/>
    <s v="00 - N/A"/>
    <s v="10 - FONDO GENERAL"/>
    <s v="(en blanco)"/>
    <s v="99 - MULTIPROVINCIAL"/>
    <n v="350000"/>
    <n v="4248790"/>
    <n v="682143.24"/>
  </r>
  <r>
    <s v="2023"/>
    <x v="0"/>
    <x v="0"/>
    <x v="0"/>
    <x v="0"/>
    <s v="2 - Poder Ejecutivo"/>
    <s v="0215 - MINISTERIO DE LA MUJER"/>
    <x v="2"/>
    <x v="13"/>
    <x v="62"/>
    <s v="2.3 - MATERIALES Y SUMINISTROS"/>
    <s v="2.3.1 - ALIMENTOS Y PRODUCTOS AGROFORESTALES"/>
    <s v="N"/>
    <s v="00 - N/A"/>
    <s v="70 - DONACION EXTERNA"/>
    <s v="(en blanco)"/>
    <s v="99 - MULTIPROVINCIAL"/>
    <n v="0"/>
    <n v="860500"/>
    <n v="0"/>
  </r>
  <r>
    <s v="2023"/>
    <x v="0"/>
    <x v="0"/>
    <x v="0"/>
    <x v="0"/>
    <s v="2 - Poder Ejecutivo"/>
    <s v="0215 - MINISTERIO DE LA MUJER"/>
    <x v="2"/>
    <x v="13"/>
    <x v="62"/>
    <s v="2.3 - MATERIALES Y SUMINISTROS"/>
    <s v="2.3.2 - TEXTILES Y VESTUARIOS"/>
    <s v="N"/>
    <s v="00 - N/A"/>
    <s v="10 - FONDO GENERAL"/>
    <s v="(en blanco)"/>
    <s v="99 - MULTIPROVINCIAL"/>
    <n v="300000"/>
    <n v="1775415.8900000001"/>
    <n v="0"/>
  </r>
  <r>
    <s v="2023"/>
    <x v="0"/>
    <x v="0"/>
    <x v="0"/>
    <x v="0"/>
    <s v="2 - Poder Ejecutivo"/>
    <s v="0215 - MINISTERIO DE LA MUJER"/>
    <x v="2"/>
    <x v="13"/>
    <x v="62"/>
    <s v="2.3 - MATERIALES Y SUMINISTROS"/>
    <s v="2.3.3 - PAPEL, CARTÓN E IMPRESOS"/>
    <s v="N"/>
    <s v="00 - N/A"/>
    <s v="10 - FONDO GENERAL"/>
    <s v="(en blanco)"/>
    <s v="99 - MULTIPROVINCIAL"/>
    <n v="225000"/>
    <n v="538136"/>
    <n v="22160.400000000001"/>
  </r>
  <r>
    <s v="2023"/>
    <x v="0"/>
    <x v="0"/>
    <x v="0"/>
    <x v="0"/>
    <s v="2 - Poder Ejecutivo"/>
    <s v="0215 - MINISTERIO DE LA MUJER"/>
    <x v="2"/>
    <x v="13"/>
    <x v="62"/>
    <s v="2.3 - MATERIALES Y SUMINISTROS"/>
    <s v="2.3.5 - CUERO, CAUCHO Y PLÁSTICO"/>
    <s v="N"/>
    <s v="00 - N/A"/>
    <s v="10 - FONDO GENERAL"/>
    <s v="(en blanco)"/>
    <s v="99 - MULTIPROVINCIAL"/>
    <n v="0"/>
    <n v="952316"/>
    <n v="0"/>
  </r>
  <r>
    <s v="2023"/>
    <x v="0"/>
    <x v="0"/>
    <x v="0"/>
    <x v="0"/>
    <s v="2 - Poder Ejecutivo"/>
    <s v="0215 - MINISTERIO DE LA MUJER"/>
    <x v="2"/>
    <x v="13"/>
    <x v="62"/>
    <s v="2.3 - MATERIALES Y SUMINISTROS"/>
    <s v="2.3.6 - PRODUCTOS DE MINERALES, METÁLICOS Y NO METÁLICOS"/>
    <s v="N"/>
    <s v="00 - N/A"/>
    <s v="10 - FONDO GENERAL"/>
    <s v="(en blanco)"/>
    <s v="99 - MULTIPROVINCIAL"/>
    <n v="0"/>
    <n v="615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4089224"/>
    <n v="0"/>
  </r>
  <r>
    <s v="2023"/>
    <x v="0"/>
    <x v="0"/>
    <x v="0"/>
    <x v="0"/>
    <s v="2 - Poder Ejecutivo"/>
    <s v="0215 - MINISTERIO DE LA MUJER"/>
    <x v="2"/>
    <x v="13"/>
    <x v="62"/>
    <s v="2.3 - MATERIALES Y SUMINISTROS"/>
    <s v="2.3.7 - COMBUSTIBLES, LUBRICANTES, PRODUCTOS QUÍMICOS Y CONEXOS"/>
    <s v="N"/>
    <s v="00 - N/A"/>
    <s v="70 - DONACION EXTERNA"/>
    <s v="(en blanco)"/>
    <s v="99 - MULTIPROVINCIAL"/>
    <n v="0"/>
    <n v="300000"/>
    <n v="0"/>
  </r>
  <r>
    <s v="2023"/>
    <x v="0"/>
    <x v="0"/>
    <x v="0"/>
    <x v="0"/>
    <s v="2 - Poder Ejecutivo"/>
    <s v="0215 - MINISTERIO DE LA MUJER"/>
    <x v="2"/>
    <x v="13"/>
    <x v="62"/>
    <s v="2.3 - MATERIALES Y SUMINISTROS"/>
    <s v="2.3.9 - PRODUCTOS Y ÚTILES VARIOS"/>
    <s v="N"/>
    <s v="00 - N/A"/>
    <s v="10 - FONDO GENERAL"/>
    <s v="(en blanco)"/>
    <s v="99 - MULTIPROVINCIAL"/>
    <n v="900000"/>
    <n v="4419000"/>
    <n v="152706.16"/>
  </r>
  <r>
    <s v="2023"/>
    <x v="0"/>
    <x v="0"/>
    <x v="0"/>
    <x v="0"/>
    <s v="2 - Poder Ejecutivo"/>
    <s v="0215 - MINISTERIO DE LA MUJER"/>
    <x v="2"/>
    <x v="13"/>
    <x v="62"/>
    <s v="2.3 - MATERIALES Y SUMINISTROS"/>
    <s v="2.3.9 - PRODUCTOS Y ÚTILES VARIOS"/>
    <s v="N"/>
    <s v="00 - N/A"/>
    <s v="70 - DONACION EXTERNA"/>
    <s v="(en blanco)"/>
    <s v="99 - MULTIPROVINCIAL"/>
    <n v="0"/>
    <n v="2339500"/>
    <n v="0"/>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5191688"/>
    <n v="24539387.639999997"/>
  </r>
  <r>
    <s v="2023"/>
    <x v="0"/>
    <x v="0"/>
    <x v="0"/>
    <x v="0"/>
    <s v="2 - Poder Ejecutivo"/>
    <s v="0216 - MINISTERIO DE CULTURA"/>
    <x v="2"/>
    <x v="6"/>
    <x v="12"/>
    <s v="2.1 - REMUNERACIONES Y CONTRIBUCIONES"/>
    <s v="2.1.1 - REMUNERACIONES"/>
    <s v="N"/>
    <s v="00 - N/A"/>
    <s v="10 - FONDO GENERAL"/>
    <s v="(en blanco)"/>
    <s v="99 - MULTIPROVINCIAL"/>
    <n v="1171167122"/>
    <n v="1257757543"/>
    <n v="621706931.40999937"/>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1896349.65"/>
  </r>
  <r>
    <s v="2023"/>
    <x v="0"/>
    <x v="0"/>
    <x v="0"/>
    <x v="0"/>
    <s v="2 - Poder Ejecutivo"/>
    <s v="0216 - MINISTERIO DE CULTURA"/>
    <x v="2"/>
    <x v="6"/>
    <x v="12"/>
    <s v="2.1 - REMUNERACIONES Y CONTRIBUCIONES"/>
    <s v="2.1.2 - SOBRESUELDOS"/>
    <s v="N"/>
    <s v="00 - N/A"/>
    <s v="10 - FONDO GENERAL"/>
    <s v="(en blanco)"/>
    <s v="99 - MULTIPROVINCIAL"/>
    <n v="116737138"/>
    <n v="141332421"/>
    <n v="54293834.289999992"/>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3476923.1299999994"/>
  </r>
  <r>
    <s v="2023"/>
    <x v="0"/>
    <x v="0"/>
    <x v="0"/>
    <x v="0"/>
    <s v="2 - Poder Ejecutivo"/>
    <s v="0216 - MINISTERIO DE CULTURA"/>
    <x v="2"/>
    <x v="6"/>
    <x v="12"/>
    <s v="2.1 - REMUNERACIONES Y CONTRIBUCIONES"/>
    <s v="2.1.5 - CONTRIBUCIONES A LA SEGURIDAD SOCIAL"/>
    <s v="N"/>
    <s v="00 - N/A"/>
    <s v="10 - FONDO GENERAL"/>
    <s v="(en blanco)"/>
    <s v="99 - MULTIPROVINCIAL"/>
    <n v="152509406"/>
    <n v="177011837"/>
    <n v="92644770.159999952"/>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10304959.630000003"/>
  </r>
  <r>
    <s v="2023"/>
    <x v="0"/>
    <x v="0"/>
    <x v="0"/>
    <x v="0"/>
    <s v="2 - Poder Ejecutivo"/>
    <s v="0216 - MINISTERIO DE CULTURA"/>
    <x v="2"/>
    <x v="6"/>
    <x v="12"/>
    <s v="2.2 - CONTRATACIÓN DE SERVICIOS"/>
    <s v="2.2.1 - SERVICIOS BÁSICOS"/>
    <s v="N"/>
    <s v="00 - N/A"/>
    <s v="10 - FONDO GENERAL"/>
    <s v="(en blanco)"/>
    <s v="99 - MULTIPROVINCIAL"/>
    <n v="175414118"/>
    <n v="162933002"/>
    <n v="71400998.150000006"/>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12912.2"/>
  </r>
  <r>
    <s v="2023"/>
    <x v="0"/>
    <x v="0"/>
    <x v="0"/>
    <x v="0"/>
    <s v="2 - Poder Ejecutivo"/>
    <s v="0216 - MINISTERIO DE CULTURA"/>
    <x v="2"/>
    <x v="6"/>
    <x v="12"/>
    <s v="2.2 - CONTRATACIÓN DE SERVICIOS"/>
    <s v="2.2.2 - PUBLICIDAD, IMPRESIÓN Y ENCUADERNACIÓN"/>
    <s v="N"/>
    <s v="00 - N/A"/>
    <s v="10 - FONDO GENERAL"/>
    <s v="(en blanco)"/>
    <s v="99 - MULTIPROVINCIAL"/>
    <n v="15096000"/>
    <n v="17296474"/>
    <n v="1856666.26"/>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7372000"/>
    <n v="9535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158871.84"/>
  </r>
  <r>
    <s v="2023"/>
    <x v="0"/>
    <x v="0"/>
    <x v="0"/>
    <x v="0"/>
    <s v="2 - Poder Ejecutivo"/>
    <s v="0216 - MINISTERIO DE CULTURA"/>
    <x v="2"/>
    <x v="6"/>
    <x v="12"/>
    <s v="2.2 - CONTRATACIÓN DE SERVICIOS"/>
    <s v="2.2.4 - TRANSPORTE Y ALMACENAJE"/>
    <s v="N"/>
    <s v="00 - N/A"/>
    <s v="10 - FONDO GENERAL"/>
    <s v="(en blanco)"/>
    <s v="99 - MULTIPROVINCIAL"/>
    <n v="2000000"/>
    <n v="20264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1025000"/>
    <n v="460053.14"/>
  </r>
  <r>
    <s v="2023"/>
    <x v="0"/>
    <x v="0"/>
    <x v="0"/>
    <x v="0"/>
    <s v="2 - Poder Ejecutivo"/>
    <s v="0216 - MINISTERIO DE CULTURA"/>
    <x v="2"/>
    <x v="6"/>
    <x v="12"/>
    <s v="2.2 - CONTRATACIÓN DE SERVICIOS"/>
    <s v="2.2.5 - ALQUILERES Y RENTAS"/>
    <s v="N"/>
    <s v="00 - N/A"/>
    <s v="10 - FONDO GENERAL"/>
    <s v="(en blanco)"/>
    <s v="99 - MULTIPROVINCIAL"/>
    <n v="33140000"/>
    <n v="15308582"/>
    <n v="1391207.41"/>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5903078.9500000002"/>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9242000"/>
    <n v="954708.61"/>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73490673"/>
    <n v="2094857.6"/>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19512.5"/>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122698398"/>
    <n v="22871449.43"/>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350000"/>
    <n v="123811.5"/>
  </r>
  <r>
    <s v="2023"/>
    <x v="0"/>
    <x v="0"/>
    <x v="0"/>
    <x v="0"/>
    <s v="2 - Poder Ejecutivo"/>
    <s v="0216 - MINISTERIO DE CULTURA"/>
    <x v="2"/>
    <x v="6"/>
    <x v="12"/>
    <s v="2.2 - CONTRATACIÓN DE SERVICIOS"/>
    <s v="2.2.9 - OTRAS CONTRATACIONES DE SERVICIOS"/>
    <s v="N"/>
    <s v="00 - N/A"/>
    <s v="10 - FONDO GENERAL"/>
    <s v="(en blanco)"/>
    <s v="99 - MULTIPROVINCIAL"/>
    <n v="29300495"/>
    <n v="34576695"/>
    <n v="6774412.5899999989"/>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580000"/>
    <n v="174658.94"/>
  </r>
  <r>
    <s v="2023"/>
    <x v="0"/>
    <x v="0"/>
    <x v="0"/>
    <x v="0"/>
    <s v="2 - Poder Ejecutivo"/>
    <s v="0216 - MINISTERIO DE CULTURA"/>
    <x v="2"/>
    <x v="6"/>
    <x v="12"/>
    <s v="2.3 - MATERIALES Y SUMINISTROS"/>
    <s v="2.3.1 - ALIMENTOS Y PRODUCTOS AGROFORESTALES"/>
    <s v="N"/>
    <s v="00 - N/A"/>
    <s v="10 - FONDO GENERAL"/>
    <s v="(en blanco)"/>
    <s v="99 - MULTIPROVINCIAL"/>
    <n v="3900000"/>
    <n v="3836794"/>
    <n v="903918.39000000013"/>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32000"/>
    <n v="8968"/>
  </r>
  <r>
    <s v="2023"/>
    <x v="0"/>
    <x v="0"/>
    <x v="0"/>
    <x v="0"/>
    <s v="2 - Poder Ejecutivo"/>
    <s v="0216 - MINISTERIO DE CULTURA"/>
    <x v="2"/>
    <x v="6"/>
    <x v="12"/>
    <s v="2.3 - MATERIALES Y SUMINISTROS"/>
    <s v="2.3.2 - TEXTILES Y VESTUARIOS"/>
    <s v="N"/>
    <s v="00 - N/A"/>
    <s v="10 - FONDO GENERAL"/>
    <s v="(en blanco)"/>
    <s v="99 - MULTIPROVINCIAL"/>
    <n v="4400000"/>
    <n v="808000"/>
    <n v="12263.390000000001"/>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156071.52000000002"/>
  </r>
  <r>
    <s v="2023"/>
    <x v="0"/>
    <x v="0"/>
    <x v="0"/>
    <x v="0"/>
    <s v="2 - Poder Ejecutivo"/>
    <s v="0216 - MINISTERIO DE CULTURA"/>
    <x v="2"/>
    <x v="6"/>
    <x v="12"/>
    <s v="2.3 - MATERIALES Y SUMINISTROS"/>
    <s v="2.3.3 - PAPEL, CARTÓN E IMPRESOS"/>
    <s v="N"/>
    <s v="00 - N/A"/>
    <s v="10 - FONDO GENERAL"/>
    <s v="(en blanco)"/>
    <s v="99 - MULTIPROVINCIAL"/>
    <n v="4485000"/>
    <n v="2914000"/>
    <n v="1146537.8500000001"/>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14690.67"/>
  </r>
  <r>
    <s v="2023"/>
    <x v="0"/>
    <x v="0"/>
    <x v="0"/>
    <x v="0"/>
    <s v="2 - Poder Ejecutivo"/>
    <s v="0216 - MINISTERIO DE CULTURA"/>
    <x v="2"/>
    <x v="6"/>
    <x v="12"/>
    <s v="2.3 - MATERIALES Y SUMINISTROS"/>
    <s v="2.3.4 - PRODUCTOS FARMACÉUTICOS"/>
    <s v="N"/>
    <s v="00 - N/A"/>
    <s v="10 - FONDO GENERAL"/>
    <s v="(en blanco)"/>
    <s v="99 - MULTIPROVINCIAL"/>
    <n v="0"/>
    <n v="55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6615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114200"/>
    <n v="12135.119999999999"/>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104400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181819"/>
    <n v="4737438.7399999993"/>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1921693"/>
    <n v="460863.14"/>
  </r>
  <r>
    <s v="2023"/>
    <x v="0"/>
    <x v="0"/>
    <x v="0"/>
    <x v="0"/>
    <s v="2 - Poder Ejecutivo"/>
    <s v="0216 - MINISTERIO DE CULTURA"/>
    <x v="2"/>
    <x v="6"/>
    <x v="12"/>
    <s v="2.3 - MATERIALES Y SUMINISTROS"/>
    <s v="2.3.9 - PRODUCTOS Y ÚTILES VARIOS"/>
    <s v="N"/>
    <s v="00 - N/A"/>
    <s v="10 - FONDO GENERAL"/>
    <s v="(en blanco)"/>
    <s v="99 - MULTIPROVINCIAL"/>
    <n v="19615000"/>
    <n v="13435757"/>
    <n v="3138373.7800000003"/>
  </r>
  <r>
    <s v="2023"/>
    <x v="0"/>
    <x v="0"/>
    <x v="0"/>
    <x v="0"/>
    <s v="2 - Poder Ejecutivo"/>
    <s v="0217 - MINISTERIO DE LA JUVENTUD"/>
    <x v="2"/>
    <x v="7"/>
    <x v="13"/>
    <s v="2.1 - REMUNERACIONES Y CONTRIBUCIONES"/>
    <s v="2.1.1 - REMUNERACIONES"/>
    <s v="N"/>
    <s v="00 - N/A"/>
    <s v="10 - FONDO GENERAL"/>
    <s v="(en blanco)"/>
    <s v="99 - MULTIPROVINCIAL"/>
    <n v="227455117"/>
    <n v="248553648.66999999"/>
    <n v="110225904.50000001"/>
  </r>
  <r>
    <s v="2023"/>
    <x v="0"/>
    <x v="0"/>
    <x v="0"/>
    <x v="0"/>
    <s v="2 - Poder Ejecutivo"/>
    <s v="0217 - MINISTERIO DE LA JUVENTUD"/>
    <x v="2"/>
    <x v="7"/>
    <x v="13"/>
    <s v="2.1 - REMUNERACIONES Y CONTRIBUCIONES"/>
    <s v="2.1.2 - SOBRESUELDOS"/>
    <s v="N"/>
    <s v="00 - N/A"/>
    <s v="10 - FONDO GENERAL"/>
    <s v="(en blanco)"/>
    <s v="99 - MULTIPROVINCIAL"/>
    <n v="45954016"/>
    <n v="53524016"/>
    <n v="22390641.48"/>
  </r>
  <r>
    <s v="2023"/>
    <x v="0"/>
    <x v="0"/>
    <x v="0"/>
    <x v="0"/>
    <s v="2 - Poder Ejecutivo"/>
    <s v="0217 - MINISTERIO DE LA JUVENTUD"/>
    <x v="2"/>
    <x v="7"/>
    <x v="13"/>
    <s v="2.1 - REMUNERACIONES Y CONTRIBUCIONES"/>
    <s v="2.1.3 - DIETAS Y GASTOS DE REPRESENTACIÓN"/>
    <s v="N"/>
    <s v="00 - N/A"/>
    <s v="10 - FONDO GENERAL"/>
    <s v="(en blanco)"/>
    <s v="99 - MULTIPROVINCIAL"/>
    <n v="0"/>
    <n v="300000"/>
    <n v="59604.800000000003"/>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16358248.529999999"/>
  </r>
  <r>
    <s v="2023"/>
    <x v="0"/>
    <x v="0"/>
    <x v="0"/>
    <x v="0"/>
    <s v="2 - Poder Ejecutivo"/>
    <s v="0217 - MINISTERIO DE LA JUVENTUD"/>
    <x v="2"/>
    <x v="7"/>
    <x v="13"/>
    <s v="2.2 - CONTRATACIÓN DE SERVICIOS"/>
    <s v="2.2.1 - SERVICIOS BÁSICOS"/>
    <s v="N"/>
    <s v="00 - N/A"/>
    <s v="10 - FONDO GENERAL"/>
    <s v="(en blanco)"/>
    <s v="99 - MULTIPROVINCIAL"/>
    <n v="19750200"/>
    <n v="19750200"/>
    <n v="8350572.4400000013"/>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594375"/>
  </r>
  <r>
    <s v="2023"/>
    <x v="0"/>
    <x v="0"/>
    <x v="0"/>
    <x v="0"/>
    <s v="2 - Poder Ejecutivo"/>
    <s v="0217 - MINISTERIO DE LA JUVENTUD"/>
    <x v="2"/>
    <x v="7"/>
    <x v="13"/>
    <s v="2.2 - CONTRATACIÓN DE SERVICIOS"/>
    <s v="2.2.3 - VIÁTICOS"/>
    <s v="N"/>
    <s v="00 - N/A"/>
    <s v="10 - FONDO GENERAL"/>
    <s v="(en blanco)"/>
    <s v="99 - MULTIPROVINCIAL"/>
    <n v="7500000"/>
    <n v="6500000"/>
    <n v="2027800"/>
  </r>
  <r>
    <s v="2023"/>
    <x v="0"/>
    <x v="0"/>
    <x v="0"/>
    <x v="0"/>
    <s v="2 - Poder Ejecutivo"/>
    <s v="0217 - MINISTERIO DE LA JUVENTUD"/>
    <x v="2"/>
    <x v="7"/>
    <x v="13"/>
    <s v="2.2 - CONTRATACIÓN DE SERVICIOS"/>
    <s v="2.2.4 - TRANSPORTE Y ALMACENAJE"/>
    <s v="N"/>
    <s v="00 - N/A"/>
    <s v="10 - FONDO GENERAL"/>
    <s v="(en blanco)"/>
    <s v="99 - MULTIPROVINCIAL"/>
    <n v="150000"/>
    <n v="150000"/>
    <n v="150000"/>
  </r>
  <r>
    <s v="2023"/>
    <x v="0"/>
    <x v="0"/>
    <x v="0"/>
    <x v="0"/>
    <s v="2 - Poder Ejecutivo"/>
    <s v="0217 - MINISTERIO DE LA JUVENTUD"/>
    <x v="2"/>
    <x v="7"/>
    <x v="13"/>
    <s v="2.2 - CONTRATACIÓN DE SERVICIOS"/>
    <s v="2.2.5 - ALQUILERES Y RENTAS"/>
    <s v="N"/>
    <s v="00 - N/A"/>
    <s v="10 - FONDO GENERAL"/>
    <s v="(en blanco)"/>
    <s v="99 - MULTIPROVINCIAL"/>
    <n v="18297495"/>
    <n v="18461081.800000001"/>
    <n v="7054869.8799999999"/>
  </r>
  <r>
    <s v="2023"/>
    <x v="0"/>
    <x v="0"/>
    <x v="0"/>
    <x v="0"/>
    <s v="2 - Poder Ejecutivo"/>
    <s v="0217 - MINISTERIO DE LA JUVENTUD"/>
    <x v="2"/>
    <x v="7"/>
    <x v="13"/>
    <s v="2.2 - CONTRATACIÓN DE SERVICIOS"/>
    <s v="2.2.6 - SEGUROS"/>
    <s v="N"/>
    <s v="00 - N/A"/>
    <s v="10 - FONDO GENERAL"/>
    <s v="(en blanco)"/>
    <s v="99 - MULTIPROVINCIAL"/>
    <n v="395678"/>
    <n v="0"/>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4958328.3100000005"/>
    <n v="904156.35999999987"/>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4997770.870000005"/>
    <n v="16388240"/>
  </r>
  <r>
    <s v="2023"/>
    <x v="0"/>
    <x v="0"/>
    <x v="0"/>
    <x v="0"/>
    <s v="2 - Poder Ejecutivo"/>
    <s v="0217 - MINISTERIO DE LA JUVENTUD"/>
    <x v="2"/>
    <x v="7"/>
    <x v="13"/>
    <s v="2.2 - CONTRATACIÓN DE SERVICIOS"/>
    <s v="2.2.9 - OTRAS CONTRATACIONES DE SERVICIOS"/>
    <s v="N"/>
    <s v="00 - N/A"/>
    <s v="10 - FONDO GENERAL"/>
    <s v="(en blanco)"/>
    <s v="99 - MULTIPROVINCIAL"/>
    <n v="3424000"/>
    <n v="3004913.31"/>
    <n v="369056.8"/>
  </r>
  <r>
    <s v="2023"/>
    <x v="0"/>
    <x v="0"/>
    <x v="0"/>
    <x v="0"/>
    <s v="2 - Poder Ejecutivo"/>
    <s v="0217 - MINISTERIO DE LA JUVENTUD"/>
    <x v="2"/>
    <x v="7"/>
    <x v="13"/>
    <s v="2.3 - MATERIALES Y SUMINISTROS"/>
    <s v="2.3.1 - ALIMENTOS Y PRODUCTOS AGROFORESTALES"/>
    <s v="N"/>
    <s v="00 - N/A"/>
    <s v="10 - FONDO GENERAL"/>
    <s v="(en blanco)"/>
    <s v="99 - MULTIPROVINCIAL"/>
    <n v="200000"/>
    <n v="593843"/>
    <n v="279956.01"/>
  </r>
  <r>
    <s v="2023"/>
    <x v="0"/>
    <x v="0"/>
    <x v="0"/>
    <x v="0"/>
    <s v="2 - Poder Ejecutivo"/>
    <s v="0217 - MINISTERIO DE LA JUVENTUD"/>
    <x v="2"/>
    <x v="7"/>
    <x v="13"/>
    <s v="2.3 - MATERIALES Y SUMINISTROS"/>
    <s v="2.3.2 - TEXTILES Y VESTUARIOS"/>
    <s v="N"/>
    <s v="00 - N/A"/>
    <s v="10 - FONDO GENERAL"/>
    <s v="(en blanco)"/>
    <s v="99 - MULTIPROVINCIAL"/>
    <n v="260000"/>
    <n v="885970"/>
    <n v="0"/>
  </r>
  <r>
    <s v="2023"/>
    <x v="0"/>
    <x v="0"/>
    <x v="0"/>
    <x v="0"/>
    <s v="2 - Poder Ejecutivo"/>
    <s v="0217 - MINISTERIO DE LA JUVENTUD"/>
    <x v="2"/>
    <x v="7"/>
    <x v="13"/>
    <s v="2.3 - MATERIALES Y SUMINISTROS"/>
    <s v="2.3.3 - PAPEL, CARTÓN E IMPRESOS"/>
    <s v="N"/>
    <s v="00 - N/A"/>
    <s v="10 - FONDO GENERAL"/>
    <s v="(en blanco)"/>
    <s v="99 - MULTIPROVINCIAL"/>
    <n v="844000"/>
    <n v="644000"/>
    <n v="128540.07"/>
  </r>
  <r>
    <s v="2023"/>
    <x v="0"/>
    <x v="0"/>
    <x v="0"/>
    <x v="0"/>
    <s v="2 - Poder Ejecutivo"/>
    <s v="0217 - MINISTERIO DE LA JUVENTUD"/>
    <x v="2"/>
    <x v="7"/>
    <x v="13"/>
    <s v="2.3 - MATERIALES Y SUMINISTROS"/>
    <s v="2.3.4 - PRODUCTOS FARMACÉUTICOS"/>
    <s v="N"/>
    <s v="00 - N/A"/>
    <s v="10 - FONDO GENERAL"/>
    <s v="(en blanco)"/>
    <s v="99 - MULTIPROVINCIAL"/>
    <n v="14700"/>
    <n v="114700"/>
    <n v="23305"/>
  </r>
  <r>
    <s v="2023"/>
    <x v="0"/>
    <x v="0"/>
    <x v="0"/>
    <x v="0"/>
    <s v="2 - Poder Ejecutivo"/>
    <s v="0217 - MINISTERIO DE LA JUVENTUD"/>
    <x v="2"/>
    <x v="7"/>
    <x v="13"/>
    <s v="2.3 - MATERIALES Y SUMINISTROS"/>
    <s v="2.3.5 - CUERO, CAUCHO Y PLÁSTICO"/>
    <s v="N"/>
    <s v="00 - N/A"/>
    <s v="10 - FONDO GENERAL"/>
    <s v="(en blanco)"/>
    <s v="99 - MULTIPROVINCIAL"/>
    <n v="195407"/>
    <n v="180006.08000000002"/>
    <n v="1729.88"/>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229785.68"/>
    <n v="145768.89000000001"/>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3006447.529999999"/>
    <n v="5331037.2"/>
  </r>
  <r>
    <s v="2023"/>
    <x v="0"/>
    <x v="0"/>
    <x v="0"/>
    <x v="0"/>
    <s v="2 - Poder Ejecutivo"/>
    <s v="0217 - MINISTERIO DE LA JUVENTUD"/>
    <x v="2"/>
    <x v="7"/>
    <x v="13"/>
    <s v="2.3 - MATERIALES Y SUMINISTROS"/>
    <s v="2.3.9 - PRODUCTOS Y ÚTILES VARIOS"/>
    <s v="N"/>
    <s v="00 - N/A"/>
    <s v="10 - FONDO GENERAL"/>
    <s v="(en blanco)"/>
    <s v="99 - MULTIPROVINCIAL"/>
    <n v="14578000"/>
    <n v="5304947.0900000008"/>
    <n v="3255585.9"/>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13389682"/>
    <n v="130718073.33"/>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190077536"/>
    <n v="41366248.670000002"/>
  </r>
  <r>
    <s v="2023"/>
    <x v="0"/>
    <x v="0"/>
    <x v="0"/>
    <x v="0"/>
    <s v="2 - Poder Ejecutivo"/>
    <s v="0218 - MINISTERIO DE MEDIO AMBIENTE Y RECURSOS NATURALES"/>
    <x v="3"/>
    <x v="10"/>
    <x v="63"/>
    <s v="2.1 - REMUNERACIONES Y CONTRIBUCIONES"/>
    <s v="2.1.2 - SOBRESUELDOS"/>
    <s v="N"/>
    <s v="00 - N/A"/>
    <s v="10 - FONDO GENERAL"/>
    <s v="(en blanco)"/>
    <s v="99 - MULTIPROVINCIAL"/>
    <n v="16052338"/>
    <n v="14352338"/>
    <n v="6272073.4299999997"/>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3808269"/>
    <n v="23717034.979999997"/>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673454"/>
    <n v="7165573.1599999974"/>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6339013.6800000025"/>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5163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5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6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380847.35999999999"/>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41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29039.919999999998"/>
  </r>
  <r>
    <s v="2023"/>
    <x v="0"/>
    <x v="0"/>
    <x v="0"/>
    <x v="0"/>
    <s v="2 - Poder Ejecutivo"/>
    <s v="0218 - MINISTERIO DE MEDIO AMBIENTE Y RECURSOS NATURALES"/>
    <x v="1"/>
    <x v="18"/>
    <x v="64"/>
    <s v="2.2 - CONTRATACIÓN DE SERVICIOS"/>
    <s v="2.2.3 - VIÁTICOS"/>
    <s v="N"/>
    <s v="00 - N/A"/>
    <s v="10 - FONDO GENERAL"/>
    <s v="(en blanco)"/>
    <s v="99 - MULTIPROVINCIAL"/>
    <n v="374000"/>
    <n v="374000"/>
    <n v="875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36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9191728"/>
    <n v="3817380.5100000002"/>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6503333.3300000001"/>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21600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473458.33"/>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68914"/>
    <n v="585586.19000000018"/>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979514.65"/>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588147.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921811"/>
    <n v="9723667.8999999985"/>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2845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1183190.22"/>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24900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35918"/>
    <n v="1457828.6400000001"/>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436073.11"/>
  </r>
  <r>
    <s v="2023"/>
    <x v="0"/>
    <x v="0"/>
    <x v="0"/>
    <x v="0"/>
    <s v="2 - Poder Ejecutivo"/>
    <s v="0218 - MINISTERIO DE MEDIO AMBIENTE Y RECURSOS NATURALES"/>
    <x v="1"/>
    <x v="3"/>
    <x v="67"/>
    <s v="2.2 - CONTRATACIÓN DE SERVICIOS"/>
    <s v="2.2.3 - VIÁTICOS"/>
    <s v="N"/>
    <s v="00 - N/A"/>
    <s v="10 - FONDO GENERAL"/>
    <s v="(en blanco)"/>
    <s v="99 - MULTIPROVINCIAL"/>
    <n v="2382000"/>
    <n v="82000"/>
    <n v="52025"/>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43817763"/>
    <n v="19073196.52"/>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2133020"/>
    <n v="42095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14652302"/>
    <n v="8278274.0700000003"/>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507666.67"/>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6419730"/>
    <n v="2894805.8499999987"/>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511645"/>
    <n v="607131.63"/>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76281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10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5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6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5276325"/>
    <n v="711655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820581.9"/>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2183492"/>
    <n v="1064123.8000000003"/>
  </r>
  <r>
    <s v="2023"/>
    <x v="0"/>
    <x v="0"/>
    <x v="0"/>
    <x v="0"/>
    <s v="2 - Poder Ejecutivo"/>
    <s v="0218 - MINISTERIO DE MEDIO AMBIENTE Y RECURSOS NATURALES"/>
    <x v="1"/>
    <x v="3"/>
    <x v="68"/>
    <s v="2.2 - CONTRATACIÓN DE SERVICIOS"/>
    <s v="2.2.3 - VIÁTICOS"/>
    <s v="N"/>
    <s v="00 - N/A"/>
    <s v="10 - FONDO GENERAL"/>
    <s v="(en blanco)"/>
    <s v="99 - MULTIPROVINCIAL"/>
    <n v="2600000"/>
    <n v="2600000"/>
    <n v="82457.5"/>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2109689"/>
    <n v="89696.650000000052"/>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49294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72899159"/>
    <n v="76698768.890000001"/>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341000"/>
    <n v="4174500"/>
  </r>
  <r>
    <s v="2023"/>
    <x v="0"/>
    <x v="0"/>
    <x v="0"/>
    <x v="0"/>
    <s v="2 - Poder Ejecutivo"/>
    <s v="0218 - MINISTERIO DE MEDIO AMBIENTE Y RECURSOS NATURALES"/>
    <x v="1"/>
    <x v="3"/>
    <x v="70"/>
    <s v="2.1 - REMUNERACIONES Y CONTRIBUCIONES"/>
    <s v="2.1.2 - SOBRESUELDOS"/>
    <s v="N"/>
    <s v="00 - N/A"/>
    <s v="10 - FONDO GENERAL"/>
    <s v="(en blanco)"/>
    <s v="99 - MULTIPROVINCIAL"/>
    <n v="23520154"/>
    <n v="19742754"/>
    <n v="7869613.6600000001"/>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46700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4346953"/>
    <n v="11745517.499999996"/>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82268"/>
    <n v="637257.83000000007"/>
  </r>
  <r>
    <s v="2023"/>
    <x v="0"/>
    <x v="0"/>
    <x v="0"/>
    <x v="0"/>
    <s v="2 - Poder Ejecutivo"/>
    <s v="0218 - MINISTERIO DE MEDIO AMBIENTE Y RECURSOS NATURALES"/>
    <x v="1"/>
    <x v="3"/>
    <x v="70"/>
    <s v="2.2 - CONTRATACIÓN DE SERVICIOS"/>
    <s v="2.2.3 - VIÁTICOS"/>
    <s v="N"/>
    <s v="00 - N/A"/>
    <s v="10 - FONDO GENERAL"/>
    <s v="(en blanco)"/>
    <s v="99 - MULTIPROVINCIAL"/>
    <n v="1115200"/>
    <n v="1115200"/>
    <n v="2795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71336057"/>
    <n v="128821498.59999999"/>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65525364"/>
    <n v="19039583.329999998"/>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7737977.2800000003"/>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24144356"/>
    <n v="14825125.01"/>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2349284"/>
    <n v="11019992.220000001"/>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2611192.2599999998"/>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11394.97"/>
    <n v="294087.5"/>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165967.5"/>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55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8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23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197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5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11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40481149"/>
    <n v="18849706.350000005"/>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1452000"/>
  </r>
  <r>
    <s v="2023"/>
    <x v="0"/>
    <x v="0"/>
    <x v="0"/>
    <x v="0"/>
    <s v="2 - Poder Ejecutivo"/>
    <s v="0218 - MINISTERIO DE MEDIO AMBIENTE Y RECURSOS NATURALES"/>
    <x v="1"/>
    <x v="3"/>
    <x v="5"/>
    <s v="2.1 - REMUNERACIONES Y CONTRIBUCIONES"/>
    <s v="2.1.2 - SOBRESUELDOS"/>
    <s v="N"/>
    <s v="00 - N/A"/>
    <s v="10 - FONDO GENERAL"/>
    <s v="(en blanco)"/>
    <s v="99 - MULTIPROVINCIAL"/>
    <n v="4687450"/>
    <n v="5280450"/>
    <n v="2050239.1099999999"/>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197833.33"/>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5543468"/>
    <n v="2729126.6799999983"/>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222736.8"/>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17167.5"/>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27280.01"/>
  </r>
  <r>
    <s v="2023"/>
    <x v="0"/>
    <x v="0"/>
    <x v="0"/>
    <x v="0"/>
    <s v="2 - Poder Ejecutivo"/>
    <s v="0218 - MINISTERIO DE MEDIO AMBIENTE Y RECURSOS NATURALES"/>
    <x v="1"/>
    <x v="3"/>
    <x v="72"/>
    <s v="2.1 - REMUNERACIONES Y CONTRIBUCIONES"/>
    <s v="2.1.1 - REMUNERACIONES"/>
    <s v="N"/>
    <s v="00 - N/A"/>
    <s v="10 - FONDO GENERAL"/>
    <s v="(en blanco)"/>
    <s v="99 - MULTIPROVINCIAL"/>
    <n v="9291932"/>
    <n v="11040487"/>
    <n v="4655469.6000000006"/>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6375000"/>
    <n v="2315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574762.60000000009"/>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571976"/>
    <n v="705740.62999999989"/>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891972"/>
    <n v="339774.2699999999"/>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91465"/>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91149355"/>
    <n v="499930169.14000005"/>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4525800"/>
    <n v="110088541.64999999"/>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5344011"/>
    <n v="44877184.669999994"/>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9956993.7700000014"/>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459533"/>
    <n v="51874866.849999994"/>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6838483"/>
    <n v="16582947.969999999"/>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23497152.220000003"/>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5123800"/>
    <n v="4101316.4999999995"/>
  </r>
  <r>
    <s v="2023"/>
    <x v="0"/>
    <x v="0"/>
    <x v="0"/>
    <x v="0"/>
    <s v="2 - Poder Ejecutivo"/>
    <s v="0218 - MINISTERIO DE MEDIO AMBIENTE Y RECURSOS NATURALES"/>
    <x v="1"/>
    <x v="3"/>
    <x v="73"/>
    <s v="2.2 - CONTRATACIÓN DE SERVICIOS"/>
    <s v="2.2.3 - VIÁTICOS"/>
    <s v="N"/>
    <s v="00 - N/A"/>
    <s v="10 - FONDO GENERAL"/>
    <s v="(en blanco)"/>
    <s v="99 - MULTIPROVINCIAL"/>
    <n v="13991605"/>
    <n v="7991605"/>
    <n v="4363256.22"/>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1653617.5"/>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5007210"/>
    <n v="1925153.1900000002"/>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4782500"/>
    <n v="4871829.1000000006"/>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23811226.699999999"/>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20470000"/>
    <n v="1838006.0600000005"/>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7582389"/>
    <n v="18451128.140000001"/>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1515678.46"/>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23587135"/>
    <n v="1867814.48"/>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38816504"/>
    <n v="8727880.2499999981"/>
  </r>
  <r>
    <s v="2023"/>
    <x v="0"/>
    <x v="0"/>
    <x v="0"/>
    <x v="0"/>
    <s v="2 - Poder Ejecutivo"/>
    <s v="0218 - MINISTERIO DE MEDIO AMBIENTE Y RECURSOS NATURALES"/>
    <x v="1"/>
    <x v="3"/>
    <x v="73"/>
    <s v="2.3 - MATERIALES Y SUMINISTROS"/>
    <s v="2.3.2 - TEXTILES Y VESTUARIOS"/>
    <s v="N"/>
    <s v="00 - N/A"/>
    <s v="10 - FONDO GENERAL"/>
    <s v="(en blanco)"/>
    <s v="99 - MULTIPROVINCIAL"/>
    <n v="3052499"/>
    <n v="3763499"/>
    <n v="432617.5"/>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812879"/>
    <n v="2155522.4900000002"/>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4621583"/>
    <n v="1134429.1599999999"/>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574776"/>
    <n v="2823559.7700000005"/>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8932672"/>
    <n v="17640558.890000001"/>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8702710"/>
    <n v="1887275.8699999999"/>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203500.13"/>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330032"/>
    <n v="12171616.67"/>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5036740"/>
    <n v="1543525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1432844.44"/>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381652.77"/>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130375"/>
    <n v="1824898.3100000003"/>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2314640.7600000007"/>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24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35678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455424.2"/>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87570.7"/>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69862.039999999994"/>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9866900.9400001"/>
    <n v="695237909.73999989"/>
  </r>
  <r>
    <s v="2023"/>
    <x v="0"/>
    <x v="0"/>
    <x v="0"/>
    <x v="0"/>
    <s v="2 - Poder Ejecutivo"/>
    <s v="0219 - MINISTERIO DE EDUCACIÓN SUPERIOR CIENCIA Y TECNOLOGÍA"/>
    <x v="2"/>
    <x v="9"/>
    <x v="20"/>
    <s v="2.1 - REMUNERACIONES Y CONTRIBUCIONES"/>
    <s v="2.1.1 - REMUNERACIONES"/>
    <s v="N"/>
    <s v="00 - N/A"/>
    <s v="70 - DONACION EXTERNA"/>
    <s v="(en blanco)"/>
    <s v="99 - MULTIPROVINCIAL"/>
    <n v="0"/>
    <n v="3055000"/>
    <n v="200000"/>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43499194.73000002"/>
    <n v="73106382.439999998"/>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55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5000001"/>
    <n v="104111206.46999994"/>
  </r>
  <r>
    <s v="2023"/>
    <x v="0"/>
    <x v="0"/>
    <x v="0"/>
    <x v="0"/>
    <s v="2 - Poder Ejecutivo"/>
    <s v="0219 - MINISTERIO DE EDUCACIÓN SUPERIOR CIENCIA Y TECNOLOGÍA"/>
    <x v="2"/>
    <x v="9"/>
    <x v="20"/>
    <s v="2.1 - REMUNERACIONES Y CONTRIBUCIONES"/>
    <s v="2.1.5 - CONTRIBUCIONES A LA SEGURIDAD SOCIAL"/>
    <s v="N"/>
    <s v="00 - N/A"/>
    <s v="70 - DONACION EXTERNA"/>
    <s v="(en blanco)"/>
    <s v="99 - MULTIPROVINCIAL"/>
    <n v="0"/>
    <n v="432588"/>
    <n v="30680"/>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23192389.440000001"/>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500462.79"/>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2029091.2"/>
  </r>
  <r>
    <s v="2023"/>
    <x v="0"/>
    <x v="0"/>
    <x v="0"/>
    <x v="0"/>
    <s v="2 - Poder Ejecutivo"/>
    <s v="0219 - MINISTERIO DE EDUCACIÓN SUPERIOR CIENCIA Y TECNOLOGÍA"/>
    <x v="2"/>
    <x v="9"/>
    <x v="20"/>
    <s v="2.2 - CONTRATACIÓN DE SERVICIOS"/>
    <s v="2.2.3 - VIÁTICOS"/>
    <s v="N"/>
    <s v="00 - N/A"/>
    <s v="70 - DONACION EXTERNA"/>
    <s v="(en blanco)"/>
    <s v="99 - MULTIPROVINCIAL"/>
    <n v="0"/>
    <n v="1685170"/>
    <n v="0"/>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55044"/>
    <n v="1323199.8599999999"/>
  </r>
  <r>
    <s v="2023"/>
    <x v="0"/>
    <x v="0"/>
    <x v="0"/>
    <x v="0"/>
    <s v="2 - Poder Ejecutivo"/>
    <s v="0219 - MINISTERIO DE EDUCACIÓN SUPERIOR CIENCIA Y TECNOLOGÍA"/>
    <x v="2"/>
    <x v="9"/>
    <x v="20"/>
    <s v="2.2 - CONTRATACIÓN DE SERVICIOS"/>
    <s v="2.2.4 - TRANSPORTE Y ALMACENAJE"/>
    <s v="N"/>
    <s v="00 - N/A"/>
    <s v="70 - DONACION EXTERNA"/>
    <s v="(en blanco)"/>
    <s v="99 - MULTIPROVINCIAL"/>
    <n v="0"/>
    <n v="1325000"/>
    <n v="0"/>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03902"/>
    <n v="16712120.349999996"/>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26130787.439999994"/>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1416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1431581.9"/>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5000005"/>
    <n v="66033350.330000006"/>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8 - OTROS SERVICIOS NO INCLUIDOS EN CONCEPTOS ANTERIORES"/>
    <s v="N"/>
    <s v="00 - N/A"/>
    <s v="70 - DONACION EXTERNA"/>
    <s v="(en blanco)"/>
    <s v="99 - MULTIPROVINCIAL"/>
    <n v="0"/>
    <n v="54012474"/>
    <n v="2635204"/>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152241.07"/>
  </r>
  <r>
    <s v="2023"/>
    <x v="0"/>
    <x v="0"/>
    <x v="0"/>
    <x v="0"/>
    <s v="2 - Poder Ejecutivo"/>
    <s v="0219 - MINISTERIO DE EDUCACIÓN SUPERIOR CIENCIA Y TECNOLOGÍA"/>
    <x v="2"/>
    <x v="9"/>
    <x v="20"/>
    <s v="2.2 - CONTRATACIÓN DE SERVICIOS"/>
    <s v="2.2.9 - OTRAS CONTRATACIONES DE SERVICIOS"/>
    <s v="N"/>
    <s v="00 - N/A"/>
    <s v="70 - DONACION EXTERNA"/>
    <s v="(en blanco)"/>
    <s v="99 - MULTIPROVINCIAL"/>
    <n v="0"/>
    <n v="1000000"/>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2900298"/>
    <n v="376711.72"/>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1120371.3199999998"/>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5092000"/>
    <n v="961246.88"/>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207385"/>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285208.829999998"/>
    <n v="8578480.5300000012"/>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31280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81199.92"/>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7290000"/>
    <n v="79513.119999999995"/>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4484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2144927"/>
    <n v="37153.61"/>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594661"/>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512482.6600000001"/>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481851"/>
    <n v="98093.400000000009"/>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20596856.5"/>
    <n v="1570070.31"/>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10382"/>
    <n v="7690777.29"/>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443914.73"/>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19825835.080000002"/>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0629336.460000001"/>
    <n v="12675382.070000004"/>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1768000"/>
    <n v="1727256.6099999999"/>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500000"/>
    <n v="20000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1078000"/>
    <n v="18479539.149999999"/>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2367799.7600000002"/>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6930459"/>
    <n v="5393865.959999999"/>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5654000"/>
    <n v="1454194.1099999999"/>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1070471.42"/>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670000"/>
    <n v="866686.26"/>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2203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2030000"/>
    <n v="591475.15"/>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46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1500000"/>
    <n v="307131.8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099200"/>
    <n v="202238.44"/>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5104972.2"/>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0338148.540000001"/>
    <n v="5729010.6700000018"/>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3810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4110000"/>
  </r>
  <r>
    <s v="2023"/>
    <x v="0"/>
    <x v="0"/>
    <x v="0"/>
    <x v="0"/>
    <s v="2 - Poder Ejecutivo"/>
    <s v="0220 - MINISTERIO DE ECONOMÍA, PLANIFICACIÓN Y DESARROLLO"/>
    <x v="0"/>
    <x v="0"/>
    <x v="2"/>
    <s v="2.1 - REMUNERACIONES Y CONTRIBUCIONES"/>
    <s v="2.1.1 - REMUNERACIONES"/>
    <s v="N"/>
    <s v="00 - N/A"/>
    <s v="10 - FONDO GENERAL"/>
    <s v="(en blanco)"/>
    <s v="08 - EL SEIBO"/>
    <n v="8010000"/>
    <n v="10660000"/>
    <n v="492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4184294.08"/>
  </r>
  <r>
    <s v="2023"/>
    <x v="0"/>
    <x v="0"/>
    <x v="0"/>
    <x v="0"/>
    <s v="2 - Poder Ejecutivo"/>
    <s v="0220 - MINISTERIO DE ECONOMÍA, PLANIFICACIÓN Y DESARROLLO"/>
    <x v="0"/>
    <x v="0"/>
    <x v="2"/>
    <s v="2.1 - REMUNERACIONES Y CONTRIBUCIONES"/>
    <s v="2.1.1 - REMUNERACIONES"/>
    <s v="N"/>
    <s v="00 - N/A"/>
    <s v="10 - FONDO GENERAL"/>
    <s v="(en blanco)"/>
    <s v="25 - SANTIAGO"/>
    <n v="9035000"/>
    <n v="10530000"/>
    <n v="486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26153790.4099998"/>
    <n v="505636467.15999997"/>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1725000"/>
  </r>
  <r>
    <s v="2023"/>
    <x v="0"/>
    <x v="0"/>
    <x v="0"/>
    <x v="0"/>
    <s v="2 - Poder Ejecutivo"/>
    <s v="0220 - MINISTERIO DE ECONOMÍA, PLANIFICACIÓN Y DESARROLLO"/>
    <x v="0"/>
    <x v="0"/>
    <x v="2"/>
    <s v="2.1 - REMUNERACIONES Y CONTRIBUCIONES"/>
    <s v="2.1.2 - SOBRESUELDOS"/>
    <s v="N"/>
    <s v="00 - N/A"/>
    <s v="10 - FONDO GENERAL"/>
    <s v="(en blanco)"/>
    <s v="04 - BARAHONA"/>
    <n v="1390000"/>
    <n v="0"/>
    <n v="0"/>
  </r>
  <r>
    <s v="2023"/>
    <x v="0"/>
    <x v="0"/>
    <x v="0"/>
    <x v="0"/>
    <s v="2 - Poder Ejecutivo"/>
    <s v="0220 - MINISTERIO DE ECONOMÍA, PLANIFICACIÓN Y DESARROLLO"/>
    <x v="0"/>
    <x v="0"/>
    <x v="2"/>
    <s v="2.1 - REMUNERACIONES Y CONTRIBUCIONES"/>
    <s v="2.1.2 - SOBRESUELDOS"/>
    <s v="N"/>
    <s v="00 - N/A"/>
    <s v="10 - FONDO GENERAL"/>
    <s v="(en blanco)"/>
    <s v="06 - DUARTE"/>
    <n v="1390000"/>
    <n v="0"/>
    <n v="0"/>
  </r>
  <r>
    <s v="2023"/>
    <x v="0"/>
    <x v="0"/>
    <x v="0"/>
    <x v="0"/>
    <s v="2 - Poder Ejecutivo"/>
    <s v="0220 - MINISTERIO DE ECONOMÍA, PLANIFICACIÓN Y DESARROLLO"/>
    <x v="0"/>
    <x v="0"/>
    <x v="2"/>
    <s v="2.1 - REMUNERACIONES Y CONTRIBUCIONES"/>
    <s v="2.1.2 - SOBRESUELDOS"/>
    <s v="N"/>
    <s v="00 - N/A"/>
    <s v="10 - FONDO GENERAL"/>
    <s v="(en blanco)"/>
    <s v="08 - EL SEIBO"/>
    <n v="1340000"/>
    <n v="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0"/>
    <n v="0"/>
  </r>
  <r>
    <s v="2023"/>
    <x v="0"/>
    <x v="0"/>
    <x v="0"/>
    <x v="0"/>
    <s v="2 - Poder Ejecutivo"/>
    <s v="0220 - MINISTERIO DE ECONOMÍA, PLANIFICACIÓN Y DESARROLLO"/>
    <x v="0"/>
    <x v="0"/>
    <x v="2"/>
    <s v="2.1 - REMUNERACIONES Y CONTRIBUCIONES"/>
    <s v="2.1.2 - SOBRESUELDOS"/>
    <s v="N"/>
    <s v="00 - N/A"/>
    <s v="10 - FONDO GENERAL"/>
    <s v="(en blanco)"/>
    <s v="25 - SANTIAGO"/>
    <n v="1390000"/>
    <n v="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7735644"/>
    <n v="83523618.960000008"/>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32550.400000000001"/>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335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565536.92999999993"/>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609915.60000000009"/>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1457000"/>
    <n v="730129.92000000004"/>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629285.50000000012"/>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440000"/>
    <n v="721615.92"/>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4056140"/>
    <n v="74341628.459999993"/>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258945.48"/>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627000"/>
    <n v="22563354.979999986"/>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6146749.7800000003"/>
    <n v="1424306.5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4665000"/>
    <n v="3575127.2999999989"/>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449815"/>
    <n v="836994.53"/>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46470900.219999999"/>
    <n v="6599720.5499999998"/>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69817.649999999994"/>
    <n v="28516.2"/>
  </r>
  <r>
    <s v="2023"/>
    <x v="0"/>
    <x v="0"/>
    <x v="0"/>
    <x v="0"/>
    <s v="2 - Poder Ejecutivo"/>
    <s v="0220 - MINISTERIO DE ECONOMÍA, PLANIFICACIÓN Y DESARROLLO"/>
    <x v="0"/>
    <x v="0"/>
    <x v="2"/>
    <s v="2.2 - CONTRATACIÓN DE SERVICIOS"/>
    <s v="2.2.6 - SEGUROS"/>
    <s v="N"/>
    <s v="00 - N/A"/>
    <s v="10 - FONDO GENERAL"/>
    <s v="(en blanco)"/>
    <s v="06 - DUARTE"/>
    <n v="120000"/>
    <n v="143000"/>
    <n v="47023.520000000004"/>
  </r>
  <r>
    <s v="2023"/>
    <x v="0"/>
    <x v="0"/>
    <x v="0"/>
    <x v="0"/>
    <s v="2 - Poder Ejecutivo"/>
    <s v="0220 - MINISTERIO DE ECONOMÍA, PLANIFICACIÓN Y DESARROLLO"/>
    <x v="0"/>
    <x v="0"/>
    <x v="2"/>
    <s v="2.2 - CONTRATACIÓN DE SERVICIOS"/>
    <s v="2.2.6 - SEGUROS"/>
    <s v="N"/>
    <s v="00 - N/A"/>
    <s v="10 - FONDO GENERAL"/>
    <s v="(en blanco)"/>
    <s v="08 - EL SEIBO"/>
    <n v="120000"/>
    <n v="73810.679999999993"/>
    <n v="48348.66"/>
  </r>
  <r>
    <s v="2023"/>
    <x v="0"/>
    <x v="0"/>
    <x v="0"/>
    <x v="0"/>
    <s v="2 - Poder Ejecutivo"/>
    <s v="0220 - MINISTERIO DE ECONOMÍA, PLANIFICACIÓN Y DESARROLLO"/>
    <x v="0"/>
    <x v="0"/>
    <x v="2"/>
    <s v="2.2 - CONTRATACIÓN DE SERVICIOS"/>
    <s v="2.2.6 - SEGUROS"/>
    <s v="N"/>
    <s v="00 - N/A"/>
    <s v="10 - FONDO GENERAL"/>
    <s v="(en blanco)"/>
    <s v="21 - SAN CRISTOBAL"/>
    <n v="120000"/>
    <n v="58850.04"/>
    <n v="9855.840000000002"/>
  </r>
  <r>
    <s v="2023"/>
    <x v="0"/>
    <x v="0"/>
    <x v="0"/>
    <x v="0"/>
    <s v="2 - Poder Ejecutivo"/>
    <s v="0220 - MINISTERIO DE ECONOMÍA, PLANIFICACIÓN Y DESARROLLO"/>
    <x v="0"/>
    <x v="0"/>
    <x v="2"/>
    <s v="2.2 - CONTRATACIÓN DE SERVICIOS"/>
    <s v="2.2.6 - SEGUROS"/>
    <s v="N"/>
    <s v="00 - N/A"/>
    <s v="10 - FONDO GENERAL"/>
    <s v="(en blanco)"/>
    <s v="25 - SANTIAGO"/>
    <n v="120000"/>
    <n v="30000"/>
    <n v="21437.73"/>
  </r>
  <r>
    <s v="2023"/>
    <x v="0"/>
    <x v="0"/>
    <x v="0"/>
    <x v="0"/>
    <s v="2 - Poder Ejecutivo"/>
    <s v="0220 - MINISTERIO DE ECONOMÍA, PLANIFICACIÓN Y DESARROLLO"/>
    <x v="0"/>
    <x v="0"/>
    <x v="2"/>
    <s v="2.2 - CONTRATACIÓN DE SERVICIOS"/>
    <s v="2.2.6 - SEGUROS"/>
    <s v="N"/>
    <s v="00 - N/A"/>
    <s v="10 - FONDO GENERAL"/>
    <s v="(en blanco)"/>
    <s v="99 - MULTIPROVINCIAL"/>
    <n v="23625000"/>
    <n v="27945497.209999997"/>
    <n v="10257815.24"/>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4371950"/>
    <n v="6535173.1499999985"/>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3161000"/>
    <n v="11603251.150000004"/>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4221723.12"/>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41758150.549999997"/>
    <n v="16148218.380000003"/>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072867.059999999"/>
    <n v="6216746.0099999988"/>
  </r>
  <r>
    <s v="2023"/>
    <x v="0"/>
    <x v="0"/>
    <x v="0"/>
    <x v="0"/>
    <s v="2 - Poder Ejecutivo"/>
    <s v="0220 - MINISTERIO DE ECONOMÍA, PLANIFICACIÓN Y DESARROLLO"/>
    <x v="0"/>
    <x v="0"/>
    <x v="2"/>
    <s v="2.3 - MATERIALES Y SUMINISTROS"/>
    <s v="2.3.2 - TEXTILES Y VESTUARIOS"/>
    <s v="N"/>
    <s v="00 - N/A"/>
    <s v="10 - FONDO GENERAL"/>
    <s v="(en blanco)"/>
    <s v="99 - MULTIPROVINCIAL"/>
    <n v="3633000"/>
    <n v="4808565.71"/>
    <n v="157482.79999999999"/>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100925.08"/>
    <n v="1951005.4499999997"/>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427220.14"/>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975000"/>
    <n v="642916.74"/>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981557.72"/>
    <n v="454452.06"/>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92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637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635000"/>
    <n v="275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621551.780000001"/>
    <n v="12550449.94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23319179.309999999"/>
    <n v="4731313.13"/>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25547.59"/>
  </r>
  <r>
    <s v="2023"/>
    <x v="0"/>
    <x v="0"/>
    <x v="0"/>
    <x v="0"/>
    <s v="2 - Poder Ejecutivo"/>
    <s v="0220 - MINISTERIO DE ECONOMÍA, PLANIFICACIÓN Y DESARROLLO"/>
    <x v="0"/>
    <x v="0"/>
    <x v="2"/>
    <s v="2.9 - GASTOS FINANCIEROS"/>
    <s v="2.9.5 - GASTOS DE INTERESES, RECARGOS MULTAS Y SANCIONES DE IMPUESTOS Y CONTRIBUCIONES SOCIALES"/>
    <s v="S"/>
    <s v="00 - N/A"/>
    <s v="10 - FONDO GENERAL"/>
    <s v="(en blanco)"/>
    <s v="99 - MULTIPROVINCIAL"/>
    <n v="0"/>
    <n v="80000"/>
    <n v="1599.53"/>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66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98269.32"/>
  </r>
  <r>
    <s v="2023"/>
    <x v="0"/>
    <x v="0"/>
    <x v="0"/>
    <x v="0"/>
    <s v="2 - Poder Ejecutivo"/>
    <s v="0220 - MINISTERIO DE ECONOMÍA, PLANIFICACIÓN Y DESARROLLO"/>
    <x v="0"/>
    <x v="0"/>
    <x v="31"/>
    <s v="2.2 - CONTRATACIÓN DE SERVICIOS"/>
    <s v="2.2.6 - SEGUROS"/>
    <s v="N"/>
    <s v="00 - N/A"/>
    <s v="10 - FONDO GENERAL"/>
    <s v="(en blanco)"/>
    <s v="99 - MULTIPROVINCIAL"/>
    <n v="40000"/>
    <n v="17024.419999999998"/>
    <n v="7141.05"/>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9529909"/>
    <n v="74568671.539999992"/>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4773547"/>
    <n v="12765546.060000001"/>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762697"/>
    <n v="10738595.990000004"/>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4482750"/>
    <n v="13233244.150000002"/>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70000"/>
    <n v="5000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595526"/>
    <n v="6575684.1100000003"/>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6487529.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46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9783834"/>
    <n v="8839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645727.6699999999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903300"/>
    <n v="311694.18000000005"/>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107703.98"/>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112570.18"/>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34135.040000000001"/>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10350000"/>
    <n v="25376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2970524"/>
    <n v="267734.11"/>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5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10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73581431"/>
    <n v="125397221.08000001"/>
  </r>
  <r>
    <s v="2023"/>
    <x v="0"/>
    <x v="0"/>
    <x v="0"/>
    <x v="0"/>
    <s v="2 - Poder Ejecutivo"/>
    <s v="0221 - MINISTERIO DE ADMINISTRACIÓN PÚBLICA"/>
    <x v="0"/>
    <x v="0"/>
    <x v="2"/>
    <s v="2.1 - REMUNERACIONES Y CONTRIBUCIONES"/>
    <s v="2.1.1 - REMUNERACIONES"/>
    <s v="N"/>
    <s v="00 - N/A"/>
    <s v="10 - FONDO GENERAL"/>
    <s v="(en blanco)"/>
    <s v="99 - MULTIPROVINCIAL"/>
    <n v="101694000"/>
    <n v="98819000"/>
    <n v="40610531.079999998"/>
  </r>
  <r>
    <s v="2023"/>
    <x v="0"/>
    <x v="0"/>
    <x v="0"/>
    <x v="0"/>
    <s v="2 - Poder Ejecutivo"/>
    <s v="0221 - MINISTERIO DE ADMINISTRACIÓN PÚBLICA"/>
    <x v="0"/>
    <x v="0"/>
    <x v="2"/>
    <s v="2.1 - REMUNERACIONES Y CONTRIBUCIONES"/>
    <s v="2.1.2 - SOBRESUELDOS"/>
    <s v="N"/>
    <s v="00 - N/A"/>
    <s v="10 - FONDO GENERAL"/>
    <s v="(en blanco)"/>
    <s v="01 - DISTRITO NACIONAL"/>
    <n v="67316000"/>
    <n v="73506000"/>
    <n v="38980533.330000006"/>
  </r>
  <r>
    <s v="2023"/>
    <x v="0"/>
    <x v="0"/>
    <x v="0"/>
    <x v="0"/>
    <s v="2 - Poder Ejecutivo"/>
    <s v="0221 - MINISTERIO DE ADMINISTRACIÓN PÚBLICA"/>
    <x v="0"/>
    <x v="0"/>
    <x v="2"/>
    <s v="2.1 - REMUNERACIONES Y CONTRIBUCIONES"/>
    <s v="2.1.2 - SOBRESUELDOS"/>
    <s v="N"/>
    <s v="00 - N/A"/>
    <s v="10 - FONDO GENERAL"/>
    <s v="(en blanco)"/>
    <s v="99 - MULTIPROVINCIAL"/>
    <n v="16038000"/>
    <n v="22523000"/>
    <n v="11841333.32"/>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38537777"/>
    <n v="18483432.529999997"/>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5867830.6700000027"/>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8615175.6899999995"/>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1108998.73"/>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143164"/>
  </r>
  <r>
    <s v="2023"/>
    <x v="0"/>
    <x v="0"/>
    <x v="0"/>
    <x v="0"/>
    <s v="2 - Poder Ejecutivo"/>
    <s v="0221 - MINISTERIO DE ADMINISTRACIÓN PÚBLICA"/>
    <x v="0"/>
    <x v="0"/>
    <x v="2"/>
    <s v="2.2 - CONTRATACIÓN DE SERVICIOS"/>
    <s v="2.2.3 - VIÁTICOS"/>
    <s v="N"/>
    <s v="00 - N/A"/>
    <s v="10 - FONDO GENERAL"/>
    <s v="(en blanco)"/>
    <s v="01 - DISTRITO NACIONAL"/>
    <n v="2150000"/>
    <n v="2150000"/>
    <n v="749827.46"/>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224190.13"/>
  </r>
  <r>
    <s v="2023"/>
    <x v="0"/>
    <x v="0"/>
    <x v="0"/>
    <x v="0"/>
    <s v="2 - Poder Ejecutivo"/>
    <s v="0221 - MINISTERIO DE ADMINISTRACIÓN PÚBLICA"/>
    <x v="0"/>
    <x v="0"/>
    <x v="2"/>
    <s v="2.2 - CONTRATACIÓN DE SERVICIOS"/>
    <s v="2.2.4 - TRANSPORTE Y ALMACENAJE"/>
    <s v="N"/>
    <s v="00 - N/A"/>
    <s v="10 - FONDO GENERAL"/>
    <s v="(en blanco)"/>
    <s v="99 - MULTIPROVINCIAL"/>
    <n v="850000"/>
    <n v="850000"/>
    <n v="300000"/>
  </r>
  <r>
    <s v="2023"/>
    <x v="0"/>
    <x v="0"/>
    <x v="0"/>
    <x v="0"/>
    <s v="2 - Poder Ejecutivo"/>
    <s v="0221 - MINISTERIO DE ADMINISTRACIÓN PÚBLICA"/>
    <x v="0"/>
    <x v="0"/>
    <x v="2"/>
    <s v="2.2 - CONTRATACIÓN DE SERVICIOS"/>
    <s v="2.2.5 - ALQUILERES Y RENTAS"/>
    <s v="N"/>
    <s v="00 - N/A"/>
    <s v="10 - FONDO GENERAL"/>
    <s v="(en blanco)"/>
    <s v="01 - DISTRITO NACIONAL"/>
    <n v="7300000"/>
    <n v="7120000"/>
    <n v="1487215.25"/>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20850000"/>
    <n v="10832529.52000000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11220000"/>
    <n v="4368327.97"/>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7400000"/>
    <n v="208360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39857509"/>
    <n v="15583211.48"/>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800000"/>
    <n v="1314299.8999999999"/>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470000"/>
    <n v="299566.01"/>
  </r>
  <r>
    <s v="2023"/>
    <x v="0"/>
    <x v="0"/>
    <x v="0"/>
    <x v="0"/>
    <s v="2 - Poder Ejecutivo"/>
    <s v="0221 - MINISTERIO DE ADMINISTRACIÓN PÚBLICA"/>
    <x v="0"/>
    <x v="0"/>
    <x v="2"/>
    <s v="2.3 - MATERIALES Y SUMINISTROS"/>
    <s v="2.3.2 - TEXTILES Y VESTUARIOS"/>
    <s v="N"/>
    <s v="00 - N/A"/>
    <s v="10 - FONDO GENERAL"/>
    <s v="(en blanco)"/>
    <s v="01 - DISTRITO NACIONAL"/>
    <n v="600000"/>
    <n v="750000"/>
    <n v="54988"/>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229651.6"/>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0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400000"/>
    <n v="192193.44"/>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90000"/>
    <n v="3943883.19"/>
  </r>
  <r>
    <s v="2023"/>
    <x v="0"/>
    <x v="0"/>
    <x v="0"/>
    <x v="0"/>
    <s v="2 - Poder Ejecutivo"/>
    <s v="0221 - MINISTERIO DE ADMINISTRACIÓN PÚBLICA"/>
    <x v="0"/>
    <x v="0"/>
    <x v="2"/>
    <s v="2.3 - MATERIALES Y SUMINISTROS"/>
    <s v="2.3.9 - PRODUCTOS Y ÚTILES VARIOS"/>
    <s v="N"/>
    <s v="00 - N/A"/>
    <s v="10 - FONDO GENERAL"/>
    <s v="(en blanco)"/>
    <s v="01 - DISTRITO NACIONAL"/>
    <n v="6200000"/>
    <n v="4600000"/>
    <n v="2889896.83"/>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138029966.66000003"/>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27379366.659999996"/>
  </r>
  <r>
    <s v="2023"/>
    <x v="0"/>
    <x v="0"/>
    <x v="0"/>
    <x v="0"/>
    <s v="2 - Poder Ejecutivo"/>
    <s v="0221 - MINISTERIO DE ADMINISTRACIÓN PÚBLICA"/>
    <x v="3"/>
    <x v="15"/>
    <x v="55"/>
    <s v="2.1 - REMUNERACIONES Y CONTRIBUCIONES"/>
    <s v="2.1.2 - SOBRESUELDOS"/>
    <s v="N"/>
    <s v="00 - N/A"/>
    <s v="10 - FONDO GENERAL"/>
    <s v="(en blanco)"/>
    <s v="01 - DISTRITO NACIONAL"/>
    <n v="66000000"/>
    <n v="62000000"/>
    <n v="20281666.75"/>
  </r>
  <r>
    <s v="2023"/>
    <x v="0"/>
    <x v="0"/>
    <x v="0"/>
    <x v="0"/>
    <s v="2 - Poder Ejecutivo"/>
    <s v="0221 - MINISTERIO DE ADMINISTRACIÓN PÚBLICA"/>
    <x v="3"/>
    <x v="15"/>
    <x v="55"/>
    <s v="2.1 - REMUNERACIONES Y CONTRIBUCIONES"/>
    <s v="2.1.2 - SOBRESUELDOS"/>
    <s v="N"/>
    <s v="00 - N/A"/>
    <s v="10 - FONDO GENERAL"/>
    <s v="(en blanco)"/>
    <s v="99 - MULTIPROVINCIAL"/>
    <n v="12693000"/>
    <n v="16693000"/>
    <n v="9946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20756975.169999998"/>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4169447.1500000004"/>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33352626.389999993"/>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31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15153904"/>
    <n v="39605495.669999994"/>
  </r>
  <r>
    <s v="2023"/>
    <x v="0"/>
    <x v="0"/>
    <x v="0"/>
    <x v="0"/>
    <s v="2 - Poder Ejecutivo"/>
    <s v="0221 - MINISTERIO DE ADMINISTRACIÓN PÚBLICA"/>
    <x v="3"/>
    <x v="15"/>
    <x v="55"/>
    <s v="2.2 - CONTRATACIÓN DE SERVICIOS"/>
    <s v="2.2.6 - SEGUROS"/>
    <s v="N"/>
    <s v="00 - N/A"/>
    <s v="10 - FONDO GENERAL"/>
    <s v="(en blanco)"/>
    <s v="99 - MULTIPROVINCIAL"/>
    <n v="100000"/>
    <n v="25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1625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27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585000"/>
    <n v="422038.8"/>
  </r>
  <r>
    <s v="2023"/>
    <x v="0"/>
    <x v="0"/>
    <x v="0"/>
    <x v="0"/>
    <s v="2 - Poder Ejecutivo"/>
    <s v="0221 - MINISTERIO DE ADMINISTRACIÓN PÚBLICA"/>
    <x v="3"/>
    <x v="15"/>
    <x v="55"/>
    <s v="2.3 - MATERIALES Y SUMINISTROS"/>
    <s v="2.3.3 - PAPEL, CARTÓN E IMPRESOS"/>
    <s v="N"/>
    <s v="00 - N/A"/>
    <s v="10 - FONDO GENERAL"/>
    <s v="(en blanco)"/>
    <s v="99 - MULTIPROVINCIAL"/>
    <n v="50000"/>
    <n v="2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4087540"/>
  </r>
  <r>
    <s v="2023"/>
    <x v="0"/>
    <x v="0"/>
    <x v="0"/>
    <x v="0"/>
    <s v="2 - Poder Ejecutivo"/>
    <s v="0221 - MINISTERIO DE ADMINISTRACIÓN PÚBLICA"/>
    <x v="3"/>
    <x v="15"/>
    <x v="55"/>
    <s v="2.3 - MATERIALES Y SUMINISTROS"/>
    <s v="2.3.9 - PRODUCTOS Y ÚTILES VARIOS"/>
    <s v="N"/>
    <s v="00 - N/A"/>
    <s v="10 - FONDO GENERAL"/>
    <s v="(en blanco)"/>
    <s v="99 - MULTIPROVINCIAL"/>
    <n v="100000"/>
    <n v="2046000"/>
    <n v="232010.07"/>
  </r>
  <r>
    <s v="2023"/>
    <x v="0"/>
    <x v="0"/>
    <x v="0"/>
    <x v="0"/>
    <s v="2 - Poder Ejecutivo"/>
    <s v="0221 - MINISTERIO DE ADMINISTRACIÓN PÚBLICA"/>
    <x v="2"/>
    <x v="9"/>
    <x v="75"/>
    <s v="2.1 - REMUNERACIONES Y CONTRIBUCIONES"/>
    <s v="2.1.1 - REMUNERACIONES"/>
    <s v="N"/>
    <s v="00 - N/A"/>
    <s v="10 - FONDO GENERAL"/>
    <s v="(en blanco)"/>
    <s v="01 - DISTRITO NACIONAL"/>
    <n v="73339950"/>
    <n v="73295353"/>
    <n v="32585037.98"/>
  </r>
  <r>
    <s v="2023"/>
    <x v="0"/>
    <x v="0"/>
    <x v="0"/>
    <x v="0"/>
    <s v="2 - Poder Ejecutivo"/>
    <s v="0221 - MINISTERIO DE ADMINISTRACIÓN PÚBLICA"/>
    <x v="2"/>
    <x v="9"/>
    <x v="75"/>
    <s v="2.1 - REMUNERACIONES Y CONTRIBUCIONES"/>
    <s v="2.1.1 - REMUNERACIONES"/>
    <s v="N"/>
    <s v="00 - N/A"/>
    <s v="10 - FONDO GENERAL"/>
    <s v="(en blanco)"/>
    <s v="99 - MULTIPROVINCIAL"/>
    <n v="42136953"/>
    <n v="43968550"/>
    <n v="19856970"/>
  </r>
  <r>
    <s v="2023"/>
    <x v="0"/>
    <x v="0"/>
    <x v="0"/>
    <x v="0"/>
    <s v="2 - Poder Ejecutivo"/>
    <s v="0221 - MINISTERIO DE ADMINISTRACIÓN PÚBLICA"/>
    <x v="2"/>
    <x v="9"/>
    <x v="75"/>
    <s v="2.1 - REMUNERACIONES Y CONTRIBUCIONES"/>
    <s v="2.1.2 - SOBRESUELDOS"/>
    <s v="N"/>
    <s v="00 - N/A"/>
    <s v="10 - FONDO GENERAL"/>
    <s v="(en blanco)"/>
    <s v="01 - DISTRITO NACIONAL"/>
    <n v="19278300"/>
    <n v="17398246"/>
    <n v="8249944.4199999999"/>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4887879.9899999984"/>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2964998.959999999"/>
  </r>
  <r>
    <s v="2023"/>
    <x v="0"/>
    <x v="0"/>
    <x v="0"/>
    <x v="0"/>
    <s v="2 - Poder Ejecutivo"/>
    <s v="0221 - MINISTERIO DE ADMINISTRACIÓN PÚBLICA"/>
    <x v="2"/>
    <x v="9"/>
    <x v="75"/>
    <s v="2.2 - CONTRATACIÓN DE SERVICIOS"/>
    <s v="2.2.1 - SERVICIOS BÁSICOS"/>
    <s v="N"/>
    <s v="00 - N/A"/>
    <s v="10 - FONDO GENERAL"/>
    <s v="(en blanco)"/>
    <s v="01 - DISTRITO NACIONAL"/>
    <n v="9711000"/>
    <n v="9711000"/>
    <n v="4824084.3400000008"/>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350000"/>
    <n v="0"/>
  </r>
  <r>
    <s v="2023"/>
    <x v="0"/>
    <x v="0"/>
    <x v="0"/>
    <x v="0"/>
    <s v="2 - Poder Ejecutivo"/>
    <s v="0221 - MINISTERIO DE ADMINISTRACIÓN PÚBLICA"/>
    <x v="2"/>
    <x v="9"/>
    <x v="75"/>
    <s v="2.2 - CONTRATACIÓN DE SERVICIOS"/>
    <s v="2.2.3 - VIÁTICOS"/>
    <s v="N"/>
    <s v="00 - N/A"/>
    <s v="10 - FONDO GENERAL"/>
    <s v="(en blanco)"/>
    <s v="01 - DISTRITO NACIONAL"/>
    <n v="350000"/>
    <n v="350000"/>
    <n v="326450"/>
  </r>
  <r>
    <s v="2023"/>
    <x v="0"/>
    <x v="0"/>
    <x v="0"/>
    <x v="0"/>
    <s v="2 - Poder Ejecutivo"/>
    <s v="0221 - MINISTERIO DE ADMINISTRACIÓN PÚBLICA"/>
    <x v="2"/>
    <x v="9"/>
    <x v="75"/>
    <s v="2.2 - CONTRATACIÓN DE SERVICIOS"/>
    <s v="2.2.3 - VIÁTICOS"/>
    <s v="N"/>
    <s v="00 - N/A"/>
    <s v="10 - FONDO GENERAL"/>
    <s v="(en blanco)"/>
    <s v="99 - MULTIPROVINCIAL"/>
    <n v="1250000"/>
    <n v="1250000"/>
    <n v="317300"/>
  </r>
  <r>
    <s v="2023"/>
    <x v="0"/>
    <x v="0"/>
    <x v="0"/>
    <x v="0"/>
    <s v="2 - Poder Ejecutivo"/>
    <s v="0221 - MINISTERIO DE ADMINISTRACIÓN PÚBLICA"/>
    <x v="2"/>
    <x v="9"/>
    <x v="75"/>
    <s v="2.2 - CONTRATACIÓN DE SERVICIOS"/>
    <s v="2.2.4 - TRANSPORTE Y ALMACENAJE"/>
    <s v="N"/>
    <s v="00 - N/A"/>
    <s v="10 - FONDO GENERAL"/>
    <s v="(en blanco)"/>
    <s v="01 - DISTRITO NACIONAL"/>
    <n v="203000"/>
    <n v="3000"/>
    <n v="0"/>
  </r>
  <r>
    <s v="2023"/>
    <x v="0"/>
    <x v="0"/>
    <x v="0"/>
    <x v="0"/>
    <s v="2 - Poder Ejecutivo"/>
    <s v="0221 - MINISTERIO DE ADMINISTRACIÓN PÚBLICA"/>
    <x v="2"/>
    <x v="9"/>
    <x v="75"/>
    <s v="2.2 - CONTRATACIÓN DE SERVICIOS"/>
    <s v="2.2.5 - ALQUILERES Y RENTAS"/>
    <s v="N"/>
    <s v="00 - N/A"/>
    <s v="10 - FONDO GENERAL"/>
    <s v="(en blanco)"/>
    <s v="01 - DISTRITO NACIONAL"/>
    <n v="2475000"/>
    <n v="2075000"/>
    <n v="589608.30000000005"/>
  </r>
  <r>
    <s v="2023"/>
    <x v="0"/>
    <x v="0"/>
    <x v="0"/>
    <x v="0"/>
    <s v="2 - Poder Ejecutivo"/>
    <s v="0221 - MINISTERIO DE ADMINISTRACIÓN PÚBLICA"/>
    <x v="2"/>
    <x v="9"/>
    <x v="75"/>
    <s v="2.2 - CONTRATACIÓN DE SERVICIOS"/>
    <s v="2.2.6 - SEGUROS"/>
    <s v="N"/>
    <s v="00 - N/A"/>
    <s v="10 - FONDO GENERAL"/>
    <s v="(en blanco)"/>
    <s v="01 - DISTRITO NACIONAL"/>
    <n v="1625000"/>
    <n v="1646000"/>
    <n v="913873.2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2020000"/>
    <n v="715811.19000000006"/>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544000"/>
    <n v="2798980.0300000003"/>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36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491440"/>
    <n v="688839.1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825000"/>
    <n v="615948.80000000005"/>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385001"/>
    <n v="122622.73999999999"/>
  </r>
  <r>
    <s v="2023"/>
    <x v="0"/>
    <x v="0"/>
    <x v="0"/>
    <x v="0"/>
    <s v="2 - Poder Ejecutivo"/>
    <s v="0221 - MINISTERIO DE ADMINISTRACIÓN PÚBLICA"/>
    <x v="2"/>
    <x v="9"/>
    <x v="75"/>
    <s v="2.3 - MATERIALES Y SUMINISTROS"/>
    <s v="2.3.2 - TEXTILES Y VESTUARIOS"/>
    <s v="N"/>
    <s v="00 - N/A"/>
    <s v="10 - FONDO GENERAL"/>
    <s v="(en blanco)"/>
    <s v="01 - DISTRITO NACIONAL"/>
    <n v="435000"/>
    <n v="568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329000"/>
    <n v="199476.00999999998"/>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50000"/>
    <n v="33003.43"/>
  </r>
  <r>
    <s v="2023"/>
    <x v="0"/>
    <x v="0"/>
    <x v="0"/>
    <x v="0"/>
    <s v="2 - Poder Ejecutivo"/>
    <s v="0221 - MINISTERIO DE ADMINISTRACIÓN PÚBLICA"/>
    <x v="2"/>
    <x v="9"/>
    <x v="75"/>
    <s v="2.3 - MATERIALES Y SUMINISTROS"/>
    <s v="2.3.5 - CUERO, CAUCHO Y PLÁSTICO"/>
    <s v="N"/>
    <s v="00 - N/A"/>
    <s v="10 - FONDO GENERAL"/>
    <s v="(en blanco)"/>
    <s v="01 - DISTRITO NACIONAL"/>
    <n v="150000"/>
    <n v="292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90000"/>
    <n v="781611.01"/>
  </r>
  <r>
    <s v="2023"/>
    <x v="0"/>
    <x v="0"/>
    <x v="0"/>
    <x v="0"/>
    <s v="2 - Poder Ejecutivo"/>
    <s v="0221 - MINISTERIO DE ADMINISTRACIÓN PÚBLICA"/>
    <x v="2"/>
    <x v="9"/>
    <x v="75"/>
    <s v="2.3 - MATERIALES Y SUMINISTROS"/>
    <s v="2.3.9 - PRODUCTOS Y ÚTILES VARIOS"/>
    <s v="N"/>
    <s v="00 - N/A"/>
    <s v="10 - FONDO GENERAL"/>
    <s v="(en blanco)"/>
    <s v="01 - DISTRITO NACIONAL"/>
    <n v="815000"/>
    <n v="1332560"/>
    <n v="594181.01"/>
  </r>
  <r>
    <s v="2023"/>
    <x v="0"/>
    <x v="0"/>
    <x v="0"/>
    <x v="0"/>
    <s v="2 - Poder Ejecutivo"/>
    <s v="0222 - MINISTERIO DE ENERGIA Y MINAS"/>
    <x v="3"/>
    <x v="19"/>
    <x v="76"/>
    <s v="2.1 - REMUNERACIONES Y CONTRIBUCIONES"/>
    <s v="2.1.1 - REMUNERACIONES"/>
    <s v="N"/>
    <s v="00 - N/A"/>
    <s v="10 - FONDO GENERAL"/>
    <s v="(en blanco)"/>
    <s v="99 - MULTIPROVINCIAL"/>
    <n v="22332022"/>
    <n v="9400000"/>
    <n v="3920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522434.59000000008"/>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283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326644169.30000007"/>
  </r>
  <r>
    <s v="2023"/>
    <x v="0"/>
    <x v="0"/>
    <x v="0"/>
    <x v="0"/>
    <s v="2 - Poder Ejecutivo"/>
    <s v="0222 - MINISTERIO DE ENERGIA Y MINAS"/>
    <x v="3"/>
    <x v="19"/>
    <x v="78"/>
    <s v="2.1 - REMUNERACIONES Y CONTRIBUCIONES"/>
    <s v="2.1.2 - SOBRESUELDOS"/>
    <s v="N"/>
    <s v="00 - N/A"/>
    <s v="10 - FONDO GENERAL"/>
    <s v="(en blanco)"/>
    <s v="99 - MULTIPROVINCIAL"/>
    <n v="201345573"/>
    <n v="231971205"/>
    <n v="67209588"/>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47950029.039999999"/>
  </r>
  <r>
    <s v="2023"/>
    <x v="0"/>
    <x v="0"/>
    <x v="0"/>
    <x v="0"/>
    <s v="2 - Poder Ejecutivo"/>
    <s v="0222 - MINISTERIO DE ENERGIA Y MINAS"/>
    <x v="3"/>
    <x v="19"/>
    <x v="78"/>
    <s v="2.2 - CONTRATACIÓN DE SERVICIOS"/>
    <s v="2.2.1 - SERVICIOS BÁSICOS"/>
    <s v="N"/>
    <s v="00 - N/A"/>
    <s v="10 - FONDO GENERAL"/>
    <s v="(en blanco)"/>
    <s v="99 - MULTIPROVINCIAL"/>
    <n v="57500000"/>
    <n v="58500000"/>
    <n v="13976530.370000001"/>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35942155"/>
    <n v="5397952.1300000008"/>
  </r>
  <r>
    <s v="2023"/>
    <x v="0"/>
    <x v="0"/>
    <x v="0"/>
    <x v="0"/>
    <s v="2 - Poder Ejecutivo"/>
    <s v="0222 - MINISTERIO DE ENERGIA Y MINAS"/>
    <x v="3"/>
    <x v="19"/>
    <x v="78"/>
    <s v="2.2 - CONTRATACIÓN DE SERVICIOS"/>
    <s v="2.2.3 - VIÁTICOS"/>
    <s v="N"/>
    <s v="00 - N/A"/>
    <s v="10 - FONDO GENERAL"/>
    <s v="(en blanco)"/>
    <s v="99 - MULTIPROVINCIAL"/>
    <n v="29896800"/>
    <n v="29896800"/>
    <n v="10198738.600000001"/>
  </r>
  <r>
    <s v="2023"/>
    <x v="0"/>
    <x v="0"/>
    <x v="0"/>
    <x v="0"/>
    <s v="2 - Poder Ejecutivo"/>
    <s v="0222 - MINISTERIO DE ENERGIA Y MINAS"/>
    <x v="3"/>
    <x v="19"/>
    <x v="78"/>
    <s v="2.2 - CONTRATACIÓN DE SERVICIOS"/>
    <s v="2.2.4 - TRANSPORTE Y ALMACENAJE"/>
    <s v="N"/>
    <s v="00 - N/A"/>
    <s v="10 - FONDO GENERAL"/>
    <s v="(en blanco)"/>
    <s v="99 - MULTIPROVINCIAL"/>
    <n v="2850000"/>
    <n v="3887000"/>
    <n v="2797.61"/>
  </r>
  <r>
    <s v="2023"/>
    <x v="0"/>
    <x v="0"/>
    <x v="0"/>
    <x v="0"/>
    <s v="2 - Poder Ejecutivo"/>
    <s v="0222 - MINISTERIO DE ENERGIA Y MINAS"/>
    <x v="3"/>
    <x v="19"/>
    <x v="78"/>
    <s v="2.2 - CONTRATACIÓN DE SERVICIOS"/>
    <s v="2.2.5 - ALQUILERES Y RENTAS"/>
    <s v="N"/>
    <s v="00 - N/A"/>
    <s v="10 - FONDO GENERAL"/>
    <s v="(en blanco)"/>
    <s v="99 - MULTIPROVINCIAL"/>
    <n v="41939743"/>
    <n v="35886498"/>
    <n v="1323442.1000000001"/>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4640000"/>
    <n v="22868515.959999993"/>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340000"/>
    <n v="3495541.62"/>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29750427.57999998"/>
    <n v="130455530.42"/>
  </r>
  <r>
    <s v="2023"/>
    <x v="0"/>
    <x v="0"/>
    <x v="0"/>
    <x v="0"/>
    <s v="2 - Poder Ejecutivo"/>
    <s v="0222 - MINISTERIO DE ENERGIA Y MINAS"/>
    <x v="3"/>
    <x v="19"/>
    <x v="78"/>
    <s v="2.2 - CONTRATACIÓN DE SERVICIOS"/>
    <s v="2.2.9 - OTRAS CONTRATACIONES DE SERVICIOS"/>
    <s v="N"/>
    <s v="00 - N/A"/>
    <s v="10 - FONDO GENERAL"/>
    <s v="(en blanco)"/>
    <s v="99 - MULTIPROVINCIAL"/>
    <n v="17000000"/>
    <n v="58609420"/>
    <n v="13391644.140000001"/>
  </r>
  <r>
    <s v="2023"/>
    <x v="0"/>
    <x v="0"/>
    <x v="0"/>
    <x v="0"/>
    <s v="2 - Poder Ejecutivo"/>
    <s v="0222 - MINISTERIO DE ENERGIA Y MINAS"/>
    <x v="3"/>
    <x v="19"/>
    <x v="78"/>
    <s v="2.3 - MATERIALES Y SUMINISTROS"/>
    <s v="2.3.1 - ALIMENTOS Y PRODUCTOS AGROFORESTALES"/>
    <s v="N"/>
    <s v="00 - N/A"/>
    <s v="10 - FONDO GENERAL"/>
    <s v="(en blanco)"/>
    <s v="99 - MULTIPROVINCIAL"/>
    <n v="5650000"/>
    <n v="18479258"/>
    <n v="1320349.6399999999"/>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151199.29999999999"/>
  </r>
  <r>
    <s v="2023"/>
    <x v="0"/>
    <x v="0"/>
    <x v="0"/>
    <x v="0"/>
    <s v="2 - Poder Ejecutivo"/>
    <s v="0222 - MINISTERIO DE ENERGIA Y MINAS"/>
    <x v="3"/>
    <x v="19"/>
    <x v="78"/>
    <s v="2.3 - MATERIALES Y SUMINISTROS"/>
    <s v="2.3.3 - PAPEL, CARTÓN E IMPRESOS"/>
    <s v="N"/>
    <s v="00 - N/A"/>
    <s v="10 - FONDO GENERAL"/>
    <s v="(en blanco)"/>
    <s v="99 - MULTIPROVINCIAL"/>
    <n v="4200000"/>
    <n v="5474125"/>
    <n v="764028.40999999992"/>
  </r>
  <r>
    <s v="2023"/>
    <x v="0"/>
    <x v="0"/>
    <x v="0"/>
    <x v="0"/>
    <s v="2 - Poder Ejecutivo"/>
    <s v="0222 - MINISTERIO DE ENERGIA Y MINAS"/>
    <x v="3"/>
    <x v="19"/>
    <x v="78"/>
    <s v="2.3 - MATERIALES Y SUMINISTROS"/>
    <s v="2.3.4 - PRODUCTOS FARMACÉUTICOS"/>
    <s v="N"/>
    <s v="00 - N/A"/>
    <s v="10 - FONDO GENERAL"/>
    <s v="(en blanco)"/>
    <s v="99 - MULTIPROVINCIAL"/>
    <n v="2500000"/>
    <n v="2500000"/>
    <n v="63986.19"/>
  </r>
  <r>
    <s v="2023"/>
    <x v="0"/>
    <x v="0"/>
    <x v="0"/>
    <x v="0"/>
    <s v="2 - Poder Ejecutivo"/>
    <s v="0222 - MINISTERIO DE ENERGIA Y MINAS"/>
    <x v="3"/>
    <x v="19"/>
    <x v="78"/>
    <s v="2.3 - MATERIALES Y SUMINISTROS"/>
    <s v="2.3.5 - CUERO, CAUCHO Y PLÁSTICO"/>
    <s v="N"/>
    <s v="00 - N/A"/>
    <s v="10 - FONDO GENERAL"/>
    <s v="(en blanco)"/>
    <s v="99 - MULTIPROVINCIAL"/>
    <n v="1000000"/>
    <n v="4176891.62"/>
    <n v="86392.529999999984"/>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64301334"/>
    <n v="1293910.8899999999"/>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50035928"/>
    <n v="15315547.209999995"/>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122439876"/>
    <n v="5221968.34"/>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45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73200883.469999984"/>
  </r>
  <r>
    <s v="2023"/>
    <x v="0"/>
    <x v="0"/>
    <x v="0"/>
    <x v="0"/>
    <s v="2 - Poder Ejecutivo"/>
    <s v="0222 - MINISTERIO DE ENERGIA Y MINAS"/>
    <x v="3"/>
    <x v="20"/>
    <x v="79"/>
    <s v="2.1 - REMUNERACIONES Y CONTRIBUCIONES"/>
    <s v="2.1.2 - SOBRESUELDOS"/>
    <s v="N"/>
    <s v="00 - N/A"/>
    <s v="10 - FONDO GENERAL"/>
    <s v="(en blanco)"/>
    <s v="99 - MULTIPROVINCIAL"/>
    <n v="19239179"/>
    <n v="19239179"/>
    <n v="10936434.189999999"/>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10974021.909999993"/>
  </r>
  <r>
    <s v="2023"/>
    <x v="0"/>
    <x v="0"/>
    <x v="0"/>
    <x v="0"/>
    <s v="2 - Poder Ejecutivo"/>
    <s v="0222 - MINISTERIO DE ENERGIA Y MINAS"/>
    <x v="3"/>
    <x v="20"/>
    <x v="79"/>
    <s v="2.2 - CONTRATACIÓN DE SERVICIOS"/>
    <s v="2.2.1 - SERVICIOS BÁSICOS"/>
    <s v="N"/>
    <s v="00 - N/A"/>
    <s v="10 - FONDO GENERAL"/>
    <s v="(en blanco)"/>
    <s v="99 - MULTIPROVINCIAL"/>
    <n v="4141952"/>
    <n v="4141952"/>
    <n v="1334839.8499999996"/>
  </r>
  <r>
    <s v="2023"/>
    <x v="0"/>
    <x v="0"/>
    <x v="0"/>
    <x v="0"/>
    <s v="2 - Poder Ejecutivo"/>
    <s v="0222 - MINISTERIO DE ENERGIA Y MINAS"/>
    <x v="3"/>
    <x v="20"/>
    <x v="79"/>
    <s v="2.2 - CONTRATACIÓN DE SERVICIOS"/>
    <s v="2.2.2 - PUBLICIDAD, IMPRESIÓN Y ENCUADERNACIÓN"/>
    <s v="N"/>
    <s v="00 - N/A"/>
    <s v="10 - FONDO GENERAL"/>
    <s v="(en blanco)"/>
    <s v="99 - MULTIPROVINCIAL"/>
    <n v="300000"/>
    <n v="225000"/>
    <n v="0"/>
  </r>
  <r>
    <s v="2023"/>
    <x v="0"/>
    <x v="0"/>
    <x v="0"/>
    <x v="0"/>
    <s v="2 - Poder Ejecutivo"/>
    <s v="0222 - MINISTERIO DE ENERGIA Y MINAS"/>
    <x v="3"/>
    <x v="20"/>
    <x v="79"/>
    <s v="2.2 - CONTRATACIÓN DE SERVICIOS"/>
    <s v="2.2.3 - VIÁTICOS"/>
    <s v="N"/>
    <s v="00 - N/A"/>
    <s v="10 - FONDO GENERAL"/>
    <s v="(en blanco)"/>
    <s v="99 - MULTIPROVINCIAL"/>
    <n v="3500000"/>
    <n v="3500000"/>
    <n v="1516550"/>
  </r>
  <r>
    <s v="2023"/>
    <x v="0"/>
    <x v="0"/>
    <x v="0"/>
    <x v="0"/>
    <s v="2 - Poder Ejecutivo"/>
    <s v="0222 - MINISTERIO DE ENERGIA Y MINAS"/>
    <x v="3"/>
    <x v="20"/>
    <x v="79"/>
    <s v="2.2 - CONTRATACIÓN DE SERVICIOS"/>
    <s v="2.2.3 - VIÁTICOS"/>
    <s v="N"/>
    <s v="00 - N/A"/>
    <s v="20 - FONDOS CON DESTINO ESPECÍFICO"/>
    <s v="(en blanco)"/>
    <s v="99 - MULTIPROVINCIAL"/>
    <n v="876841"/>
    <n v="876841"/>
    <n v="476250"/>
  </r>
  <r>
    <s v="2023"/>
    <x v="0"/>
    <x v="0"/>
    <x v="0"/>
    <x v="0"/>
    <s v="2 - Poder Ejecutivo"/>
    <s v="0222 - MINISTERIO DE ENERGIA Y MINAS"/>
    <x v="3"/>
    <x v="20"/>
    <x v="79"/>
    <s v="2.2 - CONTRATACIÓN DE SERVICIOS"/>
    <s v="2.2.4 - TRANSPORTE Y ALMACENAJE"/>
    <s v="N"/>
    <s v="00 - N/A"/>
    <s v="10 - FONDO GENERAL"/>
    <s v="(en blanco)"/>
    <s v="99 - MULTIPROVINCIAL"/>
    <n v="210000"/>
    <n v="212000"/>
    <n v="0"/>
  </r>
  <r>
    <s v="2023"/>
    <x v="0"/>
    <x v="0"/>
    <x v="0"/>
    <x v="0"/>
    <s v="2 - Poder Ejecutivo"/>
    <s v="0222 - MINISTERIO DE ENERGIA Y MINAS"/>
    <x v="3"/>
    <x v="20"/>
    <x v="79"/>
    <s v="2.2 - CONTRATACIÓN DE SERVICIOS"/>
    <s v="2.2.5 - ALQUILERES Y RENTAS"/>
    <s v="N"/>
    <s v="00 - N/A"/>
    <s v="10 - FONDO GENERAL"/>
    <s v="(en blanco)"/>
    <s v="99 - MULTIPROVINCIAL"/>
    <n v="1100000"/>
    <n v="987100"/>
    <n v="737100"/>
  </r>
  <r>
    <s v="2023"/>
    <x v="0"/>
    <x v="0"/>
    <x v="0"/>
    <x v="0"/>
    <s v="2 - Poder Ejecutivo"/>
    <s v="0222 - MINISTERIO DE ENERGIA Y MINAS"/>
    <x v="3"/>
    <x v="20"/>
    <x v="79"/>
    <s v="2.2 - CONTRATACIÓN DE SERVICIOS"/>
    <s v="2.2.6 - SEGUROS"/>
    <s v="N"/>
    <s v="00 - N/A"/>
    <s v="10 - FONDO GENERAL"/>
    <s v="(en blanco)"/>
    <s v="99 - MULTIPROVINCIAL"/>
    <n v="2105000"/>
    <n v="2257000"/>
    <n v="1581644.72"/>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607900"/>
    <n v="542260.99"/>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321000"/>
    <n v="316679.92"/>
  </r>
  <r>
    <s v="2023"/>
    <x v="0"/>
    <x v="0"/>
    <x v="0"/>
    <x v="0"/>
    <s v="2 - Poder Ejecutivo"/>
    <s v="0222 - MINISTERIO DE ENERGIA Y MINAS"/>
    <x v="3"/>
    <x v="20"/>
    <x v="79"/>
    <s v="2.2 - CONTRATACIÓN DE SERVICIOS"/>
    <s v="2.2.9 - OTRAS CONTRATACIONES DE SERVICIOS"/>
    <s v="N"/>
    <s v="00 - N/A"/>
    <s v="10 - FONDO GENERAL"/>
    <s v="(en blanco)"/>
    <s v="99 - MULTIPROVINCIAL"/>
    <n v="5306000"/>
    <n v="5456000"/>
    <n v="1466273.9"/>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4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191652.61000000002"/>
  </r>
  <r>
    <s v="2023"/>
    <x v="0"/>
    <x v="0"/>
    <x v="0"/>
    <x v="0"/>
    <s v="2 - Poder Ejecutivo"/>
    <s v="0222 - MINISTERIO DE ENERGIA Y MINAS"/>
    <x v="3"/>
    <x v="20"/>
    <x v="79"/>
    <s v="2.3 - MATERIALES Y SUMINISTROS"/>
    <s v="2.3.2 - TEXTILES Y VESTUARIOS"/>
    <s v="N"/>
    <s v="00 - N/A"/>
    <s v="10 - FONDO GENERAL"/>
    <s v="(en blanco)"/>
    <s v="99 - MULTIPROVINCIAL"/>
    <n v="310000"/>
    <n v="250000"/>
    <n v="46109.02"/>
  </r>
  <r>
    <s v="2023"/>
    <x v="0"/>
    <x v="0"/>
    <x v="0"/>
    <x v="0"/>
    <s v="2 - Poder Ejecutivo"/>
    <s v="0222 - MINISTERIO DE ENERGIA Y MINAS"/>
    <x v="3"/>
    <x v="20"/>
    <x v="79"/>
    <s v="2.3 - MATERIALES Y SUMINISTROS"/>
    <s v="2.3.3 - PAPEL, CARTÓN E IMPRESOS"/>
    <s v="N"/>
    <s v="00 - N/A"/>
    <s v="10 - FONDO GENERAL"/>
    <s v="(en blanco)"/>
    <s v="99 - MULTIPROVINCIAL"/>
    <n v="400000"/>
    <n v="500000"/>
    <n v="201991.52"/>
  </r>
  <r>
    <s v="2023"/>
    <x v="0"/>
    <x v="0"/>
    <x v="0"/>
    <x v="0"/>
    <s v="2 - Poder Ejecutivo"/>
    <s v="0222 - MINISTERIO DE ENERGIA Y MINAS"/>
    <x v="3"/>
    <x v="20"/>
    <x v="79"/>
    <s v="2.3 - MATERIALES Y SUMINISTROS"/>
    <s v="2.3.4 - PRODUCTOS FARMACÉUTICOS"/>
    <s v="N"/>
    <s v="00 - N/A"/>
    <s v="10 - FONDO GENERAL"/>
    <s v="(en blanco)"/>
    <s v="99 - MULTIPROVINCIAL"/>
    <n v="50000"/>
    <n v="50000"/>
    <n v="16003.94"/>
  </r>
  <r>
    <s v="2023"/>
    <x v="0"/>
    <x v="0"/>
    <x v="0"/>
    <x v="0"/>
    <s v="2 - Poder Ejecutivo"/>
    <s v="0222 - MINISTERIO DE ENERGIA Y MINAS"/>
    <x v="3"/>
    <x v="20"/>
    <x v="79"/>
    <s v="2.3 - MATERIALES Y SUMINISTROS"/>
    <s v="2.3.5 - CUERO, CAUCHO Y PLÁSTICO"/>
    <s v="N"/>
    <s v="00 - N/A"/>
    <s v="10 - FONDO GENERAL"/>
    <s v="(en blanco)"/>
    <s v="99 - MULTIPROVINCIAL"/>
    <n v="475000"/>
    <n v="375000"/>
    <n v="67981.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198500"/>
    <n v="21393.4"/>
  </r>
  <r>
    <s v="2023"/>
    <x v="0"/>
    <x v="0"/>
    <x v="0"/>
    <x v="0"/>
    <s v="2 - Poder Ejecutivo"/>
    <s v="0222 - MINISTERIO DE ENERGIA Y MINAS"/>
    <x v="3"/>
    <x v="20"/>
    <x v="79"/>
    <s v="2.3 - MATERIALES Y SUMINISTROS"/>
    <s v="2.3.6 - PRODUCTOS DE MINERALES, METÁLICOS Y NO METÁLICOS"/>
    <s v="N"/>
    <s v="00 - N/A"/>
    <s v="20 - FONDOS CON DESTINO ESPECÍFICO"/>
    <s v="(en blanco)"/>
    <s v="99 - MULTIPROVINCIAL"/>
    <n v="0"/>
    <n v="5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1500"/>
    <n v="801390.57"/>
  </r>
  <r>
    <s v="2023"/>
    <x v="0"/>
    <x v="0"/>
    <x v="0"/>
    <x v="0"/>
    <s v="2 - Poder Ejecutivo"/>
    <s v="0222 - MINISTERIO DE ENERGIA Y MINAS"/>
    <x v="3"/>
    <x v="20"/>
    <x v="79"/>
    <s v="2.3 - MATERIALES Y SUMINISTROS"/>
    <s v="2.3.9 - PRODUCTOS Y ÚTILES VARIOS"/>
    <s v="N"/>
    <s v="00 - N/A"/>
    <s v="10 - FONDO GENERAL"/>
    <s v="(en blanco)"/>
    <s v="99 - MULTIPROVINCIAL"/>
    <n v="1175000"/>
    <n v="1310000"/>
    <n v="584426.14999999991"/>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145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45298266.3299999"/>
    <n v="532047272.63999993"/>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4012630.3599999994"/>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61446317"/>
    <n v="113535948.94"/>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62031429.66999996"/>
    <n v="79855536.080000043"/>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18951460.990000002"/>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1376132.7399999998"/>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2810000"/>
    <n v="28235420.440000001"/>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952260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12066919.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4235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4021980"/>
    <n v="9031243.8000000007"/>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62609934"/>
    <n v="28778108.589999996"/>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59024934"/>
    <n v="53360664.149999999"/>
  </r>
  <r>
    <s v="2023"/>
    <x v="0"/>
    <x v="0"/>
    <x v="0"/>
    <x v="0"/>
    <s v="2 - Poder Ejecutivo"/>
    <s v="0223 - MINISTERIO DE LA VIVIENDA, HABITAT Y EDIFICACIONES (MIVHED)"/>
    <x v="2"/>
    <x v="7"/>
    <x v="57"/>
    <s v="2.2 - CONTRATACIÓN DE SERVICIOS"/>
    <s v="2.2.6 - SEGUROS"/>
    <s v="N"/>
    <s v="00 - N/A"/>
    <s v="10 - FONDO GENERAL"/>
    <s v="(en blanco)"/>
    <s v="99 - MULTIPROVINCIAL"/>
    <n v="50214068"/>
    <n v="54200937.159999996"/>
    <n v="34028616.650000006"/>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7604124"/>
    <n v="1389399.88"/>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4543545"/>
    <n v="3656710.1"/>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18230000"/>
    <n v="7098043.6999999993"/>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49825246.909999996"/>
    <n v="11649709.08"/>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18903000"/>
    <n v="6176614.4900000012"/>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6375063.8100000005"/>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8618244"/>
    <n v="6179013.4700000007"/>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522300"/>
    <n v="851375.74"/>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1848066"/>
    <n v="1720505.4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1248528.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610000"/>
    <n v="535956"/>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726625.69"/>
    <n v="312330.92000000004"/>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2549500"/>
    <n v="1395142.48"/>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5500"/>
    <n v="3468"/>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200000"/>
    <n v="133970.56"/>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116500"/>
    <n v="59503.96"/>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218217.609999999"/>
    <n v="7050823.6600000001"/>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5540000"/>
    <n v="2087837.3200000003"/>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95423.7"/>
    <n v="1260840.6200000001"/>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375693"/>
    <n v="2565884.13"/>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1489350.65"/>
  </r>
  <r>
    <s v="2023"/>
    <x v="0"/>
    <x v="0"/>
    <x v="0"/>
    <x v="0"/>
    <s v="3 - Poder Judicial"/>
    <s v="0301 - PODER JUDICIAL"/>
    <x v="0"/>
    <x v="1"/>
    <x v="1"/>
    <s v="2.1 - REMUNERACIONES Y CONTRIBUCIONES"/>
    <s v="2.1.1 - REMUNERACIONES"/>
    <s v="N"/>
    <s v="00 - N/A"/>
    <s v="10 - FONDO GENERAL"/>
    <s v="(en blanco)"/>
    <s v="99 - MULTIPROVINCIAL"/>
    <n v="5270595355"/>
    <n v="5270595355"/>
    <n v="2638418923.3500009"/>
  </r>
  <r>
    <s v="2023"/>
    <x v="0"/>
    <x v="0"/>
    <x v="0"/>
    <x v="0"/>
    <s v="3 - Poder Judicial"/>
    <s v="0301 - PODER JUDICIAL"/>
    <x v="0"/>
    <x v="1"/>
    <x v="1"/>
    <s v="2.1 - REMUNERACIONES Y CONTRIBUCIONES"/>
    <s v="2.1.2 - SOBRESUELDOS"/>
    <s v="N"/>
    <s v="00 - N/A"/>
    <s v="10 - FONDO GENERAL"/>
    <s v="(en blanco)"/>
    <s v="99 - MULTIPROVINCIAL"/>
    <n v="438095456"/>
    <n v="438095456"/>
    <n v="217189993.03"/>
  </r>
  <r>
    <s v="2023"/>
    <x v="0"/>
    <x v="0"/>
    <x v="0"/>
    <x v="0"/>
    <s v="3 - Poder Judicial"/>
    <s v="0301 - PODER JUDICIAL"/>
    <x v="0"/>
    <x v="1"/>
    <x v="1"/>
    <s v="2.1 - REMUNERACIONES Y CONTRIBUCIONES"/>
    <s v="2.1.3 - DIETAS Y GASTOS DE REPRESENTACIÓN"/>
    <s v="N"/>
    <s v="00 - N/A"/>
    <s v="10 - FONDO GENERAL"/>
    <s v="(en blanco)"/>
    <s v="99 - MULTIPROVINCIAL"/>
    <n v="211234154"/>
    <n v="211234154"/>
    <n v="105626422.77000001"/>
  </r>
  <r>
    <s v="2023"/>
    <x v="0"/>
    <x v="0"/>
    <x v="0"/>
    <x v="0"/>
    <s v="3 - Poder Judicial"/>
    <s v="0301 - PODER JUDICIAL"/>
    <x v="0"/>
    <x v="1"/>
    <x v="1"/>
    <s v="2.1 - REMUNERACIONES Y CONTRIBUCIONES"/>
    <s v="2.1.4 - GRATIFICACIONES Y BONIFICACIONES"/>
    <s v="N"/>
    <s v="00 - N/A"/>
    <s v="10 - FONDO GENERAL"/>
    <s v="(en blanco)"/>
    <s v="99 - MULTIPROVINCIAL"/>
    <n v="490708482"/>
    <n v="490708482"/>
    <n v="245336214.71000001"/>
  </r>
  <r>
    <s v="2023"/>
    <x v="0"/>
    <x v="0"/>
    <x v="0"/>
    <x v="0"/>
    <s v="3 - Poder Judicial"/>
    <s v="0301 - PODER JUDICIAL"/>
    <x v="0"/>
    <x v="1"/>
    <x v="1"/>
    <s v="2.2 - CONTRATACIÓN DE SERVICIOS"/>
    <s v="2.2.1 - SERVICIOS BÁSICOS"/>
    <s v="N"/>
    <s v="00 - N/A"/>
    <s v="10 - FONDO GENERAL"/>
    <s v="(en blanco)"/>
    <s v="99 - MULTIPROVINCIAL"/>
    <n v="291330898"/>
    <n v="291330898"/>
    <n v="144373842.44999999"/>
  </r>
  <r>
    <s v="2023"/>
    <x v="0"/>
    <x v="0"/>
    <x v="0"/>
    <x v="0"/>
    <s v="3 - Poder Judicial"/>
    <s v="0301 - PODER JUDICIAL"/>
    <x v="0"/>
    <x v="1"/>
    <x v="1"/>
    <s v="2.2 - CONTRATACIÓN DE SERVICIOS"/>
    <s v="2.2.2 - PUBLICIDAD, IMPRESIÓN Y ENCUADERNACIÓN"/>
    <s v="N"/>
    <s v="00 - N/A"/>
    <s v="10 - FONDO GENERAL"/>
    <s v="(en blanco)"/>
    <s v="99 - MULTIPROVINCIAL"/>
    <n v="5078148"/>
    <n v="5078148"/>
    <n v="2505348.12"/>
  </r>
  <r>
    <s v="2023"/>
    <x v="0"/>
    <x v="0"/>
    <x v="0"/>
    <x v="0"/>
    <s v="3 - Poder Judicial"/>
    <s v="0301 - PODER JUDICIAL"/>
    <x v="0"/>
    <x v="1"/>
    <x v="1"/>
    <s v="2.2 - CONTRATACIÓN DE SERVICIOS"/>
    <s v="2.2.3 - VIÁTICOS"/>
    <s v="N"/>
    <s v="00 - N/A"/>
    <s v="10 - FONDO GENERAL"/>
    <s v="(en blanco)"/>
    <s v="99 - MULTIPROVINCIAL"/>
    <n v="22415079"/>
    <n v="22415079"/>
    <n v="12103704.060000001"/>
  </r>
  <r>
    <s v="2023"/>
    <x v="0"/>
    <x v="0"/>
    <x v="0"/>
    <x v="0"/>
    <s v="3 - Poder Judicial"/>
    <s v="0301 - PODER JUDICIAL"/>
    <x v="0"/>
    <x v="1"/>
    <x v="1"/>
    <s v="2.2 - CONTRATACIÓN DE SERVICIOS"/>
    <s v="2.2.4 - TRANSPORTE Y ALMACENAJE"/>
    <s v="N"/>
    <s v="00 - N/A"/>
    <s v="10 - FONDO GENERAL"/>
    <s v="(en blanco)"/>
    <s v="99 - MULTIPROVINCIAL"/>
    <n v="9368891"/>
    <n v="9368891"/>
    <n v="5256451.2100000009"/>
  </r>
  <r>
    <s v="2023"/>
    <x v="0"/>
    <x v="0"/>
    <x v="0"/>
    <x v="0"/>
    <s v="3 - Poder Judicial"/>
    <s v="0301 - PODER JUDICIAL"/>
    <x v="0"/>
    <x v="1"/>
    <x v="1"/>
    <s v="2.2 - CONTRATACIÓN DE SERVICIOS"/>
    <s v="2.2.5 - ALQUILERES Y RENTAS"/>
    <s v="N"/>
    <s v="00 - N/A"/>
    <s v="10 - FONDO GENERAL"/>
    <s v="(en blanco)"/>
    <s v="99 - MULTIPROVINCIAL"/>
    <n v="155542878"/>
    <n v="155542878"/>
    <n v="75630135.269999996"/>
  </r>
  <r>
    <s v="2023"/>
    <x v="0"/>
    <x v="0"/>
    <x v="0"/>
    <x v="0"/>
    <s v="3 - Poder Judicial"/>
    <s v="0301 - PODER JUDICIAL"/>
    <x v="0"/>
    <x v="1"/>
    <x v="1"/>
    <s v="2.2 - CONTRATACIÓN DE SERVICIOS"/>
    <s v="2.2.6 - SEGUROS"/>
    <s v="N"/>
    <s v="00 - N/A"/>
    <s v="10 - FONDO GENERAL"/>
    <s v="(en blanco)"/>
    <s v="99 - MULTIPROVINCIAL"/>
    <n v="703636356"/>
    <n v="703636356"/>
    <n v="351999589.52999991"/>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34791257.030000001"/>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111398069.63000001"/>
  </r>
  <r>
    <s v="2023"/>
    <x v="0"/>
    <x v="0"/>
    <x v="0"/>
    <x v="0"/>
    <s v="3 - Poder Judicial"/>
    <s v="0301 - PODER JUDICIAL"/>
    <x v="0"/>
    <x v="1"/>
    <x v="1"/>
    <s v="2.3 - MATERIALES Y SUMINISTROS"/>
    <s v="2.3.1 - ALIMENTOS Y PRODUCTOS AGROFORESTALES"/>
    <s v="N"/>
    <s v="00 - N/A"/>
    <s v="10 - FONDO GENERAL"/>
    <s v="(en blanco)"/>
    <s v="99 - MULTIPROVINCIAL"/>
    <n v="37268008"/>
    <n v="37268008"/>
    <n v="19734593.039999999"/>
  </r>
  <r>
    <s v="2023"/>
    <x v="0"/>
    <x v="0"/>
    <x v="0"/>
    <x v="0"/>
    <s v="3 - Poder Judicial"/>
    <s v="0301 - PODER JUDICIAL"/>
    <x v="0"/>
    <x v="1"/>
    <x v="1"/>
    <s v="2.3 - MATERIALES Y SUMINISTROS"/>
    <s v="2.3.2 - TEXTILES Y VESTUARIOS"/>
    <s v="N"/>
    <s v="00 - N/A"/>
    <s v="10 - FONDO GENERAL"/>
    <s v="(en blanco)"/>
    <s v="99 - MULTIPROVINCIAL"/>
    <n v="4106800"/>
    <n v="4106800"/>
    <n v="1657733"/>
  </r>
  <r>
    <s v="2023"/>
    <x v="0"/>
    <x v="0"/>
    <x v="0"/>
    <x v="0"/>
    <s v="3 - Poder Judicial"/>
    <s v="0301 - PODER JUDICIAL"/>
    <x v="0"/>
    <x v="1"/>
    <x v="1"/>
    <s v="2.3 - MATERIALES Y SUMINISTROS"/>
    <s v="2.3.3 - PAPEL, CARTÓN E IMPRESOS"/>
    <s v="N"/>
    <s v="00 - N/A"/>
    <s v="10 - FONDO GENERAL"/>
    <s v="(en blanco)"/>
    <s v="99 - MULTIPROVINCIAL"/>
    <n v="23044585"/>
    <n v="23044585"/>
    <n v="9323745.2400000002"/>
  </r>
  <r>
    <s v="2023"/>
    <x v="0"/>
    <x v="0"/>
    <x v="0"/>
    <x v="0"/>
    <s v="3 - Poder Judicial"/>
    <s v="0301 - PODER JUDICIAL"/>
    <x v="0"/>
    <x v="1"/>
    <x v="1"/>
    <s v="2.3 - MATERIALES Y SUMINISTROS"/>
    <s v="2.3.5 - CUERO, CAUCHO Y PLÁSTICO"/>
    <s v="N"/>
    <s v="00 - N/A"/>
    <s v="10 - FONDO GENERAL"/>
    <s v="(en blanco)"/>
    <s v="99 - MULTIPROVINCIAL"/>
    <n v="7726019"/>
    <n v="7726019"/>
    <n v="4093405.3200000003"/>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1725535.6600000001"/>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20617478.870000001"/>
  </r>
  <r>
    <s v="2023"/>
    <x v="0"/>
    <x v="0"/>
    <x v="0"/>
    <x v="0"/>
    <s v="3 - Poder Judicial"/>
    <s v="0301 - PODER JUDICIAL"/>
    <x v="0"/>
    <x v="1"/>
    <x v="1"/>
    <s v="2.3 - MATERIALES Y SUMINISTROS"/>
    <s v="2.3.9 - PRODUCTOS Y ÚTILES VARIOS"/>
    <s v="N"/>
    <s v="00 - N/A"/>
    <s v="10 - FONDO GENERAL"/>
    <s v="(en blanco)"/>
    <s v="99 - MULTIPROVINCIAL"/>
    <n v="51981957"/>
    <n v="51981957"/>
    <n v="24104115.52"/>
  </r>
  <r>
    <s v="2023"/>
    <x v="0"/>
    <x v="0"/>
    <x v="0"/>
    <x v="0"/>
    <s v="4 - Junta Central Electoral"/>
    <s v="0401 - JUNTA CENTRAL ELECTORAL"/>
    <x v="0"/>
    <x v="0"/>
    <x v="80"/>
    <s v="2.1 - REMUNERACIONES Y CONTRIBUCIONES"/>
    <s v="2.1.1 - REMUNERACIONES"/>
    <s v="N"/>
    <s v="00 - N/A"/>
    <s v="10 - FONDO GENERAL"/>
    <s v="(en blanco)"/>
    <s v="99 - MULTIPROVINCIAL"/>
    <n v="3188962756"/>
    <n v="3188962756"/>
    <n v="1563525599"/>
  </r>
  <r>
    <s v="2023"/>
    <x v="0"/>
    <x v="0"/>
    <x v="0"/>
    <x v="0"/>
    <s v="4 - Junta Central Electoral"/>
    <s v="0401 - JUNTA CENTRAL ELECTORAL"/>
    <x v="0"/>
    <x v="0"/>
    <x v="80"/>
    <s v="2.1 - REMUNERACIONES Y CONTRIBUCIONES"/>
    <s v="2.1.2 - SOBRESUELDOS"/>
    <s v="N"/>
    <s v="00 - N/A"/>
    <s v="10 - FONDO GENERAL"/>
    <s v="(en blanco)"/>
    <s v="99 - MULTIPROVINCIAL"/>
    <n v="1009800080"/>
    <n v="1009800080"/>
    <n v="541338466"/>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48637952"/>
  </r>
  <r>
    <s v="2023"/>
    <x v="0"/>
    <x v="0"/>
    <x v="0"/>
    <x v="0"/>
    <s v="4 - Junta Central Electoral"/>
    <s v="0401 - JUNTA CENTRAL ELECTORAL"/>
    <x v="0"/>
    <x v="0"/>
    <x v="80"/>
    <s v="2.2 - CONTRATACIÓN DE SERVICIOS"/>
    <s v="2.2.1 - SERVICIOS BÁSICOS"/>
    <s v="N"/>
    <s v="00 - N/A"/>
    <s v="10 - FONDO GENERAL"/>
    <s v="(en blanco)"/>
    <s v="99 - MULTIPROVINCIAL"/>
    <n v="260476640"/>
    <n v="260476640"/>
    <n v="147420549"/>
  </r>
  <r>
    <s v="2023"/>
    <x v="0"/>
    <x v="0"/>
    <x v="0"/>
    <x v="0"/>
    <s v="4 - Junta Central Electoral"/>
    <s v="0401 - JUNTA CENTRAL ELECTORAL"/>
    <x v="0"/>
    <x v="0"/>
    <x v="80"/>
    <s v="2.2 - CONTRATACIÓN DE SERVICIOS"/>
    <s v="2.2.3 - VIÁTICOS"/>
    <s v="N"/>
    <s v="00 - N/A"/>
    <s v="10 - FONDO GENERAL"/>
    <s v="(en blanco)"/>
    <s v="99 - MULTIPROVINCIAL"/>
    <n v="121685437"/>
    <n v="121685437"/>
    <n v="60768945"/>
  </r>
  <r>
    <s v="2023"/>
    <x v="0"/>
    <x v="0"/>
    <x v="0"/>
    <x v="0"/>
    <s v="4 - Junta Central Electoral"/>
    <s v="0401 - JUNTA CENTRAL ELECTORAL"/>
    <x v="0"/>
    <x v="0"/>
    <x v="80"/>
    <s v="2.2 - CONTRATACIÓN DE SERVICIOS"/>
    <s v="2.2.5 - ALQUILERES Y RENTAS"/>
    <s v="N"/>
    <s v="00 - N/A"/>
    <s v="10 - FONDO GENERAL"/>
    <s v="(en blanco)"/>
    <s v="99 - MULTIPROVINCIAL"/>
    <n v="277705859"/>
    <n v="277705859"/>
    <n v="129186391"/>
  </r>
  <r>
    <s v="2023"/>
    <x v="0"/>
    <x v="0"/>
    <x v="0"/>
    <x v="0"/>
    <s v="4 - Junta Central Electoral"/>
    <s v="0401 - JUNTA CENTRAL ELECTORAL"/>
    <x v="0"/>
    <x v="0"/>
    <x v="80"/>
    <s v="2.2 - CONTRATACIÓN DE SERVICIOS"/>
    <s v="2.2.6 - SEGUROS"/>
    <s v="N"/>
    <s v="00 - N/A"/>
    <s v="10 - FONDO GENERAL"/>
    <s v="(en blanco)"/>
    <s v="99 - MULTIPROVINCIAL"/>
    <n v="218090265"/>
    <n v="218090265"/>
    <n v="104194596"/>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2797831"/>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56711320"/>
  </r>
  <r>
    <s v="2023"/>
    <x v="0"/>
    <x v="0"/>
    <x v="0"/>
    <x v="0"/>
    <s v="4 - Junta Central Electoral"/>
    <s v="0401 - JUNTA CENTRAL ELECTORAL"/>
    <x v="0"/>
    <x v="0"/>
    <x v="80"/>
    <s v="2.3 - MATERIALES Y SUMINISTROS"/>
    <s v="2.3.5 - CUERO, CAUCHO Y PLÁSTICO"/>
    <s v="N"/>
    <s v="00 - N/A"/>
    <s v="10 - FONDO GENERAL"/>
    <s v="(en blanco)"/>
    <s v="99 - MULTIPROVINCIAL"/>
    <n v="94575811"/>
    <n v="94575811"/>
    <n v="42712033"/>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28416735"/>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156899249"/>
  </r>
  <r>
    <s v="2023"/>
    <x v="0"/>
    <x v="0"/>
    <x v="0"/>
    <x v="0"/>
    <s v="4 - Junta Central Electoral"/>
    <s v="0401 - JUNTA CENTRAL ELECTORAL"/>
    <x v="0"/>
    <x v="0"/>
    <x v="31"/>
    <s v="2.1 - REMUNERACIONES Y CONTRIBUCIONES"/>
    <s v="2.1.1 - REMUNERACIONES"/>
    <s v="N"/>
    <s v="00 - N/A"/>
    <s v="10 - FONDO GENERAL"/>
    <s v="(en blanco)"/>
    <s v="99 - MULTIPROVINCIAL"/>
    <n v="4356720"/>
    <n v="4356720"/>
    <n v="2188626"/>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341395692.66000009"/>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91961534.620000005"/>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3072444"/>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10435881"/>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47300704.849999957"/>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11661205.580000002"/>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12207909.609999998"/>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18162154.34"/>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861678"/>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37505482"/>
  </r>
  <r>
    <s v="2023"/>
    <x v="0"/>
    <x v="0"/>
    <x v="0"/>
    <x v="0"/>
    <s v="5 - Cámara de Cuentas de la República Dominicana"/>
    <s v="0402 - CÁMARA DE CUENTAS"/>
    <x v="0"/>
    <x v="0"/>
    <x v="2"/>
    <s v="2.2 - CONTRATACIÓN DE SERVICIOS"/>
    <s v="2.2.6 - SEGUROS"/>
    <s v="N"/>
    <s v="00 - N/A"/>
    <s v="10 - FONDO GENERAL"/>
    <s v="(en blanco)"/>
    <s v="99 - MULTIPROVINCIAL"/>
    <n v="44346582"/>
    <n v="44346582"/>
    <n v="23348119.560000002"/>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6103409.6500000004"/>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27607972.91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9646875.4000000022"/>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1180296.5"/>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1747916"/>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3027932.8400000022"/>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432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55438.0199999996"/>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42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9608382.6899999995"/>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3518250.0499999993"/>
  </r>
  <r>
    <s v="2023"/>
    <x v="0"/>
    <x v="0"/>
    <x v="0"/>
    <x v="0"/>
    <s v="6 - Tribunal Constitucional"/>
    <s v="0403 - TRIBUNAL CONSTITUCIONAL"/>
    <x v="0"/>
    <x v="1"/>
    <x v="4"/>
    <s v="2.1 - REMUNERACIONES Y CONTRIBUCIONES"/>
    <s v="2.1.1 - REMUNERACIONES"/>
    <s v="N"/>
    <s v="00 - N/A"/>
    <s v="10 - FONDO GENERAL"/>
    <s v="(en blanco)"/>
    <s v="99 - MULTIPROVINCIAL"/>
    <n v="698859144"/>
    <n v="698859144"/>
    <n v="398940252.01999986"/>
  </r>
  <r>
    <s v="2023"/>
    <x v="0"/>
    <x v="0"/>
    <x v="0"/>
    <x v="0"/>
    <s v="6 - Tribunal Constitucional"/>
    <s v="0403 - TRIBUNAL CONSTITUCIONAL"/>
    <x v="0"/>
    <x v="1"/>
    <x v="4"/>
    <s v="2.1 - REMUNERACIONES Y CONTRIBUCIONES"/>
    <s v="2.1.2 - SOBRESUELDOS"/>
    <s v="N"/>
    <s v="00 - N/A"/>
    <s v="10 - FONDO GENERAL"/>
    <s v="(en blanco)"/>
    <s v="99 - MULTIPROVINCIAL"/>
    <n v="169822070"/>
    <n v="169822070"/>
    <n v="47713841.500000022"/>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3612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46986694.699999996"/>
  </r>
  <r>
    <s v="2023"/>
    <x v="0"/>
    <x v="0"/>
    <x v="0"/>
    <x v="0"/>
    <s v="6 - Tribunal Constitucional"/>
    <s v="0403 - TRIBUNAL CONSTITUCIONAL"/>
    <x v="0"/>
    <x v="1"/>
    <x v="4"/>
    <s v="2.2 - CONTRATACIÓN DE SERVICIOS"/>
    <s v="2.2.1 - SERVICIOS BÁSICOS"/>
    <s v="N"/>
    <s v="00 - N/A"/>
    <s v="10 - FONDO GENERAL"/>
    <s v="(en blanco)"/>
    <s v="99 - MULTIPROVINCIAL"/>
    <n v="21117624"/>
    <n v="21117624"/>
    <n v="7927140.7399999993"/>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9499662.3399999999"/>
  </r>
  <r>
    <s v="2023"/>
    <x v="0"/>
    <x v="0"/>
    <x v="0"/>
    <x v="0"/>
    <s v="6 - Tribunal Constitucional"/>
    <s v="0403 - TRIBUNAL CONSTITUCIONAL"/>
    <x v="0"/>
    <x v="1"/>
    <x v="4"/>
    <s v="2.2 - CONTRATACIÓN DE SERVICIOS"/>
    <s v="2.2.3 - VIÁTICOS"/>
    <s v="N"/>
    <s v="00 - N/A"/>
    <s v="10 - FONDO GENERAL"/>
    <s v="(en blanco)"/>
    <s v="99 - MULTIPROVINCIAL"/>
    <n v="12553191"/>
    <n v="12553191"/>
    <n v="3670767.69"/>
  </r>
  <r>
    <s v="2023"/>
    <x v="0"/>
    <x v="0"/>
    <x v="0"/>
    <x v="0"/>
    <s v="6 - Tribunal Constitucional"/>
    <s v="0403 - TRIBUNAL CONSTITUCIONAL"/>
    <x v="0"/>
    <x v="1"/>
    <x v="4"/>
    <s v="2.2 - CONTRATACIÓN DE SERVICIOS"/>
    <s v="2.2.4 - TRANSPORTE Y ALMACENAJE"/>
    <s v="N"/>
    <s v="00 - N/A"/>
    <s v="10 - FONDO GENERAL"/>
    <s v="(en blanco)"/>
    <s v="99 - MULTIPROVINCIAL"/>
    <n v="15439658"/>
    <n v="15439658"/>
    <n v="4009456"/>
  </r>
  <r>
    <s v="2023"/>
    <x v="0"/>
    <x v="0"/>
    <x v="0"/>
    <x v="0"/>
    <s v="6 - Tribunal Constitucional"/>
    <s v="0403 - TRIBUNAL CONSTITUCIONAL"/>
    <x v="0"/>
    <x v="1"/>
    <x v="4"/>
    <s v="2.2 - CONTRATACIÓN DE SERVICIOS"/>
    <s v="2.2.5 - ALQUILERES Y RENTAS"/>
    <s v="N"/>
    <s v="00 - N/A"/>
    <s v="10 - FONDO GENERAL"/>
    <s v="(en blanco)"/>
    <s v="99 - MULTIPROVINCIAL"/>
    <n v="18243378"/>
    <n v="18243378"/>
    <n v="9491130"/>
  </r>
  <r>
    <s v="2023"/>
    <x v="0"/>
    <x v="0"/>
    <x v="0"/>
    <x v="0"/>
    <s v="6 - Tribunal Constitucional"/>
    <s v="0403 - TRIBUNAL CONSTITUCIONAL"/>
    <x v="0"/>
    <x v="1"/>
    <x v="4"/>
    <s v="2.2 - CONTRATACIÓN DE SERVICIOS"/>
    <s v="2.2.6 - SEGUROS"/>
    <s v="N"/>
    <s v="00 - N/A"/>
    <s v="10 - FONDO GENERAL"/>
    <s v="(en blanco)"/>
    <s v="99 - MULTIPROVINCIAL"/>
    <n v="105882861"/>
    <n v="105882861"/>
    <n v="53409326.149999991"/>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6972623.8200000003"/>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62404161.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12757165"/>
  </r>
  <r>
    <s v="2023"/>
    <x v="0"/>
    <x v="0"/>
    <x v="0"/>
    <x v="0"/>
    <s v="6 - Tribunal Constitucional"/>
    <s v="0403 - TRIBUNAL CONSTITUCIONAL"/>
    <x v="0"/>
    <x v="1"/>
    <x v="4"/>
    <s v="2.3 - MATERIALES Y SUMINISTROS"/>
    <s v="2.3.5 - CUERO, CAUCHO Y PLÁSTICO"/>
    <s v="N"/>
    <s v="00 - N/A"/>
    <s v="10 - FONDO GENERAL"/>
    <s v="(en blanco)"/>
    <s v="99 - MULTIPROVINCIAL"/>
    <n v="7637747"/>
    <n v="7637747"/>
    <n v="1831332"/>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18078914.039999999"/>
  </r>
  <r>
    <s v="2023"/>
    <x v="0"/>
    <x v="0"/>
    <x v="0"/>
    <x v="0"/>
    <s v="6 - Tribunal Constitucional"/>
    <s v="0403 - TRIBUNAL CONSTITUCIONAL"/>
    <x v="0"/>
    <x v="1"/>
    <x v="4"/>
    <s v="2.3 - MATERIALES Y SUMINISTROS"/>
    <s v="2.3.9 - PRODUCTOS Y ÚTILES VARIOS"/>
    <s v="N"/>
    <s v="00 - N/A"/>
    <s v="10 - FONDO GENERAL"/>
    <s v="(en blanco)"/>
    <s v="99 - MULTIPROVINCIAL"/>
    <n v="5143217"/>
    <n v="5143217"/>
    <n v="4341832.3500000006"/>
  </r>
  <r>
    <s v="2023"/>
    <x v="0"/>
    <x v="0"/>
    <x v="0"/>
    <x v="0"/>
    <s v="7 - Defensor del Pueblo"/>
    <s v="0404 - DEFENSOR DEL PUEBLO"/>
    <x v="0"/>
    <x v="1"/>
    <x v="1"/>
    <s v="2.1 - REMUNERACIONES Y CONTRIBUCIONES"/>
    <s v="2.1.1 - REMUNERACIONES"/>
    <s v="N"/>
    <s v="00 - N/A"/>
    <s v="10 - FONDO GENERAL"/>
    <s v="(en blanco)"/>
    <s v="99 - MULTIPROVINCIAL"/>
    <n v="142850000"/>
    <n v="143036825.56"/>
    <n v="76814367.350000009"/>
  </r>
  <r>
    <s v="2023"/>
    <x v="0"/>
    <x v="0"/>
    <x v="0"/>
    <x v="0"/>
    <s v="7 - Defensor del Pueblo"/>
    <s v="0404 - DEFENSOR DEL PUEBLO"/>
    <x v="0"/>
    <x v="1"/>
    <x v="1"/>
    <s v="2.1 - REMUNERACIONES Y CONTRIBUCIONES"/>
    <s v="2.1.2 - SOBRESUELDOS"/>
    <s v="N"/>
    <s v="00 - N/A"/>
    <s v="10 - FONDO GENERAL"/>
    <s v="(en blanco)"/>
    <s v="99 - MULTIPROVINCIAL"/>
    <n v="15450000"/>
    <n v="15450000"/>
    <n v="5429210.9499999993"/>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11069300"/>
  </r>
  <r>
    <s v="2023"/>
    <x v="0"/>
    <x v="0"/>
    <x v="0"/>
    <x v="0"/>
    <s v="7 - Defensor del Pueblo"/>
    <s v="0404 - DEFENSOR DEL PUEBLO"/>
    <x v="0"/>
    <x v="1"/>
    <x v="1"/>
    <s v="2.1 - REMUNERACIONES Y CONTRIBUCIONES"/>
    <s v="2.1.5 - CONTRIBUCIONES A LA SEGURIDAD SOCIAL"/>
    <s v="N"/>
    <s v="00 - N/A"/>
    <s v="10 - FONDO GENERAL"/>
    <s v="(en blanco)"/>
    <s v="99 - MULTIPROVINCIAL"/>
    <n v="18408000"/>
    <n v="18421174.439999998"/>
    <n v="9678716.7599999979"/>
  </r>
  <r>
    <s v="2023"/>
    <x v="0"/>
    <x v="0"/>
    <x v="0"/>
    <x v="0"/>
    <s v="7 - Defensor del Pueblo"/>
    <s v="0404 - DEFENSOR DEL PUEBLO"/>
    <x v="0"/>
    <x v="1"/>
    <x v="1"/>
    <s v="2.2 - CONTRATACIÓN DE SERVICIOS"/>
    <s v="2.2.1 - SERVICIOS BÁSICOS"/>
    <s v="N"/>
    <s v="00 - N/A"/>
    <s v="10 - FONDO GENERAL"/>
    <s v="(en blanco)"/>
    <s v="99 - MULTIPROVINCIAL"/>
    <n v="4650000"/>
    <n v="4850000"/>
    <n v="3463930.6"/>
  </r>
  <r>
    <s v="2023"/>
    <x v="0"/>
    <x v="0"/>
    <x v="0"/>
    <x v="0"/>
    <s v="7 - Defensor del Pueblo"/>
    <s v="0404 - DEFENSOR DEL PUEBLO"/>
    <x v="0"/>
    <x v="1"/>
    <x v="1"/>
    <s v="2.2 - CONTRATACIÓN DE SERVICIOS"/>
    <s v="2.2.2 - PUBLICIDAD, IMPRESIÓN Y ENCUADERNACIÓN"/>
    <s v="N"/>
    <s v="00 - N/A"/>
    <s v="10 - FONDO GENERAL"/>
    <s v="(en blanco)"/>
    <s v="99 - MULTIPROVINCIAL"/>
    <n v="4450000"/>
    <n v="4350000"/>
    <n v="2021387.6199999996"/>
  </r>
  <r>
    <s v="2023"/>
    <x v="0"/>
    <x v="0"/>
    <x v="0"/>
    <x v="0"/>
    <s v="7 - Defensor del Pueblo"/>
    <s v="0404 - DEFENSOR DEL PUEBLO"/>
    <x v="0"/>
    <x v="1"/>
    <x v="1"/>
    <s v="2.2 - CONTRATACIÓN DE SERVICIOS"/>
    <s v="2.2.3 - VIÁTICOS"/>
    <s v="N"/>
    <s v="00 - N/A"/>
    <s v="10 - FONDO GENERAL"/>
    <s v="(en blanco)"/>
    <s v="99 - MULTIPROVINCIAL"/>
    <n v="3500000"/>
    <n v="3300000"/>
    <n v="1257550"/>
  </r>
  <r>
    <s v="2023"/>
    <x v="0"/>
    <x v="0"/>
    <x v="0"/>
    <x v="0"/>
    <s v="7 - Defensor del Pueblo"/>
    <s v="0404 - DEFENSOR DEL PUEBLO"/>
    <x v="0"/>
    <x v="1"/>
    <x v="1"/>
    <s v="2.2 - CONTRATACIÓN DE SERVICIOS"/>
    <s v="2.2.4 - TRANSPORTE Y ALMACENAJE"/>
    <s v="N"/>
    <s v="00 - N/A"/>
    <s v="10 - FONDO GENERAL"/>
    <s v="(en blanco)"/>
    <s v="99 - MULTIPROVINCIAL"/>
    <n v="775000"/>
    <n v="775000"/>
    <n v="556227.5"/>
  </r>
  <r>
    <s v="2023"/>
    <x v="0"/>
    <x v="0"/>
    <x v="0"/>
    <x v="0"/>
    <s v="7 - Defensor del Pueblo"/>
    <s v="0404 - DEFENSOR DEL PUEBLO"/>
    <x v="0"/>
    <x v="1"/>
    <x v="1"/>
    <s v="2.2 - CONTRATACIÓN DE SERVICIOS"/>
    <s v="2.2.5 - ALQUILERES Y RENTAS"/>
    <s v="N"/>
    <s v="00 - N/A"/>
    <s v="10 - FONDO GENERAL"/>
    <s v="(en blanco)"/>
    <s v="99 - MULTIPROVINCIAL"/>
    <n v="12600000"/>
    <n v="12600000"/>
    <n v="5981525.6300000008"/>
  </r>
  <r>
    <s v="2023"/>
    <x v="0"/>
    <x v="0"/>
    <x v="0"/>
    <x v="0"/>
    <s v="7 - Defensor del Pueblo"/>
    <s v="0404 - DEFENSOR DEL PUEBLO"/>
    <x v="0"/>
    <x v="1"/>
    <x v="1"/>
    <s v="2.2 - CONTRATACIÓN DE SERVICIOS"/>
    <s v="2.2.6 - SEGUROS"/>
    <s v="N"/>
    <s v="00 - N/A"/>
    <s v="10 - FONDO GENERAL"/>
    <s v="(en blanco)"/>
    <s v="99 - MULTIPROVINCIAL"/>
    <n v="6250000"/>
    <n v="6250000"/>
    <n v="2497439.1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718982.2000000002"/>
    <n v="769530.02"/>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940628"/>
    <n v="3521898.92"/>
  </r>
  <r>
    <s v="2023"/>
    <x v="0"/>
    <x v="0"/>
    <x v="0"/>
    <x v="0"/>
    <s v="7 - Defensor del Pueblo"/>
    <s v="0404 - DEFENSOR DEL PUEBLO"/>
    <x v="0"/>
    <x v="1"/>
    <x v="1"/>
    <s v="2.2 - CONTRATACIÓN DE SERVICIOS"/>
    <s v="2.2.9 - OTRAS CONTRATACIONES DE SERVICIOS"/>
    <s v="N"/>
    <s v="00 - N/A"/>
    <s v="10 - FONDO GENERAL"/>
    <s v="(en blanco)"/>
    <s v="99 - MULTIPROVINCIAL"/>
    <n v="4050000"/>
    <n v="3900000"/>
    <n v="1336600.5"/>
  </r>
  <r>
    <s v="2023"/>
    <x v="0"/>
    <x v="0"/>
    <x v="0"/>
    <x v="0"/>
    <s v="7 - Defensor del Pueblo"/>
    <s v="0404 - DEFENSOR DEL PUEBLO"/>
    <x v="0"/>
    <x v="1"/>
    <x v="1"/>
    <s v="2.3 - MATERIALES Y SUMINISTROS"/>
    <s v="2.3.1 - ALIMENTOS Y PRODUCTOS AGROFORESTALES"/>
    <s v="N"/>
    <s v="00 - N/A"/>
    <s v="10 - FONDO GENERAL"/>
    <s v="(en blanco)"/>
    <s v="99 - MULTIPROVINCIAL"/>
    <n v="500000"/>
    <n v="500000"/>
    <n v="388621.02"/>
  </r>
  <r>
    <s v="2023"/>
    <x v="0"/>
    <x v="0"/>
    <x v="0"/>
    <x v="0"/>
    <s v="7 - Defensor del Pueblo"/>
    <s v="0404 - DEFENSOR DEL PUEBLO"/>
    <x v="0"/>
    <x v="1"/>
    <x v="1"/>
    <s v="2.3 - MATERIALES Y SUMINISTROS"/>
    <s v="2.3.2 - TEXTILES Y VESTUARIOS"/>
    <s v="N"/>
    <s v="00 - N/A"/>
    <s v="10 - FONDO GENERAL"/>
    <s v="(en blanco)"/>
    <s v="99 - MULTIPROVINCIAL"/>
    <n v="1515000"/>
    <n v="1515000"/>
    <n v="84284.5"/>
  </r>
  <r>
    <s v="2023"/>
    <x v="0"/>
    <x v="0"/>
    <x v="0"/>
    <x v="0"/>
    <s v="7 - Defensor del Pueblo"/>
    <s v="0404 - DEFENSOR DEL PUEBLO"/>
    <x v="0"/>
    <x v="1"/>
    <x v="1"/>
    <s v="2.3 - MATERIALES Y SUMINISTROS"/>
    <s v="2.3.3 - PAPEL, CARTÓN E IMPRESOS"/>
    <s v="N"/>
    <s v="00 - N/A"/>
    <s v="10 - FONDO GENERAL"/>
    <s v="(en blanco)"/>
    <s v="99 - MULTIPROVINCIAL"/>
    <n v="850000"/>
    <n v="746017.8"/>
    <n v="79085.63"/>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69450.02"/>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9655000"/>
    <n v="5275215.290000001"/>
  </r>
  <r>
    <s v="2023"/>
    <x v="0"/>
    <x v="0"/>
    <x v="0"/>
    <x v="0"/>
    <s v="7 - Defensor del Pueblo"/>
    <s v="0404 - DEFENSOR DEL PUEBLO"/>
    <x v="0"/>
    <x v="1"/>
    <x v="1"/>
    <s v="2.3 - MATERIALES Y SUMINISTROS"/>
    <s v="2.3.9 - PRODUCTOS Y ÚTILES VARIOS"/>
    <s v="N"/>
    <s v="00 - N/A"/>
    <s v="10 - FONDO GENERAL"/>
    <s v="(en blanco)"/>
    <s v="99 - MULTIPROVINCIAL"/>
    <n v="4180000"/>
    <n v="4307124.68"/>
    <n v="2046644.4399999995"/>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245969040.64000005"/>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23637694.649999999"/>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4033333.34"/>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37425645.459999993"/>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8645295.3900000006"/>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13852379.99"/>
  </r>
  <r>
    <s v="2023"/>
    <x v="0"/>
    <x v="0"/>
    <x v="0"/>
    <x v="0"/>
    <s v="8 - Tribunal Superior Electoral (TSE)"/>
    <s v="0405 - TRIBUNAL SUPERIOR  ELECTORAL ( TSE)"/>
    <x v="0"/>
    <x v="0"/>
    <x v="80"/>
    <s v="2.2 - CONTRATACIÓN DE SERVICIOS"/>
    <s v="2.2.3 - VIÁTICOS"/>
    <s v="N"/>
    <s v="00 - N/A"/>
    <s v="10 - FONDO GENERAL"/>
    <s v="(en blanco)"/>
    <s v="99 - MULTIPROVINCIAL"/>
    <n v="3000000"/>
    <n v="3000000"/>
    <n v="30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6185419.6400000006"/>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18745870.080000002"/>
  </r>
  <r>
    <s v="2023"/>
    <x v="0"/>
    <x v="0"/>
    <x v="0"/>
    <x v="0"/>
    <s v="8 - Tribunal Superior Electoral (TSE)"/>
    <s v="0405 - TRIBUNAL SUPERIOR  ELECTORAL ( TSE)"/>
    <x v="0"/>
    <x v="0"/>
    <x v="80"/>
    <s v="2.2 - CONTRATACIÓN DE SERVICIOS"/>
    <s v="2.2.6 - SEGUROS"/>
    <s v="N"/>
    <s v="00 - N/A"/>
    <s v="10 - FONDO GENERAL"/>
    <s v="(en blanco)"/>
    <s v="99 - MULTIPROVINCIAL"/>
    <n v="39700000"/>
    <n v="39700000"/>
    <n v="2096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8500000"/>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13216666.67"/>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1500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47626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57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027900.01"/>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00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709499.83"/>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7879666.6500000004"/>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1102500.0100000002"/>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5000000"/>
  </r>
  <r>
    <s v="2023"/>
    <x v="0"/>
    <x v="0"/>
    <x v="0"/>
    <x v="1"/>
    <s v="2 - Poder Ejecutivo"/>
    <s v="0203 - MINISTERIO DE DEFENSA"/>
    <x v="2"/>
    <x v="7"/>
    <x v="21"/>
    <s v="2.4 - TRANSFERENCIAS CORRIENTES"/>
    <s v="2.4.1 - TRANSFERENCIAS CORRIENTES AL SECTOR PRIVADO"/>
    <s v="N"/>
    <s v="00 - N/A"/>
    <s v="10 - FONDO GENERAL"/>
    <s v="(en blanco)"/>
    <s v="99 - MULTIPROVINCIAL"/>
    <n v="7970261557"/>
    <n v="7798163557"/>
    <n v="3390069573.98"/>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7699556654.1800003"/>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18172132404.300003"/>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191816951"/>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690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00 - NO CLASIFICADO"/>
    <n v="37249802987"/>
    <n v="37427052989"/>
    <n v="23671977665.599998"/>
  </r>
  <r>
    <s v="2023"/>
    <x v="0"/>
    <x v="0"/>
    <x v="0"/>
    <x v="2"/>
    <s v="2 - Poder Ejecutivo"/>
    <s v="0998 - ADMINISTRACION DE DEUDA PUBLICA Y ACTIVOS FINANCIEROS"/>
    <x v="4"/>
    <x v="21"/>
    <x v="81"/>
    <s v="2.9 - GASTOS FINANCIEROS"/>
    <s v="2.9.1 - INTERESES DE LA DEUDA PÚBLICA INTERNA"/>
    <s v="N"/>
    <s v="00 - N/A"/>
    <s v="50 - CRÉDITO INTERNO"/>
    <s v="(en blanco)"/>
    <s v="00 - NO CLASIFICADO"/>
    <n v="50000000000"/>
    <n v="50000000000"/>
    <n v="21707546702.490002"/>
  </r>
  <r>
    <s v="2023"/>
    <x v="0"/>
    <x v="0"/>
    <x v="0"/>
    <x v="2"/>
    <s v="2 - Poder Ejecutivo"/>
    <s v="0998 - ADMINISTRACION DE DEUDA PUBLICA Y ACTIVOS FINANCIEROS"/>
    <x v="4"/>
    <x v="21"/>
    <x v="81"/>
    <s v="2.9 - GASTOS FINANCIEROS"/>
    <s v="2.9.1 - INTERESES DE LA DEUDA PÚBLICA INTERNA"/>
    <s v="N"/>
    <s v="00 - N/A"/>
    <s v="60 - CREDITO EXTERNO"/>
    <s v="(en blanco)"/>
    <s v="00 - NO CLASIFICADO"/>
    <n v="4500000000"/>
    <n v="4443000000"/>
    <n v="0"/>
  </r>
  <r>
    <s v="2023"/>
    <x v="0"/>
    <x v="0"/>
    <x v="0"/>
    <x v="2"/>
    <s v="2 - Poder Ejecutivo"/>
    <s v="0998 - ADMINISTRACION DE DEUDA PUBLICA Y ACTIVOS FINANCIEROS"/>
    <x v="4"/>
    <x v="21"/>
    <x v="81"/>
    <s v="2.9 - GASTOS FINANCIEROS"/>
    <s v="2.9.2 - INTERESES DE LA DEUDA PUBLICA EXTERNA"/>
    <s v="N"/>
    <s v="00 - N/A"/>
    <s v="10 - FONDO GENERAL"/>
    <s v="(en blanco)"/>
    <s v="00 - NO CLASIFICADO"/>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00 - NO CLASIFICADO"/>
    <n v="45063446338"/>
    <n v="45063446338"/>
    <n v="24354243697.279999"/>
  </r>
  <r>
    <s v="2023"/>
    <x v="0"/>
    <x v="0"/>
    <x v="0"/>
    <x v="2"/>
    <s v="2 - Poder Ejecutivo"/>
    <s v="0998 - ADMINISTRACION DE DEUDA PUBLICA Y ACTIVOS FINANCIEROS"/>
    <x v="4"/>
    <x v="21"/>
    <x v="81"/>
    <s v="2.9 - GASTOS FINANCIEROS"/>
    <s v="2.9.2 - INTERESES DE LA DEUDA PUBLICA EXTERNA"/>
    <s v="N"/>
    <s v="00 - N/A"/>
    <s v="60 - CREDITO EXTERNO"/>
    <s v="(en blanco)"/>
    <s v="00 - NO CLASIFICADO"/>
    <n v="67084006626"/>
    <n v="67084006626"/>
    <n v="31419549373.92001"/>
  </r>
  <r>
    <s v="2023"/>
    <x v="0"/>
    <x v="0"/>
    <x v="0"/>
    <x v="2"/>
    <s v="2 - Poder Ejecutivo"/>
    <s v="0998 - ADMINISTRACION DE DEUDA PUBLICA Y ACTIVOS FINANCIEROS"/>
    <x v="4"/>
    <x v="21"/>
    <x v="81"/>
    <s v="2.9 - GASTOS FINANCIEROS"/>
    <s v="2.9.4 - COMISIONES Y OTROS GASTOS BANCARIOS DE LA DEUDA PÚBLICA"/>
    <s v="N"/>
    <s v="00 - N/A"/>
    <s v="10 - FONDO GENERAL"/>
    <s v="(en blanco)"/>
    <s v="00 - NO CLASIFICADO"/>
    <n v="30773691"/>
    <n v="30773691"/>
    <n v="30769997.860000003"/>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00 - NO CLASIFICADO"/>
    <n v="30000000"/>
    <n v="30000000"/>
    <n v="6633272.7400000002"/>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00 - NO CLASIFICADO"/>
    <n v="1662917291"/>
    <n v="1719917291"/>
    <n v="649483514.69000006"/>
  </r>
  <r>
    <s v="2023"/>
    <x v="0"/>
    <x v="0"/>
    <x v="0"/>
    <x v="3"/>
    <s v="2 - Poder Ejecutivo"/>
    <s v="0210 - MINISTERIO DE AGRICULTURA"/>
    <x v="3"/>
    <x v="10"/>
    <x v="24"/>
    <s v="2.4 - TRANSFERENCIAS CORRIENTES"/>
    <s v="2.4.6 - SUBVENCIONES"/>
    <s v="N"/>
    <s v="00 - N/A"/>
    <s v="10 - FONDO GENERAL"/>
    <s v="(en blanco)"/>
    <s v="99 - MULTIPROVINCIAL"/>
    <n v="0"/>
    <n v="1101000000"/>
    <n v="1099983635.8200002"/>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799974384.0199995"/>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1450592562.9100003"/>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85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100000.01999999999"/>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1750000.0199999998"/>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1249999.98"/>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170999999.94000006"/>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50937502.620000005"/>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13077537.15"/>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258711383.32999998"/>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76310656.24000001"/>
    <n v="42411290.450000003"/>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226979032.80000001"/>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5760000"/>
  </r>
  <r>
    <s v="2023"/>
    <x v="0"/>
    <x v="0"/>
    <x v="0"/>
    <x v="4"/>
    <s v="2 - Poder Ejecutivo"/>
    <s v="0201 - PRESIDENCIA DE LA REPÚBLICA"/>
    <x v="0"/>
    <x v="0"/>
    <x v="2"/>
    <s v="2.4 - TRANSFERENCIAS CORRIENTES"/>
    <s v="2.4.7 - TRANSFERENCIAS CORRIENTES AL SECTOR EXTERNO"/>
    <s v="N"/>
    <s v="00 - N/A"/>
    <s v="10 - FONDO GENERAL"/>
    <s v="(en blanco)"/>
    <s v="99 - MULTIPROVINCIAL"/>
    <n v="0"/>
    <n v="46235.76"/>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3514635"/>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5353326.5"/>
    <n v="5353326.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153764.24"/>
    <n v="153764.24"/>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1017352818"/>
    <n v="504800879.99999988"/>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616500"/>
    <n v="1938666.67"/>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1671710782.7399998"/>
  </r>
  <r>
    <s v="2023"/>
    <x v="0"/>
    <x v="0"/>
    <x v="0"/>
    <x v="4"/>
    <s v="2 - Poder Ejecutivo"/>
    <s v="0201 - PRESIDENCIA DE LA REPÚBLICA"/>
    <x v="3"/>
    <x v="10"/>
    <x v="24"/>
    <s v="2.4 - TRANSFERENCIAS CORRIENTES"/>
    <s v="2.4.1 - TRANSFERENCIAS CORRIENTES AL SECTOR PRIVADO"/>
    <s v="N"/>
    <s v="00 - N/A"/>
    <s v="10 - FONDO GENERAL"/>
    <s v="(en blanco)"/>
    <s v="99 - MULTIPROVINCIAL"/>
    <n v="0"/>
    <n v="1800000"/>
    <n v="1800000"/>
  </r>
  <r>
    <s v="2023"/>
    <x v="0"/>
    <x v="0"/>
    <x v="0"/>
    <x v="4"/>
    <s v="2 - Poder Ejecutivo"/>
    <s v="0201 - PRESIDENCIA DE LA REPÚBLICA"/>
    <x v="3"/>
    <x v="10"/>
    <x v="24"/>
    <s v="2.4 - TRANSFERENCIAS CORRIENTES"/>
    <s v="2.4.4 - TRANSFERENCIAS CORRIENTES A EMPRESAS PÚBLICAS NO FINANCIERAS"/>
    <s v="N"/>
    <s v="00 - N/A"/>
    <s v="10 - FONDO GENERAL"/>
    <s v="(en blanco)"/>
    <s v="99 - MULTIPROVINCIAL"/>
    <n v="0"/>
    <n v="445000000"/>
    <n v="4450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2500000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2178488.25"/>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5167111"/>
    <n v="93128970.989999995"/>
  </r>
  <r>
    <s v="2023"/>
    <x v="0"/>
    <x v="0"/>
    <x v="0"/>
    <x v="4"/>
    <s v="2 - Poder Ejecutivo"/>
    <s v="0201 - PRESIDENCIA DE LA REPÚBLICA"/>
    <x v="2"/>
    <x v="5"/>
    <x v="41"/>
    <s v="2.4 - TRANSFERENCIAS CORRIENTES"/>
    <s v="2.4.1 - TRANSFERENCIAS CORRIENTES AL SECTOR PRIVADO"/>
    <s v="N"/>
    <s v="00 - N/A"/>
    <s v="10 - FONDO GENERAL"/>
    <s v="(en blanco)"/>
    <s v="99 - MULTIPROVINCIAL"/>
    <n v="0"/>
    <n v="4960375.67"/>
    <n v="4960375.67"/>
  </r>
  <r>
    <s v="2023"/>
    <x v="0"/>
    <x v="0"/>
    <x v="0"/>
    <x v="4"/>
    <s v="2 - Poder Ejecutivo"/>
    <s v="0201 - PRESIDENCIA DE LA REPÚBLICA"/>
    <x v="2"/>
    <x v="6"/>
    <x v="26"/>
    <s v="2.4 - TRANSFERENCIAS CORRIENTES"/>
    <s v="2.4.1 - TRANSFERENCIAS CORRIENTES AL SECTOR PRIVADO"/>
    <s v="N"/>
    <s v="00 - N/A"/>
    <s v="10 - FONDO GENERAL"/>
    <s v="(en blanco)"/>
    <s v="99 - MULTIPROVINCIAL"/>
    <n v="0"/>
    <n v="28050000"/>
    <n v="2805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12622165.34"/>
    <n v="10672165.34"/>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2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207744521.69"/>
    <n v="166539227.69"/>
  </r>
  <r>
    <s v="2023"/>
    <x v="0"/>
    <x v="0"/>
    <x v="0"/>
    <x v="4"/>
    <s v="2 - Poder Ejecutivo"/>
    <s v="0201 - PRESIDENCIA DE LA REPÚBLICA"/>
    <x v="2"/>
    <x v="9"/>
    <x v="20"/>
    <s v="2.4 - TRANSFERENCIAS CORRIENTES"/>
    <s v="2.4.1 - TRANSFERENCIAS CORRIENTES AL SECTOR PRIVADO"/>
    <s v="N"/>
    <s v="00 - N/A"/>
    <s v="10 - FONDO GENERAL"/>
    <s v="(en blanco)"/>
    <s v="99 - MULTIPROVINCIAL"/>
    <n v="0"/>
    <n v="20144000"/>
    <n v="20144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10068070"/>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18733372.75"/>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3116785.8199999994"/>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4857914.6000000006"/>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14106061.209999999"/>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4858083.8"/>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10236117.98"/>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4698075.2"/>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16099600.950001"/>
    <n v="21534527629.239998"/>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13109348"/>
    <n v="176708474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917522289.64999974"/>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8962524"/>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6700000"/>
    <n v="2336260.0299999998"/>
  </r>
  <r>
    <s v="2023"/>
    <x v="0"/>
    <x v="0"/>
    <x v="0"/>
    <x v="4"/>
    <s v="2 - Poder Ejecutivo"/>
    <s v="0202 - MINISTERIO DE  INTERIOR Y POLICÍA"/>
    <x v="0"/>
    <x v="0"/>
    <x v="2"/>
    <s v="2.4 - TRANSFERENCIAS CORRIENTES"/>
    <s v="2.4.7 - TRANSFERENCIAS CORRIENTES AL SECTOR EXTERNO"/>
    <s v="N"/>
    <s v="00 - N/A"/>
    <s v="10 - FONDO GENERAL"/>
    <s v="(en blanco)"/>
    <s v="99 - MULTIPROVINCIAL"/>
    <n v="0"/>
    <n v="2300000"/>
    <n v="99600.17"/>
  </r>
  <r>
    <s v="2023"/>
    <x v="0"/>
    <x v="0"/>
    <x v="0"/>
    <x v="4"/>
    <s v="2 - Poder Ejecutivo"/>
    <s v="0202 - MINISTERIO DE  INTERIOR Y POLICÍA"/>
    <x v="0"/>
    <x v="0"/>
    <x v="2"/>
    <s v="2.4 - TRANSFERENCIAS CORRIENTES"/>
    <s v="2.4.7 - TRANSFERENCIAS CORRIENTES AL SECTOR EXTERNO"/>
    <s v="N"/>
    <s v="00 - N/A"/>
    <s v="20 - FONDOS CON DESTINO ESPECÍFICO"/>
    <s v="(en blanco)"/>
    <s v="99 - MULTIPROVINCIAL"/>
    <n v="0"/>
    <n v="3100000"/>
    <n v="0"/>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1810692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553758690"/>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8873773"/>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4266570286.499992"/>
    <n v="6813053695"/>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36317052"/>
    <n v="166347741.56999999"/>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482113"/>
    <n v="97497746.579999983"/>
  </r>
  <r>
    <s v="2023"/>
    <x v="0"/>
    <x v="0"/>
    <x v="0"/>
    <x v="4"/>
    <s v="2 - Poder Ejecutivo"/>
    <s v="0203 - MINISTERIO DE DEFENSA"/>
    <x v="0"/>
    <x v="11"/>
    <x v="30"/>
    <s v="2.4 - TRANSFERENCIAS CORRIENTES"/>
    <s v="2.4.7 - TRANSFERENCIAS CORRIENTES AL SECTOR EXTERNO"/>
    <s v="N"/>
    <s v="00 - N/A"/>
    <s v="10 - FONDO GENERAL"/>
    <s v="(en blanco)"/>
    <s v="99 - MULTIPROVINCIAL"/>
    <n v="3403570"/>
    <n v="1152542.8999999999"/>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588065"/>
    <n v="55562505.5"/>
  </r>
  <r>
    <s v="2023"/>
    <x v="0"/>
    <x v="0"/>
    <x v="0"/>
    <x v="4"/>
    <s v="2 - Poder Ejecutivo"/>
    <s v="0203 - MINISTERIO DE DEFENSA"/>
    <x v="0"/>
    <x v="2"/>
    <x v="22"/>
    <s v="2.4 - TRANSFERENCIAS CORRIENTES"/>
    <s v="2.4.7 - TRANSFERENCIAS CORRIENTES AL SECTOR EXTERNO"/>
    <s v="N"/>
    <s v="00 - N/A"/>
    <s v="10 - FONDO GENERAL"/>
    <s v="(en blanco)"/>
    <s v="99 - MULTIPROVINCIAL"/>
    <n v="8434173"/>
    <n v="10397200.1"/>
    <n v="252399.54"/>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23958876"/>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574599.37000000011"/>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50000"/>
  </r>
  <r>
    <s v="2023"/>
    <x v="0"/>
    <x v="0"/>
    <x v="0"/>
    <x v="4"/>
    <s v="2 - Poder Ejecutivo"/>
    <s v="0203 - MINISTERIO DE DEFENSA"/>
    <x v="2"/>
    <x v="9"/>
    <x v="28"/>
    <s v="2.4 - TRANSFERENCIAS CORRIENTES"/>
    <s v="2.4.1 - TRANSFERENCIAS CORRIENTES AL SECTOR PRIVADO"/>
    <s v="N"/>
    <s v="00 - N/A"/>
    <s v="10 - FONDO GENERAL"/>
    <s v="(en blanco)"/>
    <s v="99 - MULTIPROVINCIAL"/>
    <n v="21261600"/>
    <n v="27819162"/>
    <n v="16955634.579999998"/>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109956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9080089"/>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601450"/>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358698540"/>
    <n v="67989300.370000005"/>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8600000"/>
    <n v="1997271.1400000001"/>
  </r>
  <r>
    <s v="2023"/>
    <x v="0"/>
    <x v="0"/>
    <x v="0"/>
    <x v="4"/>
    <s v="2 - Poder Ejecutivo"/>
    <s v="0205 - MINISTERIO DE HACIENDA"/>
    <x v="0"/>
    <x v="0"/>
    <x v="2"/>
    <s v="2.4 - TRANSFERENCIAS CORRIENTES"/>
    <s v="2.4.1 - TRANSFERENCIAS CORRIENTES AL SECTOR PRIVADO"/>
    <s v="N"/>
    <s v="00 - N/A"/>
    <s v="10 - FONDO GENERAL"/>
    <s v="(en blanco)"/>
    <s v="99 - MULTIPROVINCIAL"/>
    <n v="300450001"/>
    <n v="302450001"/>
    <n v="131750"/>
  </r>
  <r>
    <s v="2023"/>
    <x v="0"/>
    <x v="0"/>
    <x v="0"/>
    <x v="4"/>
    <s v="2 - Poder Ejecutivo"/>
    <s v="0205 - MINISTERIO DE HACIENDA"/>
    <x v="0"/>
    <x v="0"/>
    <x v="2"/>
    <s v="2.4 - TRANSFERENCIAS CORRIENTES"/>
    <s v="2.4.1 - TRANSFERENCIAS CORRIENTES AL SECTOR PRIVADO"/>
    <s v="N"/>
    <s v="00 - N/A"/>
    <s v="20 - FONDOS CON DESTINO ESPECÍFICO"/>
    <s v="(en blanco)"/>
    <s v="99 - MULTIPROVINCIAL"/>
    <n v="0"/>
    <n v="700000"/>
    <n v="515500"/>
  </r>
  <r>
    <s v="2023"/>
    <x v="0"/>
    <x v="0"/>
    <x v="0"/>
    <x v="4"/>
    <s v="2 - Poder Ejecutivo"/>
    <s v="0205 - MINISTERIO DE HACIENDA"/>
    <x v="0"/>
    <x v="0"/>
    <x v="2"/>
    <s v="2.4 - TRANSFERENCIAS CORRIENTES"/>
    <s v="2.4.1 - TRANSFERENCIAS CORRIENTES AL SECTOR PRIVADO"/>
    <s v="N"/>
    <s v="00 - N/A"/>
    <s v="70 - DONACION EXTERNA"/>
    <s v="(en blanco)"/>
    <s v="01 - DISTRITO NACIONAL"/>
    <n v="0"/>
    <n v="2000000"/>
    <n v="728524.6"/>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5506864300.7699995"/>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664154304"/>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23427183.84"/>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0"/>
    <x v="2"/>
    <s v="2.4 - TRANSFERENCIAS CORRIENTES"/>
    <s v="2.4.7 - TRANSFERENCIAS CORRIENTES AL SECTOR EXTERNO"/>
    <s v="N"/>
    <s v="00 - N/A"/>
    <s v="10 - FONDO GENERAL"/>
    <s v="(en blanco)"/>
    <s v="99 - MULTIPROVINCIAL"/>
    <n v="0"/>
    <n v="1584607"/>
    <n v="1441950.0999999999"/>
  </r>
  <r>
    <s v="2023"/>
    <x v="0"/>
    <x v="0"/>
    <x v="0"/>
    <x v="4"/>
    <s v="2 - Poder Ejecutivo"/>
    <s v="0205 - MINISTERIO DE HACIENDA"/>
    <x v="0"/>
    <x v="11"/>
    <x v="30"/>
    <s v="2.4 - TRANSFERENCIAS CORRIENTES"/>
    <s v="2.4.7 - TRANSFERENCIAS CORRIENTES AL SECTOR EXTERNO"/>
    <s v="N"/>
    <s v="00 - N/A"/>
    <s v="10 - FONDO GENERAL"/>
    <s v="(en blanco)"/>
    <s v="99 - MULTIPROVINCIAL"/>
    <n v="3564200"/>
    <n v="1979593"/>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74851510.019999996"/>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76601897.040000007"/>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1 - TRANSFERENCIAS CORRIENTES AL SECTOR PRIVADO"/>
    <s v="N"/>
    <s v="00 - N/A"/>
    <s v="10 - FONDO GENERAL"/>
    <s v="(en blanco)"/>
    <s v="99 - MULTIPROVINCIAL"/>
    <n v="0"/>
    <n v="100000"/>
    <n v="10000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69894000"/>
    <n v="42180599.68"/>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9628555202.0999985"/>
    <n v="4419321975.9200001"/>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6582132.08999997"/>
    <n v="120050505.09999999"/>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52592997.060000002"/>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14894042.5599999"/>
    <n v="1585849502.28"/>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41186091.1500001"/>
    <n v="749499321.69999993"/>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87837187.5"/>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87350939.439999998"/>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342642924.60000002"/>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56338615.989999995"/>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3992480150.6999998"/>
    <n v="1571096234.5300004"/>
  </r>
  <r>
    <s v="2023"/>
    <x v="0"/>
    <x v="0"/>
    <x v="0"/>
    <x v="4"/>
    <s v="2 - Poder Ejecutivo"/>
    <s v="0206 - MINISTERIO DE EDUCACIÓN"/>
    <x v="2"/>
    <x v="9"/>
    <x v="39"/>
    <s v="2.4 - TRANSFERENCIAS CORRIENTES"/>
    <s v="2.4.7 - TRANSFERENCIAS CORRIENTES AL SECTOR EXTERNO"/>
    <s v="N"/>
    <s v="00 - N/A"/>
    <s v="10 - FONDO GENERAL"/>
    <s v="(en blanco)"/>
    <s v="99 - MULTIPROVINCIAL"/>
    <n v="25286306"/>
    <n v="111683520.5"/>
    <n v="105225190.28000002"/>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557342137.04"/>
    <n v="879639157.90999973"/>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7675086451"/>
    <n v="3693216454.6599998"/>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1232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279883976.80000001"/>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72381068.1200008"/>
    <n v="2748420513.079999"/>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234250894.60000002"/>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1204769.78"/>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042423019.3000002"/>
    <n v="2169581478.48"/>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15463746"/>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2565456"/>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62196714"/>
    <n v="390523414.47999996"/>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5539732509.880005"/>
    <n v="35731702789.089996"/>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0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38119600"/>
    <n v="573588141.36000001"/>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2437451"/>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47862089.659999996"/>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15452026.380000001"/>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108635710.97999999"/>
  </r>
  <r>
    <s v="2023"/>
    <x v="0"/>
    <x v="0"/>
    <x v="0"/>
    <x v="4"/>
    <s v="2 - Poder Ejecutivo"/>
    <s v="0209 - MINISTERIO DE TRABAJO"/>
    <x v="2"/>
    <x v="7"/>
    <x v="14"/>
    <s v="2.4 - TRANSFERENCIAS CORRIENTES"/>
    <s v="2.4.1 - TRANSFERENCIAS CORRIENTES AL SECTOR PRIVADO"/>
    <s v="N"/>
    <s v="00 - N/A"/>
    <s v="10 - FONDO GENERAL"/>
    <s v="(en blanco)"/>
    <s v="01 - DISTRITO NACIONAL"/>
    <n v="0"/>
    <n v="9000000"/>
    <n v="9000000"/>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312915574.02000004"/>
  </r>
  <r>
    <s v="2023"/>
    <x v="0"/>
    <x v="0"/>
    <x v="0"/>
    <x v="4"/>
    <s v="2 - Poder Ejecutivo"/>
    <s v="0210 - MINISTERIO DE AGRICULTURA"/>
    <x v="0"/>
    <x v="11"/>
    <x v="30"/>
    <s v="2.4 - TRANSFERENCIAS CORRIENTES"/>
    <s v="2.4.7 - TRANSFERENCIAS CORRIENTES AL SECTOR EXTERNO"/>
    <s v="N"/>
    <s v="00 - N/A"/>
    <s v="10 - FONDO GENERAL"/>
    <s v="(en blanco)"/>
    <s v="99 - MULTIPROVINCIAL"/>
    <n v="40000000"/>
    <n v="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139836824.58000001"/>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189306553"/>
    <n v="87654719.919999987"/>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1712177550.8800011"/>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151128842.52000001"/>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346132338"/>
    <n v="743786765.97000003"/>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115385655.23999998"/>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695869985.6400001"/>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6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75649478"/>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34658916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190538461.52000004"/>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815172"/>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135852272.28"/>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8737154.6699999981"/>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11939076"/>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658789503.36000001"/>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137942124"/>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9714455.029999997"/>
  </r>
  <r>
    <s v="2023"/>
    <x v="0"/>
    <x v="0"/>
    <x v="0"/>
    <x v="4"/>
    <s v="2 - Poder Ejecutivo"/>
    <s v="0213 - MINISTERIO DE TURISMO"/>
    <x v="3"/>
    <x v="17"/>
    <x v="59"/>
    <s v="2.4 - TRANSFERENCIAS CORRIENTES"/>
    <s v="2.4.1 - TRANSFERENCIAS CORRIENTES AL SECTOR PRIVADO"/>
    <s v="N"/>
    <s v="00 - N/A"/>
    <s v="10 - FONDO GENERAL"/>
    <s v="(en blanco)"/>
    <s v="99 - MULTIPROVINCIAL"/>
    <n v="50004600"/>
    <n v="62344600"/>
    <n v="1400815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5207658.71"/>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228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64340784.020000003"/>
  </r>
  <r>
    <s v="2023"/>
    <x v="0"/>
    <x v="0"/>
    <x v="0"/>
    <x v="4"/>
    <s v="2 - Poder Ejecutivo"/>
    <s v="0215 - MINISTERIO DE LA MUJER"/>
    <x v="0"/>
    <x v="0"/>
    <x v="31"/>
    <s v="2.4 - TRANSFERENCIAS CORRIENTES"/>
    <s v="2.4.1 - TRANSFERENCIAS CORRIENTES AL SECTOR PRIVADO"/>
    <s v="N"/>
    <s v="00 - N/A"/>
    <s v="10 - FONDO GENERAL"/>
    <s v="(en blanco)"/>
    <s v="99 - MULTIPROVINCIAL"/>
    <n v="2800000"/>
    <n v="2904000"/>
    <n v="2808000"/>
  </r>
  <r>
    <s v="2023"/>
    <x v="0"/>
    <x v="0"/>
    <x v="0"/>
    <x v="4"/>
    <s v="2 - Poder Ejecutivo"/>
    <s v="0215 - MINISTERIO DE LA MUJER"/>
    <x v="0"/>
    <x v="0"/>
    <x v="31"/>
    <s v="2.4 - TRANSFERENCIAS CORRIENTES"/>
    <s v="2.4.7 - TRANSFERENCIAS CORRIENTES AL SECTOR EXTERNO"/>
    <s v="N"/>
    <s v="00 - N/A"/>
    <s v="10 - FONDO GENERAL"/>
    <s v="(en blanco)"/>
    <s v="99 - MULTIPROVINCIAL"/>
    <n v="2070000"/>
    <n v="2366000"/>
    <n v="2363292.7000000002"/>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44621059.089999996"/>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172588973.44"/>
    <n v="172588953.44"/>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100000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44558740.439999998"/>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198887262"/>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7963356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32397.74"/>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78954.25"/>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115462082.95999999"/>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98880504.449999988"/>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1878628657"/>
    <n v="1051674764.76"/>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283585377"/>
    <n v="92229249.169999987"/>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16700000.02"/>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28449999.960000001"/>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132302500.2"/>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60000000"/>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3149242.2199999997"/>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2 - AZUA"/>
    <n v="0"/>
    <n v="66360000"/>
    <n v="17835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3 - BAHORUCO"/>
    <n v="0"/>
    <n v="105250000"/>
    <n v="3144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4 - BARAHONA"/>
    <n v="0"/>
    <n v="50000000"/>
    <n v="1497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07 - ELIAS PINA"/>
    <n v="0"/>
    <n v="33570000"/>
    <n v="743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10 - INDEPENDENCIA"/>
    <n v="0"/>
    <n v="22005000"/>
    <n v="4880000"/>
  </r>
  <r>
    <s v="2023"/>
    <x v="0"/>
    <x v="0"/>
    <x v="0"/>
    <x v="4"/>
    <s v="2 - Poder Ejecutivo"/>
    <s v="0218 - MINISTERIO DE MEDIO AMBIENTE Y RECURSOS NATURALES"/>
    <x v="1"/>
    <x v="3"/>
    <x v="73"/>
    <s v="2.4 - TRANSFERENCIAS CORRIENTES"/>
    <s v="2.4.1 - TRANSFERENCIAS CORRIENTES AL SECTOR PRIVADO"/>
    <s v="S"/>
    <s v="07 - Recuperación de la Cobertura Vegetal en Cuencas Hidrográficas de la República Dominicana."/>
    <s v="60 - CREDITO EXTERNO"/>
    <n v="13928"/>
    <s v="22 - SAN JUAN"/>
    <n v="0"/>
    <n v="22950000"/>
    <n v="5100000"/>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34633356"/>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4295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7718882.7800000003"/>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784502784.01000023"/>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4415790010.9299984"/>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290343385"/>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1900000"/>
    <n v="610536.9"/>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140500"/>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110433773.68000001"/>
    <n v="73637575.539999992"/>
  </r>
  <r>
    <s v="2023"/>
    <x v="0"/>
    <x v="0"/>
    <x v="0"/>
    <x v="4"/>
    <s v="2 - Poder Ejecutivo"/>
    <s v="0220 - MINISTERIO DE ECONOMÍA, PLANIFICACIÓN Y DESARROLLO"/>
    <x v="0"/>
    <x v="0"/>
    <x v="2"/>
    <s v="2.4 - TRANSFERENCIAS CORRIENTES"/>
    <s v="2.4.7 - TRANSFERENCIAS CORRIENTES AL SECTOR EXTERNO"/>
    <s v="N"/>
    <s v="00 - N/A"/>
    <s v="10 - FONDO GENERAL"/>
    <s v="(en blanco)"/>
    <s v="99 - MULTIPROVINCIAL"/>
    <n v="0"/>
    <n v="24300000"/>
    <n v="0"/>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168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0"/>
    <n v="0"/>
  </r>
  <r>
    <s v="2023"/>
    <x v="0"/>
    <x v="0"/>
    <x v="0"/>
    <x v="4"/>
    <s v="2 - Poder Ejecutivo"/>
    <s v="0220 - MINISTERIO DE ECONOMÍA, PLANIFICACIÓN Y DESARROLLO"/>
    <x v="2"/>
    <x v="16"/>
    <x v="89"/>
    <s v="2.4 - TRANSFERENCIAS CORRIENTES"/>
    <s v="2.4.2 - TRANSFERENCIAS CORRIENTES AL  GOBIERNO GENERAL NACIONAL"/>
    <s v="N"/>
    <s v="00 - N/A"/>
    <s v="10 - FONDO GENERAL"/>
    <s v="(en blanco)"/>
    <s v="99 - MULTIPROVINCIAL"/>
    <n v="0"/>
    <n v="124657009.32000001"/>
    <n v="38524643.729999997"/>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21362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56800"/>
    <n v="4474016.84"/>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153976.02"/>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2630000"/>
  </r>
  <r>
    <s v="2023"/>
    <x v="0"/>
    <x v="0"/>
    <x v="0"/>
    <x v="4"/>
    <s v="2 - Poder Ejecutivo"/>
    <s v="0222 - MINISTERIO DE ENERGIA Y MINAS"/>
    <x v="3"/>
    <x v="19"/>
    <x v="90"/>
    <s v="2.4 - TRANSFERENCIAS CORRIENTES"/>
    <s v="2.4.1 - TRANSFERENCIAS CORRIENTES AL SECTOR PRIVADO"/>
    <s v="N"/>
    <s v="00 - N/A"/>
    <s v="10 - FONDO GENERAL"/>
    <s v="(en blanco)"/>
    <s v="99 - MULTIPROVINCIAL"/>
    <n v="31702400"/>
    <n v="31702400"/>
    <n v="1311199.98"/>
  </r>
  <r>
    <s v="2023"/>
    <x v="0"/>
    <x v="0"/>
    <x v="0"/>
    <x v="4"/>
    <s v="2 - Poder Ejecutivo"/>
    <s v="0222 - MINISTERIO DE ENERGIA Y MINAS"/>
    <x v="3"/>
    <x v="19"/>
    <x v="90"/>
    <s v="2.4 - TRANSFERENCIAS CORRIENTES"/>
    <s v="2.4.2 - TRANSFERENCIAS CORRIENTES AL  GOBIERNO GENERAL NACIONAL"/>
    <s v="N"/>
    <s v="00 - N/A"/>
    <s v="10 - FONDO GENERAL"/>
    <s v="(en blanco)"/>
    <s v="99 - MULTIPROVINCIAL"/>
    <n v="79000000"/>
    <n v="79000000"/>
    <n v="39500000.039999999"/>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2577772.8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32440604"/>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15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18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10000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00 - NO CLASIFICADO"/>
    <n v="27924589666"/>
    <n v="27747339664"/>
    <n v="27747339663.650002"/>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99 - MULTIPROVINCIAL"/>
    <n v="35425168296"/>
    <n v="35272385382"/>
    <n v="35249936989.729996"/>
  </r>
  <r>
    <s v="2023"/>
    <x v="0"/>
    <x v="0"/>
    <x v="0"/>
    <x v="4"/>
    <s v="2 - Poder Ejecutivo"/>
    <s v="0999 - ADMINISTRACION DE OBLIGACIONES DEL TESORO NACIONAL"/>
    <x v="3"/>
    <x v="19"/>
    <x v="90"/>
    <s v="2.4 - TRANSFERENCIAS CORRIENTES"/>
    <s v="2.4.4 - TRANSFERENCIAS CORRIENTES A EMPRESAS PÚBLICAS NO FINANCIERAS"/>
    <s v="N"/>
    <s v="00 - N/A"/>
    <s v="10 - FONDO GENERAL"/>
    <s v="(en blanco)"/>
    <s v="00 - NO CLASIFICADO"/>
    <n v="0"/>
    <n v="950000"/>
    <n v="920194.39"/>
  </r>
  <r>
    <s v="2023"/>
    <x v="0"/>
    <x v="0"/>
    <x v="0"/>
    <x v="4"/>
    <s v="2 - Poder Ejecutivo"/>
    <s v="0999 - ADMINISTRACION DE OBLIGACIONES DEL TESORO NACIONAL"/>
    <x v="3"/>
    <x v="19"/>
    <x v="90"/>
    <s v="2.4 - TRANSFERENCIAS CORRIENTES"/>
    <s v="2.4.4 - TRANSFERENCIAS CORRIENTES A EMPRESAS PÚBLICAS NO FINANCIERAS"/>
    <s v="N"/>
    <s v="00 - N/A"/>
    <s v="60 - CREDITO EXTERNO"/>
    <s v="(en blanco)"/>
    <s v="99 - MULTIPROVINCIAL"/>
    <n v="35000000000"/>
    <n v="35000000000"/>
    <n v="7538663805.0900002"/>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0 - NO CLASIFICADO"/>
    <n v="782262328"/>
    <n v="782262328"/>
    <n v="450692391.71000004"/>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0 - NO CLASIFICADO"/>
    <n v="0"/>
    <n v="660000000"/>
    <n v="330000000"/>
  </r>
  <r>
    <s v="2023"/>
    <x v="0"/>
    <x v="0"/>
    <x v="0"/>
    <x v="4"/>
    <s v="3 - Poder Judicial"/>
    <s v="0301 - PODER JUDICIAL"/>
    <x v="0"/>
    <x v="1"/>
    <x v="1"/>
    <s v="2.4 - TRANSFERENCIAS CORRIENTES"/>
    <s v="2.4.1 - TRANSFERENCIAS CORRIENTES AL SECTOR PRIVADO"/>
    <s v="N"/>
    <s v="00 - N/A"/>
    <s v="10 - FONDO GENERAL"/>
    <s v="(en blanco)"/>
    <s v="99 - MULTIPROVINCIAL"/>
    <n v="43956730"/>
    <n v="43956730"/>
    <n v="21865244.259999998"/>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630200010"/>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5150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460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6360400.99"/>
  </r>
  <r>
    <s v="2023"/>
    <x v="0"/>
    <x v="0"/>
    <x v="0"/>
    <x v="4"/>
    <s v="7 - Defensor del Pueblo"/>
    <s v="0404 - DEFENSOR DEL PUEBLO"/>
    <x v="0"/>
    <x v="1"/>
    <x v="1"/>
    <s v="2.4 - TRANSFERENCIAS CORRIENTES"/>
    <s v="2.4.1 - TRANSFERENCIAS CORRIENTES AL SECTOR PRIVADO"/>
    <s v="N"/>
    <s v="00 - N/A"/>
    <s v="10 - FONDO GENERAL"/>
    <s v="(en blanco)"/>
    <s v="99 - MULTIPROVINCIAL"/>
    <n v="3714600"/>
    <n v="33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914971.03"/>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41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402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125000"/>
    <n v="2412950.0099999998"/>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2 - Poder Ejecutivo"/>
    <s v="0218 - MINISTERIO DE MEDIO AMBIENTE Y RECURSOS NATURALES"/>
    <x v="1"/>
    <x v="3"/>
    <x v="25"/>
    <s v="2.2 - CONTRATACIÓN DE SERVICIOS"/>
    <s v="2.2.8 - OTROS SERVICIOS NO INCLUIDOS EN CONCEPTOS ANTERIORES"/>
    <s v="N"/>
    <s v="00 - N/A"/>
    <s v="10 - FONDO GENERAL"/>
    <s v="(en blanco)"/>
    <s v="99 - MULTIPROVINCIAL"/>
    <n v="0"/>
    <n v="394563045.02999997"/>
    <n v="370008728.90000004"/>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422555190"/>
  </r>
  <r>
    <s v="2023"/>
    <x v="0"/>
    <x v="0"/>
    <x v="1"/>
    <x v="6"/>
    <s v="1 - Poder Legislativo"/>
    <s v="0101 - SENADO DE LA REPÚBLICA"/>
    <x v="0"/>
    <x v="0"/>
    <x v="0"/>
    <s v="2.3 - MATERIALES Y SUMINISTROS"/>
    <s v="2.3.9 - PRODUCTOS Y ÚTILES VARIOS"/>
    <s v="N"/>
    <s v="00 - N/A"/>
    <s v="10 - FONDO GENERAL"/>
    <s v="(en blanco)"/>
    <s v="99 - MULTIPROVINCIAL"/>
    <n v="5000000"/>
    <n v="5000000"/>
    <n v="2499931.98"/>
  </r>
  <r>
    <s v="2023"/>
    <x v="0"/>
    <x v="0"/>
    <x v="1"/>
    <x v="6"/>
    <s v="1 - Poder Legislativo"/>
    <s v="0102 - CÁMARA DE DIPUTADOS"/>
    <x v="0"/>
    <x v="0"/>
    <x v="0"/>
    <s v="2.3 - MATERIALES Y SUMINISTROS"/>
    <s v="2.3.9 - PRODUCTOS Y ÚTILES VARIOS"/>
    <s v="N"/>
    <s v="00 - N/A"/>
    <s v="10 - FONDO GENERAL"/>
    <s v="(en blanco)"/>
    <s v="99 - MULTIPROVINCIAL"/>
    <n v="800000"/>
    <n v="800000"/>
    <n v="407916.67"/>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60000"/>
    <n v="1983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24396469.199999999"/>
    <n v="6088759.2400000012"/>
  </r>
  <r>
    <s v="2023"/>
    <x v="0"/>
    <x v="0"/>
    <x v="1"/>
    <x v="6"/>
    <s v="2 - Poder Ejecutivo"/>
    <s v="0201 - PRESIDENCIA DE LA REPÚBLICA"/>
    <x v="0"/>
    <x v="0"/>
    <x v="2"/>
    <s v="2.7 - OBRAS"/>
    <s v="2.7.2 - INFRAESTRUCTURA"/>
    <s v="N"/>
    <s v="00 - N/A"/>
    <s v="10 - FONDO GENERAL"/>
    <s v="(en blanco)"/>
    <s v="99 - MULTIPROVINCIAL"/>
    <n v="0"/>
    <n v="71182555.519999996"/>
    <n v="265226.87"/>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028501"/>
    <n v="748045.22"/>
  </r>
  <r>
    <s v="2023"/>
    <x v="0"/>
    <x v="0"/>
    <x v="1"/>
    <x v="6"/>
    <s v="2 - Poder Ejecutivo"/>
    <s v="0201 - PRESIDENCIA DE LA REPÚBLICA"/>
    <x v="0"/>
    <x v="2"/>
    <x v="3"/>
    <s v="2.3 - MATERIALES Y SUMINISTROS"/>
    <s v="2.3.7 - COMBUSTIBLES, LUBRICANTES, PRODUCTOS QUÍMICOS Y CONEXOS"/>
    <s v="S"/>
    <s v="03 - AMPLIACIÓN DEL SISTEMA NACIONAL DE ATENCION A EMERGENCIAS Y SEGURIDAD 9-1-1, FASE II"/>
    <s v="10 - FONDO GENERAL"/>
    <n v="14624"/>
    <s v="15 - MONTE CRISTI"/>
    <n v="0"/>
    <n v="0"/>
    <n v="0"/>
  </r>
  <r>
    <s v="2023"/>
    <x v="0"/>
    <x v="0"/>
    <x v="1"/>
    <x v="6"/>
    <s v="2 - Poder Ejecutivo"/>
    <s v="0201 - PRESIDENCIA DE LA REPÚBLICA"/>
    <x v="0"/>
    <x v="2"/>
    <x v="3"/>
    <s v="2.3 - MATERIALES Y SUMINISTROS"/>
    <s v="2.3.9 - PRODUCTOS Y ÚTILES VARIOS"/>
    <s v="N"/>
    <s v="00 - N/A"/>
    <s v="10 - FONDO GENERAL"/>
    <s v="(en blanco)"/>
    <s v="99 - MULTIPROVINCIAL"/>
    <n v="0"/>
    <n v="700000"/>
    <n v="414307.91"/>
  </r>
  <r>
    <s v="2023"/>
    <x v="0"/>
    <x v="0"/>
    <x v="1"/>
    <x v="6"/>
    <s v="2 - Poder Ejecutivo"/>
    <s v="0201 - PRESIDENCIA DE LA REPÚBLICA"/>
    <x v="0"/>
    <x v="2"/>
    <x v="3"/>
    <s v="2.3 - MATERIALES Y SUMINISTROS"/>
    <s v="2.3.9 - PRODUCTOS Y ÚTILES VARIOS"/>
    <s v="N"/>
    <s v="00 - N/A"/>
    <s v="20 - FONDOS CON DESTINO ESPECÍFICO"/>
    <s v="(en blanco)"/>
    <s v="99 - MULTIPROVINCIAL"/>
    <n v="0"/>
    <n v="100000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689569"/>
    <n v="827883.83000000007"/>
  </r>
  <r>
    <s v="2023"/>
    <x v="0"/>
    <x v="0"/>
    <x v="1"/>
    <x v="6"/>
    <s v="2 - Poder Ejecutivo"/>
    <s v="0201 - PRESIDENCIA DE LA REPÚBLICA"/>
    <x v="0"/>
    <x v="1"/>
    <x v="15"/>
    <s v="2.7 - OBRAS"/>
    <s v="2.7.2 - INFRAESTRUCTURA"/>
    <s v="S"/>
    <s v="15 - CONSTRUCCIÓN DESTACAMENTO POLICIAL EN LA COMUNIDAD DE QUITA CORAZA, PROVINCIA BARAHONA"/>
    <s v="10 - FONDO GENERAL"/>
    <n v="14087"/>
    <s v="04 - BARAHONA"/>
    <n v="0"/>
    <n v="1528222.17"/>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63384350.460000001"/>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16265296.02"/>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34194751.390000001"/>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103089832.68000001"/>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5892641.0299999975"/>
    <n v="0"/>
  </r>
  <r>
    <s v="2023"/>
    <x v="0"/>
    <x v="0"/>
    <x v="1"/>
    <x v="6"/>
    <s v="2 - Poder Ejecutivo"/>
    <s v="0201 - PRESIDENCIA DE LA REPÚBLICA"/>
    <x v="3"/>
    <x v="8"/>
    <x v="18"/>
    <s v="2.7 - OBRAS"/>
    <s v="2.7.2 - INFRAESTRUCTURA"/>
    <s v="S"/>
    <s v="27 - RECONSTRUCCIÓN DE PUENTES TIPO ALCANTARILLA-CAJON EN COMUNIDADES LA BARCA-LA JOYITA-LA RAMONA, MUNICIPIO MOCA, PROVINCIA ESPAILLAT"/>
    <s v="10 - FONDO GENERAL"/>
    <n v="14593"/>
    <s v="09 - ESPAILLAT"/>
    <n v="0"/>
    <n v="8500670.209999999"/>
    <n v="3199957.98"/>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2471777.83"/>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156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233894.64"/>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7734644.6600000001"/>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25000000"/>
    <n v="32919991.200000003"/>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40000003"/>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59999998"/>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56"/>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2"/>
    <n v="0"/>
  </r>
  <r>
    <s v="2023"/>
    <x v="0"/>
    <x v="0"/>
    <x v="1"/>
    <x v="6"/>
    <s v="2 - Poder Ejecutivo"/>
    <s v="0201 - PRESIDENCIA DE LA REPÚBLICA"/>
    <x v="2"/>
    <x v="16"/>
    <x v="89"/>
    <s v="2.7 - OBRAS"/>
    <s v="2.7.2 - INFRAESTRUCTURA"/>
    <s v="S"/>
    <s v="02 - CONSTRUCCIÓN DE UN NUEVO CEMENTERIO EN EL MUNICIPIO LOS RIOS, PROVINCIA BAHORUCO"/>
    <s v="10 - FONDO GENERAL"/>
    <n v="14710"/>
    <s v="03 - BAHORUCO"/>
    <n v="15410954"/>
    <n v="10410954"/>
    <n v="3846610.39"/>
  </r>
  <r>
    <s v="2023"/>
    <x v="0"/>
    <x v="0"/>
    <x v="1"/>
    <x v="6"/>
    <s v="2 - Poder Ejecutivo"/>
    <s v="0201 - PRESIDENCIA DE LA REPÚBLICA"/>
    <x v="2"/>
    <x v="16"/>
    <x v="89"/>
    <s v="2.7 - OBRAS"/>
    <s v="2.7.2 - INFRAESTRUCTURA"/>
    <s v="S"/>
    <s v="08 - CONSTRUCCIÓN DE PLAZA COMUNITARIA EN EL MUNICIPIO DE BÁNICA,  PROVINCIA ELÍAS PIÑA"/>
    <s v="10 - FONDO GENERAL"/>
    <n v="15351"/>
    <s v="07 - ELIAS PINA"/>
    <n v="0"/>
    <n v="8437228.6600000001"/>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3228107.21"/>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2566462.21"/>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4704888.8"/>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3758249.88"/>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10539509.440000001"/>
    <n v="10212584.140000001"/>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888186"/>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2340765.79"/>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1621373.56"/>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1460437.38"/>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4686892.95"/>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1460437.38"/>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1465970.65"/>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1534289.84"/>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1465871.28"/>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1476737.1"/>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4739682.25"/>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800000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48113311.520000003"/>
  </r>
  <r>
    <s v="2023"/>
    <x v="0"/>
    <x v="0"/>
    <x v="1"/>
    <x v="6"/>
    <s v="2 - Poder Ejecutivo"/>
    <s v="0201 - PRESIDENCIA DE LA REPÚBLICA"/>
    <x v="2"/>
    <x v="6"/>
    <x v="26"/>
    <s v="2.7 - OBRAS"/>
    <s v="2.7.2 - INFRAESTRUCTURA"/>
    <s v="S"/>
    <s v="93 - CONSTRUCCIÓN CANCHA DE BALONCESTO LUDO GÓMEZ (ENGOMBE), MUNICIPIO SANTO DOMINGO OESTE, PROVINCIA SANTO DOMINGO"/>
    <s v="10 - FONDO GENERAL"/>
    <n v="14400"/>
    <s v="32 - SANTO DOMINGO"/>
    <n v="0"/>
    <n v="2246171.31"/>
    <n v="0"/>
  </r>
  <r>
    <s v="2023"/>
    <x v="0"/>
    <x v="0"/>
    <x v="1"/>
    <x v="6"/>
    <s v="2 - Poder Ejecutivo"/>
    <s v="0201 - PRESIDENCIA DE LA REPÚBLICA"/>
    <x v="2"/>
    <x v="6"/>
    <x v="26"/>
    <s v="2.7 - OBRAS"/>
    <s v="2.7.2 - INFRAESTRUCTURA"/>
    <s v="S"/>
    <s v="56 - CONSTRUCCIÓN PARQUE EL LLANO, MUNICIPIO EL LLANO, PROVINCIA ELÍAS PIÑA"/>
    <s v="10 - FONDO GENERAL"/>
    <n v="14243"/>
    <s v="07 - ELIAS PINA"/>
    <n v="0"/>
    <n v="3776201.8"/>
    <n v="0"/>
  </r>
  <r>
    <s v="2023"/>
    <x v="0"/>
    <x v="0"/>
    <x v="1"/>
    <x v="6"/>
    <s v="2 - Poder Ejecutivo"/>
    <s v="0201 - PRESIDENCIA DE LA REPÚBLICA"/>
    <x v="2"/>
    <x v="6"/>
    <x v="26"/>
    <s v="2.7 - OBRAS"/>
    <s v="2.7.2 - INFRAESTRUCTURA"/>
    <s v="S"/>
    <s v="46 - CONSTRUCCIÓN DEL CAMPO DE BÉISBOL PEDRO GARCÍA DEL LLANO, MUNICIPIO SANTIAGO DE LOS CABALLEROS, PROVINCIA SANTIAGO"/>
    <s v="10 - FONDO GENERAL"/>
    <n v="14250"/>
    <s v="25 - SANTIAGO"/>
    <n v="0"/>
    <n v="0"/>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1003661.689999999"/>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143799239.19999999"/>
    <n v="55765611.550000004"/>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10639053.699999999"/>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6295000"/>
    <n v="33124820.140000001"/>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4797881.24"/>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44097337.700000003"/>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09493435"/>
    <n v="153889630.34"/>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57176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859067.40999999992"/>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8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2071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2433030.4"/>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31722598"/>
    <n v="224645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6395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666690"/>
    <n v="0"/>
  </r>
  <r>
    <s v="2023"/>
    <x v="0"/>
    <x v="0"/>
    <x v="1"/>
    <x v="6"/>
    <s v="2 - Poder Ejecutivo"/>
    <s v="0201 - PRESIDENCIA DE LA REPÚBLICA"/>
    <x v="2"/>
    <x v="7"/>
    <x v="13"/>
    <s v="2.3 - MATERIALES Y SUMINISTROS"/>
    <s v="2.3.3 - PAPEL, CARTÓN E IMPRESOS"/>
    <s v="S"/>
    <s v="05 - CONSTRUCCIÓN CENTRO MODELO DE PRESTACIÓN DE SERVICIOS PARA MUJERES (CIUDAD MUJER)"/>
    <s v="10 - FONDO GENERAL"/>
    <n v="13856"/>
    <s v="32 - SANTO DOMINGO"/>
    <n v="0"/>
    <n v="5000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75000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8210430"/>
    <n v="3150747.63"/>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9562256.8000000007"/>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400000"/>
    <n v="3606879.4000000004"/>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2078083.84"/>
  </r>
  <r>
    <s v="2023"/>
    <x v="0"/>
    <x v="0"/>
    <x v="1"/>
    <x v="6"/>
    <s v="2 - Poder Ejecutivo"/>
    <s v="0202 - MINISTERIO DE  INTERIOR Y POLICÍA"/>
    <x v="0"/>
    <x v="1"/>
    <x v="15"/>
    <s v="2.3 - MATERIALES Y SUMINISTROS"/>
    <s v="2.3.9 - PRODUCTOS Y ÚTILES VARIOS"/>
    <s v="N"/>
    <s v="00 - N/A"/>
    <s v="10 - FONDO GENERAL"/>
    <s v="(en blanco)"/>
    <s v="99 - MULTIPROVINCIAL"/>
    <n v="0"/>
    <n v="7931555"/>
    <n v="205414.39999999999"/>
  </r>
  <r>
    <s v="2023"/>
    <x v="0"/>
    <x v="0"/>
    <x v="1"/>
    <x v="6"/>
    <s v="2 - Poder Ejecutivo"/>
    <s v="0202 - MINISTERIO DE  INTERIOR Y POLICÍA"/>
    <x v="0"/>
    <x v="1"/>
    <x v="16"/>
    <s v="2.3 - MATERIALES Y SUMINISTROS"/>
    <s v="2.3.9 - PRODUCTOS Y ÚTILES VARIOS"/>
    <s v="N"/>
    <s v="00 - N/A"/>
    <s v="10 - FONDO GENERAL"/>
    <s v="(en blanco)"/>
    <s v="01 - DISTRITO NACIONAL"/>
    <n v="0"/>
    <n v="46465"/>
    <n v="33813.67"/>
  </r>
  <r>
    <s v="2023"/>
    <x v="0"/>
    <x v="0"/>
    <x v="1"/>
    <x v="6"/>
    <s v="2 - Poder Ejecutivo"/>
    <s v="0202 - MINISTERIO DE  INTERIOR Y POLICÍA"/>
    <x v="0"/>
    <x v="1"/>
    <x v="17"/>
    <s v="2.3 - MATERIALES Y SUMINISTROS"/>
    <s v="2.3.9 - PRODUCTOS Y ÚTILES VARIOS"/>
    <s v="N"/>
    <s v="00 - N/A"/>
    <s v="10 - FONDO GENERAL"/>
    <s v="(en blanco)"/>
    <s v="99 - MULTIPROVINCIAL"/>
    <n v="0"/>
    <n v="8426000"/>
    <n v="8159959.3600000003"/>
  </r>
  <r>
    <s v="2023"/>
    <x v="0"/>
    <x v="0"/>
    <x v="1"/>
    <x v="6"/>
    <s v="2 - Poder Ejecutivo"/>
    <s v="0202 - MINISTERIO DE  INTERIOR Y POLICÍA"/>
    <x v="0"/>
    <x v="1"/>
    <x v="17"/>
    <s v="2.3 - MATERIALES Y SUMINISTROS"/>
    <s v="2.3.9 - PRODUCTOS Y ÚTILES VARIOS"/>
    <s v="N"/>
    <s v="00 - N/A"/>
    <s v="20 - FONDOS CON DESTINO ESPECÍFICO"/>
    <s v="(en blanco)"/>
    <s v="99 - MULTIPROVINCIAL"/>
    <n v="0"/>
    <n v="1507242.64"/>
    <n v="540845.19999999995"/>
  </r>
  <r>
    <s v="2023"/>
    <x v="0"/>
    <x v="0"/>
    <x v="1"/>
    <x v="6"/>
    <s v="2 - Poder Ejecutivo"/>
    <s v="0202 - MINISTERIO DE  INTERIOR Y POLICÍA"/>
    <x v="0"/>
    <x v="1"/>
    <x v="17"/>
    <s v="2.7 - OBRAS"/>
    <s v="2.7.2 - INFRAESTRUCTURA"/>
    <s v="N"/>
    <s v="00 - N/A"/>
    <s v="20 - FONDOS CON DESTINO ESPECÍFICO"/>
    <s v="(en blanco)"/>
    <s v="99 - MULTIPROVINCIAL"/>
    <n v="0"/>
    <n v="600000"/>
    <n v="199370.44"/>
  </r>
  <r>
    <s v="2023"/>
    <x v="0"/>
    <x v="0"/>
    <x v="1"/>
    <x v="6"/>
    <s v="2 - Poder Ejecutivo"/>
    <s v="0202 - MINISTERIO DE  INTERIOR Y POLICÍA"/>
    <x v="2"/>
    <x v="9"/>
    <x v="20"/>
    <s v="2.3 - MATERIALES Y SUMINISTROS"/>
    <s v="2.3.9 - PRODUCTOS Y ÚTILES VARIOS"/>
    <s v="N"/>
    <s v="00 - N/A"/>
    <s v="10 - FONDO GENERAL"/>
    <s v="(en blanco)"/>
    <s v="99 - MULTIPROVINCIAL"/>
    <n v="0"/>
    <n v="1029831"/>
    <n v="219338.4"/>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23880000"/>
    <n v="90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7200000"/>
    <n v="26107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25701893.880000003"/>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1800000"/>
  </r>
  <r>
    <s v="2023"/>
    <x v="0"/>
    <x v="0"/>
    <x v="1"/>
    <x v="6"/>
    <s v="2 - Poder Ejecutivo"/>
    <s v="0203 - MINISTERIO DE DEFENSA"/>
    <x v="0"/>
    <x v="2"/>
    <x v="22"/>
    <s v="2.3 - MATERIALES Y SUMINISTROS"/>
    <s v="2.3.9 - PRODUCTOS Y ÚTILES VARIOS"/>
    <s v="N"/>
    <s v="00 - N/A"/>
    <s v="10 - FONDO GENERAL"/>
    <s v="(en blanco)"/>
    <s v="99 - MULTIPROVINCIAL"/>
    <n v="0"/>
    <n v="9435995.9499999993"/>
    <n v="5436161.4099999983"/>
  </r>
  <r>
    <s v="2023"/>
    <x v="0"/>
    <x v="0"/>
    <x v="1"/>
    <x v="6"/>
    <s v="2 - Poder Ejecutivo"/>
    <s v="0203 - MINISTERIO DE DEFENSA"/>
    <x v="0"/>
    <x v="2"/>
    <x v="22"/>
    <s v="2.3 - MATERIALES Y SUMINISTROS"/>
    <s v="2.3.9 - PRODUCTOS Y ÚTILES VARIOS"/>
    <s v="N"/>
    <s v="00 - N/A"/>
    <s v="20 - FONDOS CON DESTINO ESPECÍFICO"/>
    <s v="(en blanco)"/>
    <s v="99 - MULTIPROVINCIAL"/>
    <n v="0"/>
    <n v="3745540.46"/>
    <n v="2546245.5300000003"/>
  </r>
  <r>
    <s v="2023"/>
    <x v="0"/>
    <x v="0"/>
    <x v="1"/>
    <x v="6"/>
    <s v="2 - Poder Ejecutivo"/>
    <s v="0203 - MINISTERIO DE DEFENSA"/>
    <x v="0"/>
    <x v="2"/>
    <x v="22"/>
    <s v="2.7 - OBRAS"/>
    <s v="2.7.2 - INFRAESTRUCTURA"/>
    <s v="N"/>
    <s v="00 - N/A"/>
    <s v="20 - FONDOS CON DESTINO ESPECÍFICO"/>
    <s v="(en blanco)"/>
    <s v="99 - MULTIPROVINCIAL"/>
    <n v="0"/>
    <n v="1000000"/>
    <n v="0"/>
  </r>
  <r>
    <s v="2023"/>
    <x v="0"/>
    <x v="0"/>
    <x v="1"/>
    <x v="6"/>
    <s v="2 - Poder Ejecutivo"/>
    <s v="0203 - MINISTERIO DE DEFENSA"/>
    <x v="2"/>
    <x v="5"/>
    <x v="19"/>
    <s v="2.3 - MATERIALES Y SUMINISTROS"/>
    <s v="2.3.9 - PRODUCTOS Y ÚTILES VARIOS"/>
    <s v="N"/>
    <s v="00 - N/A"/>
    <s v="10 - FONDO GENERAL"/>
    <s v="(en blanco)"/>
    <s v="99 - MULTIPROVINCIAL"/>
    <n v="0"/>
    <n v="30000"/>
    <n v="11941.6"/>
  </r>
  <r>
    <s v="2023"/>
    <x v="0"/>
    <x v="0"/>
    <x v="1"/>
    <x v="6"/>
    <s v="2 - Poder Ejecutivo"/>
    <s v="0203 - MINISTERIO DE DEFENSA"/>
    <x v="2"/>
    <x v="9"/>
    <x v="20"/>
    <s v="2.3 - MATERIALES Y SUMINISTROS"/>
    <s v="2.3.9 - PRODUCTOS Y ÚTILES VARIOS"/>
    <s v="N"/>
    <s v="00 - N/A"/>
    <s v="10 - FONDO GENERAL"/>
    <s v="(en blanco)"/>
    <s v="32 - SANTO DOMINGO"/>
    <n v="0"/>
    <n v="200000"/>
    <n v="19723.7"/>
  </r>
  <r>
    <s v="2023"/>
    <x v="0"/>
    <x v="0"/>
    <x v="1"/>
    <x v="6"/>
    <s v="2 - Poder Ejecutivo"/>
    <s v="0203 - MINISTERIO DE DEFENSA"/>
    <x v="2"/>
    <x v="9"/>
    <x v="20"/>
    <s v="2.3 - MATERIALES Y SUMINISTROS"/>
    <s v="2.3.9 - PRODUCTOS Y ÚTILES VARIOS"/>
    <s v="N"/>
    <s v="00 - N/A"/>
    <s v="10 - FONDO GENERAL"/>
    <s v="(en blanco)"/>
    <s v="99 - MULTIPROVINCIAL"/>
    <n v="0"/>
    <n v="147005"/>
    <n v="177960.25"/>
  </r>
  <r>
    <s v="2023"/>
    <x v="0"/>
    <x v="0"/>
    <x v="1"/>
    <x v="6"/>
    <s v="2 - Poder Ejecutivo"/>
    <s v="0203 - MINISTERIO DE DEFENSA"/>
    <x v="2"/>
    <x v="9"/>
    <x v="27"/>
    <s v="2.3 - MATERIALES Y SUMINISTROS"/>
    <s v="2.3.9 - PRODUCTOS Y ÚTILES VARIOS"/>
    <s v="N"/>
    <s v="00 - N/A"/>
    <s v="10 - FONDO GENERAL"/>
    <s v="(en blanco)"/>
    <s v="99 - MULTIPROVINCIAL"/>
    <n v="0"/>
    <n v="129000"/>
    <n v="129778.74000000002"/>
  </r>
  <r>
    <s v="2023"/>
    <x v="0"/>
    <x v="0"/>
    <x v="1"/>
    <x v="6"/>
    <s v="2 - Poder Ejecutivo"/>
    <s v="0203 - MINISTERIO DE DEFENSA"/>
    <x v="2"/>
    <x v="9"/>
    <x v="27"/>
    <s v="2.3 - MATERIALES Y SUMINISTROS"/>
    <s v="2.3.9 - PRODUCTOS Y ÚTILES VARIOS"/>
    <s v="N"/>
    <s v="00 - N/A"/>
    <s v="20 - FONDOS CON DESTINO ESPECÍFICO"/>
    <s v="(en blanco)"/>
    <s v="99 - MULTIPROVINCIAL"/>
    <n v="0"/>
    <n v="25465"/>
    <n v="29712.400000000001"/>
  </r>
  <r>
    <s v="2023"/>
    <x v="0"/>
    <x v="0"/>
    <x v="1"/>
    <x v="6"/>
    <s v="2 - Poder Ejecutivo"/>
    <s v="0203 - MINISTERIO DE DEFENSA"/>
    <x v="2"/>
    <x v="9"/>
    <x v="28"/>
    <s v="2.3 - MATERIALES Y SUMINISTROS"/>
    <s v="2.3.9 - PRODUCTOS Y ÚTILES VARIOS"/>
    <s v="N"/>
    <s v="00 - N/A"/>
    <s v="10 - FONDO GENERAL"/>
    <s v="(en blanco)"/>
    <s v="32 - SANTO DOMINGO"/>
    <n v="0"/>
    <n v="100000"/>
    <n v="0"/>
  </r>
  <r>
    <s v="2023"/>
    <x v="0"/>
    <x v="0"/>
    <x v="1"/>
    <x v="6"/>
    <s v="2 - Poder Ejecutivo"/>
    <s v="0203 - MINISTERIO DE DEFENSA"/>
    <x v="2"/>
    <x v="9"/>
    <x v="28"/>
    <s v="2.3 - MATERIALES Y SUMINISTROS"/>
    <s v="2.3.9 - PRODUCTOS Y ÚTILES VARIOS"/>
    <s v="N"/>
    <s v="00 - N/A"/>
    <s v="10 - FONDO GENERAL"/>
    <s v="(en blanco)"/>
    <s v="99 - MULTIPROVINCIAL"/>
    <n v="0"/>
    <n v="300"/>
    <n v="212281.26"/>
  </r>
  <r>
    <s v="2023"/>
    <x v="0"/>
    <x v="0"/>
    <x v="1"/>
    <x v="6"/>
    <s v="2 - Poder Ejecutivo"/>
    <s v="0203 - MINISTERIO DE DEFENSA"/>
    <x v="2"/>
    <x v="7"/>
    <x v="14"/>
    <s v="2.3 - MATERIALES Y SUMINISTROS"/>
    <s v="2.3.9 - PRODUCTOS Y ÚTILES VARIOS"/>
    <s v="N"/>
    <s v="00 - N/A"/>
    <s v="10 - FONDO GENERAL"/>
    <s v="(en blanco)"/>
    <s v="99 - MULTIPROVINCIAL"/>
    <n v="0"/>
    <n v="107000"/>
    <n v="58675.5"/>
  </r>
  <r>
    <s v="2023"/>
    <x v="0"/>
    <x v="0"/>
    <x v="1"/>
    <x v="6"/>
    <s v="2 - Poder Ejecutivo"/>
    <s v="0204 - MINISTERIO DE RELACIONES EXTERIORES"/>
    <x v="0"/>
    <x v="11"/>
    <x v="29"/>
    <s v="2.3 - MATERIALES Y SUMINISTROS"/>
    <s v="2.3.9 - PRODUCTOS Y ÚTILES VARIOS"/>
    <s v="N"/>
    <s v="00 - N/A"/>
    <s v="10 - FONDO GENERAL"/>
    <s v="(en blanco)"/>
    <s v="01 - DISTRITO NACIONAL"/>
    <n v="0"/>
    <n v="2640000"/>
    <n v="8786807.4199999999"/>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77290"/>
  </r>
  <r>
    <s v="2023"/>
    <x v="0"/>
    <x v="0"/>
    <x v="1"/>
    <x v="6"/>
    <s v="2 - Poder Ejecutivo"/>
    <s v="0204 - MINISTERIO DE RELACIONES EXTERIORES"/>
    <x v="2"/>
    <x v="9"/>
    <x v="20"/>
    <s v="2.3 - MATERIALES Y SUMINISTROS"/>
    <s v="2.3.9 - PRODUCTOS Y ÚTILES VARIOS"/>
    <s v="N"/>
    <s v="00 - N/A"/>
    <s v="10 - FONDO GENERAL"/>
    <s v="(en blanco)"/>
    <s v="01 - DISTRITO NACIONAL"/>
    <n v="0"/>
    <n v="10000"/>
    <n v="5782"/>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3131157.2"/>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8501957.08"/>
    <n v="0"/>
  </r>
  <r>
    <s v="2023"/>
    <x v="0"/>
    <x v="0"/>
    <x v="1"/>
    <x v="6"/>
    <s v="2 - Poder Ejecutivo"/>
    <s v="0205 - MINISTERIO DE HACIENDA"/>
    <x v="0"/>
    <x v="0"/>
    <x v="2"/>
    <s v="2.3 - MATERIALES Y SUMINISTROS"/>
    <s v="2.3.9 - PRODUCTOS Y ÚTILES VARIOS"/>
    <s v="N"/>
    <s v="00 - N/A"/>
    <s v="10 - FONDO GENERAL"/>
    <s v="(en blanco)"/>
    <s v="01 - DISTRITO NACIONAL"/>
    <n v="0"/>
    <n v="712200"/>
    <n v="210782.84000000003"/>
  </r>
  <r>
    <s v="2023"/>
    <x v="0"/>
    <x v="0"/>
    <x v="1"/>
    <x v="6"/>
    <s v="2 - Poder Ejecutivo"/>
    <s v="0205 - MINISTERIO DE HACIENDA"/>
    <x v="0"/>
    <x v="0"/>
    <x v="2"/>
    <s v="2.3 - MATERIALES Y SUMINISTROS"/>
    <s v="2.3.9 - PRODUCTOS Y ÚTILES VARIOS"/>
    <s v="N"/>
    <s v="00 - N/A"/>
    <s v="10 - FONDO GENERAL"/>
    <s v="(en blanco)"/>
    <s v="99 - MULTIPROVINCIAL"/>
    <n v="275000"/>
    <n v="550980"/>
    <n v="4838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5 - MINISTERIO DE HACIENDA"/>
    <x v="0"/>
    <x v="0"/>
    <x v="2"/>
    <s v="2.3 - MATERIALES Y SUMINISTROS"/>
    <s v="2.3.9 - PRODUCTOS Y ÚTILES VARIOS"/>
    <s v="N"/>
    <s v="00 - N/A"/>
    <s v="20 - FONDOS CON DESTINO ESPECÍFICO"/>
    <s v="(en blanco)"/>
    <s v="99 - MULTIPROVINCIAL"/>
    <n v="0"/>
    <n v="8000"/>
    <n v="0"/>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16550000"/>
    <n v="49560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145675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10435211.390000001"/>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28964.28"/>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226731.1"/>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8"/>
    <s v="2.3 - MATERIALES Y SUMINISTROS"/>
    <s v="2.3.9 - PRODUCTOS Y ÚTILES VARIOS"/>
    <s v="N"/>
    <s v="00 - N/A"/>
    <s v="10 - FONDO GENERAL"/>
    <s v="(en blanco)"/>
    <s v="99 - MULTIPROVINCIAL"/>
    <n v="0"/>
    <n v="71500"/>
    <n v="71229.820000000007"/>
  </r>
  <r>
    <s v="2023"/>
    <x v="0"/>
    <x v="0"/>
    <x v="1"/>
    <x v="6"/>
    <s v="2 - Poder Ejecutivo"/>
    <s v="0206 - MINISTERIO DE EDUCACIÓN"/>
    <x v="2"/>
    <x v="9"/>
    <x v="39"/>
    <s v="2.3 - MATERIALES Y SUMINISTROS"/>
    <s v="2.3.9 - PRODUCTOS Y ÚTILES VARIOS"/>
    <s v="N"/>
    <s v="00 - N/A"/>
    <s v="10 - FONDO GENERAL"/>
    <s v="(en blanco)"/>
    <s v="99 - MULTIPROVINCIAL"/>
    <n v="5351365"/>
    <n v="6428483"/>
    <n v="418651.95000000007"/>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3630300"/>
    <n v="152079.6"/>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1950000"/>
    <n v="92016"/>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419221.41000000003"/>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6533612.7699999996"/>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131098.12"/>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40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10342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18569.740000000002"/>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18120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N"/>
    <s v="00 - N/A"/>
    <s v="10 - FONDO GENERAL"/>
    <s v="(en blanco)"/>
    <s v="99 - MULTIPROVINCIAL"/>
    <n v="0"/>
    <n v="71000"/>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32414.28"/>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5085804.489999998"/>
    <n v="2640957.2000000002"/>
  </r>
  <r>
    <s v="2023"/>
    <x v="0"/>
    <x v="0"/>
    <x v="1"/>
    <x v="6"/>
    <s v="2 - Poder Ejecutivo"/>
    <s v="0207 - MINISTERIO DE SALUD PÚBLICA Y ASISTENCIA SOCIAL"/>
    <x v="2"/>
    <x v="5"/>
    <x v="43"/>
    <s v="2.3 - MATERIALES Y SUMINISTROS"/>
    <s v="2.3.9 - PRODUCTOS Y ÚTILES VARIOS"/>
    <s v="N"/>
    <s v="00 - N/A"/>
    <s v="70 - DONACION EXTERNA"/>
    <s v="(en blanco)"/>
    <s v="99 - MULTIPROVINCIAL"/>
    <n v="0"/>
    <n v="3500"/>
    <n v="0"/>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1274107.3799999999"/>
  </r>
  <r>
    <s v="2023"/>
    <x v="0"/>
    <x v="0"/>
    <x v="1"/>
    <x v="6"/>
    <s v="2 - Poder Ejecutivo"/>
    <s v="0208 - MINISTERIO DE DEPORTES Y RECREACIÓN"/>
    <x v="2"/>
    <x v="6"/>
    <x v="45"/>
    <s v="2.3 - MATERIALES Y SUMINISTROS"/>
    <s v="2.3.9 - PRODUCTOS Y ÚTILES VARIOS"/>
    <s v="N"/>
    <s v="00 - N/A"/>
    <s v="10 - FONDO GENERAL"/>
    <s v="(en blanco)"/>
    <s v="99 - MULTIPROVINCIAL"/>
    <n v="4760000"/>
    <n v="4160000"/>
    <n v="850680.88"/>
  </r>
  <r>
    <s v="2023"/>
    <x v="0"/>
    <x v="0"/>
    <x v="1"/>
    <x v="6"/>
    <s v="2 - Poder Ejecutivo"/>
    <s v="0208 - MINISTERIO DE DEPORTES Y RECREACIÓN"/>
    <x v="2"/>
    <x v="6"/>
    <x v="45"/>
    <s v="2.3 - MATERIALES Y SUMINISTROS"/>
    <s v="2.3.9 - PRODUCTOS Y ÚTILES VARIOS"/>
    <s v="N"/>
    <s v="00 - N/A"/>
    <s v="20 - FONDOS CON DESTINO ESPECÍFICO"/>
    <s v="(en blanco)"/>
    <s v="99 - MULTIPROVINCIAL"/>
    <n v="0"/>
    <n v="300000"/>
    <n v="0"/>
  </r>
  <r>
    <s v="2023"/>
    <x v="0"/>
    <x v="0"/>
    <x v="1"/>
    <x v="6"/>
    <s v="2 - Poder Ejecutivo"/>
    <s v="0208 - MINISTERIO DE DEPORTES Y RECREACIÓN"/>
    <x v="2"/>
    <x v="6"/>
    <x v="45"/>
    <s v="2.7 - OBRAS"/>
    <s v="2.7.2 - INFRAESTRUCTURA"/>
    <s v="N"/>
    <s v="00 - N/A"/>
    <s v="10 - FONDO GENERAL"/>
    <s v="(en blanco)"/>
    <s v="99 - MULTIPROVINCIAL"/>
    <n v="175000000"/>
    <n v="300987865.25"/>
    <n v="244894974.57999995"/>
  </r>
  <r>
    <s v="2023"/>
    <x v="0"/>
    <x v="0"/>
    <x v="1"/>
    <x v="6"/>
    <s v="2 - Poder Ejecutivo"/>
    <s v="0209 - MINISTERIO DE TRABAJO"/>
    <x v="3"/>
    <x v="12"/>
    <x v="46"/>
    <s v="2.3 - MATERIALES Y SUMINISTROS"/>
    <s v="2.3.9 - PRODUCTOS Y ÚTILES VARIOS"/>
    <s v="N"/>
    <s v="00 - N/A"/>
    <s v="10 - FONDO GENERAL"/>
    <s v="(en blanco)"/>
    <s v="01 - DISTRITO NACIONAL"/>
    <n v="125000"/>
    <n v="125000"/>
    <n v="80640.61"/>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2"/>
    <x v="47"/>
    <s v="2.3 - MATERIALES Y SUMINISTROS"/>
    <s v="2.3.9 - PRODUCTOS Y ÚTILES VARIOS"/>
    <s v="N"/>
    <s v="00 - N/A"/>
    <s v="10 - FONDO GENERAL"/>
    <s v="(en blanco)"/>
    <s v="99 - MULTIPROVINCIAL"/>
    <n v="0"/>
    <n v="5500"/>
    <n v="5282.01"/>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6600000"/>
    <n v="20494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431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4100000"/>
    <n v="97055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66330.899999999994"/>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322893"/>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4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2120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162850"/>
  </r>
  <r>
    <s v="2023"/>
    <x v="0"/>
    <x v="0"/>
    <x v="1"/>
    <x v="6"/>
    <s v="2 - Poder Ejecutivo"/>
    <s v="0210 - MINISTERIO DE AGRICULTURA"/>
    <x v="3"/>
    <x v="10"/>
    <x v="24"/>
    <s v="2.2 - CONTRATACIÓN DE SERVICIOS"/>
    <s v="2.2.5 - ALQUILERES Y RENTAS"/>
    <s v="S"/>
    <s v="01 - CONSTRUCCIÓN DE CAMARAS TERMICA PARA LA PRODUCCION DE MATERIAL DE SIEMBRA DE PLATANO DE ALTA CALIDAD EN LA REP. DOM"/>
    <s v="10 - FONDO GENERAL"/>
    <n v="14379"/>
    <s v="99 - MULTIPROVINCIAL"/>
    <n v="0"/>
    <n v="300000"/>
    <n v="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7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89585.55"/>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12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450000"/>
    <n v="899999.99"/>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10974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30798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5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195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2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35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200000"/>
    <n v="18650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18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150000"/>
    <n v="8378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28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700000"/>
    <n v="44775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1800000"/>
    <n v="600000"/>
  </r>
  <r>
    <s v="2023"/>
    <x v="0"/>
    <x v="0"/>
    <x v="1"/>
    <x v="6"/>
    <s v="2 - Poder Ejecutivo"/>
    <s v="0210 - MINISTERIO DE AGRICULTURA"/>
    <x v="3"/>
    <x v="10"/>
    <x v="24"/>
    <s v="2.3 - MATERIALES Y SUMINISTROS"/>
    <s v="2.3.9 - PRODUCTOS Y ÚTILES VARIOS"/>
    <s v="N"/>
    <s v="00 - N/A"/>
    <s v="10 - FONDO GENERAL"/>
    <s v="(en blanco)"/>
    <s v="99 - MULTIPROVINCIAL"/>
    <n v="600000"/>
    <n v="650000"/>
    <n v="19236"/>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350000"/>
    <n v="8944.02"/>
  </r>
  <r>
    <s v="2023"/>
    <x v="0"/>
    <x v="0"/>
    <x v="1"/>
    <x v="6"/>
    <s v="2 - Poder Ejecutivo"/>
    <s v="0210 - MINISTERIO DE AGRICULTURA"/>
    <x v="3"/>
    <x v="10"/>
    <x v="24"/>
    <s v="2.7 - OBRAS"/>
    <s v="2.7.2 - INFRAESTRUCTURA"/>
    <s v="N"/>
    <s v="00 - N/A"/>
    <s v="10 - FONDO GENERAL"/>
    <s v="(en blanco)"/>
    <s v="99 - MULTIPROVINCIAL"/>
    <n v="848698196"/>
    <n v="982198196"/>
    <n v="243553397.43999997"/>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60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658.44"/>
  </r>
  <r>
    <s v="2023"/>
    <x v="0"/>
    <x v="0"/>
    <x v="1"/>
    <x v="6"/>
    <s v="2 - Poder Ejecutivo"/>
    <s v="0210 - MINISTERIO DE AGRICULTURA"/>
    <x v="3"/>
    <x v="8"/>
    <x v="18"/>
    <s v="2.2 - CONTRATACIÓN DE SERVICIOS"/>
    <s v="2.2.7 - SERVICIOS DE CONSERVACIÓN, REPARACIONES MENORES E INSTALACIONES TEMPORALES"/>
    <s v="S"/>
    <s v="01 - RECONSTRUCCIÓN DE 44 KM DE CAMINOS PRODUCTIVOS EN LA PROVINCIA PUERTO PLATA"/>
    <s v="10 - FONDO GENERAL"/>
    <n v="14129"/>
    <s v="18 - PUERTO PLATA"/>
    <n v="0"/>
    <n v="9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005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7000000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21985752.039999999"/>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5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0921801"/>
    <n v="10912870.529999999"/>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139932013"/>
    <n v="134605905.47000003"/>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16504271"/>
    <n v="12183614.200000001"/>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3296786"/>
    <n v="20365213.419999998"/>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6769923.8399999999"/>
    <n v="6449259.4800000004"/>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8135545"/>
    <n v="8095005.2800000003"/>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5406196"/>
    <n v="5389708.6399999997"/>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16427598"/>
    <n v="16361754.599999998"/>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0144788"/>
    <n v="10129700.299999999"/>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5447660"/>
    <n v="5425323.58999999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21436055"/>
    <n v="21364743.200000007"/>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8082698"/>
    <n v="8024030.7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27681232"/>
    <n v="27605002.140000001"/>
  </r>
  <r>
    <s v="2023"/>
    <x v="0"/>
    <x v="0"/>
    <x v="1"/>
    <x v="6"/>
    <s v="2 - Poder Ejecutivo"/>
    <s v="0211 - MINISTERIO DE OBRAS PÚBLICAS Y COMUNICACIONES"/>
    <x v="3"/>
    <x v="8"/>
    <x v="18"/>
    <s v="2.3 - MATERIALES Y SUMINISTROS"/>
    <s v="2.3.6 - PRODUCTOS DE MINERALES, METÁLICOS Y NO METÁLICOS"/>
    <s v="S"/>
    <s v="55 - RECONSTRUCCIÓN DE LA INFRAESTRUCTURA VIAL URBANA DEL MUNICIPIO LAGUNA SALADA, PROVINCIA VALVERDE."/>
    <s v="10 - FONDO GENERAL"/>
    <n v="15059"/>
    <s v="27 - VALVERDE"/>
    <n v="0"/>
    <n v="7000000"/>
    <n v="6994330.1999999993"/>
  </r>
  <r>
    <s v="2023"/>
    <x v="0"/>
    <x v="0"/>
    <x v="1"/>
    <x v="6"/>
    <s v="2 - Poder Ejecutivo"/>
    <s v="0211 - MINISTERIO DE OBRAS PÚBLICAS Y COMUNICACIONES"/>
    <x v="3"/>
    <x v="8"/>
    <x v="18"/>
    <s v="2.3 - MATERIALES Y SUMINISTROS"/>
    <s v="2.3.6 - PRODUCTOS DE MINERALES, METÁLICOS Y NO METÁLICOS"/>
    <s v="S"/>
    <s v="56 - RECONSTRUCCIÓN DE LA INFRAESTRUCTURA VIAL URBANA DEL MUNICIPIO CONSUELO, PROVINCIA SAN PEDRO DE MACORIS"/>
    <s v="10 - FONDO GENERAL"/>
    <n v="15060"/>
    <s v="23 - SAN PEDRO DE MACORIS"/>
    <n v="0"/>
    <n v="11000000"/>
    <n v="10995788.699999999"/>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8"/>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0622533"/>
    <n v="10602443.489999998"/>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14760557"/>
    <n v="14692586.23"/>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13641008"/>
    <n v="13582961.659999998"/>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55247284"/>
    <n v="54923704.60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66618876"/>
    <n v="66094459.489999995"/>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37967247.159999996"/>
    <n v="37874968.149999999"/>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26799543"/>
    <n v="26706182.83999999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15421066"/>
    <n v="12862574.359999999"/>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15990640"/>
    <n v="15899799.929999998"/>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9550000"/>
    <n v="3191439.8"/>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106699999"/>
    <n v="112794385.09000002"/>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71149131.939999998"/>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500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10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4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3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797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195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80000000"/>
    <n v="77881783.689999998"/>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25272693.339999914"/>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522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42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1600000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18807677"/>
    <n v="1600000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58000000"/>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426303468"/>
    <n v="355341565.31999993"/>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87625829"/>
    <n v="183082647.64999998"/>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62362583"/>
    <n v="58269944.619999997"/>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0313130"/>
    <n v="2800000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77105686.159999996"/>
    <n v="72862660.989999995"/>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9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116427931"/>
    <n v="77900668.25"/>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21546620.59"/>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0453400"/>
    <n v="78123700.5"/>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2128251"/>
    <n v="17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50 - CRÉDITO INTERNO"/>
    <n v="14745"/>
    <s v="25 - SANTIAGO"/>
    <n v="0"/>
    <n v="100000000"/>
    <n v="1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87416783"/>
    <n v="178551082.97"/>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460000000"/>
    <n v="403924453.1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14002802"/>
    <n v="10915336.73"/>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30374166.8499999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11455874"/>
    <n v="400000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52878244.550000012"/>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186041956"/>
    <n v="159937019.02000001"/>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1567950"/>
    <n v="186272548.39000002"/>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39788300.600000001"/>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56373840"/>
    <n v="100919357.91999997"/>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83165822"/>
    <n v="3400000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49053424"/>
    <n v="40742230.869999997"/>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18862464"/>
    <n v="11876673.859999999"/>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20391223"/>
    <n v="46803662"/>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62367275"/>
    <n v="141379058.88999999"/>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365779670"/>
    <n v="220056277.88"/>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47465145"/>
    <n v="190670208.38999999"/>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85837069.840000004"/>
    <n v="68572397.349999994"/>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31138373"/>
    <n v="218510608.61000001"/>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193760144"/>
    <n v="98899256.530000001"/>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60339354"/>
    <n v="114569891.44"/>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9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09491115"/>
    <n v="306595329.56999999"/>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49999997"/>
    <n v="51732794.450000003"/>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08143173.02000001"/>
    <n v="105803303.40000001"/>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7257233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15665615.689999998"/>
    <n v="5314337.82"/>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52926181.439999998"/>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10000005"/>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164791528.03"/>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9226960.379999995"/>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84900838"/>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1"/>
    <n v="161603125.44999999"/>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00939587.73"/>
    <n v="76420851.799999997"/>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10000000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21548926.329999998"/>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420000000"/>
    <n v="37207293.689999998"/>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0.999999998"/>
    <n v="1060000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5169128.2100000009"/>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1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472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80050640.40999997"/>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80000000"/>
    <n v="62475504.060000002"/>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126060609.58"/>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40000000"/>
    <n v="39733697.409999996"/>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15503493.18"/>
  </r>
  <r>
    <s v="2023"/>
    <x v="0"/>
    <x v="0"/>
    <x v="1"/>
    <x v="6"/>
    <s v="2 - Poder Ejecutivo"/>
    <s v="0211 - MINISTERIO DE OBRAS PÚBLICAS Y COMUNICACIONES"/>
    <x v="3"/>
    <x v="8"/>
    <x v="18"/>
    <s v="2.7 - OBRAS"/>
    <s v="2.7.2 - INFRAESTRUCTURA"/>
    <s v="S"/>
    <s v="88 - RECONSTRUCCIÓN DE LA INFRAESTRUCTURA VIAL URBANA DEL MUNICIPIO COTUÍ, PROVINCIA SÁNCHEZ RAMÍREZ"/>
    <s v="20 - FONDOS CON DESTINO ESPECÍFICO"/>
    <n v="15328"/>
    <s v="24 - SANCHEZ RAMIREZ"/>
    <n v="0"/>
    <n v="80000000"/>
    <n v="64002040.079999998"/>
  </r>
  <r>
    <s v="2023"/>
    <x v="0"/>
    <x v="0"/>
    <x v="1"/>
    <x v="6"/>
    <s v="2 - Poder Ejecutivo"/>
    <s v="0211 - MINISTERIO DE OBRAS PÚBLICAS Y COMUNICACIONES"/>
    <x v="3"/>
    <x v="8"/>
    <x v="18"/>
    <s v="2.7 - OBRAS"/>
    <s v="2.7.2 - INFRAESTRUCTURA"/>
    <s v="S"/>
    <s v="71 - RECONSTRUCCIÓN DE LA INFRAESTRUCTURA VIAL URBANA DEL MUNICIPIO BOHECHIO, PROVINCIA SAN JUAN"/>
    <s v="50 - CRÉDITO INTERNO"/>
    <n v="15311"/>
    <s v="22 - SAN JUAN"/>
    <n v="0"/>
    <n v="5000000"/>
    <n v="5000000"/>
  </r>
  <r>
    <s v="2023"/>
    <x v="0"/>
    <x v="0"/>
    <x v="1"/>
    <x v="6"/>
    <s v="2 - Poder Ejecutivo"/>
    <s v="0211 - MINISTERIO DE OBRAS PÚBLICAS Y COMUNICACIONES"/>
    <x v="3"/>
    <x v="8"/>
    <x v="18"/>
    <s v="2.7 - OBRAS"/>
    <s v="2.7.2 - INFRAESTRUCTURA"/>
    <s v="S"/>
    <s v="86 - RECONSTRUCCIÓN DE LA INFRAESTRUCTURA VIAL URBANA DEL MUNICIPIO BONAO, PROVINCIA MONSEÑOR NOUEL"/>
    <s v="50 - CRÉDITO INTERNO"/>
    <n v="15326"/>
    <s v="28 - MONSENOR NOUEL"/>
    <n v="0"/>
    <n v="15000000"/>
    <n v="5670053.3399999999"/>
  </r>
  <r>
    <s v="2023"/>
    <x v="0"/>
    <x v="0"/>
    <x v="1"/>
    <x v="6"/>
    <s v="2 - Poder Ejecutivo"/>
    <s v="0211 - MINISTERIO DE OBRAS PÚBLICAS Y COMUNICACIONES"/>
    <x v="3"/>
    <x v="8"/>
    <x v="18"/>
    <s v="2.7 - OBRAS"/>
    <s v="2.7.2 - INFRAESTRUCTURA"/>
    <s v="S"/>
    <s v="02 - RECONSTRUCCIÓN  DE LA INFRAESTRUCTURA VIAL URBANA DEL MUNICIPIO SANTO DOMINGO ESTE"/>
    <s v="20 - FONDOS CON DESTINO ESPECÍFICO"/>
    <n v="15347"/>
    <s v="32 - SANTO DOMINGO"/>
    <n v="0"/>
    <n v="715000000"/>
    <n v="715000000"/>
  </r>
  <r>
    <s v="2023"/>
    <x v="0"/>
    <x v="0"/>
    <x v="1"/>
    <x v="6"/>
    <s v="2 - Poder Ejecutivo"/>
    <s v="0211 - MINISTERIO DE OBRAS PÚBLICAS Y COMUNICACIONES"/>
    <x v="3"/>
    <x v="8"/>
    <x v="18"/>
    <s v="2.7 - OBRAS"/>
    <s v="2.7.2 - INFRAESTRUCTURA"/>
    <s v="S"/>
    <s v="84 - RECONSTRUCCIÓN DE LA INFRAESTRUCTURA VIAL URBANA DEL MUNICIPIO DE HATO MAYOR DEL REY, PROVINCIA HATO MAYOR"/>
    <s v="20 - FONDOS CON DESTINO ESPECÍFICO"/>
    <n v="15324"/>
    <s v="30 - HATO MAYOR"/>
    <n v="0"/>
    <n v="100000000"/>
    <n v="20000000"/>
  </r>
  <r>
    <s v="2023"/>
    <x v="0"/>
    <x v="0"/>
    <x v="1"/>
    <x v="6"/>
    <s v="2 - Poder Ejecutivo"/>
    <s v="0211 - MINISTERIO DE OBRAS PÚBLICAS Y COMUNICACIONES"/>
    <x v="3"/>
    <x v="8"/>
    <x v="18"/>
    <s v="2.7 - OBRAS"/>
    <s v="2.7.2 - INFRAESTRUCTURA"/>
    <s v="S"/>
    <s v="96 - RECONSTRUCCIÓN DE LA INFRAESTRUCTURA VIAL URBANA DEL MUNICIPIO DE LOS ALCARRIZOS, PROVINCIA SANTO DOMINGO"/>
    <s v="20 - FONDOS CON DESTINO ESPECÍFICO"/>
    <n v="15336"/>
    <s v="32 - SANTO DOMINGO"/>
    <n v="0"/>
    <n v="20000000"/>
    <n v="0"/>
  </r>
  <r>
    <s v="2023"/>
    <x v="0"/>
    <x v="0"/>
    <x v="1"/>
    <x v="6"/>
    <s v="2 - Poder Ejecutivo"/>
    <s v="0211 - MINISTERIO DE OBRAS PÚBLICAS Y COMUNICACIONES"/>
    <x v="3"/>
    <x v="8"/>
    <x v="18"/>
    <s v="2.7 - OBRAS"/>
    <s v="2.7.2 - INFRAESTRUCTURA"/>
    <s v="S"/>
    <s v="95 - RECONSTRUCCIÓN DE LA INFRAESTRUCTURA VIAL URBANA DEL MUNICIPIO JARABACOA, PROVINCIA LA VEGA"/>
    <s v="50 - CRÉDITO INTERNO"/>
    <n v="15335"/>
    <s v="13 - LA VEGA"/>
    <n v="0"/>
    <n v="15000000"/>
    <n v="0"/>
  </r>
  <r>
    <s v="2023"/>
    <x v="0"/>
    <x v="0"/>
    <x v="1"/>
    <x v="6"/>
    <s v="2 - Poder Ejecutivo"/>
    <s v="0211 - MINISTERIO DE OBRAS PÚBLICAS Y COMUNICACIONES"/>
    <x v="3"/>
    <x v="8"/>
    <x v="18"/>
    <s v="2.7 - OBRAS"/>
    <s v="2.7.2 - INFRAESTRUCTURA"/>
    <s v="S"/>
    <s v="83 - RECONSTRUCCIÓN DE LA INFRAESTRUCTURA VIAL URBANA DEL MUNICIPIO BOCA CHICA, PROVINCIA SANTO DOMINGO"/>
    <s v="20 - FONDOS CON DESTINO ESPECÍFICO"/>
    <n v="15323"/>
    <s v="32 - SANTO DOMINGO"/>
    <n v="0"/>
    <n v="20000000"/>
    <n v="10000000"/>
  </r>
  <r>
    <s v="2023"/>
    <x v="0"/>
    <x v="0"/>
    <x v="1"/>
    <x v="6"/>
    <s v="2 - Poder Ejecutivo"/>
    <s v="0211 - MINISTERIO DE OBRAS PÚBLICAS Y COMUNICACIONES"/>
    <x v="3"/>
    <x v="8"/>
    <x v="18"/>
    <s v="2.7 - OBRAS"/>
    <s v="2.7.2 - INFRAESTRUCTURA"/>
    <s v="S"/>
    <s v="89 - RECONSTRUCCIÓN DE LA INFRAESTRUCTURA VIAL URBANA DEL MUNICIPIO DUVERGÉ, PROVINCIA INDEPENDENCIA"/>
    <s v="50 - CRÉDITO INTERNO"/>
    <n v="15329"/>
    <s v="10 - INDEPENDENCIA"/>
    <n v="0"/>
    <n v="5000000"/>
    <n v="5000000"/>
  </r>
  <r>
    <s v="2023"/>
    <x v="0"/>
    <x v="0"/>
    <x v="1"/>
    <x v="6"/>
    <s v="2 - Poder Ejecutivo"/>
    <s v="0211 - MINISTERIO DE OBRAS PÚBLICAS Y COMUNICACIONES"/>
    <x v="3"/>
    <x v="8"/>
    <x v="18"/>
    <s v="2.7 - OBRAS"/>
    <s v="2.7.2 - INFRAESTRUCTURA"/>
    <s v="S"/>
    <s v="98 - RECONSTRUCCIÓN  DE LA INFRAESTRUCTURA VIAL URBANA DEL MUNICIPIO ARENOSO, PROVINCIA DUARTE"/>
    <s v="50 - CRÉDITO INTERNO"/>
    <n v="15338"/>
    <s v="06 - DUARTE"/>
    <n v="0"/>
    <n v="5000000"/>
    <n v="0"/>
  </r>
  <r>
    <s v="2023"/>
    <x v="0"/>
    <x v="0"/>
    <x v="1"/>
    <x v="6"/>
    <s v="2 - Poder Ejecutivo"/>
    <s v="0211 - MINISTERIO DE OBRAS PÚBLICAS Y COMUNICACIONES"/>
    <x v="3"/>
    <x v="8"/>
    <x v="18"/>
    <s v="2.7 - OBRAS"/>
    <s v="2.7.2 - INFRAESTRUCTURA"/>
    <s v="S"/>
    <s v="91 - RECONSTRUCCIÓN DE LA INFRAESTRUCTURA VIAL URBANA DEL MUNICIPIO DE NAGUA, PROVINCIA MARÍA TRINIDAD SÁNCHEZ"/>
    <s v="50 - CRÉDITO INTERNO"/>
    <n v="15331"/>
    <s v="14 - MARIA TRINIDAD SANCHEZ"/>
    <n v="0"/>
    <n v="10000000"/>
    <n v="10000000"/>
  </r>
  <r>
    <s v="2023"/>
    <x v="0"/>
    <x v="0"/>
    <x v="1"/>
    <x v="6"/>
    <s v="2 - Poder Ejecutivo"/>
    <s v="0211 - MINISTERIO DE OBRAS PÚBLICAS Y COMUNICACIONES"/>
    <x v="3"/>
    <x v="8"/>
    <x v="18"/>
    <s v="2.7 - OBRAS"/>
    <s v="2.7.2 - INFRAESTRUCTURA"/>
    <s v="S"/>
    <s v="80 - RECONSTRUCCIÓN DE LA INFRAESTRUCTURA VIAL URBANA DEL MUNICIPIO DAJABON, PROVINCIA DAJABON"/>
    <s v="10 - FONDO GENERAL"/>
    <n v="15320"/>
    <s v="05 - DAJABON"/>
    <n v="0"/>
    <n v="15000000"/>
    <n v="13200000"/>
  </r>
  <r>
    <s v="2023"/>
    <x v="0"/>
    <x v="0"/>
    <x v="1"/>
    <x v="6"/>
    <s v="2 - Poder Ejecutivo"/>
    <s v="0211 - MINISTERIO DE OBRAS PÚBLICAS Y COMUNICACIONES"/>
    <x v="3"/>
    <x v="8"/>
    <x v="18"/>
    <s v="2.7 - OBRAS"/>
    <s v="2.7.2 - INFRAESTRUCTURA"/>
    <s v="S"/>
    <s v="82 - RECONSTRUCCIÓN DE LA INFRAESTRUCTURA VIAL URBANA DEL MUNICIPIO IMBERT, PROVINCIA PUERTO PLATA"/>
    <s v="50 - CRÉDITO INTERNO"/>
    <n v="15322"/>
    <s v="18 - PUERTO PLATA"/>
    <n v="0"/>
    <n v="5500000"/>
    <n v="0"/>
  </r>
  <r>
    <s v="2023"/>
    <x v="0"/>
    <x v="0"/>
    <x v="1"/>
    <x v="6"/>
    <s v="2 - Poder Ejecutivo"/>
    <s v="0211 - MINISTERIO DE OBRAS PÚBLICAS Y COMUNICACIONES"/>
    <x v="3"/>
    <x v="8"/>
    <x v="18"/>
    <s v="2.7 - OBRAS"/>
    <s v="2.7.2 - INFRAESTRUCTURA"/>
    <s v="S"/>
    <s v="73 - RECONSTRUCCIÓN DE LA INFRAESTRUCTURA VIAL URBANA DEL MUNICIPIO SAN IGNACIO DE SABANETA, PROVINCIA SANTIAGO RODRÍGUEZ"/>
    <s v="10 - FONDO GENERAL"/>
    <n v="15313"/>
    <s v="26 - SANTIAGO RODRIGUEZ"/>
    <n v="0"/>
    <n v="15000000"/>
    <n v="15000000"/>
  </r>
  <r>
    <s v="2023"/>
    <x v="0"/>
    <x v="0"/>
    <x v="1"/>
    <x v="6"/>
    <s v="2 - Poder Ejecutivo"/>
    <s v="0211 - MINISTERIO DE OBRAS PÚBLICAS Y COMUNICACIONES"/>
    <x v="3"/>
    <x v="8"/>
    <x v="18"/>
    <s v="2.7 - OBRAS"/>
    <s v="2.7.2 - INFRAESTRUCTURA"/>
    <s v="S"/>
    <s v="77 - RECONSTRUCCIÓN  DE LA INFRAESTRUCTURA VIAL URBANA DEL MUNICIPIO SANTIAGO DE LOS CABALLEROS, PROVINCIA SANTIAGO"/>
    <s v="20 - FONDOS CON DESTINO ESPECÍFICO"/>
    <n v="15317"/>
    <s v="25 - SANTIAGO"/>
    <n v="0"/>
    <n v="60000000"/>
    <n v="59999999.130000003"/>
  </r>
  <r>
    <s v="2023"/>
    <x v="0"/>
    <x v="0"/>
    <x v="1"/>
    <x v="6"/>
    <s v="2 - Poder Ejecutivo"/>
    <s v="0211 - MINISTERIO DE OBRAS PÚBLICAS Y COMUNICACIONES"/>
    <x v="3"/>
    <x v="8"/>
    <x v="18"/>
    <s v="2.7 - OBRAS"/>
    <s v="2.7.2 - INFRAESTRUCTURA"/>
    <s v="S"/>
    <s v="63 - RECONSTRUCCIÓN DE LA INFRAESTRUCTURA VIAL URBANA DEL MUNICIPIO DE LA ROMANA, PROVINCIA LA ROMANA"/>
    <s v="10 - FONDO GENERAL"/>
    <n v="15067"/>
    <s v="12 - LA ROMANA"/>
    <n v="0"/>
    <n v="45000000"/>
    <n v="45000000"/>
  </r>
  <r>
    <s v="2023"/>
    <x v="0"/>
    <x v="0"/>
    <x v="1"/>
    <x v="6"/>
    <s v="2 - Poder Ejecutivo"/>
    <s v="0211 - MINISTERIO DE OBRAS PÚBLICAS Y COMUNICACIONES"/>
    <x v="3"/>
    <x v="8"/>
    <x v="18"/>
    <s v="2.7 - OBRAS"/>
    <s v="2.7.2 - INFRAESTRUCTURA"/>
    <s v="S"/>
    <s v="68 - RECONSTRUCCIÓN DE LA INFRAESTRUCTURA VIAL URBANA DEL MUNICIPIO EL PEÑON, PROVINCIA BARAHONA"/>
    <s v="50 - CRÉDITO INTERNO"/>
    <n v="15308"/>
    <s v="04 - BARAHONA"/>
    <n v="0"/>
    <n v="10000000"/>
    <n v="0"/>
  </r>
  <r>
    <s v="2023"/>
    <x v="0"/>
    <x v="0"/>
    <x v="1"/>
    <x v="6"/>
    <s v="2 - Poder Ejecutivo"/>
    <s v="0211 - MINISTERIO DE OBRAS PÚBLICAS Y COMUNICACIONES"/>
    <x v="3"/>
    <x v="8"/>
    <x v="18"/>
    <s v="2.7 - OBRAS"/>
    <s v="2.7.2 - INFRAESTRUCTURA"/>
    <s v="S"/>
    <s v="76 - RECONSTRUCCIÓN DE LA INFRAESTRUCTURA VIAL URBANA DEL MUNICIPIO CAMBITA GARABITOS, PROVINCIA SAN CRISTÓBAL."/>
    <s v="50 - CRÉDITO INTERNO"/>
    <n v="15316"/>
    <s v="21 - SAN CRISTOBAL"/>
    <n v="0"/>
    <n v="10000000"/>
    <n v="5280096.6500000004"/>
  </r>
  <r>
    <s v="2023"/>
    <x v="0"/>
    <x v="0"/>
    <x v="1"/>
    <x v="6"/>
    <s v="2 - Poder Ejecutivo"/>
    <s v="0211 - MINISTERIO DE OBRAS PÚBLICAS Y COMUNICACIONES"/>
    <x v="3"/>
    <x v="8"/>
    <x v="18"/>
    <s v="2.7 - OBRAS"/>
    <s v="2.7.2 - INFRAESTRUCTURA"/>
    <s v="S"/>
    <s v="87 - RECONSTRUCCIÓN DE LA INFRAESTRUCTURA VIAL URBANA DEL MUNICIPIO MATANZAS, PROVINCIA PERAVIA"/>
    <s v="50 - CRÉDITO INTERNO"/>
    <n v="15327"/>
    <s v="99 - MULTIPROVINCIAL"/>
    <n v="0"/>
    <n v="5000000"/>
    <n v="0"/>
  </r>
  <r>
    <s v="2023"/>
    <x v="0"/>
    <x v="0"/>
    <x v="1"/>
    <x v="6"/>
    <s v="2 - Poder Ejecutivo"/>
    <s v="0211 - MINISTERIO DE OBRAS PÚBLICAS Y COMUNICACIONES"/>
    <x v="3"/>
    <x v="8"/>
    <x v="18"/>
    <s v="2.7 - OBRAS"/>
    <s v="2.7.2 - INFRAESTRUCTURA"/>
    <s v="S"/>
    <s v="78 - RECONSTRUCCIÓN DE LA INFRAESTRUCTURA VIAL URBANA  DEL MUNICIPIO SAN FERNANDO, PROVINCIA MONTE CRISTI"/>
    <s v="20 - FONDOS CON DESTINO ESPECÍFICO"/>
    <n v="15318"/>
    <s v="15 - MONTE CRISTI"/>
    <n v="0"/>
    <n v="30000000"/>
    <n v="5000000"/>
  </r>
  <r>
    <s v="2023"/>
    <x v="0"/>
    <x v="0"/>
    <x v="1"/>
    <x v="6"/>
    <s v="2 - Poder Ejecutivo"/>
    <s v="0211 - MINISTERIO DE OBRAS PÚBLICAS Y COMUNICACIONES"/>
    <x v="3"/>
    <x v="8"/>
    <x v="18"/>
    <s v="2.7 - OBRAS"/>
    <s v="2.7.2 - INFRAESTRUCTURA"/>
    <s v="S"/>
    <s v="70 - RECONSTRUCCIÓN DE LA INFRAESTRUCTURA VIAL URBANA DEL MUNICIPIO CAYETANO GERMOSEN, PROVINCIA ESPAILLAT"/>
    <s v="20 - FONDOS CON DESTINO ESPECÍFICO"/>
    <n v="15310"/>
    <s v="09 - ESPAILLAT"/>
    <n v="0"/>
    <n v="20000000"/>
    <n v="20000000"/>
  </r>
  <r>
    <s v="2023"/>
    <x v="0"/>
    <x v="0"/>
    <x v="1"/>
    <x v="6"/>
    <s v="2 - Poder Ejecutivo"/>
    <s v="0211 - MINISTERIO DE OBRAS PÚBLICAS Y COMUNICACIONES"/>
    <x v="3"/>
    <x v="8"/>
    <x v="18"/>
    <s v="2.7 - OBRAS"/>
    <s v="2.7.2 - INFRAESTRUCTURA"/>
    <s v="S"/>
    <s v="99 - RECONSTRUCCIÓN DE LA INFRAESTRUCTURA VIAL URBANA DEL MUNICIPIO DE PEDRO BRAND, PROVINCIA SANTO DOMINGO"/>
    <s v="20 - FONDOS CON DESTINO ESPECÍFICO"/>
    <n v="15339"/>
    <s v="32 - SANTO DOMINGO"/>
    <n v="0"/>
    <n v="15000000"/>
    <n v="15000000"/>
  </r>
  <r>
    <s v="2023"/>
    <x v="0"/>
    <x v="0"/>
    <x v="1"/>
    <x v="6"/>
    <s v="2 - Poder Ejecutivo"/>
    <s v="0211 - MINISTERIO DE OBRAS PÚBLICAS Y COMUNICACIONES"/>
    <x v="3"/>
    <x v="8"/>
    <x v="18"/>
    <s v="2.7 - OBRAS"/>
    <s v="2.7.2 - INFRAESTRUCTURA"/>
    <s v="S"/>
    <s v="74 - RECONSTRUCCIÓN DE LA INFRAESTRUCTURA VIAL URBANA DEL MUNICIPIO GUAYACANES, PROVINCIA SAN PEDRO DE MACORÍS."/>
    <s v="50 - CRÉDITO INTERNO"/>
    <n v="15314"/>
    <s v="23 - SAN PEDRO DE MACORIS"/>
    <n v="0"/>
    <n v="5000000"/>
    <n v="0"/>
  </r>
  <r>
    <s v="2023"/>
    <x v="0"/>
    <x v="0"/>
    <x v="1"/>
    <x v="6"/>
    <s v="2 - Poder Ejecutivo"/>
    <s v="0211 - MINISTERIO DE OBRAS PÚBLICAS Y COMUNICACIONES"/>
    <x v="3"/>
    <x v="8"/>
    <x v="18"/>
    <s v="2.7 - OBRAS"/>
    <s v="2.7.2 - INFRAESTRUCTURA"/>
    <s v="S"/>
    <s v="85 - RECONSTRUCCIÓN DE LA INFRAESTRUCTURA VIAL URBANA DEL MUNICIPIO TENARES, PROVINCIA HERMANAS MIRABAL"/>
    <s v="10 - FONDO GENERAL"/>
    <n v="15325"/>
    <s v="19 - HERMANAS MIRABAL"/>
    <n v="0"/>
    <n v="15000000"/>
    <n v="14900000"/>
  </r>
  <r>
    <s v="2023"/>
    <x v="0"/>
    <x v="0"/>
    <x v="1"/>
    <x v="6"/>
    <s v="2 - Poder Ejecutivo"/>
    <s v="0211 - MINISTERIO DE OBRAS PÚBLICAS Y COMUNICACIONES"/>
    <x v="3"/>
    <x v="8"/>
    <x v="18"/>
    <s v="2.7 - OBRAS"/>
    <s v="2.7.2 - INFRAESTRUCTURA"/>
    <s v="S"/>
    <s v="90 - RECONSTRUCCIÓN DE LA INFRAESTRUCTURA VIAL URBANA DEL MUNICIPIO SAN ANTONIO DE GUERRA, PROVINCIA SANTO DOMINGO"/>
    <s v="20 - FONDOS CON DESTINO ESPECÍFICO"/>
    <n v="15330"/>
    <s v="32 - SANTO DOMINGO"/>
    <n v="0"/>
    <n v="20000000"/>
    <n v="0"/>
  </r>
  <r>
    <s v="2023"/>
    <x v="0"/>
    <x v="0"/>
    <x v="1"/>
    <x v="6"/>
    <s v="2 - Poder Ejecutivo"/>
    <s v="0211 - MINISTERIO DE OBRAS PÚBLICAS Y COMUNICACIONES"/>
    <x v="3"/>
    <x v="8"/>
    <x v="18"/>
    <s v="2.7 - OBRAS"/>
    <s v="2.7.2 - INFRAESTRUCTURA"/>
    <s v="S"/>
    <s v="92 - RECONSTRUCCIÓN DE LA INFRAESTRUCTURA VIAL URBANA DEL MUNICIPIO DE NEYBA, PROVINCIA BAHORUCO"/>
    <s v="50 - CRÉDITO INTERNO"/>
    <n v="15332"/>
    <s v="03 - BAHORUCO"/>
    <n v="0"/>
    <n v="15000000"/>
    <n v="14999998.5"/>
  </r>
  <r>
    <s v="2023"/>
    <x v="0"/>
    <x v="0"/>
    <x v="1"/>
    <x v="6"/>
    <s v="2 - Poder Ejecutivo"/>
    <s v="0211 - MINISTERIO DE OBRAS PÚBLICAS Y COMUNICACIONES"/>
    <x v="3"/>
    <x v="8"/>
    <x v="18"/>
    <s v="2.7 - OBRAS"/>
    <s v="2.7.2 - INFRAESTRUCTURA"/>
    <s v="S"/>
    <s v="81 - RECONSTRUCCIÓN DE LA INFRAESTRUCTURA VIAL URBANA DE LA CIRCUNSCRIPCIÓN 3 DEL DISTRITO NACIONAL"/>
    <s v="20 - FONDOS CON DESTINO ESPECÍFICO"/>
    <n v="15321"/>
    <s v="01 - DISTRITO NACIONAL"/>
    <n v="0"/>
    <n v="50000000"/>
    <n v="27560162.829999998"/>
  </r>
  <r>
    <s v="2023"/>
    <x v="0"/>
    <x v="0"/>
    <x v="1"/>
    <x v="6"/>
    <s v="2 - Poder Ejecutivo"/>
    <s v="0211 - MINISTERIO DE OBRAS PÚBLICAS Y COMUNICACIONES"/>
    <x v="3"/>
    <x v="8"/>
    <x v="18"/>
    <s v="2.7 - OBRAS"/>
    <s v="2.7.2 - INFRAESTRUCTURA"/>
    <s v="S"/>
    <s v="97 - RECONSTRUCCIÓN DE LA INFRAESTRUCTURA VIAL URBANA DEL MUNICIPIO PADRE LAS CASAS, PROVINCIA AZUA"/>
    <s v="50 - CRÉDITO INTERNO"/>
    <n v="15337"/>
    <s v="02 - AZUA"/>
    <n v="0"/>
    <n v="5000000"/>
    <n v="719864.87"/>
  </r>
  <r>
    <s v="2023"/>
    <x v="0"/>
    <x v="0"/>
    <x v="1"/>
    <x v="6"/>
    <s v="2 - Poder Ejecutivo"/>
    <s v="0211 - MINISTERIO DE OBRAS PÚBLICAS Y COMUNICACIONES"/>
    <x v="3"/>
    <x v="8"/>
    <x v="18"/>
    <s v="2.7 - OBRAS"/>
    <s v="2.7.2 - INFRAESTRUCTURA"/>
    <s v="S"/>
    <s v="93 - RECONSTRUCCIÓN DE LA INFRAESTRUCTURA VIAL URBANA DEL MUNICIPIO PEDERNALES, PROVINCIA PEDERNALES"/>
    <s v="50 - CRÉDITO INTERNO"/>
    <n v="15333"/>
    <s v="16 - PEDERNALES"/>
    <n v="0"/>
    <n v="10000000"/>
    <n v="0"/>
  </r>
  <r>
    <s v="2023"/>
    <x v="0"/>
    <x v="0"/>
    <x v="1"/>
    <x v="6"/>
    <s v="2 - Poder Ejecutivo"/>
    <s v="0211 - MINISTERIO DE OBRAS PÚBLICAS Y COMUNICACIONES"/>
    <x v="3"/>
    <x v="8"/>
    <x v="18"/>
    <s v="2.7 - OBRAS"/>
    <s v="2.7.2 - INFRAESTRUCTURA"/>
    <s v="S"/>
    <s v="42 - REHABILITACIÓN CARRETERA RANCHO ARRIBA - SABANA LARGA"/>
    <s v="10 - FONDO GENERAL"/>
    <n v="14113"/>
    <s v="31 - SAN JOSE DE OCOA"/>
    <n v="0"/>
    <n v="330000000"/>
    <n v="328706402.99000001"/>
  </r>
  <r>
    <s v="2023"/>
    <x v="0"/>
    <x v="0"/>
    <x v="1"/>
    <x v="6"/>
    <s v="2 - Poder Ejecutivo"/>
    <s v="0211 - MINISTERIO DE OBRAS PÚBLICAS Y COMUNICACIONES"/>
    <x v="3"/>
    <x v="8"/>
    <x v="18"/>
    <s v="2.7 - OBRAS"/>
    <s v="2.7.2 - INFRAESTRUCTURA"/>
    <s v="S"/>
    <s v="94 - RECONSTRUCCIÓN DE LA INFRAESTRUCTURA VIAL URBANA DEL MUNICIPIO DE COMENDADOR, PROVINCIA ELIAS PIÑA"/>
    <s v="50 - CRÉDITO INTERNO"/>
    <n v="15334"/>
    <s v="07 - ELIAS PINA"/>
    <n v="0"/>
    <n v="10000000"/>
    <n v="9999999.370000001"/>
  </r>
  <r>
    <s v="2023"/>
    <x v="0"/>
    <x v="0"/>
    <x v="1"/>
    <x v="6"/>
    <s v="2 - Poder Ejecutivo"/>
    <s v="0211 - MINISTERIO DE OBRAS PÚBLICAS Y COMUNICACIONES"/>
    <x v="3"/>
    <x v="8"/>
    <x v="18"/>
    <s v="2.7 - OBRAS"/>
    <s v="2.7.2 - INFRAESTRUCTURA"/>
    <s v="S"/>
    <s v="79 - RECONSTRUCCIÓN DE LA INFRAESTRUCTURA VIAL URBANA DEL MUNICIPIO SANTO DOMINGO OESTE, PROVINCIA SANTO DOMINGO"/>
    <s v="20 - FONDOS CON DESTINO ESPECÍFICO"/>
    <n v="15319"/>
    <s v="32 - SANTO DOMINGO"/>
    <n v="0"/>
    <n v="100000000"/>
    <n v="99999999.529999971"/>
  </r>
  <r>
    <s v="2023"/>
    <x v="0"/>
    <x v="0"/>
    <x v="1"/>
    <x v="6"/>
    <s v="2 - Poder Ejecutivo"/>
    <s v="0211 - MINISTERIO DE OBRAS PÚBLICAS Y COMUNICACIONES"/>
    <x v="3"/>
    <x v="8"/>
    <x v="18"/>
    <s v="2.7 - OBRAS"/>
    <s v="2.7.2 - INFRAESTRUCTURA"/>
    <s v="S"/>
    <s v="01 - RECONSTRUCCIÓN DE LA INFRAESTRUCTURA VIAL URBANA DEL MUNICIPIO SANTA BÁRBARA DE SAMANÁ, PROVINCIA SAMANÁ"/>
    <s v="50 - CRÉDITO INTERNO"/>
    <n v="15340"/>
    <s v="20 - SAMANA"/>
    <n v="0"/>
    <n v="15000000"/>
    <n v="15000000"/>
  </r>
  <r>
    <s v="2023"/>
    <x v="0"/>
    <x v="0"/>
    <x v="1"/>
    <x v="6"/>
    <s v="2 - Poder Ejecutivo"/>
    <s v="0211 - MINISTERIO DE OBRAS PÚBLICAS Y COMUNICACIONES"/>
    <x v="3"/>
    <x v="8"/>
    <x v="18"/>
    <s v="2.7 - OBRAS"/>
    <s v="2.7.2 - INFRAESTRUCTURA"/>
    <s v="S"/>
    <s v="75 - RECONSTRUCCIÓN DE LA INFRAESTRUCTURA VIAL URBANA DEL MUNICIPIO BAYAGUANA, PROVINCIA MONTE PLATA"/>
    <s v="20 - FONDOS CON DESTINO ESPECÍFICO"/>
    <n v="15315"/>
    <s v="29 - MONTE PLATA"/>
    <n v="0"/>
    <n v="20000000"/>
    <n v="12988739.529999999"/>
  </r>
  <r>
    <s v="2023"/>
    <x v="0"/>
    <x v="0"/>
    <x v="1"/>
    <x v="6"/>
    <s v="2 - Poder Ejecutivo"/>
    <s v="0211 - MINISTERIO DE OBRAS PÚBLICAS Y COMUNICACIONES"/>
    <x v="3"/>
    <x v="8"/>
    <x v="18"/>
    <s v="2.7 - OBRAS"/>
    <s v="2.7.2 - INFRAESTRUCTURA"/>
    <s v="S"/>
    <s v="72 - RECONSTRUCCIÓN DE LA INFRAESTRUCTURA VIAL URBANA DEL MUNICIPIO SANTO DOMINGO NORTE, PROVINCIA SANTO DOMINGO"/>
    <s v="20 - FONDOS CON DESTINO ESPECÍFICO"/>
    <n v="15312"/>
    <s v="32 - SANTO DOMINGO"/>
    <n v="0"/>
    <n v="250000000"/>
    <n v="244268872.41"/>
  </r>
  <r>
    <s v="2023"/>
    <x v="0"/>
    <x v="0"/>
    <x v="1"/>
    <x v="6"/>
    <s v="2 - Poder Ejecutivo"/>
    <s v="0211 - MINISTERIO DE OBRAS PÚBLICAS Y COMUNICACIONES"/>
    <x v="3"/>
    <x v="8"/>
    <x v="18"/>
    <s v="2.7 - OBRAS"/>
    <s v="2.7.2 - INFRAESTRUCTURA"/>
    <s v="S"/>
    <s v="69 - RECONSTRUCCIÓN DE LA INFRAESTRUCTURA VIAL URBANA DEL MUNICIPIO DE SABANA LARGA, PROVINCIA SAN JOSÉ DE OCOA"/>
    <s v="10 - FONDO GENERAL"/>
    <n v="15309"/>
    <s v="31 - SAN JOSE DE OCOA"/>
    <n v="0"/>
    <n v="15000000"/>
    <n v="15000000"/>
  </r>
  <r>
    <s v="2023"/>
    <x v="0"/>
    <x v="0"/>
    <x v="1"/>
    <x v="6"/>
    <s v="2 - Poder Ejecutivo"/>
    <s v="0211 - MINISTERIO DE OBRAS PÚBLICAS Y COMUNICACIONES"/>
    <x v="3"/>
    <x v="8"/>
    <x v="18"/>
    <s v="2.7 - OBRAS"/>
    <s v="2.7.2 - INFRAESTRUCTURA"/>
    <s v="S"/>
    <s v="23 - RECONSTRUCCIÓN DEL PUENTE SABANETA DE CANGREJO SOBRE EL RIO CAMU, MUNICIPIOS VILLA MONTELLANO Y SOSUA, PROVINCIA PUERTO PLATA"/>
    <s v="10 - FONDO GENERAL"/>
    <n v="15798"/>
    <s v="18 - PUERTO PLATA"/>
    <n v="0"/>
    <n v="93000000"/>
    <n v="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10 - FONDO GENERAL"/>
    <n v="15950"/>
    <s v="15 - MONTE CRISTI"/>
    <n v="0"/>
    <n v="190500000"/>
    <n v="190500000"/>
  </r>
  <r>
    <s v="2023"/>
    <x v="0"/>
    <x v="0"/>
    <x v="1"/>
    <x v="6"/>
    <s v="2 - Poder Ejecutivo"/>
    <s v="0211 - MINISTERIO DE OBRAS PÚBLICAS Y COMUNICACIONES"/>
    <x v="3"/>
    <x v="8"/>
    <x v="18"/>
    <s v="2.7 - OBRAS"/>
    <s v="2.7.2 - INFRAESTRUCTURA"/>
    <s v="S"/>
    <s v="71 - RECONSTRUCCIÓN CARRETERA GUAYUBIN - LAS MATAS DE SANTA CRUZ - COPEY - PEPILLO SALCEDO, PROVINCIA MONTE CRISTI"/>
    <s v="50 - CRÉDITO INTERNO"/>
    <n v="15950"/>
    <s v="15 - MONTE CRISTI"/>
    <n v="0"/>
    <n v="509500000"/>
    <n v="50950000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29170733.329999998"/>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4480959.05"/>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6545277.5499999998"/>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50 - CRÉDITO INTERNO"/>
    <n v="14054"/>
    <s v="32 - SANTO DOMINGO"/>
    <n v="0"/>
    <n v="30000000"/>
    <n v="1237127.74"/>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10 - FONDO GENERAL"/>
    <n v="14558"/>
    <s v="32 - SANTO DOMINGO"/>
    <n v="0"/>
    <n v="420000000"/>
    <n v="98757283.810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234416810.5400000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28260001.760000002"/>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3393964.39"/>
  </r>
  <r>
    <s v="2023"/>
    <x v="0"/>
    <x v="0"/>
    <x v="1"/>
    <x v="6"/>
    <s v="2 - Poder Ejecutivo"/>
    <s v="0211 - MINISTERIO DE OBRAS PÚBLICAS Y COMUNICACIONES"/>
    <x v="3"/>
    <x v="8"/>
    <x v="52"/>
    <s v="2.7 - OBRAS"/>
    <s v="2.7.2 - INFRAESTRUCTURA"/>
    <s v="N"/>
    <s v="00 - N/A"/>
    <s v="10 - FONDO GENERAL"/>
    <s v="(en blanco)"/>
    <s v="99 - MULTIPROVINCIAL"/>
    <n v="10000000"/>
    <n v="30000000"/>
    <n v="13703954.210000001"/>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4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904420000"/>
    <n v="2441431301.7500005"/>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499086489.06999999"/>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263637070"/>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358033728"/>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0"/>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58195048.590000004"/>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450000"/>
    <n v="71844.3"/>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7113472.8900000006"/>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54737645.579999998"/>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7085100.1799999997"/>
  </r>
  <r>
    <s v="2023"/>
    <x v="0"/>
    <x v="0"/>
    <x v="1"/>
    <x v="6"/>
    <s v="2 - Poder Ejecutivo"/>
    <s v="0211 - MINISTERIO DE OBRAS PÚBLICAS Y COMUNICACIONES"/>
    <x v="2"/>
    <x v="7"/>
    <x v="57"/>
    <s v="2.3 - MATERIALES Y SUMINISTROS"/>
    <s v="2.3.9 - PRODUCTOS Y ÚTILES VARIOS"/>
    <s v="N"/>
    <s v="00 - N/A"/>
    <s v="10 - FONDO GENERAL"/>
    <s v="(en blanco)"/>
    <s v="99 - MULTIPROVINCIAL"/>
    <n v="0"/>
    <n v="85000"/>
    <n v="67555"/>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890664"/>
    <n v="72216"/>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15287.020000000004"/>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62800"/>
    <n v="4956"/>
  </r>
  <r>
    <s v="2023"/>
    <x v="0"/>
    <x v="0"/>
    <x v="1"/>
    <x v="6"/>
    <s v="2 - Poder Ejecutivo"/>
    <s v="0213 - MINISTERIO DE TURISMO"/>
    <x v="3"/>
    <x v="19"/>
    <x v="93"/>
    <s v="2.2 - CONTRATACIÓN DE SERVICIOS"/>
    <s v="2.2.8 - OTROS SERVICIOS NO INCLUIDOS EN CONCEPTOS ANTERIORES"/>
    <s v="S"/>
    <s v="09 - REPARACIÓN DEL ALUMBRADO PÚBLICO EN EL MALECÓN DEL MUNICIPIO DE SANTA BÁRBARA, PROVINCIA SAMANÁ"/>
    <s v="20 - FONDOS CON DESTINO ESPECÍFICO"/>
    <n v="15346"/>
    <s v="20 - SAMANA"/>
    <n v="0"/>
    <n v="70000"/>
    <n v="0"/>
  </r>
  <r>
    <s v="2023"/>
    <x v="0"/>
    <x v="0"/>
    <x v="1"/>
    <x v="6"/>
    <s v="2 - Poder Ejecutivo"/>
    <s v="0213 - MINISTERIO DE TURISMO"/>
    <x v="3"/>
    <x v="19"/>
    <x v="93"/>
    <s v="2.7 - OBRAS"/>
    <s v="2.7.2 - INFRAESTRUCTURA"/>
    <s v="S"/>
    <s v="09 - REPARACIÓN DEL ALUMBRADO PÚBLICO EN EL MALECÓN DEL MUNICIPIO DE SANTA BÁRBARA, PROVINCIA SAMANÁ"/>
    <s v="20 - FONDOS CON DESTINO ESPECÍFICO"/>
    <n v="15346"/>
    <s v="20 - SAMANA"/>
    <n v="0"/>
    <n v="34503060"/>
    <n v="0"/>
  </r>
  <r>
    <s v="2023"/>
    <x v="0"/>
    <x v="0"/>
    <x v="1"/>
    <x v="6"/>
    <s v="2 - Poder Ejecutivo"/>
    <s v="0213 - MINISTERIO DE TURISMO"/>
    <x v="3"/>
    <x v="8"/>
    <x v="18"/>
    <s v="2.2 - CONTRATACIÓN DE SERVICIOS"/>
    <s v="2.2.8 - OTROS SERVICIOS NO INCLUIDOS EN CONCEPTOS ANTERIORES"/>
    <s v="S"/>
    <s v="06 - CONSTRUCCIÓN VÍA DE ACCESO A LA PLAYA ESTILLERO, D. M. EL LIMÓN, PROVINCIA SAMANÁ"/>
    <s v="20 - FONDOS CON DESTINO ESPECÍFICO"/>
    <n v="15243"/>
    <s v="20 - SAMANA"/>
    <n v="0"/>
    <n v="4107615.41"/>
    <n v="0"/>
  </r>
  <r>
    <s v="2023"/>
    <x v="0"/>
    <x v="0"/>
    <x v="1"/>
    <x v="6"/>
    <s v="2 - Poder Ejecutivo"/>
    <s v="0213 - MINISTERIO DE TURISMO"/>
    <x v="3"/>
    <x v="8"/>
    <x v="18"/>
    <s v="2.7 - OBRAS"/>
    <s v="2.7.2 - INFRAESTRUCTURA"/>
    <s v="S"/>
    <s v="06 - CONSTRUCCIÓN VÍA DE ACCESO A LA PLAYA ESTILLERO, D. M. EL LIMÓN, PROVINCIA SAMANÁ"/>
    <s v="20 - FONDOS CON DESTINO ESPECÍFICO"/>
    <n v="15243"/>
    <s v="20 - SAMANA"/>
    <n v="0"/>
    <n v="42116556.520000003"/>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729628.98"/>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4300000"/>
    <n v="320326.67"/>
  </r>
  <r>
    <s v="2023"/>
    <x v="0"/>
    <x v="0"/>
    <x v="1"/>
    <x v="6"/>
    <s v="2 - Poder Ejecutivo"/>
    <s v="0213 - MINISTERIO DE TURISMO"/>
    <x v="3"/>
    <x v="17"/>
    <x v="59"/>
    <s v="2.7 - OBRAS"/>
    <s v="2.7.2 - INFRAESTRUCTURA"/>
    <s v="N"/>
    <s v="00 - N/A"/>
    <s v="20 - FONDOS CON DESTINO ESPECÍFICO"/>
    <s v="(en blanco)"/>
    <s v="99 - MULTIPROVINCIAL"/>
    <n v="2365867987"/>
    <n v="1000619092.96"/>
    <n v="326441863.43000001"/>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3 - MINISTERIO DE TURISMO"/>
    <x v="3"/>
    <x v="17"/>
    <x v="59"/>
    <s v="2.7 - OBRAS"/>
    <s v="2.7.2 - INFRAESTRUCTURA"/>
    <s v="S"/>
    <s v="05 - RECONSTRUCCIÓN DE PLAZA DE VENDEDORES EN EL PUEBLO LOS PESCADORES, MUNICIPIO LAS TERRENAS, PROVINCIA SAMANA"/>
    <s v="20 - FONDOS CON DESTINO ESPECÍFICO"/>
    <n v="15131"/>
    <s v="20 - SAMANA"/>
    <n v="0"/>
    <n v="24006915.100000001"/>
    <n v="0"/>
  </r>
  <r>
    <s v="2023"/>
    <x v="0"/>
    <x v="0"/>
    <x v="1"/>
    <x v="6"/>
    <s v="2 - Poder Ejecutivo"/>
    <s v="0213 - MINISTERIO DE TURISMO"/>
    <x v="2"/>
    <x v="16"/>
    <x v="89"/>
    <s v="2.2 - CONTRATACIÓN DE SERVICIOS"/>
    <s v="2.2.8 - OTROS SERVICIOS NO INCLUIDOS EN CONCEPTOS ANTERIORES"/>
    <s v="S"/>
    <s v="08 - RECONSTRUCCIÓN DEL FRENTE COSTERO DE LA PLAYA SOSUA, MUNICIPIO SOSUA, PROVINCIA PUERTO PLATA"/>
    <s v="20 - FONDOS CON DESTINO ESPECÍFICO"/>
    <n v="15345"/>
    <s v="18 - PUERTO PLATA"/>
    <n v="0"/>
    <n v="481500"/>
    <n v="0"/>
  </r>
  <r>
    <s v="2023"/>
    <x v="0"/>
    <x v="0"/>
    <x v="1"/>
    <x v="6"/>
    <s v="2 - Poder Ejecutivo"/>
    <s v="0213 - MINISTERIO DE TURISMO"/>
    <x v="2"/>
    <x v="16"/>
    <x v="89"/>
    <s v="2.7 - OBRAS"/>
    <s v="2.7.2 - INFRAESTRUCTURA"/>
    <s v="S"/>
    <s v="08 - RECONSTRUCCIÓN DEL FRENTE COSTERO DE LA PLAYA SOSUA, MUNICIPIO SOSUA, PROVINCIA PUERTO PLATA"/>
    <s v="20 - FONDOS CON DESTINO ESPECÍFICO"/>
    <n v="15345"/>
    <s v="18 - PUERTO PLATA"/>
    <n v="0"/>
    <n v="179910432.65000001"/>
    <n v="0"/>
  </r>
  <r>
    <s v="2023"/>
    <x v="0"/>
    <x v="0"/>
    <x v="1"/>
    <x v="6"/>
    <s v="2 - Poder Ejecutivo"/>
    <s v="0213 - MINISTERIO DE TURISMO"/>
    <x v="2"/>
    <x v="6"/>
    <x v="26"/>
    <s v="2.2 - CONTRATACIÓN DE SERVICIOS"/>
    <s v="2.2.8 - OTROS SERVICIOS NO INCLUIDOS EN CONCEPTOS ANTERIORES"/>
    <s v="S"/>
    <s v="04 - REMODELACIÓN  MALECON   MUNICIPIO  SANTO DOMINGO ESTE, PROVINCIA SANTO DOMINGO"/>
    <s v="20 - FONDOS CON DESTINO ESPECÍFICO"/>
    <n v="15092"/>
    <s v="32 - SANTO DOMINGO"/>
    <n v="0"/>
    <n v="3000000"/>
    <n v="0"/>
  </r>
  <r>
    <s v="2023"/>
    <x v="0"/>
    <x v="0"/>
    <x v="1"/>
    <x v="6"/>
    <s v="2 - Poder Ejecutivo"/>
    <s v="0213 - MINISTERIO DE TURISMO"/>
    <x v="2"/>
    <x v="6"/>
    <x v="26"/>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3160172.76"/>
    <n v="0"/>
  </r>
  <r>
    <s v="2023"/>
    <x v="0"/>
    <x v="0"/>
    <x v="1"/>
    <x v="6"/>
    <s v="2 - Poder Ejecutivo"/>
    <s v="0213 - MINISTERIO DE TURISMO"/>
    <x v="2"/>
    <x v="6"/>
    <x v="26"/>
    <s v="2.7 - OBRAS"/>
    <s v="2.7.2 - INFRAESTRUCTURA"/>
    <s v="S"/>
    <s v="02 - CONSTRUCCIÓN MALECON  EN EL DISTRITO MUNICIPAL CALETA, PROVINCIA  LA ROMANA"/>
    <s v="20 - FONDOS CON DESTINO ESPECÍFICO"/>
    <n v="15086"/>
    <s v="12 - LA ROMANA"/>
    <n v="0"/>
    <n v="62156394.359999999"/>
    <n v="0"/>
  </r>
  <r>
    <s v="2023"/>
    <x v="0"/>
    <x v="0"/>
    <x v="1"/>
    <x v="6"/>
    <s v="2 - Poder Ejecutivo"/>
    <s v="0213 - MINISTERIO DE TURISMO"/>
    <x v="2"/>
    <x v="6"/>
    <x v="26"/>
    <s v="2.7 - OBRAS"/>
    <s v="2.7.2 - INFRAESTRUCTURA"/>
    <s v="S"/>
    <s v="04 - REMODELACIÓN  MALECON   MUNICIPIO  SANTO DOMINGO ESTE, PROVINCIA SANTO DOMINGO"/>
    <s v="20 - FONDOS CON DESTINO ESPECÍFICO"/>
    <n v="15092"/>
    <s v="32 - SANTO DOMINGO"/>
    <n v="0"/>
    <n v="296748577.49000001"/>
    <n v="41529539.82"/>
  </r>
  <r>
    <s v="2023"/>
    <x v="0"/>
    <x v="0"/>
    <x v="1"/>
    <x v="6"/>
    <s v="2 - Poder Ejecutivo"/>
    <s v="0213 - MINISTERIO DE TURISMO"/>
    <x v="2"/>
    <x v="6"/>
    <x v="26"/>
    <s v="2.7 - OBRAS"/>
    <s v="2.7.2 - INFRAESTRUCTURA"/>
    <s v="S"/>
    <s v="03 - REMODELACIÓN DE LAS INFRAESTRUCTURAS RECREATIVAS EN EL MALECÓN DE SAN PEDRO DE MACORÍS"/>
    <s v="20 - FONDOS CON DESTINO ESPECÍFICO"/>
    <n v="15087"/>
    <s v="23 - SAN PEDRO DE MACORIS"/>
    <n v="0"/>
    <n v="201408160.44999999"/>
    <n v="24836656.609999999"/>
  </r>
  <r>
    <s v="2023"/>
    <x v="0"/>
    <x v="0"/>
    <x v="1"/>
    <x v="6"/>
    <s v="2 - Poder Ejecutivo"/>
    <s v="0213 - MINISTERIO DE TURISMO"/>
    <x v="2"/>
    <x v="6"/>
    <x v="26"/>
    <s v="2.7 - OBRAS"/>
    <s v="2.7.2 - INFRAESTRUCTURA"/>
    <s v="S"/>
    <s v="01 - RECONSTRUCCIÓN DEL MALECÓN DEL MUNICIPIO DE SANTA BARBARA DE SAMANÁ, PROVINCIA  SAMANÁ"/>
    <s v="20 - FONDOS CON DESTINO ESPECÍFICO"/>
    <n v="15083"/>
    <s v="20 - SAMANA"/>
    <n v="0"/>
    <n v="167848668.71999997"/>
    <n v="13114986.17"/>
  </r>
  <r>
    <s v="2023"/>
    <x v="0"/>
    <x v="0"/>
    <x v="1"/>
    <x v="6"/>
    <s v="2 - Poder Ejecutivo"/>
    <s v="0213 - MINISTERIO DE TURISMO"/>
    <x v="2"/>
    <x v="6"/>
    <x v="26"/>
    <s v="2.7 - OBRAS"/>
    <s v="2.7.2 - INFRAESTRUCTURA"/>
    <s v="S"/>
    <s v="07 - REMODELACIÓN DEL PARQUE DUARTE DEL MUNICIPIO SAN FERNANDO DE MONTE CRISTI."/>
    <s v="20 - FONDOS CON DESTINO ESPECÍFICO"/>
    <n v="15344"/>
    <s v="15 - MONTE CRISTI"/>
    <n v="0"/>
    <n v="36296814.759999998"/>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533333.31999999995"/>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47448.5"/>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67654"/>
    <n v="411201.68"/>
  </r>
  <r>
    <s v="2023"/>
    <x v="0"/>
    <x v="0"/>
    <x v="1"/>
    <x v="6"/>
    <s v="2 - Poder Ejecutivo"/>
    <s v="0216 - MINISTERIO DE CULTURA"/>
    <x v="2"/>
    <x v="6"/>
    <x v="12"/>
    <s v="2.7 - OBRAS"/>
    <s v="2.7.2 - INFRAESTRUCTURA"/>
    <s v="N"/>
    <s v="00 - N/A"/>
    <s v="10 - FONDO GENERAL"/>
    <s v="(en blanco)"/>
    <s v="99 - MULTIPROVINCIAL"/>
    <n v="0"/>
    <n v="2914945"/>
    <n v="582988.73"/>
  </r>
  <r>
    <s v="2023"/>
    <x v="0"/>
    <x v="0"/>
    <x v="1"/>
    <x v="6"/>
    <s v="2 - Poder Ejecutivo"/>
    <s v="0217 - MINISTERIO DE LA JUVENTUD"/>
    <x v="2"/>
    <x v="7"/>
    <x v="13"/>
    <s v="2.3 - MATERIALES Y SUMINISTROS"/>
    <s v="2.3.9 - PRODUCTOS Y ÚTILES VARIOS"/>
    <s v="N"/>
    <s v="00 - N/A"/>
    <s v="10 - FONDO GENERAL"/>
    <s v="(en blanco)"/>
    <s v="99 - MULTIPROVINCIAL"/>
    <n v="1040000"/>
    <n v="1740000"/>
    <n v="24578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3890105"/>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84252320.310000002"/>
    <n v="4211843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12870491.47"/>
    <n v="4812797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80562396"/>
    <n v="25633848.10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65115931.57"/>
    <n v="29681084.530000001"/>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42694450"/>
    <n v="219885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35746629.649999999"/>
    <n v="2101658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565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2866431.59999999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1542429.84"/>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1462819.4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1364942.9"/>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1458375.5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1438012.25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769166.8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384583.42000000004"/>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384583.4199999999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385127.93"/>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384583.4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384583.4200000001"/>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26900.28"/>
    <n v="105817.34"/>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23450.16"/>
    <n v="10659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63450.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63449.14"/>
    <n v="52908.6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73450.14"/>
    <n v="52908.68"/>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83450.14"/>
    <n v="52908.67"/>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58403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32465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35832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3468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256085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331195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614506.7599999998"/>
    <n v="824459.1900000000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307253.3799999999"/>
    <n v="412229.60000000003"/>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307253.3799999999"/>
    <n v="412229.61"/>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307253.3799999999"/>
    <n v="412229.55"/>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307253.3700000001"/>
    <n v="412229.2699999999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307253.3799999999"/>
    <n v="412229.58999999997"/>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345480.25"/>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516600.46"/>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713238.7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856619.2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856619.38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2020124.450000000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857219.4000000001"/>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856619.380000000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1707142.8599999999"/>
    <n v="399219.4"/>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853571.42999999993"/>
    <n v="51395.4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853571.42999999993"/>
    <n v="255659.7"/>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853571.42999999993"/>
    <n v="66764.91"/>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853571.41999999993"/>
    <n v="51395.38"/>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853571.42999999993"/>
    <n v="63053.820000000007"/>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1142857.140000001"/>
    <n v="4762495.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571428.5700000003"/>
    <n v="2328266.1199999996"/>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571428.5700000003"/>
    <n v="2356932.02"/>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571428.5800000001"/>
    <n v="2338969.09"/>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571428.5700000003"/>
    <n v="2215048.36"/>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571428.5700000003"/>
    <n v="2338969.09"/>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67142.86"/>
    <n v="7788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7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28571.41999999998"/>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28571.43"/>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28571.43"/>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34285.72"/>
    <n v="111914.8"/>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17142.86"/>
    <n v="9000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17142.86"/>
    <n v="9413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67142.84"/>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17142.86"/>
    <n v="9000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862286"/>
    <n v="5819539.009999999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31143"/>
    <n v="2916244.5"/>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31143"/>
    <n v="2896998.7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30643"/>
    <n v="2903294.52"/>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31143"/>
    <n v="2916244.5"/>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628571.43999999994"/>
    <n v="26676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314285.71999999997"/>
    <n v="14105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314285.69999999995"/>
    <n v="231299.8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314285.7"/>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314285.71999999997"/>
    <n v="180029.35"/>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3886126.719999999"/>
    <n v="24668201.359999999"/>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6853464.859999999"/>
    <n v="12334100.68"/>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6853463.859999996"/>
    <n v="12402834.800000001"/>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6850463.850000001"/>
    <n v="12334500.92"/>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6853463.859999999"/>
    <n v="12334100.68"/>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240240"/>
    <n v="12776.87"/>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5079700.24"/>
    <n v="673058.16"/>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539849.62"/>
    <n v="337420.1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539849.6199999996"/>
    <n v="363123.5"/>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539850.61"/>
    <n v="484107.21"/>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2489849.63"/>
    <n v="311427.76"/>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539850.62"/>
    <n v="464828.38"/>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368416.14"/>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373047.920000002"/>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9914363.5700000003"/>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877136.1000000006"/>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286800"/>
    <n v="91190.399999999994"/>
  </r>
  <r>
    <s v="2023"/>
    <x v="0"/>
    <x v="0"/>
    <x v="1"/>
    <x v="6"/>
    <s v="2 - Poder Ejecutivo"/>
    <s v="0219 - MINISTERIO DE EDUCACIÓN SUPERIOR CIENCIA Y TECNOLOGÍA"/>
    <x v="2"/>
    <x v="9"/>
    <x v="20"/>
    <s v="2.3 - MATERIALES Y SUMINISTROS"/>
    <s v="2.3.9 - PRODUCTOS Y ÚTILES VARIOS"/>
    <s v="N"/>
    <s v="00 - N/A"/>
    <s v="20 - FONDOS CON DESTINO ESPECÍFICO"/>
    <s v="(en blanco)"/>
    <s v="99 - MULTIPROVINCIAL"/>
    <n v="0"/>
    <n v="6606"/>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795.96"/>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86748759.900000006"/>
    <n v="53192837.570000008"/>
  </r>
  <r>
    <s v="2023"/>
    <x v="0"/>
    <x v="0"/>
    <x v="1"/>
    <x v="6"/>
    <s v="2 - Poder Ejecutivo"/>
    <s v="0220 - MINISTERIO DE ECONOMÍA, PLANIFICACIÓN Y DESARROLLO"/>
    <x v="0"/>
    <x v="0"/>
    <x v="2"/>
    <s v="2.1 - REMUNERACIONES Y CONTRIBUCIONES"/>
    <s v="2.1.2 - SOBRESUELDOS"/>
    <s v="S"/>
    <s v="00 - N/A"/>
    <s v="10 - FONDO GENERAL"/>
    <s v="(en blanco)"/>
    <s v="99 - MULTIPROVINCIAL"/>
    <n v="6086167"/>
    <n v="1605600"/>
    <n v="67000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0286980.560000001"/>
    <n v="5249483.03"/>
  </r>
  <r>
    <s v="2023"/>
    <x v="0"/>
    <x v="0"/>
    <x v="1"/>
    <x v="6"/>
    <s v="2 - Poder Ejecutivo"/>
    <s v="0220 - MINISTERIO DE ECONOMÍA, PLANIFICACIÓN Y DESARROLLO"/>
    <x v="0"/>
    <x v="0"/>
    <x v="2"/>
    <s v="2.2 - CONTRATACIÓN DE SERVICIOS"/>
    <s v="2.2.1 - SERVICIOS BÁSICOS"/>
    <s v="S"/>
    <s v="00 - N/A"/>
    <s v="10 - FONDO GENERAL"/>
    <s v="(en blanco)"/>
    <s v="99 - MULTIPROVINCIAL"/>
    <n v="47477000"/>
    <n v="56167890.539999999"/>
    <n v="54248066.959999986"/>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550000"/>
    <n v="179555.88"/>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62701850"/>
    <n v="2310015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10 - FONDO GENERAL"/>
    <s v="(en blanco)"/>
    <s v="99 - MULTIPROVINCIAL"/>
    <n v="0"/>
    <n v="8148800"/>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13538962"/>
    <n v="87065.22"/>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6 - SEGUROS"/>
    <s v="S"/>
    <s v="00 - N/A"/>
    <s v="10 - FONDO GENERAL"/>
    <s v="(en blanco)"/>
    <s v="99 - MULTIPROVINCIAL"/>
    <n v="0"/>
    <n v="386000"/>
    <n v="0"/>
  </r>
  <r>
    <s v="2023"/>
    <x v="0"/>
    <x v="0"/>
    <x v="1"/>
    <x v="6"/>
    <s v="2 - Poder Ejecutivo"/>
    <s v="0220 - MINISTERIO DE ECONOMÍA, PLANIFICACIÓN Y DESARROLLO"/>
    <x v="0"/>
    <x v="0"/>
    <x v="2"/>
    <s v="2.2 - CONTRATACIÓN DE SERVICIOS"/>
    <s v="2.2.7 - SERVICIOS DE CONSERVACIÓN, REPARACIONES MENORES E INSTALACIONES TEMPORALES"/>
    <s v="S"/>
    <s v="00 - N/A"/>
    <s v="10 - FONDO GENERAL"/>
    <s v="(en blanco)"/>
    <s v="99 - MULTIPROVINCIAL"/>
    <n v="0"/>
    <n v="450000"/>
    <n v="100084.26000000001"/>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10684000"/>
    <n v="132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13456"/>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10 - FONDO GENERAL"/>
    <s v="(en blanco)"/>
    <s v="99 - MULTIPROVINCIAL"/>
    <n v="0"/>
    <n v="812320"/>
    <n v="681218.13"/>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192148.96000000002"/>
    <n v="104632.96000000001"/>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10 - FONDO GENERAL"/>
    <s v="(en blanco)"/>
    <s v="99 - MULTIPROVINCIAL"/>
    <n v="0"/>
    <n v="53160"/>
    <n v="44544"/>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6271562.4000000004"/>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343080"/>
    <n v="403634.93"/>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5231389.18"/>
    <n v="818297.46000000008"/>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4"/>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89"/>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89"/>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89"/>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89"/>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89"/>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89"/>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89"/>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89"/>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89"/>
    <s v="2.2 - CONTRATACIÓN DE SERVICIOS"/>
    <s v="2.2.6 - SEGUROS"/>
    <s v="S"/>
    <s v="00 - N/A"/>
    <s v="10 - FONDO GENERAL"/>
    <s v="(en blanco)"/>
    <s v="99 - MULTIPROVINCIAL"/>
    <n v="683445"/>
    <n v="683445"/>
    <n v="0"/>
  </r>
  <r>
    <s v="2023"/>
    <x v="0"/>
    <x v="0"/>
    <x v="1"/>
    <x v="6"/>
    <s v="2 - Poder Ejecutivo"/>
    <s v="0220 - MINISTERIO DE ECONOMÍA, PLANIFICACIÓN Y DESARROLLO"/>
    <x v="2"/>
    <x v="16"/>
    <x v="89"/>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89"/>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89"/>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89"/>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89"/>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89"/>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89"/>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89"/>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89"/>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89"/>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89"/>
    <s v="2.3 - MATERIALES Y SUMINISTROS"/>
    <s v="2.3.9 - PRODUCTOS Y ÚTILES VARIOS"/>
    <s v="S"/>
    <s v="00 - N/A"/>
    <s v="10 - FONDO GENERAL"/>
    <s v="(en blanco)"/>
    <s v="99 - MULTIPROVINCIAL"/>
    <n v="374409"/>
    <n v="374409"/>
    <n v="0"/>
  </r>
  <r>
    <s v="2023"/>
    <x v="0"/>
    <x v="0"/>
    <x v="1"/>
    <x v="6"/>
    <s v="2 - Poder Ejecutivo"/>
    <s v="0220 - MINISTERIO DE ECONOMÍA, PLANIFICACIÓN Y DESARROLLO"/>
    <x v="2"/>
    <x v="7"/>
    <x v="14"/>
    <s v="2.3 - MATERIALES Y SUMINISTROS"/>
    <s v="2.3.9 - PRODUCTOS Y ÚTILES VARIOS"/>
    <s v="N"/>
    <s v="00 - N/A"/>
    <s v="10 - FONDO GENERAL"/>
    <s v="(en blanco)"/>
    <s v="99 - MULTIPROVINCIAL"/>
    <n v="0"/>
    <n v="31500"/>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23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4867000"/>
  </r>
  <r>
    <s v="2023"/>
    <x v="0"/>
    <x v="0"/>
    <x v="1"/>
    <x v="6"/>
    <s v="2 - Poder Ejecutivo"/>
    <s v="0221 - MINISTERIO DE ADMINISTRACIÓN PÚBLICA"/>
    <x v="0"/>
    <x v="1"/>
    <x v="1"/>
    <s v="2.1 - REMUNERACIONES Y CONTRIBUCIONES"/>
    <s v="2.1.2 - SOBRESUELDOS"/>
    <s v="S"/>
    <s v="00 - N/A"/>
    <s v="70 - DONACION EXTERNA"/>
    <s v="(en blanco)"/>
    <s v="99 - MULTIPROVINCIAL"/>
    <n v="0"/>
    <n v="2400000"/>
    <n v="6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743168.7000000003"/>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39235"/>
  </r>
  <r>
    <s v="2023"/>
    <x v="0"/>
    <x v="0"/>
    <x v="1"/>
    <x v="6"/>
    <s v="2 - Poder Ejecutivo"/>
    <s v="0221 - MINISTERIO DE ADMINISTRACIÓN PÚBLICA"/>
    <x v="0"/>
    <x v="1"/>
    <x v="1"/>
    <s v="2.2 - CONTRATACIÓN DE SERVICIOS"/>
    <s v="2.2.3 - VIÁTICOS"/>
    <s v="S"/>
    <s v="00 - N/A"/>
    <s v="70 - DONACION EXTERNA"/>
    <s v="(en blanco)"/>
    <s v="99 - MULTIPROVINCIAL"/>
    <n v="0"/>
    <n v="3800000"/>
    <n v="224986.6"/>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357074.16"/>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5492633.9699999997"/>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2198627.4300000002"/>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260858"/>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119300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29550.5"/>
  </r>
  <r>
    <s v="2023"/>
    <x v="0"/>
    <x v="0"/>
    <x v="1"/>
    <x v="6"/>
    <s v="2 - Poder Ejecutivo"/>
    <s v="0221 - MINISTERIO DE ADMINISTRACIÓN PÚBLICA"/>
    <x v="2"/>
    <x v="9"/>
    <x v="75"/>
    <s v="2.3 - MATERIALES Y SUMINISTROS"/>
    <s v="2.3.9 - PRODUCTOS Y ÚTILES VARIOS"/>
    <s v="N"/>
    <s v="00 - N/A"/>
    <s v="10 - FONDO GENERAL"/>
    <s v="(en blanco)"/>
    <s v="01 - DISTRITO NACIONAL"/>
    <n v="0"/>
    <n v="1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402655.35000000003"/>
  </r>
  <r>
    <s v="2023"/>
    <x v="0"/>
    <x v="0"/>
    <x v="1"/>
    <x v="6"/>
    <s v="2 - Poder Ejecutivo"/>
    <s v="0222 - MINISTERIO DE ENERGIA Y MINAS"/>
    <x v="3"/>
    <x v="19"/>
    <x v="78"/>
    <s v="2.3 - MATERIALES Y SUMINISTROS"/>
    <s v="2.3.9 - PRODUCTOS Y ÚTILES VARIOS"/>
    <s v="N"/>
    <s v="00 - N/A"/>
    <s v="20 - FONDOS CON DESTINO ESPECÍFICO"/>
    <s v="(en blanco)"/>
    <s v="99 - MULTIPROVINCIAL"/>
    <n v="0"/>
    <n v="212000"/>
    <n v="0"/>
  </r>
  <r>
    <s v="2023"/>
    <x v="0"/>
    <x v="0"/>
    <x v="1"/>
    <x v="6"/>
    <s v="2 - Poder Ejecutivo"/>
    <s v="0222 - MINISTERIO DE ENERGIA Y MINAS"/>
    <x v="3"/>
    <x v="19"/>
    <x v="78"/>
    <s v="2.7 - OBRAS"/>
    <s v="2.7.2 - INFRAESTRUCTURA"/>
    <s v="N"/>
    <s v="00 - N/A"/>
    <s v="10 - FONDO GENERAL"/>
    <s v="(en blanco)"/>
    <s v="99 - MULTIPROVINCIAL"/>
    <n v="45000000"/>
    <n v="100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r>
  <r>
    <s v="2023"/>
    <x v="0"/>
    <x v="0"/>
    <x v="1"/>
    <x v="6"/>
    <s v="2 - Poder Ejecutivo"/>
    <s v="0223 - MINISTERIO DE LA VIVIENDA, HABITAT Y EDIFICACIONES (MIVHED)"/>
    <x v="0"/>
    <x v="1"/>
    <x v="60"/>
    <s v="2.1 - REMUNERACIONES Y CONTRIBUCIONES"/>
    <s v="2.1.1 - REMUNERACIONES"/>
    <s v="S"/>
    <s v="84 - HUMANIZACION DEL SISTEMA PENITENCIARIO DE LA REPÚBLICA DOMINICANA"/>
    <s v="10 - FONDO GENERAL"/>
    <n v="14063"/>
    <s v="99 - MULTIPROVINCIAL"/>
    <n v="0"/>
    <n v="8906250"/>
    <n v="0"/>
  </r>
  <r>
    <s v="2023"/>
    <x v="0"/>
    <x v="0"/>
    <x v="1"/>
    <x v="6"/>
    <s v="2 - Poder Ejecutivo"/>
    <s v="0223 - MINISTERIO DE LA VIVIENDA, HABITAT Y EDIFICACIONES (MIVHED)"/>
    <x v="0"/>
    <x v="1"/>
    <x v="60"/>
    <s v="2.1 - REMUNERACIONES Y CONTRIBUCIONES"/>
    <s v="2.1.5 - CONTRIBUCIONES A LA SEGURIDAD SOCIAL"/>
    <s v="S"/>
    <s v="84 - HUMANIZACION DEL SISTEMA PENITENCIARIO DE LA REPÚBLICA DOMINICANA"/>
    <s v="10 - FONDO GENERAL"/>
    <n v="14063"/>
    <s v="99 - MULTIPROVINCIAL"/>
    <n v="0"/>
    <n v="1093749.58"/>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67839144.700000003"/>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9957139.9000000004"/>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0"/>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85570212.590000004"/>
    <n v="66253105.6700000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291917.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88730706"/>
    <n v="39077608.359999999"/>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5585878.75"/>
  </r>
  <r>
    <s v="2023"/>
    <x v="0"/>
    <x v="0"/>
    <x v="1"/>
    <x v="6"/>
    <s v="2 - Poder Ejecutivo"/>
    <s v="0223 - MINISTERIO DE LA VIVIENDA, HABITAT Y EDIFICACIONES (MIVHED)"/>
    <x v="2"/>
    <x v="16"/>
    <x v="56"/>
    <s v="2.7 - OBRAS"/>
    <s v="2.7.2 - INFRAESTRUCTURA"/>
    <s v="S"/>
    <s v="01 - MEJORAMIENTO DE 100,000 VIVIENDAS EN LA REPÚBLICA DOMINICANA"/>
    <s v="10 - FONDO GENERAL"/>
    <n v="14649"/>
    <s v="32 - SANTO DOMINGO"/>
    <n v="0"/>
    <n v="250000000"/>
    <n v="0"/>
  </r>
  <r>
    <s v="2023"/>
    <x v="0"/>
    <x v="0"/>
    <x v="1"/>
    <x v="6"/>
    <s v="2 - Poder Ejecutivo"/>
    <s v="0223 - MINISTERIO DE LA VIVIENDA, HABITAT Y EDIFICACIONES (MIVHED)"/>
    <x v="2"/>
    <x v="16"/>
    <x v="89"/>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129918000"/>
    <n v="86836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0"/>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0"/>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0"/>
    <n v="0"/>
  </r>
  <r>
    <s v="2023"/>
    <x v="0"/>
    <x v="0"/>
    <x v="1"/>
    <x v="6"/>
    <s v="2 - Poder Ejecutivo"/>
    <s v="0223 - MINISTERIO DE LA VIVIENDA, HABITAT Y EDIFICACIONES (MIVHED)"/>
    <x v="2"/>
    <x v="5"/>
    <x v="41"/>
    <s v="2.7 - OBRAS"/>
    <s v="2.7.2 - INFRAESTRUCTURA"/>
    <s v="S"/>
    <s v="36 - RECONSTRUCCIÓN HOSPITAL JOSE MARIA CABRAL Y BAEZ, SANTIAGO, PROVINCIA SANTIAGO"/>
    <s v="10 - FONDO GENERAL"/>
    <n v="12897"/>
    <s v="25 - SANTIAGO"/>
    <n v="0"/>
    <n v="16127641.4"/>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5"/>
    <x v="43"/>
    <s v="2.1 - REMUNERACIONES Y CONTRIBUCIONES"/>
    <s v="2.1.1 - REMUNERACIONES"/>
    <s v="S"/>
    <s v="70 - CONSTRUCCIÓN  HOSPITAL REGIONAL EN SAN FRANCISCO DE MACORIS, PROV. DUARTE"/>
    <s v="10 - FONDO GENERAL"/>
    <n v="13656"/>
    <s v="06 - DUARTE"/>
    <n v="0"/>
    <n v="1749804.8199999998"/>
    <n v="0"/>
  </r>
  <r>
    <s v="2023"/>
    <x v="0"/>
    <x v="0"/>
    <x v="1"/>
    <x v="6"/>
    <s v="2 - Poder Ejecutivo"/>
    <s v="0223 - MINISTERIO DE LA VIVIENDA, HABITAT Y EDIFICACIONES (MIVHED)"/>
    <x v="2"/>
    <x v="5"/>
    <x v="43"/>
    <s v="2.1 - REMUNERACIONES Y CONTRIBUCIONES"/>
    <s v="2.1.5 - CONTRIBUCIONES A LA SEGURIDAD SOCIAL"/>
    <s v="S"/>
    <s v="70 - CONSTRUCCIÓN  HOSPITAL REGIONAL EN SAN FRANCISCO DE MACORIS, PROV. DUARTE"/>
    <s v="10 - FONDO GENERAL"/>
    <n v="13656"/>
    <s v="06 - DUARTE"/>
    <n v="0"/>
    <n v="250195.18000000002"/>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0"/>
    <n v="0"/>
  </r>
  <r>
    <s v="2023"/>
    <x v="0"/>
    <x v="0"/>
    <x v="1"/>
    <x v="6"/>
    <s v="2 - Poder Ejecutivo"/>
    <s v="0223 - MINISTERIO DE LA VIVIENDA, HABITAT Y EDIFICACIONES (MIVHED)"/>
    <x v="2"/>
    <x v="6"/>
    <x v="26"/>
    <s v="2.7 - OBRAS"/>
    <s v="2.7.2 - INFRAESTRUCTURA"/>
    <s v="S"/>
    <s v="59 - CONSTRUCCIÓN ESTADIO DE BASEBALL BEBECITO DEL VILLAR, BONAO, PROV. MONSEÑOR NOUEL"/>
    <s v="10 - FONDO GENERAL"/>
    <n v="14349"/>
    <s v="28 - MONSENOR NOUEL"/>
    <n v="0"/>
    <n v="40000000"/>
    <n v="24933395"/>
  </r>
  <r>
    <s v="2023"/>
    <x v="0"/>
    <x v="0"/>
    <x v="1"/>
    <x v="6"/>
    <s v="2 - Poder Ejecutivo"/>
    <s v="0223 - MINISTERIO DE LA VIVIENDA, HABITAT Y EDIFICACIONES (MIVHED)"/>
    <x v="2"/>
    <x v="6"/>
    <x v="26"/>
    <s v="2.7 - OBRAS"/>
    <s v="2.7.2 - INFRAESTRUCTURA"/>
    <s v="S"/>
    <s v="81 - RECONSTRUCCIÓN DEL ESTADIO DE BEISBOL CRISTO REDENTOR EN EL SECTOR LOS GIRASOLES,DISTRITO NACIONAL"/>
    <s v="10 - FONDO GENERAL"/>
    <n v="15148"/>
    <s v="01 - DISTRITO NACIONAL"/>
    <n v="0"/>
    <n v="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2700516.6599999964"/>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592000"/>
    <n v="275058"/>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16815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985400.41"/>
  </r>
  <r>
    <s v="2023"/>
    <x v="0"/>
    <x v="0"/>
    <x v="1"/>
    <x v="6"/>
    <s v="7 - Defensor del Pueblo"/>
    <s v="0404 - DEFENSOR DEL PUEBLO"/>
    <x v="0"/>
    <x v="1"/>
    <x v="1"/>
    <s v="2.3 - MATERIALES Y SUMINISTROS"/>
    <s v="2.3.9 - PRODUCTOS Y ÚTILES VARIOS"/>
    <s v="N"/>
    <s v="00 - N/A"/>
    <s v="10 - FONDO GENERAL"/>
    <s v="(en blanco)"/>
    <s v="99 - MULTIPROVINCIAL"/>
    <n v="1000000"/>
    <n v="851437.66"/>
    <n v="57324.4"/>
  </r>
  <r>
    <s v="2023"/>
    <x v="0"/>
    <x v="0"/>
    <x v="1"/>
    <x v="7"/>
    <s v="1 - Poder Legislativo"/>
    <s v="0101 - SENADO DE LA REPÚBLICA"/>
    <x v="0"/>
    <x v="0"/>
    <x v="0"/>
    <s v="2.6 - BIENES MUEBLES, INMUEBLES E INTANGIBLES"/>
    <s v="2.6.1 - MOBILIARIO Y EQUIPO"/>
    <s v="N"/>
    <s v="00 - N/A"/>
    <s v="10 - FONDO GENERAL"/>
    <s v="(en blanco)"/>
    <s v="99 - MULTIPROVINCIAL"/>
    <n v="24000000"/>
    <n v="24000000"/>
    <n v="12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1999999.98"/>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250000.01999999996"/>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5499999.96"/>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837500.04"/>
  </r>
  <r>
    <s v="2023"/>
    <x v="0"/>
    <x v="0"/>
    <x v="1"/>
    <x v="7"/>
    <s v="1 - Poder Legislativo"/>
    <s v="0101 - SENADO DE LA REPÚBLICA"/>
    <x v="0"/>
    <x v="0"/>
    <x v="0"/>
    <s v="2.6 - BIENES MUEBLES, INMUEBLES E INTANGIBLES"/>
    <s v="2.6.8 - BIENES INTANGIBLES"/>
    <s v="N"/>
    <s v="00 - N/A"/>
    <s v="10 - FONDO GENERAL"/>
    <s v="(en blanco)"/>
    <s v="99 - MULTIPROVINCIAL"/>
    <n v="2000000"/>
    <n v="2000000"/>
    <n v="1000000.0200000001"/>
  </r>
  <r>
    <s v="2023"/>
    <x v="0"/>
    <x v="0"/>
    <x v="1"/>
    <x v="7"/>
    <s v="1 - Poder Legislativo"/>
    <s v="0101 - SENADO DE LA REPÚBLICA"/>
    <x v="0"/>
    <x v="0"/>
    <x v="0"/>
    <s v="2.7 - OBRAS"/>
    <s v="2.7.1 - OBRAS EN EDIFICACIONES"/>
    <s v="N"/>
    <s v="00 - N/A"/>
    <s v="10 - FONDO GENERAL"/>
    <s v="(en blanco)"/>
    <s v="99 - MULTIPROVINCIAL"/>
    <n v="150000000"/>
    <n v="150000000"/>
    <n v="750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8348745.16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1343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2616114.9900000002"/>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6441285.7199999997"/>
  </r>
  <r>
    <s v="2023"/>
    <x v="0"/>
    <x v="0"/>
    <x v="1"/>
    <x v="7"/>
    <s v="1 - Poder Legislativo"/>
    <s v="0102 - CÁMARA DE DIPUTADOS"/>
    <x v="0"/>
    <x v="0"/>
    <x v="0"/>
    <s v="2.7 - OBRAS"/>
    <s v="2.7.1 - OBRAS EN EDIFICACIONES"/>
    <s v="N"/>
    <s v="00 - N/A"/>
    <s v="10 - FONDO GENERAL"/>
    <s v="(en blanco)"/>
    <s v="99 - MULTIPROVINCIAL"/>
    <n v="100000000"/>
    <n v="100000000"/>
    <n v="31451666.65999999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4508749.93"/>
    <n v="394432.58"/>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2090000"/>
    <n v="220662.56"/>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17 - Oficina Nacional de Defensa Pública"/>
    <s v="0406 - OFICINA NACIONAL DE DEFENSA PUBLICA"/>
    <x v="0"/>
    <x v="1"/>
    <x v="1"/>
    <s v="2.6 - BIENES MUEBLES, INMUEBLES E INTANGIBLES"/>
    <s v="2.6.9 - EDIFICIOS, ESTRUCTURAS, TIERRAS, TERRENOS Y OBJETOS DE VALOR"/>
    <s v="N"/>
    <s v="00 - N/A"/>
    <s v="10 - FONDO GENERAL"/>
    <s v="(en blanco)"/>
    <s v="99 - MULTIPROVINCIAL"/>
    <n v="0"/>
    <n v="20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95826813.10999998"/>
    <n v="53462829.059999995"/>
  </r>
  <r>
    <s v="2023"/>
    <x v="0"/>
    <x v="0"/>
    <x v="1"/>
    <x v="7"/>
    <s v="2 - Poder Ejecutivo"/>
    <s v="0201 - PRESIDENCIA DE LA REPÚBLICA"/>
    <x v="0"/>
    <x v="0"/>
    <x v="2"/>
    <s v="2.6 - BIENES MUEBLES, INMUEBLES E INTANGIBLES"/>
    <s v="2.6.1 - MOBILIARIO Y EQUIPO"/>
    <s v="N"/>
    <s v="00 - N/A"/>
    <s v="70 - DONACION EXTERNA"/>
    <s v="(en blanco)"/>
    <s v="99 - MULTIPROVINCIAL"/>
    <n v="0"/>
    <n v="1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43500441"/>
    <n v="2457189.87"/>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16038400.15"/>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422441010.97000003"/>
    <n v="261237307.34"/>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6896042.140000001"/>
    <n v="10554892.799999997"/>
  </r>
  <r>
    <s v="2023"/>
    <x v="0"/>
    <x v="0"/>
    <x v="1"/>
    <x v="7"/>
    <s v="2 - Poder Ejecutivo"/>
    <s v="0201 - PRESIDENCIA DE LA REPÚBLICA"/>
    <x v="0"/>
    <x v="0"/>
    <x v="2"/>
    <s v="2.6 - BIENES MUEBLES, INMUEBLES E INTANGIBLES"/>
    <s v="2.6.6 - EQUIPOS DE DEFENSA Y SEGURIDAD"/>
    <s v="N"/>
    <s v="00 - N/A"/>
    <s v="10 - FONDO GENERAL"/>
    <s v="(en blanco)"/>
    <s v="99 - MULTIPROVINCIAL"/>
    <n v="3880000"/>
    <n v="6198161.2400000002"/>
    <n v="1037911.29"/>
  </r>
  <r>
    <s v="2023"/>
    <x v="0"/>
    <x v="0"/>
    <x v="1"/>
    <x v="7"/>
    <s v="2 - Poder Ejecutivo"/>
    <s v="0201 - PRESIDENCIA DE LA REPÚBLICA"/>
    <x v="0"/>
    <x v="0"/>
    <x v="2"/>
    <s v="2.6 - BIENES MUEBLES, INMUEBLES E INTANGIBLES"/>
    <s v="2.6.8 - BIENES INTANGIBLES"/>
    <s v="N"/>
    <s v="00 - N/A"/>
    <s v="10 - FONDO GENERAL"/>
    <s v="(en blanco)"/>
    <s v="99 - MULTIPROVINCIAL"/>
    <n v="9139364"/>
    <n v="158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69556374.390000001"/>
    <n v="69000000"/>
  </r>
  <r>
    <s v="2023"/>
    <x v="0"/>
    <x v="0"/>
    <x v="1"/>
    <x v="7"/>
    <s v="2 - Poder Ejecutivo"/>
    <s v="0201 - PRESIDENCIA DE LA REPÚBLICA"/>
    <x v="0"/>
    <x v="0"/>
    <x v="2"/>
    <s v="2.7 - OBRAS"/>
    <s v="2.7.1 - OBRAS EN EDIFICACIONES"/>
    <s v="N"/>
    <s v="00 - N/A"/>
    <s v="10 - FONDO GENERAL"/>
    <s v="(en blanco)"/>
    <s v="99 - MULTIPROVINCIAL"/>
    <n v="297296000"/>
    <n v="242190751.75999999"/>
    <n v="45354966.80999998"/>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41000000"/>
    <n v="712576.28"/>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7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6000000"/>
    <n v="9164454.1900000013"/>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3 - EQUIPO E INSTRUMENTAL, CIENTÍFICO Y LABORATORIO"/>
    <s v="N"/>
    <s v="00 - N/A"/>
    <s v="20 - FONDOS CON DESTINO ESPECÍFICO"/>
    <s v="(en blanco)"/>
    <s v="99 - MULTIPROVINCIAL"/>
    <n v="0"/>
    <n v="10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47000000"/>
    <n v="4134130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62921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72207123"/>
    <n v="28665696.25"/>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2551015.21"/>
  </r>
  <r>
    <s v="2023"/>
    <x v="0"/>
    <x v="0"/>
    <x v="1"/>
    <x v="7"/>
    <s v="2 - Poder Ejecutivo"/>
    <s v="0201 - PRESIDENCIA DE LA REPÚBLICA"/>
    <x v="0"/>
    <x v="2"/>
    <x v="3"/>
    <s v="2.6 - BIENES MUEBLES, INMUEBLES E INTANGIBLES"/>
    <s v="2.6.6 - EQUIPOS DE DEFENSA Y SEGURIDAD"/>
    <s v="N"/>
    <s v="00 - N/A"/>
    <s v="10 - FONDO GENERAL"/>
    <s v="(en blanco)"/>
    <s v="99 - MULTIPROVINCIAL"/>
    <n v="20000"/>
    <n v="30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81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9715999"/>
    <n v="6845924.2999999998"/>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70168224"/>
    <n v="29907377.730000004"/>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8884707"/>
    <n v="25788416.380000003"/>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12062528.59"/>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2473290.25"/>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7378071.29000000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8221585.5600000005"/>
    <n v="3895094.53"/>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873825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4250359.1999999993"/>
    <n v="0"/>
  </r>
  <r>
    <s v="2023"/>
    <x v="0"/>
    <x v="0"/>
    <x v="1"/>
    <x v="7"/>
    <s v="2 - Poder Ejecutivo"/>
    <s v="0201 - PRESIDENCIA DE LA REPÚBLICA"/>
    <x v="0"/>
    <x v="1"/>
    <x v="1"/>
    <s v="2.6 - BIENES MUEBLES, INMUEBLES E INTANGIBLES"/>
    <s v="2.6.1 - MOBILIARIO Y EQUIPO"/>
    <s v="N"/>
    <s v="00 - N/A"/>
    <s v="10 - FONDO GENERAL"/>
    <s v="(en blanco)"/>
    <s v="99 - MULTIPROVINCIAL"/>
    <n v="801800"/>
    <n v="711800"/>
    <n v="69854.819999999992"/>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1078434"/>
    <n v="176858.05"/>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10000"/>
    <n v="0"/>
  </r>
  <r>
    <s v="2023"/>
    <x v="0"/>
    <x v="0"/>
    <x v="1"/>
    <x v="7"/>
    <s v="2 - Poder Ejecutivo"/>
    <s v="0201 - PRESIDENCIA DE LA REPÚBLICA"/>
    <x v="0"/>
    <x v="1"/>
    <x v="1"/>
    <s v="2.6 - BIENES MUEBLES, INMUEBLES E INTANGIBLES"/>
    <s v="2.6.5 - MAQUINARIA, OTROS EQUIPOS Y HERRAMIENTAS"/>
    <s v="N"/>
    <s v="00 - N/A"/>
    <s v="10 - FONDO GENERAL"/>
    <s v="(en blanco)"/>
    <s v="99 - MULTIPROVINCIAL"/>
    <n v="0"/>
    <n v="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0"/>
    <n v="0"/>
  </r>
  <r>
    <s v="2023"/>
    <x v="0"/>
    <x v="0"/>
    <x v="1"/>
    <x v="7"/>
    <s v="2 - Poder Ejecutivo"/>
    <s v="0201 - PRESIDENCIA DE LA REPÚBLICA"/>
    <x v="3"/>
    <x v="20"/>
    <x v="95"/>
    <s v="2.7 - OBRAS"/>
    <s v="2.7.1 - OBRAS EN EDIFICACIONES"/>
    <s v="S"/>
    <s v="90 - CONSTRUCCIÓN DE OFICINAS Y NAVES INDUSTRIALES DE ZONA FRANCA DISDO, MUNICIPIO SANTO DOMINGO OESTE, PROVINCIA SANTO DOMINGO"/>
    <s v="10 - FONDO GENERAL"/>
    <n v="14248"/>
    <s v="32 - SANTO DOMINGO"/>
    <n v="0"/>
    <n v="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13917930.66"/>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3228835755.3400002"/>
    <n v="1352043190.80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92339.99"/>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341062.48"/>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523992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5500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2309608.0299999998"/>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936764.80000000075"/>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6675774.1799999997"/>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1.4901161193847656E-8"/>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100000000"/>
    <n v="99973487.590000004"/>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599999994"/>
    <n v="15869138.83"/>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70000005"/>
    <n v="20637229.969999999"/>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4091932.42"/>
  </r>
  <r>
    <s v="2023"/>
    <x v="0"/>
    <x v="0"/>
    <x v="1"/>
    <x v="7"/>
    <s v="2 - Poder Ejecutivo"/>
    <s v="0201 - PRESIDENCIA DE LA REPÚBLICA"/>
    <x v="2"/>
    <x v="16"/>
    <x v="56"/>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0"/>
  </r>
  <r>
    <s v="2023"/>
    <x v="0"/>
    <x v="0"/>
    <x v="1"/>
    <x v="7"/>
    <s v="2 - Poder Ejecutivo"/>
    <s v="0201 - PRESIDENCIA DE LA REPÚBLICA"/>
    <x v="2"/>
    <x v="16"/>
    <x v="89"/>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89"/>
    <s v="2.6 - BIENES MUEBLES, INMUEBLES E INTANGIBLES"/>
    <s v="2.6.1 - MOBILIARIO Y EQUIPO"/>
    <s v="S"/>
    <s v="08 - CONSTRUCCIÓN DE PLAZA COMUNITARIA EN EL MUNICIPIO DE BÁNICA,  PROVINCIA ELÍAS PIÑA"/>
    <s v="10 - FONDO GENERAL"/>
    <n v="15351"/>
    <s v="07 - ELIAS PINA"/>
    <n v="0"/>
    <n v="400000"/>
    <n v="0"/>
  </r>
  <r>
    <s v="2023"/>
    <x v="0"/>
    <x v="0"/>
    <x v="1"/>
    <x v="7"/>
    <s v="2 - Poder Ejecutivo"/>
    <s v="0201 - PRESIDENCIA DE LA REPÚBLICA"/>
    <x v="2"/>
    <x v="16"/>
    <x v="89"/>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89"/>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89"/>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89"/>
    <s v="2.7 - OBRAS"/>
    <s v="2.7.1 - OBRAS EN EDIFICACIONES"/>
    <s v="S"/>
    <s v="05 - CONSTRUCCIÓN CENTRO COMUNAL DISTRITO MUNICIPAL LAS ZANJAS, MUNICIPIO SAN JUAN DE LA MAGUANA, PROVINCIA SAN JUAN"/>
    <s v="10 - FONDO GENERAL"/>
    <n v="14786"/>
    <s v="22 - SAN JUAN"/>
    <n v="1595659"/>
    <n v="1595659"/>
    <n v="718046.64"/>
  </r>
  <r>
    <s v="2023"/>
    <x v="0"/>
    <x v="0"/>
    <x v="1"/>
    <x v="7"/>
    <s v="2 - Poder Ejecutivo"/>
    <s v="0201 - PRESIDENCIA DE LA REPÚBLICA"/>
    <x v="2"/>
    <x v="16"/>
    <x v="89"/>
    <s v="2.7 - OBRAS"/>
    <s v="2.7.1 - OBRAS EN EDIFICACIONES"/>
    <s v="S"/>
    <s v="06 - CONSTRUCCIÓN CENTRO COMUNAL DISTRITO MUNICIPAL EL ROSARIO, MUNICIPIO SAN JUAN DE LA MAGUANA, PROVINCIA SAN JUAN"/>
    <s v="10 - FONDO GENERAL"/>
    <n v="14787"/>
    <s v="22 - SAN JUAN"/>
    <n v="2154043"/>
    <n v="2154043"/>
    <n v="1938638.52"/>
  </r>
  <r>
    <s v="2023"/>
    <x v="0"/>
    <x v="0"/>
    <x v="1"/>
    <x v="7"/>
    <s v="2 - Poder Ejecutivo"/>
    <s v="0201 - PRESIDENCIA DE LA REPÚBLICA"/>
    <x v="2"/>
    <x v="16"/>
    <x v="89"/>
    <s v="2.7 - OBRAS"/>
    <s v="2.7.1 - OBRAS EN EDIFICACIONES"/>
    <s v="S"/>
    <s v="07 - CONSTRUCCIÓN CENTRO COMUNAL LOS TRANSFORMADORES, MUNICIPIO SAN JUAN DE LA MAGUANA, PROVINCIA SAN JUAN"/>
    <s v="10 - FONDO GENERAL"/>
    <n v="14788"/>
    <s v="22 - SAN JUAN"/>
    <n v="2154043"/>
    <n v="2154043"/>
    <n v="1938638.52"/>
  </r>
  <r>
    <s v="2023"/>
    <x v="0"/>
    <x v="0"/>
    <x v="1"/>
    <x v="7"/>
    <s v="2 - Poder Ejecutivo"/>
    <s v="0201 - PRESIDENCIA DE LA REPÚBLICA"/>
    <x v="2"/>
    <x v="16"/>
    <x v="89"/>
    <s v="2.7 - OBRAS"/>
    <s v="2.7.1 - OBRAS EN EDIFICACIONES"/>
    <s v="S"/>
    <s v="08 - CONSTRUCCIÓN DE LA FUNERARIA MUNICIPAL DE GUAYMATE, PROVINCIA LA ROMANA"/>
    <s v="10 - FONDO GENERAL"/>
    <n v="14058"/>
    <s v="12 - LA ROMANA"/>
    <n v="3843340"/>
    <n v="3843340"/>
    <n v="2538670.89"/>
  </r>
  <r>
    <s v="2023"/>
    <x v="0"/>
    <x v="0"/>
    <x v="1"/>
    <x v="7"/>
    <s v="2 - Poder Ejecutivo"/>
    <s v="0201 - PRESIDENCIA DE LA REPÚBLICA"/>
    <x v="2"/>
    <x v="16"/>
    <x v="89"/>
    <s v="2.7 - OBRAS"/>
    <s v="2.7.1 - OBRAS EN EDIFICACIONES"/>
    <s v="S"/>
    <s v="08 - REHABILITACIÓN CENTRO COMUNAL LOS MONTONES, MUNICIPIO JUAN DE HERRERA, PROVINCIA SAN JUAN"/>
    <s v="10 - FONDO GENERAL"/>
    <n v="14789"/>
    <s v="22 - SAN JUAN"/>
    <n v="1595659"/>
    <n v="1595659"/>
    <n v="718046.65"/>
  </r>
  <r>
    <s v="2023"/>
    <x v="0"/>
    <x v="0"/>
    <x v="1"/>
    <x v="7"/>
    <s v="2 - Poder Ejecutivo"/>
    <s v="0201 - PRESIDENCIA DE LA REPÚBLICA"/>
    <x v="2"/>
    <x v="16"/>
    <x v="89"/>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89"/>
    <s v="2.7 - OBRAS"/>
    <s v="2.7.1 - OBRAS EN EDIFICACIONES"/>
    <s v="S"/>
    <s v="15 - CONSTRUCCIÓN CENTRO COMUNITARIO Y RECREATIVO SABANA IGLESIA, MUNICIPIO SABANA IGLESIA, PROVINCIA  SANTIAGO"/>
    <s v="10 - FONDO GENERAL"/>
    <n v="14904"/>
    <s v="25 - SANTIAGO"/>
    <n v="11306212"/>
    <n v="11306212"/>
    <n v="10277271.07"/>
  </r>
  <r>
    <s v="2023"/>
    <x v="0"/>
    <x v="0"/>
    <x v="1"/>
    <x v="7"/>
    <s v="2 - Poder Ejecutivo"/>
    <s v="0201 - PRESIDENCIA DE LA REPÚBLICA"/>
    <x v="2"/>
    <x v="16"/>
    <x v="89"/>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89"/>
    <s v="2.7 - OBRAS"/>
    <s v="2.7.1 - OBRAS EN EDIFICACIONES"/>
    <s v="S"/>
    <s v="17 - REMODELACIÓN CENTRO COMUNAL LOCAL LA LOGIA, MUNICIPIO BONAO, PROVINCIA MONSEÑOR NOUEL"/>
    <s v="10 - FONDO GENERAL"/>
    <n v="14923"/>
    <s v="28 - MONSENOR NOUEL"/>
    <n v="791959"/>
    <n v="791959"/>
    <n v="712762.8"/>
  </r>
  <r>
    <s v="2023"/>
    <x v="0"/>
    <x v="0"/>
    <x v="1"/>
    <x v="7"/>
    <s v="2 - Poder Ejecutivo"/>
    <s v="0201 - PRESIDENCIA DE LA REPÚBLICA"/>
    <x v="2"/>
    <x v="16"/>
    <x v="89"/>
    <s v="2.7 - OBRAS"/>
    <s v="2.7.1 - OBRAS EN EDIFICACIONES"/>
    <s v="S"/>
    <s v="18 - REMODELACIÓN CENTRO COMUNAL SIMON BOLIVAR DEL SECTOR CARACOL BANANA, MUNICIPIO BONAO, PROVINCIA MONSEÑOR NOUEL"/>
    <s v="10 - FONDO GENERAL"/>
    <n v="14924"/>
    <s v="28 - MONSENOR NOUEL"/>
    <n v="791959"/>
    <n v="791959"/>
    <n v="712762.8"/>
  </r>
  <r>
    <s v="2023"/>
    <x v="0"/>
    <x v="0"/>
    <x v="1"/>
    <x v="7"/>
    <s v="2 - Poder Ejecutivo"/>
    <s v="0201 - PRESIDENCIA DE LA REPÚBLICA"/>
    <x v="2"/>
    <x v="16"/>
    <x v="89"/>
    <s v="2.7 - OBRAS"/>
    <s v="2.7.1 - OBRAS EN EDIFICACIONES"/>
    <s v="S"/>
    <s v="19 - CONSTRUCCIÓN CENTRO COMUNAL VILLA LIBERACION, MUNICIPIO BONAO, PROVINCIA MONSEÑOR NOUEL"/>
    <s v="10 - FONDO GENERAL"/>
    <n v="14925"/>
    <s v="28 - MONSENOR NOUEL"/>
    <n v="2138193"/>
    <n v="2138193"/>
    <n v="1924373.39"/>
  </r>
  <r>
    <s v="2023"/>
    <x v="0"/>
    <x v="0"/>
    <x v="1"/>
    <x v="7"/>
    <s v="2 - Poder Ejecutivo"/>
    <s v="0201 - PRESIDENCIA DE LA REPÚBLICA"/>
    <x v="2"/>
    <x v="16"/>
    <x v="89"/>
    <s v="2.7 - OBRAS"/>
    <s v="2.7.1 - OBRAS EN EDIFICACIONES"/>
    <s v="S"/>
    <s v="20 - CONSTRUCCIÓN CENTRO COMUNAL SECTOR LOS PLATANITOS, D. M SABANA DEL PUERTO, MUNICIPIO BONAO, PROVINCIA MONSEÑOR NOUEL"/>
    <s v="10 - FONDO GENERAL"/>
    <n v="14926"/>
    <s v="28 - MONSENOR NOUEL"/>
    <n v="791959"/>
    <n v="791959"/>
    <n v="712762.8"/>
  </r>
  <r>
    <s v="2023"/>
    <x v="0"/>
    <x v="0"/>
    <x v="1"/>
    <x v="7"/>
    <s v="2 - Poder Ejecutivo"/>
    <s v="0201 - PRESIDENCIA DE LA REPÚBLICA"/>
    <x v="2"/>
    <x v="16"/>
    <x v="89"/>
    <s v="2.7 - OBRAS"/>
    <s v="2.7.1 - OBRAS EN EDIFICACIONES"/>
    <s v="S"/>
    <s v="21 - CONSTRUCCIÓN CENTRO COMUNAL EN EL BARRIO BUENOS AIRES, MUNICIPIO MAIMON, PROVINCIA MONSEÑOR NOUEL"/>
    <s v="10 - FONDO GENERAL"/>
    <n v="14927"/>
    <s v="28 - MONSENOR NOUEL"/>
    <n v="2138193"/>
    <n v="2138193"/>
    <n v="1951857.8"/>
  </r>
  <r>
    <s v="2023"/>
    <x v="0"/>
    <x v="0"/>
    <x v="1"/>
    <x v="7"/>
    <s v="2 - Poder Ejecutivo"/>
    <s v="0201 - PRESIDENCIA DE LA REPÚBLICA"/>
    <x v="2"/>
    <x v="16"/>
    <x v="89"/>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89"/>
    <s v="2.7 - OBRAS"/>
    <s v="2.7.1 - OBRAS EN EDIFICACIONES"/>
    <s v="S"/>
    <s v="24 - CONSTRUCCIÓN CENTRO COMUNAL DAVID DE VARGAS, MUNICIPIO BONAO, PROVINCIA MONSEÑOR NOUEL"/>
    <s v="10 - FONDO GENERAL"/>
    <n v="14938"/>
    <s v="28 - MONSENOR NOUEL"/>
    <n v="791959"/>
    <n v="791959"/>
    <n v="720018.1"/>
  </r>
  <r>
    <s v="2023"/>
    <x v="0"/>
    <x v="0"/>
    <x v="1"/>
    <x v="7"/>
    <s v="2 - Poder Ejecutivo"/>
    <s v="0201 - PRESIDENCIA DE LA REPÚBLICA"/>
    <x v="2"/>
    <x v="16"/>
    <x v="89"/>
    <s v="2.7 - OBRAS"/>
    <s v="2.7.1 - OBRAS EN EDIFICACIONES"/>
    <s v="S"/>
    <s v="25 - REHABILITACIÓN DE EDIFICACIÓN PARA EL ALOJAMIENTO DE OFICINAS PÚBLICAS EN SAN FRANCISCO DE MACORÍS, PROVINCIA DUARTE"/>
    <s v="10 - FONDO GENERAL"/>
    <n v="14585"/>
    <s v="06 - DUARTE"/>
    <n v="26491464"/>
    <n v="105491464"/>
    <n v="91953047.359999999"/>
  </r>
  <r>
    <s v="2023"/>
    <x v="0"/>
    <x v="0"/>
    <x v="1"/>
    <x v="7"/>
    <s v="2 - Poder Ejecutivo"/>
    <s v="0201 - PRESIDENCIA DE LA REPÚBLICA"/>
    <x v="2"/>
    <x v="16"/>
    <x v="89"/>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89"/>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89"/>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89"/>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89"/>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89"/>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89"/>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89"/>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89"/>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89"/>
    <s v="2.7 - OBRAS"/>
    <s v="2.7.1 - OBRAS EN EDIFICACIONES"/>
    <s v="S"/>
    <s v="34 - CONSTRUCCIÓN DE PANADERIA EN EL SECTOR DE VILLA CARMEN, MUNICIPIO LAS MATAS DE FARFAN, PROVINCIA SAN JUAN"/>
    <s v="10 - FONDO GENERAL"/>
    <n v="14612"/>
    <s v="22 - SAN JUAN"/>
    <n v="13341984"/>
    <n v="3341984"/>
    <n v="2776940.34"/>
  </r>
  <r>
    <s v="2023"/>
    <x v="0"/>
    <x v="0"/>
    <x v="1"/>
    <x v="7"/>
    <s v="2 - Poder Ejecutivo"/>
    <s v="0201 - PRESIDENCIA DE LA REPÚBLICA"/>
    <x v="2"/>
    <x v="16"/>
    <x v="89"/>
    <s v="2.7 - OBRAS"/>
    <s v="2.7.1 - OBRAS EN EDIFICACIONES"/>
    <s v="S"/>
    <s v="35 - CONSTRUCCIÓN DE FUNERARIAS EN COMUNIDADES DE LA PROVINCIA MONTECRISTI"/>
    <s v="10 - FONDO GENERAL"/>
    <n v="14613"/>
    <s v="15 - MONTE CRISTI"/>
    <n v="13967116"/>
    <n v="13967116"/>
    <n v="4444199.2"/>
  </r>
  <r>
    <s v="2023"/>
    <x v="0"/>
    <x v="0"/>
    <x v="1"/>
    <x v="7"/>
    <s v="2 - Poder Ejecutivo"/>
    <s v="0201 - PRESIDENCIA DE LA REPÚBLICA"/>
    <x v="2"/>
    <x v="16"/>
    <x v="89"/>
    <s v="2.7 - OBRAS"/>
    <s v="2.7.1 - OBRAS EN EDIFICACIONES"/>
    <s v="S"/>
    <s v="35 - CONSTRUCCIÓN FUNERARIA INGENIO SANTA FE, MUNICIPIO SAN PEDRO DE MACORÍS, PROVINCIA SAN PEDRO DE MACORÍS"/>
    <s v="10 - FONDO GENERAL"/>
    <n v="14995"/>
    <s v="23 - SAN PEDRO DE MACORIS"/>
    <n v="14237627"/>
    <n v="5736956.7899999991"/>
    <n v="0"/>
  </r>
  <r>
    <s v="2023"/>
    <x v="0"/>
    <x v="0"/>
    <x v="1"/>
    <x v="7"/>
    <s v="2 - Poder Ejecutivo"/>
    <s v="0201 - PRESIDENCIA DE LA REPÚBLICA"/>
    <x v="2"/>
    <x v="16"/>
    <x v="89"/>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89"/>
    <s v="2.7 - OBRAS"/>
    <s v="2.7.1 - OBRAS EN EDIFICACIONES"/>
    <s v="S"/>
    <s v="37 - CONSTRUCCIÓN DEL MERCADO MUNICIPAL LAS MATAS DE FARFÁN, PROVINCIA SAN JUAN"/>
    <s v="10 - FONDO GENERAL"/>
    <n v="14622"/>
    <s v="22 - SAN JUAN"/>
    <n v="52029853"/>
    <n v="37029853"/>
    <n v="33384517.640000001"/>
  </r>
  <r>
    <s v="2023"/>
    <x v="0"/>
    <x v="0"/>
    <x v="1"/>
    <x v="7"/>
    <s v="2 - Poder Ejecutivo"/>
    <s v="0201 - PRESIDENCIA DE LA REPÚBLICA"/>
    <x v="2"/>
    <x v="16"/>
    <x v="89"/>
    <s v="2.7 - OBRAS"/>
    <s v="2.7.1 - OBRAS EN EDIFICACIONES"/>
    <s v="S"/>
    <s v="08 - CONSTRUCCIÓN DE PLAZA COMUNITARIA EN EL MUNICIPIO DE BÁNICA,  PROVINCIA ELÍAS PIÑA"/>
    <s v="10 - FONDO GENERAL"/>
    <n v="15351"/>
    <s v="07 - ELIAS PINA"/>
    <n v="0"/>
    <n v="53000462.329999998"/>
    <n v="0"/>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0"/>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10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5037261.4400000004"/>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6260312.0300000003"/>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4680516.7699999996"/>
  </r>
  <r>
    <s v="2023"/>
    <x v="0"/>
    <x v="0"/>
    <x v="1"/>
    <x v="7"/>
    <s v="2 - Poder Ejecutivo"/>
    <s v="0201 - PRESIDENCIA DE LA REPÚBLICA"/>
    <x v="2"/>
    <x v="6"/>
    <x v="83"/>
    <s v="2.7 - OBRAS"/>
    <s v="2.7.1 - OBRAS EN EDIFICACIONES"/>
    <s v="S"/>
    <s v="64 - CONSTRUCCIÓN CAPILLA PILOTO PARA LA DIOCESIS MAO-MONTECRISTI, EL CERCADILLO, PROVINCIA SANTIAGO RODRIGUEZ"/>
    <s v="10 - FONDO GENERAL"/>
    <n v="14253"/>
    <s v="26 - SANTIAGO RODRIGUEZ"/>
    <n v="0"/>
    <n v="2388860.83"/>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3594778.62"/>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17321467.25"/>
  </r>
  <r>
    <s v="2023"/>
    <x v="0"/>
    <x v="0"/>
    <x v="1"/>
    <x v="7"/>
    <s v="2 - Poder Ejecutivo"/>
    <s v="0201 - PRESIDENCIA DE LA REPÚBLICA"/>
    <x v="2"/>
    <x v="7"/>
    <x v="13"/>
    <s v="2.6 - BIENES MUEBLES, INMUEBLES E INTANGIBLES"/>
    <s v="2.6.1 - MOBILIARIO Y EQUIPO"/>
    <s v="N"/>
    <s v="00 - N/A"/>
    <s v="10 - FONDO GENERAL"/>
    <s v="(en blanco)"/>
    <s v="99 - MULTIPROVINCIAL"/>
    <n v="7790071"/>
    <n v="1620300"/>
    <n v="1397949.95"/>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00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1620000"/>
    <n v="0"/>
  </r>
  <r>
    <s v="2023"/>
    <x v="0"/>
    <x v="0"/>
    <x v="1"/>
    <x v="7"/>
    <s v="2 - Poder Ejecutivo"/>
    <s v="0201 - PRESIDENCIA DE LA REPÚBLICA"/>
    <x v="2"/>
    <x v="7"/>
    <x v="13"/>
    <s v="2.6 - BIENES MUEBLES, INMUEBLES E INTANGIBLES"/>
    <s v="2.6.2 - MOBILIARIO Y EQUIPO DE AUDIO, AUDIOVISUAL, RECREATIVO Y EDUCACIONAL"/>
    <s v="S"/>
    <s v="05 - CONSTRUCCIÓN CENTRO MODELO DE PRESTACIÓN DE SERVICIOS PARA MUJERES (CIUDAD MUJER)"/>
    <s v="10 - FONDO GENERAL"/>
    <n v="13856"/>
    <s v="32 - SANTO DOMINGO"/>
    <n v="0"/>
    <n v="27500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3000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28474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3"/>
    <s v="2.7 - OBRAS"/>
    <s v="2.7.1 - OBRAS EN EDIFICACIONES"/>
    <s v="S"/>
    <s v="60 - CONSTRUCCIÓN DE OFICINAS GUBERNAMENTALES DE ARROYO SALADO, MUNICIPIO DE CABRERA, PROVINCIA MARÍA TRINIDAD SÁNCHEZ"/>
    <s v="10 - FONDO GENERAL"/>
    <n v="14227"/>
    <s v="14 - MARIA TRINIDAD SANCHEZ"/>
    <n v="0"/>
    <n v="10107615.539999999"/>
    <n v="8039668.7300000004"/>
  </r>
  <r>
    <s v="2023"/>
    <x v="0"/>
    <x v="0"/>
    <x v="1"/>
    <x v="7"/>
    <s v="2 - Poder Ejecutivo"/>
    <s v="0201 - PRESIDENCIA DE LA REPÚBLICA"/>
    <x v="2"/>
    <x v="7"/>
    <x v="14"/>
    <s v="2.6 - BIENES MUEBLES, INMUEBLES E INTANGIBLES"/>
    <s v="2.6.1 - MOBILIARIO Y EQUIPO"/>
    <s v="N"/>
    <s v="00 - N/A"/>
    <s v="10 - FONDO GENERAL"/>
    <s v="(en blanco)"/>
    <s v="99 - MULTIPROVINCIAL"/>
    <n v="773002596"/>
    <n v="509170724.29000008"/>
    <n v="171353974.65000004"/>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14157200"/>
    <n v="5069031.37"/>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37914393"/>
    <n v="2007161.34"/>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52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2848050"/>
    <n v="1412024.1"/>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80683126"/>
    <n v="5859825"/>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8500000"/>
    <n v="3961440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28449066.59"/>
    <n v="2853139.34"/>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22725800"/>
    <n v="3464008"/>
  </r>
  <r>
    <s v="2023"/>
    <x v="0"/>
    <x v="0"/>
    <x v="1"/>
    <x v="7"/>
    <s v="2 - Poder Ejecutivo"/>
    <s v="0201 - PRESIDENCIA DE LA REPÚBLICA"/>
    <x v="2"/>
    <x v="7"/>
    <x v="14"/>
    <s v="2.6 - BIENES MUEBLES, INMUEBLES E INTANGIBLES"/>
    <s v="2.6.6 - EQUIPOS DE DEFENSA Y SEGURIDAD"/>
    <s v="N"/>
    <s v="00 - N/A"/>
    <s v="10 - FONDO GENERAL"/>
    <s v="(en blanco)"/>
    <s v="99 - MULTIPROVINCIAL"/>
    <n v="903000"/>
    <n v="1422000"/>
    <n v="336180.82"/>
  </r>
  <r>
    <s v="2023"/>
    <x v="0"/>
    <x v="0"/>
    <x v="1"/>
    <x v="7"/>
    <s v="2 - Poder Ejecutivo"/>
    <s v="0201 - PRESIDENCIA DE LA REPÚBLICA"/>
    <x v="2"/>
    <x v="7"/>
    <x v="14"/>
    <s v="2.6 - BIENES MUEBLES, INMUEBLES E INTANGIBLES"/>
    <s v="2.6.7 - ACTIVOS BIOLÓGICOS"/>
    <s v="N"/>
    <s v="00 - N/A"/>
    <s v="10 - FONDO GENERAL"/>
    <s v="(en blanco)"/>
    <s v="99 - MULTIPROVINCIAL"/>
    <n v="1098900"/>
    <n v="698900"/>
    <n v="2400"/>
  </r>
  <r>
    <s v="2023"/>
    <x v="0"/>
    <x v="0"/>
    <x v="1"/>
    <x v="7"/>
    <s v="2 - Poder Ejecutivo"/>
    <s v="0201 - PRESIDENCIA DE LA REPÚBLICA"/>
    <x v="2"/>
    <x v="7"/>
    <x v="14"/>
    <s v="2.6 - BIENES MUEBLES, INMUEBLES E INTANGIBLES"/>
    <s v="2.6.8 - BIENES INTANGIBLES"/>
    <s v="N"/>
    <s v="00 - N/A"/>
    <s v="10 - FONDO GENERAL"/>
    <s v="(en blanco)"/>
    <s v="99 - MULTIPROVINCIAL"/>
    <n v="6329386"/>
    <n v="177351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382000"/>
    <n v="104608.54"/>
  </r>
  <r>
    <s v="2023"/>
    <x v="0"/>
    <x v="0"/>
    <x v="1"/>
    <x v="7"/>
    <s v="2 - Poder Ejecutivo"/>
    <s v="0201 - PRESIDENCIA DE LA REPÚBLICA"/>
    <x v="2"/>
    <x v="7"/>
    <x v="14"/>
    <s v="2.7 - OBRAS"/>
    <s v="2.7.1 - OBRAS EN EDIFICACIONES"/>
    <s v="N"/>
    <s v="00 - N/A"/>
    <s v="10 - FONDO GENERAL"/>
    <s v="(en blanco)"/>
    <s v="99 - MULTIPROVINCIAL"/>
    <n v="61985250"/>
    <n v="85184797"/>
    <n v="10637524.270000001"/>
  </r>
  <r>
    <s v="2023"/>
    <x v="0"/>
    <x v="0"/>
    <x v="1"/>
    <x v="7"/>
    <s v="2 - Poder Ejecutivo"/>
    <s v="0201 - PRESIDENCIA DE LA REPÚBLICA"/>
    <x v="2"/>
    <x v="7"/>
    <x v="14"/>
    <s v="2.7 - OBRAS"/>
    <s v="2.7.1 - OBRAS EN EDIFICACIONES"/>
    <s v="N"/>
    <s v="00 - N/A"/>
    <s v="20 - FONDOS CON DESTINO ESPECÍFICO"/>
    <s v="(en blanco)"/>
    <s v="99 - MULTIPROVINCIAL"/>
    <n v="25000000"/>
    <n v="64168999"/>
    <n v="2769847.59"/>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5386316.1699999999"/>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27929847"/>
    <n v="786018.48"/>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1325771.5"/>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100000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252773.64"/>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834589"/>
    <n v="136461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23488784"/>
    <n v="396480"/>
  </r>
  <r>
    <s v="2023"/>
    <x v="0"/>
    <x v="0"/>
    <x v="1"/>
    <x v="7"/>
    <s v="2 - Poder Ejecutivo"/>
    <s v="0202 - MINISTERIO DE  INTERIOR Y POLICÍA"/>
    <x v="0"/>
    <x v="0"/>
    <x v="2"/>
    <s v="2.6 - BIENES MUEBLES, INMUEBLES E INTANGIBLES"/>
    <s v="2.6.6 - EQUIPOS DE DEFENSA Y SEGURIDAD"/>
    <s v="N"/>
    <s v="00 - N/A"/>
    <s v="10 - FONDO GENERAL"/>
    <s v="(en blanco)"/>
    <s v="99 - MULTIPROVINCIAL"/>
    <n v="0"/>
    <n v="9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223629296.86000001"/>
    <n v="22451352.3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92907650"/>
    <n v="304735.26"/>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92320.1"/>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894310090.98000002"/>
    <n v="9530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320246857.37999994"/>
    <n v="2204543.64"/>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18664680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6 - BIENES MUEBLES, INMUEBLES E INTANGIBLES"/>
    <s v="2.6.9 - EDIFICIOS, ESTRUCTURAS, TIERRAS, TERRENOS Y OBJETOS DE VALOR"/>
    <s v="N"/>
    <s v="00 - N/A"/>
    <s v="10 - FONDO GENERAL"/>
    <s v="(en blanco)"/>
    <s v="99 - MULTIPROVINCIAL"/>
    <n v="0"/>
    <n v="300000"/>
    <n v="0"/>
  </r>
  <r>
    <s v="2023"/>
    <x v="0"/>
    <x v="0"/>
    <x v="1"/>
    <x v="7"/>
    <s v="2 - Poder Ejecutivo"/>
    <s v="0202 - MINISTERIO DE  INTERIOR Y POLICÍA"/>
    <x v="0"/>
    <x v="1"/>
    <x v="15"/>
    <s v="2.7 - OBRAS"/>
    <s v="2.7.1 - OBRAS EN EDIFICACIONES"/>
    <s v="N"/>
    <s v="00 - N/A"/>
    <s v="10 - FONDO GENERAL"/>
    <s v="(en blanco)"/>
    <s v="99 - MULTIPROVINCIAL"/>
    <n v="0"/>
    <n v="16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3182275"/>
    <n v="775289.66999999993"/>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2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21550"/>
    <n v="167444.66"/>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61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4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345712"/>
    <n v="284498"/>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28303191.95"/>
    <n v="15600023.870000001"/>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8496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62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4374029.05000001"/>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17466.88"/>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933279.7899999991"/>
    <n v="2529828.3199999998"/>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307263"/>
    <n v="249631.55"/>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108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84096791.060000002"/>
    <n v="0"/>
  </r>
  <r>
    <s v="2023"/>
    <x v="0"/>
    <x v="0"/>
    <x v="1"/>
    <x v="7"/>
    <s v="2 - Poder Ejecutivo"/>
    <s v="0202 - MINISTERIO DE  INTERIOR Y POLICÍA"/>
    <x v="3"/>
    <x v="8"/>
    <x v="18"/>
    <s v="2.6 - BIENES MUEBLES, INMUEBLES E INTANGIBLES"/>
    <s v="2.6.1 - MOBILIARIO Y EQUIPO"/>
    <s v="N"/>
    <s v="00 - N/A"/>
    <s v="10 - FONDO GENERAL"/>
    <s v="(en blanco)"/>
    <s v="99 - MULTIPROVINCIAL"/>
    <n v="2350000"/>
    <n v="3357144.6100000003"/>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2144296"/>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8156885.370000001"/>
    <n v="513005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652287"/>
    <n v="752097.77"/>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406080"/>
    <n v="376079.27"/>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61943"/>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2864994.29"/>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396836.02"/>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118138911.21000001"/>
    <n v="29565087.509999998"/>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9303168.420000002"/>
    <n v="2103191.88"/>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3889933"/>
    <n v="4841698.129999999"/>
  </r>
  <r>
    <s v="2023"/>
    <x v="0"/>
    <x v="0"/>
    <x v="1"/>
    <x v="7"/>
    <s v="2 - Poder Ejecutivo"/>
    <s v="0203 - MINISTERIO DE DEFENSA"/>
    <x v="0"/>
    <x v="2"/>
    <x v="22"/>
    <s v="2.6 - BIENES MUEBLES, INMUEBLES E INTANGIBLES"/>
    <s v="2.6.2 - MOBILIARIO Y EQUIPO DE AUDIO, AUDIOVISUAL, RECREATIVO Y EDUCACIONAL"/>
    <s v="N"/>
    <s v="00 - N/A"/>
    <s v="20 - FONDOS CON DESTINO ESPECÍFICO"/>
    <s v="(en blanco)"/>
    <s v="99 - MULTIPROVINCIAL"/>
    <n v="0"/>
    <n v="2325837.9699999997"/>
    <n v="497653.19999999995"/>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1978000"/>
    <n v="6121968.8599999994"/>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5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32482804"/>
    <n v="113674313.73"/>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63834263.549999997"/>
    <n v="17954936.649999995"/>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5731374.21"/>
    <n v="744559.94"/>
  </r>
  <r>
    <s v="2023"/>
    <x v="0"/>
    <x v="0"/>
    <x v="1"/>
    <x v="7"/>
    <s v="2 - Poder Ejecutivo"/>
    <s v="0203 - MINISTERIO DE DEFENSA"/>
    <x v="0"/>
    <x v="2"/>
    <x v="22"/>
    <s v="2.6 - BIENES MUEBLES, INMUEBLES E INTANGIBLES"/>
    <s v="2.6.6 - EQUIPOS DE DEFENSA Y SEGURIDAD"/>
    <s v="N"/>
    <s v="00 - N/A"/>
    <s v="10 - FONDO GENERAL"/>
    <s v="(en blanco)"/>
    <s v="99 - MULTIPROVINCIAL"/>
    <n v="506687000"/>
    <n v="229083929"/>
    <n v="27884730.819999997"/>
  </r>
  <r>
    <s v="2023"/>
    <x v="0"/>
    <x v="0"/>
    <x v="1"/>
    <x v="7"/>
    <s v="2 - Poder Ejecutivo"/>
    <s v="0203 - MINISTERIO DE DEFENSA"/>
    <x v="0"/>
    <x v="2"/>
    <x v="22"/>
    <s v="2.6 - BIENES MUEBLES, INMUEBLES E INTANGIBLES"/>
    <s v="2.6.7 - ACTIVOS BIOLÓGICOS"/>
    <s v="N"/>
    <s v="00 - N/A"/>
    <s v="10 - FONDO GENERAL"/>
    <s v="(en blanco)"/>
    <s v="99 - MULTIPROVINCIAL"/>
    <n v="600000"/>
    <n v="600000"/>
    <n v="42000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2625698"/>
    <n v="16199.04"/>
  </r>
  <r>
    <s v="2023"/>
    <x v="0"/>
    <x v="0"/>
    <x v="1"/>
    <x v="7"/>
    <s v="2 - Poder Ejecutivo"/>
    <s v="0203 - MINISTERIO DE DEFENSA"/>
    <x v="0"/>
    <x v="2"/>
    <x v="22"/>
    <s v="2.7 - OBRAS"/>
    <s v="2.7.1 - OBRAS EN EDIFICACIONES"/>
    <s v="N"/>
    <s v="00 - N/A"/>
    <s v="10 - FONDO GENERAL"/>
    <s v="(en blanco)"/>
    <s v="01 - DISTRITO NACIONAL"/>
    <n v="0"/>
    <n v="310000000"/>
    <n v="109686588.27000001"/>
  </r>
  <r>
    <s v="2023"/>
    <x v="0"/>
    <x v="0"/>
    <x v="1"/>
    <x v="7"/>
    <s v="2 - Poder Ejecutivo"/>
    <s v="0203 - MINISTERIO DE DEFENSA"/>
    <x v="0"/>
    <x v="2"/>
    <x v="22"/>
    <s v="2.7 - OBRAS"/>
    <s v="2.7.1 - OBRAS EN EDIFICACIONES"/>
    <s v="N"/>
    <s v="00 - N/A"/>
    <s v="10 - FONDO GENERAL"/>
    <s v="(en blanco)"/>
    <s v="99 - MULTIPROVINCIAL"/>
    <n v="1000"/>
    <n v="738901004"/>
    <n v="184523479.14000002"/>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1027396376"/>
    <n v="595334335.99999988"/>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467581.91000000003"/>
    <n v="390551.75"/>
  </r>
  <r>
    <s v="2023"/>
    <x v="0"/>
    <x v="0"/>
    <x v="1"/>
    <x v="7"/>
    <s v="2 - Poder Ejecutivo"/>
    <s v="0203 - MINISTERIO DE DEFENSA"/>
    <x v="0"/>
    <x v="2"/>
    <x v="23"/>
    <s v="2.6 - BIENES MUEBLES, INMUEBLES E INTANGIBLES"/>
    <s v="2.6.1 - MOBILIARIO Y EQUIPO"/>
    <s v="N"/>
    <s v="00 - N/A"/>
    <s v="10 - FONDO GENERAL"/>
    <s v="(en blanco)"/>
    <s v="99 - MULTIPROVINCIAL"/>
    <n v="3200000"/>
    <n v="3200000"/>
    <n v="1658570.7"/>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32421.09"/>
    <n v="32421.09"/>
  </r>
  <r>
    <s v="2023"/>
    <x v="0"/>
    <x v="0"/>
    <x v="1"/>
    <x v="7"/>
    <s v="2 - Poder Ejecutivo"/>
    <s v="0203 - MINISTERIO DE DEFENSA"/>
    <x v="0"/>
    <x v="2"/>
    <x v="23"/>
    <s v="2.6 - BIENES MUEBLES, INMUEBLES E INTANGIBLES"/>
    <s v="2.6.4 - VEHÍCULOS Y EQUIPO DE TRANSPORTE, TRACCIÓN Y ELEVACIÓN"/>
    <s v="N"/>
    <s v="00 - N/A"/>
    <s v="10 - FONDO GENERAL"/>
    <s v="(en blanco)"/>
    <s v="01 - DISTRITO NACIONAL"/>
    <n v="0"/>
    <n v="605623.19999999995"/>
    <n v="605623.19999999995"/>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0"/>
    <n v="0"/>
  </r>
  <r>
    <s v="2023"/>
    <x v="0"/>
    <x v="0"/>
    <x v="1"/>
    <x v="7"/>
    <s v="2 - Poder Ejecutivo"/>
    <s v="0203 - MINISTERIO DE DEFENSA"/>
    <x v="0"/>
    <x v="2"/>
    <x v="23"/>
    <s v="2.6 - BIENES MUEBLES, INMUEBLES E INTANGIBLES"/>
    <s v="2.6.6 - EQUIPOS DE DEFENSA Y SEGURIDAD"/>
    <s v="N"/>
    <s v="00 - N/A"/>
    <s v="10 - FONDO GENERAL"/>
    <s v="(en blanco)"/>
    <s v="01 - DISTRITO NACIONAL"/>
    <n v="0"/>
    <n v="5092.8"/>
    <n v="5092.8"/>
  </r>
  <r>
    <s v="2023"/>
    <x v="0"/>
    <x v="0"/>
    <x v="1"/>
    <x v="7"/>
    <s v="2 - Poder Ejecutivo"/>
    <s v="0203 - MINISTERIO DE DEFENSA"/>
    <x v="0"/>
    <x v="2"/>
    <x v="23"/>
    <s v="2.6 - BIENES MUEBLES, INMUEBLES E INTANGIBLES"/>
    <s v="2.6.8 - BIENES INTANGIBLES"/>
    <s v="N"/>
    <s v="00 - N/A"/>
    <s v="10 - FONDO GENERAL"/>
    <s v="(en blanco)"/>
    <s v="01 - DISTRITO NACIONAL"/>
    <n v="50000"/>
    <n v="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365000"/>
    <n v="259609.99"/>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285000"/>
    <n v="190098"/>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455130"/>
    <n v="1445124"/>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13317157"/>
    <n v="8590155.8399999999"/>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1417797"/>
    <n v="590470.18000000005"/>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1050000"/>
    <n v="1047313.16"/>
  </r>
  <r>
    <s v="2023"/>
    <x v="0"/>
    <x v="0"/>
    <x v="1"/>
    <x v="7"/>
    <s v="2 - Poder Ejecutivo"/>
    <s v="0203 - MINISTERIO DE DEFENSA"/>
    <x v="2"/>
    <x v="9"/>
    <x v="20"/>
    <s v="2.6 - BIENES MUEBLES, INMUEBLES E INTANGIBLES"/>
    <s v="2.6.1 - MOBILIARIO Y EQUIPO"/>
    <s v="N"/>
    <s v="00 - N/A"/>
    <s v="10 - FONDO GENERAL"/>
    <s v="(en blanco)"/>
    <s v="99 - MULTIPROVINCIAL"/>
    <n v="1980331"/>
    <n v="2264899"/>
    <n v="1175153.0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10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774151"/>
    <n v="57362"/>
  </r>
  <r>
    <s v="2023"/>
    <x v="0"/>
    <x v="0"/>
    <x v="1"/>
    <x v="7"/>
    <s v="2 - Poder Ejecutivo"/>
    <s v="0203 - MINISTERIO DE DEFENSA"/>
    <x v="2"/>
    <x v="9"/>
    <x v="20"/>
    <s v="2.6 - BIENES MUEBLES, INMUEBLES E INTANGIBLES"/>
    <s v="2.6.6 - EQUIPOS DE DEFENSA Y SEGURIDAD"/>
    <s v="N"/>
    <s v="00 - N/A"/>
    <s v="10 - FONDO GENERAL"/>
    <s v="(en blanco)"/>
    <s v="99 - MULTIPROVINCIAL"/>
    <n v="0"/>
    <n v="188400"/>
    <n v="188398.8"/>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71526"/>
    <n v="0"/>
  </r>
  <r>
    <s v="2023"/>
    <x v="0"/>
    <x v="0"/>
    <x v="1"/>
    <x v="7"/>
    <s v="2 - Poder Ejecutivo"/>
    <s v="0203 - MINISTERIO DE DEFENSA"/>
    <x v="2"/>
    <x v="9"/>
    <x v="27"/>
    <s v="2.6 - BIENES MUEBLES, INMUEBLES E INTANGIBLES"/>
    <s v="2.6.1 - MOBILIARIO Y EQUIPO"/>
    <s v="N"/>
    <s v="00 - N/A"/>
    <s v="10 - FONDO GENERAL"/>
    <s v="(en blanco)"/>
    <s v="99 - MULTIPROVINCIAL"/>
    <n v="7000000"/>
    <n v="1251520"/>
    <n v="422805.8"/>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4884.0200000000004"/>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7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0"/>
    <n v="0"/>
  </r>
  <r>
    <s v="2023"/>
    <x v="0"/>
    <x v="0"/>
    <x v="1"/>
    <x v="7"/>
    <s v="2 - Poder Ejecutivo"/>
    <s v="0203 - MINISTERIO DE DEFENSA"/>
    <x v="2"/>
    <x v="9"/>
    <x v="27"/>
    <s v="2.6 - BIENES MUEBLES, INMUEBLES E INTANGIBLES"/>
    <s v="2.6.3 - EQUIPO E INSTRUMENTAL, CIENTÍFICO Y LABORATORIO"/>
    <s v="N"/>
    <s v="00 - N/A"/>
    <s v="20 - FONDOS CON DESTINO ESPECÍFICO"/>
    <s v="(en blanco)"/>
    <s v="99 - MULTIPROVINCIAL"/>
    <n v="0"/>
    <n v="43188"/>
    <n v="43188"/>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6134366"/>
    <n v="4153353.14"/>
  </r>
  <r>
    <s v="2023"/>
    <x v="0"/>
    <x v="0"/>
    <x v="1"/>
    <x v="7"/>
    <s v="2 - Poder Ejecutivo"/>
    <s v="0203 - MINISTERIO DE DEFENSA"/>
    <x v="2"/>
    <x v="9"/>
    <x v="27"/>
    <s v="2.6 - BIENES MUEBLES, INMUEBLES E INTANGIBLES"/>
    <s v="2.6.5 - MAQUINARIA, OTROS EQUIPOS Y HERRAMIENTAS"/>
    <s v="N"/>
    <s v="00 - N/A"/>
    <s v="20 - FONDOS CON DESTINO ESPECÍFICO"/>
    <s v="(en blanco)"/>
    <s v="99 - MULTIPROVINCIAL"/>
    <n v="0"/>
    <n v="83403"/>
    <n v="83402.399999999994"/>
  </r>
  <r>
    <s v="2023"/>
    <x v="0"/>
    <x v="0"/>
    <x v="1"/>
    <x v="7"/>
    <s v="2 - Poder Ejecutivo"/>
    <s v="0203 - MINISTERIO DE DEFENSA"/>
    <x v="2"/>
    <x v="9"/>
    <x v="27"/>
    <s v="2.6 - BIENES MUEBLES, INMUEBLES E INTANGIBLES"/>
    <s v="2.6.8 - BIENES INTANGIBLES"/>
    <s v="N"/>
    <s v="00 - N/A"/>
    <s v="10 - FONDO GENERAL"/>
    <s v="(en blanco)"/>
    <s v="99 - MULTIPROVINCIAL"/>
    <n v="238986"/>
    <n v="3593100"/>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20598599.98"/>
  </r>
  <r>
    <s v="2023"/>
    <x v="0"/>
    <x v="0"/>
    <x v="1"/>
    <x v="7"/>
    <s v="2 - Poder Ejecutivo"/>
    <s v="0203 - MINISTERIO DE DEFENSA"/>
    <x v="2"/>
    <x v="9"/>
    <x v="28"/>
    <s v="2.6 - BIENES MUEBLES, INMUEBLES E INTANGIBLES"/>
    <s v="2.6.1 - MOBILIARIO Y EQUIPO"/>
    <s v="N"/>
    <s v="00 - N/A"/>
    <s v="10 - FONDO GENERAL"/>
    <s v="(en blanco)"/>
    <s v="32 - SANTO DOMINGO"/>
    <n v="350000"/>
    <n v="1079724"/>
    <n v="1020410.8999999999"/>
  </r>
  <r>
    <s v="2023"/>
    <x v="0"/>
    <x v="0"/>
    <x v="1"/>
    <x v="7"/>
    <s v="2 - Poder Ejecutivo"/>
    <s v="0203 - MINISTERIO DE DEFENSA"/>
    <x v="2"/>
    <x v="9"/>
    <x v="28"/>
    <s v="2.6 - BIENES MUEBLES, INMUEBLES E INTANGIBLES"/>
    <s v="2.6.1 - MOBILIARIO Y EQUIPO"/>
    <s v="N"/>
    <s v="00 - N/A"/>
    <s v="10 - FONDO GENERAL"/>
    <s v="(en blanco)"/>
    <s v="99 - MULTIPROVINCIAL"/>
    <n v="120000"/>
    <n v="239120"/>
    <n v="144880.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713800"/>
    <n v="689622.2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63366"/>
  </r>
  <r>
    <s v="2023"/>
    <x v="0"/>
    <x v="0"/>
    <x v="1"/>
    <x v="7"/>
    <s v="2 - Poder Ejecutivo"/>
    <s v="0203 - MINISTERIO DE DEFENSA"/>
    <x v="2"/>
    <x v="7"/>
    <x v="14"/>
    <s v="2.7 - OBRAS"/>
    <s v="2.7.1 - OBRAS EN EDIFICACIONES"/>
    <s v="N"/>
    <s v="00 - N/A"/>
    <s v="10 - FONDO GENERAL"/>
    <s v="(en blanco)"/>
    <s v="99 - MULTIPROVINCIAL"/>
    <n v="0"/>
    <n v="20000000"/>
    <n v="0"/>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136748257.57999998"/>
    <n v="60788313.699999996"/>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90468.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11818679.310000001"/>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93660.41999999993"/>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126378"/>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1509234.6599999997"/>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8130000"/>
    <n v="3977906"/>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17990000"/>
    <n v="16165545.9"/>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44604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55000"/>
    <n v="5549192.6699999999"/>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123900"/>
  </r>
  <r>
    <s v="2023"/>
    <x v="0"/>
    <x v="0"/>
    <x v="1"/>
    <x v="7"/>
    <s v="2 - Poder Ejecutivo"/>
    <s v="0204 - MINISTERIO DE RELACIONES EXTERIORES"/>
    <x v="0"/>
    <x v="11"/>
    <x v="29"/>
    <s v="2.6 - BIENES MUEBLES, INMUEBLES E INTANGIBLES"/>
    <s v="2.6.8 - BIENES INTANGIBLES"/>
    <s v="N"/>
    <s v="00 - N/A"/>
    <s v="10 - FONDO GENERAL"/>
    <s v="(en blanco)"/>
    <s v="01 - DISTRITO NACIONAL"/>
    <n v="0"/>
    <n v="3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27966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1325000"/>
    <n v="6580650.7799999993"/>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194870.51"/>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7664.149999999994"/>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1363363.91"/>
  </r>
  <r>
    <s v="2023"/>
    <x v="0"/>
    <x v="0"/>
    <x v="1"/>
    <x v="7"/>
    <s v="2 - Poder Ejecutivo"/>
    <s v="0205 - MINISTERIO DE HACIENDA"/>
    <x v="0"/>
    <x v="0"/>
    <x v="2"/>
    <s v="2.6 - BIENES MUEBLES, INMUEBLES E INTANGIBLES"/>
    <s v="2.6.1 - MOBILIARIO Y EQUIPO"/>
    <s v="N"/>
    <s v="00 - N/A"/>
    <s v="10 - FONDO GENERAL"/>
    <s v="(en blanco)"/>
    <s v="01 - DISTRITO NACIONAL"/>
    <n v="31491189"/>
    <n v="24490976.199999999"/>
    <n v="4198326.3299999991"/>
  </r>
  <r>
    <s v="2023"/>
    <x v="0"/>
    <x v="0"/>
    <x v="1"/>
    <x v="7"/>
    <s v="2 - Poder Ejecutivo"/>
    <s v="0205 - MINISTERIO DE HACIENDA"/>
    <x v="0"/>
    <x v="0"/>
    <x v="2"/>
    <s v="2.6 - BIENES MUEBLES, INMUEBLES E INTANGIBLES"/>
    <s v="2.6.1 - MOBILIARIO Y EQUIPO"/>
    <s v="N"/>
    <s v="00 - N/A"/>
    <s v="10 - FONDO GENERAL"/>
    <s v="(en blanco)"/>
    <s v="99 - MULTIPROVINCIAL"/>
    <n v="19599636"/>
    <n v="18349745.579999998"/>
    <n v="6274488.8899999997"/>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1421258.97"/>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8211190"/>
    <n v="151998.16"/>
  </r>
  <r>
    <s v="2023"/>
    <x v="0"/>
    <x v="0"/>
    <x v="1"/>
    <x v="7"/>
    <s v="2 - Poder Ejecutivo"/>
    <s v="0205 - MINISTERIO DE HACIENDA"/>
    <x v="0"/>
    <x v="0"/>
    <x v="2"/>
    <s v="2.6 - BIENES MUEBLES, INMUEBLES E INTANGIBLES"/>
    <s v="2.6.1 - MOBILIARIO Y EQUIPO"/>
    <s v="N"/>
    <s v="00 - N/A"/>
    <s v="70 - DONACION EXTERNA"/>
    <s v="(en blanco)"/>
    <s v="01 - DISTRITO NACIONAL"/>
    <n v="0"/>
    <n v="28877649.609999999"/>
    <n v="1700409.3900000001"/>
  </r>
  <r>
    <s v="2023"/>
    <x v="0"/>
    <x v="0"/>
    <x v="1"/>
    <x v="7"/>
    <s v="2 - Poder Ejecutivo"/>
    <s v="0205 - MINISTERIO DE HACIENDA"/>
    <x v="0"/>
    <x v="0"/>
    <x v="2"/>
    <s v="2.6 - BIENES MUEBLES, INMUEBLES E INTANGIBLES"/>
    <s v="2.6.1 - MOBILIARIO Y EQUIPO"/>
    <s v="N"/>
    <s v="00 - N/A"/>
    <s v="70 - DONACION EXTERNA"/>
    <s v="(en blanco)"/>
    <s v="99 - MULTIPROVINCIAL"/>
    <n v="0"/>
    <n v="5220019.2799999993"/>
    <n v="0"/>
  </r>
  <r>
    <s v="2023"/>
    <x v="0"/>
    <x v="0"/>
    <x v="1"/>
    <x v="7"/>
    <s v="2 - Poder Ejecutivo"/>
    <s v="0205 - MINISTERIO DE HACIENDA"/>
    <x v="0"/>
    <x v="0"/>
    <x v="2"/>
    <s v="2.6 - BIENES MUEBLES, INMUEBLES E INTANGIBLES"/>
    <s v="2.6.1 - MOBILIARIO Y EQUIPO"/>
    <s v="S"/>
    <s v="00 - N/A"/>
    <s v="60 - CREDITO EXTERNO"/>
    <s v="(en blanco)"/>
    <s v="99 - MULTIPROVINCIAL"/>
    <n v="0"/>
    <n v="1486418.92"/>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5982652"/>
    <n v="1885333.8199999998"/>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2296276.02"/>
    <n v="359275.97"/>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877800"/>
    <n v="147092.9"/>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3830897"/>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3160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26158000"/>
    <n v="5667680.6100000003"/>
  </r>
  <r>
    <s v="2023"/>
    <x v="0"/>
    <x v="0"/>
    <x v="1"/>
    <x v="7"/>
    <s v="2 - Poder Ejecutivo"/>
    <s v="0205 - MINISTERIO DE HACIENDA"/>
    <x v="0"/>
    <x v="0"/>
    <x v="2"/>
    <s v="2.6 - BIENES MUEBLES, INMUEBLES E INTANGIBLES"/>
    <s v="2.6.4 - VEHÍCULOS Y EQUIPO DE TRANSPORTE, TRACCIÓN Y ELEVACIÓN"/>
    <s v="N"/>
    <s v="00 - N/A"/>
    <s v="10 - FONDO GENERAL"/>
    <s v="(en blanco)"/>
    <s v="99 - MULTIPROVINCIAL"/>
    <n v="0"/>
    <n v="428039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99 - MULTIPROVINCIAL"/>
    <n v="0"/>
    <n v="5543890"/>
    <n v="5543889.9800000004"/>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10073555"/>
    <n v="831582.29999999993"/>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5783387.3600000013"/>
    <n v="365109.2"/>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571487"/>
    <n v="142287.93"/>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1550000"/>
    <n v="605930"/>
  </r>
  <r>
    <s v="2023"/>
    <x v="0"/>
    <x v="0"/>
    <x v="1"/>
    <x v="7"/>
    <s v="2 - Poder Ejecutivo"/>
    <s v="0205 - MINISTERIO DE HACIENDA"/>
    <x v="0"/>
    <x v="0"/>
    <x v="2"/>
    <s v="2.6 - BIENES MUEBLES, INMUEBLES E INTANGIBLES"/>
    <s v="2.6.5 - MAQUINARIA, OTROS EQUIPOS Y HERRAMIENTAS"/>
    <s v="N"/>
    <s v="00 - N/A"/>
    <s v="70 - DONACION EXTERNA"/>
    <s v="(en blanco)"/>
    <s v="01 - DISTRITO NACIONAL"/>
    <n v="0"/>
    <n v="1800000"/>
    <n v="0"/>
  </r>
  <r>
    <s v="2023"/>
    <x v="0"/>
    <x v="0"/>
    <x v="1"/>
    <x v="7"/>
    <s v="2 - Poder Ejecutivo"/>
    <s v="0205 - MINISTERIO DE HACIENDA"/>
    <x v="0"/>
    <x v="0"/>
    <x v="2"/>
    <s v="2.6 - BIENES MUEBLES, INMUEBLES E INTANGIBLES"/>
    <s v="2.6.5 - MAQUINARIA, OTROS EQUIPOS Y HERRAMIENTAS"/>
    <s v="N"/>
    <s v="00 - N/A"/>
    <s v="70 - DONACION EXTERNA"/>
    <s v="(en blanco)"/>
    <s v="99 - MULTIPROVINCIAL"/>
    <n v="0"/>
    <n v="398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9924"/>
    <n v="1140824"/>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1276819"/>
  </r>
  <r>
    <s v="2023"/>
    <x v="0"/>
    <x v="0"/>
    <x v="1"/>
    <x v="7"/>
    <s v="2 - Poder Ejecutivo"/>
    <s v="0205 - MINISTERIO DE HACIENDA"/>
    <x v="0"/>
    <x v="0"/>
    <x v="2"/>
    <s v="2.6 - BIENES MUEBLES, INMUEBLES E INTANGIBLES"/>
    <s v="2.6.6 - EQUIPOS DE DEFENSA Y SEGURIDAD"/>
    <s v="N"/>
    <s v="00 - N/A"/>
    <s v="20 - FONDOS CON DESTINO ESPECÍFICO"/>
    <s v="(en blanco)"/>
    <s v="99 - MULTIPROVINCIAL"/>
    <n v="0"/>
    <n v="20000"/>
    <n v="0"/>
  </r>
  <r>
    <s v="2023"/>
    <x v="0"/>
    <x v="0"/>
    <x v="1"/>
    <x v="7"/>
    <s v="2 - Poder Ejecutivo"/>
    <s v="0205 - MINISTERIO DE HACIENDA"/>
    <x v="0"/>
    <x v="0"/>
    <x v="2"/>
    <s v="2.6 - BIENES MUEBLES, INMUEBLES E INTANGIBLES"/>
    <s v="2.6.6 - EQUIPOS DE DEFENSA Y SEGURIDAD"/>
    <s v="N"/>
    <s v="00 - N/A"/>
    <s v="70 - DONACION EXTERNA"/>
    <s v="(en blanco)"/>
    <s v="01 - DISTRITO NACIONAL"/>
    <n v="0"/>
    <n v="259000"/>
    <n v="0"/>
  </r>
  <r>
    <s v="2023"/>
    <x v="0"/>
    <x v="0"/>
    <x v="1"/>
    <x v="7"/>
    <s v="2 - Poder Ejecutivo"/>
    <s v="0205 - MINISTERIO DE HACIENDA"/>
    <x v="0"/>
    <x v="0"/>
    <x v="2"/>
    <s v="2.6 - BIENES MUEBLES, INMUEBLES E INTANGIBLES"/>
    <s v="2.6.7 - ACTIVOS BIOLÓGICOS"/>
    <s v="N"/>
    <s v="00 - N/A"/>
    <s v="10 - FONDO GENERAL"/>
    <s v="(en blanco)"/>
    <s v="99 - MULTIPROVINCIAL"/>
    <n v="750000"/>
    <n v="0"/>
    <n v="0"/>
  </r>
  <r>
    <s v="2023"/>
    <x v="0"/>
    <x v="0"/>
    <x v="1"/>
    <x v="7"/>
    <s v="2 - Poder Ejecutivo"/>
    <s v="0205 - MINISTERIO DE HACIENDA"/>
    <x v="0"/>
    <x v="0"/>
    <x v="2"/>
    <s v="2.6 - BIENES MUEBLES, INMUEBLES E INTANGIBLES"/>
    <s v="2.6.8 - BIENES INTANGIBLES"/>
    <s v="N"/>
    <s v="00 - N/A"/>
    <s v="10 - FONDO GENERAL"/>
    <s v="(en blanco)"/>
    <s v="01 - DISTRITO NACIONAL"/>
    <n v="9243320"/>
    <n v="5273320"/>
    <n v="0"/>
  </r>
  <r>
    <s v="2023"/>
    <x v="0"/>
    <x v="0"/>
    <x v="1"/>
    <x v="7"/>
    <s v="2 - Poder Ejecutivo"/>
    <s v="0205 - MINISTERIO DE HACIENDA"/>
    <x v="0"/>
    <x v="0"/>
    <x v="2"/>
    <s v="2.6 - BIENES MUEBLES, INMUEBLES E INTANGIBLES"/>
    <s v="2.6.8 - BIENES INTANGIBLES"/>
    <s v="N"/>
    <s v="00 - N/A"/>
    <s v="10 - FONDO GENERAL"/>
    <s v="(en blanco)"/>
    <s v="99 - MULTIPROVINCIAL"/>
    <n v="12645860"/>
    <n v="16554320.810000001"/>
    <n v="4507695.74"/>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13741993.59"/>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5 - MINISTERIO DE HACIENDA"/>
    <x v="0"/>
    <x v="0"/>
    <x v="2"/>
    <s v="2.7 - OBRAS"/>
    <s v="2.7.1 - OBRAS EN EDIFICACIONES"/>
    <s v="N"/>
    <s v="00 - N/A"/>
    <s v="70 - DONACION EXTERNA"/>
    <s v="(en blanco)"/>
    <s v="01 - DISTRITO NACIONAL"/>
    <n v="0"/>
    <n v="10679589"/>
    <n v="1081876.08"/>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6"/>
    <x v="26"/>
    <s v="2.6 - BIENES MUEBLES, INMUEBLES E INTANGIBLES"/>
    <s v="2.6.2 - MOBILIARIO Y EQUIPO DE AUDIO, AUDIOVISUAL, RECREATIVO Y EDUCACIONAL"/>
    <s v="N"/>
    <s v="00 - N/A"/>
    <s v="10 - FONDO GENERAL"/>
    <s v="(en blanco)"/>
    <s v="99 - MULTIPROVINCIAL"/>
    <n v="0"/>
    <n v="5000000"/>
    <n v="0"/>
  </r>
  <r>
    <s v="2023"/>
    <x v="0"/>
    <x v="0"/>
    <x v="1"/>
    <x v="7"/>
    <s v="2 - Poder Ejecutivo"/>
    <s v="0206 - MINISTERIO DE EDUCACIÓN"/>
    <x v="2"/>
    <x v="9"/>
    <x v="33"/>
    <s v="2.6 - BIENES MUEBLES, INMUEBLES E INTANGIBLES"/>
    <s v="2.6.1 - MOBILIARIO Y EQUIPO"/>
    <s v="N"/>
    <s v="00 - N/A"/>
    <s v="10 - FONDO GENERAL"/>
    <s v="(en blanco)"/>
    <s v="99 - MULTIPROVINCIAL"/>
    <n v="34713423"/>
    <n v="84864566.5"/>
    <n v="24407661.300000001"/>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11374522.92"/>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430669.45"/>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861338.91"/>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861338.91"/>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861338.91"/>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430669.4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430669.4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430669.46"/>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430669.4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646004.1800000000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861338.91"/>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215334.73"/>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215334.73"/>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430669.4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861338.91"/>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430669.4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215334.73"/>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430669.4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215334.73"/>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646004.1800000000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646004.1800000000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215334.73"/>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646004.1800000000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430669.46"/>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215334.73"/>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430669.4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861338.91"/>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430669.46"/>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430669.46"/>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646004.1800000000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430669.46"/>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430669.45"/>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861338.91"/>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646004.1800000000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215334.73"/>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430669.46"/>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215334.73"/>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430669.46"/>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861338.91"/>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430669.46"/>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646004.1800000000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430669.4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430669.4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430669.4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861338.91"/>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430669.45"/>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646004.18000000005"/>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215334.7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646004.18000000005"/>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430669.46"/>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430669.46"/>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861338.91"/>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430669.46"/>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430669.45"/>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430669.46"/>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861338.91"/>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430669.46"/>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215334.73"/>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215334.73"/>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646004.1800000000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430669.46"/>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215334.73"/>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646004.1800000000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861338.91"/>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215334.73"/>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646004.1800000000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430669.4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646004.18000000005"/>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430669.4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646004.18000000005"/>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215334.73"/>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215334.73"/>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430669.45"/>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861338.91"/>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215334.73"/>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215334.73"/>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215334.73"/>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430669.46"/>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172267.78000000003"/>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86133.89000000001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861338.92"/>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86133.890000000014"/>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129200.83999999997"/>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EL PUERTO, MUNICIPIO AZUA, PROVINCIA AZUA."/>
    <s v="10 - FONDO GENERAL"/>
    <n v="15459"/>
    <s v="02 - AZU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129200.83999999997"/>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86133.89000000001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43066.950000000012"/>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129200.83999999997"/>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129200.83999999997"/>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301468.61999999994"/>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129200.23999999993"/>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861338.92"/>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86133.89000000001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129200.83999999997"/>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430669.46"/>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129200.83999999997"/>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86133.89000000001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86133.89000000001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86133.89000000001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129200.83999999997"/>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129200.83999999997"/>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646004.1899999999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129200.83999999997"/>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129200.83999999997"/>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43066.950000000012"/>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43066.950000000012"/>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86133.890000000014"/>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129200.83999999997"/>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43066.950000000012"/>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129200.83999999997"/>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86133.89000000001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129200.83999999997"/>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646004.1899999999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86133.89000000001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86133.89000000001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43066.950000000012"/>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129200.83999999997"/>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129200.84"/>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86133.89"/>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86133.89"/>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86133.89"/>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43066.95"/>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83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129200.84"/>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43066.95"/>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129200.84"/>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43066.95"/>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43066.95"/>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86133.89"/>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86133.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43066.95"/>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43066.95"/>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86133.89"/>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86133.89"/>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86133.89"/>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258401.68"/>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86133.89"/>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86133.89"/>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43066.95"/>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43066.95"/>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43066.95"/>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129200.84"/>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43066.95"/>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86133.89"/>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129200.84"/>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172267.78"/>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86133.89"/>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43066.95"/>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129200.84"/>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43066.95"/>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86133.89"/>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43066.95"/>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43066.95"/>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86133.89"/>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86133.89"/>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86133.89"/>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129200.84"/>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129200.84"/>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258401.68"/>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86133.89"/>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43066.95"/>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258401.6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129200.84"/>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86133.89"/>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129200.84"/>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172267.78"/>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86133.89"/>
    <n v="0"/>
  </r>
  <r>
    <s v="2023"/>
    <x v="0"/>
    <x v="0"/>
    <x v="1"/>
    <x v="7"/>
    <s v="2 - Poder Ejecutivo"/>
    <s v="0206 - MINISTERIO DE EDUCACIÓN"/>
    <x v="2"/>
    <x v="9"/>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43066.95"/>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43066.95"/>
    <n v="0"/>
  </r>
  <r>
    <s v="2023"/>
    <x v="0"/>
    <x v="0"/>
    <x v="1"/>
    <x v="7"/>
    <s v="2 - Poder Ejecutivo"/>
    <s v="0206 - MINISTERIO DE EDUCACIÓN"/>
    <x v="2"/>
    <x v="9"/>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43066.95"/>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86133.89"/>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43066.95"/>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258401.68"/>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86133.89"/>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86133.89"/>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129200.84"/>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86133.89"/>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43066.95"/>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43066.95"/>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129200.84"/>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43066.95"/>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43066.95"/>
    <n v="0"/>
  </r>
  <r>
    <s v="2023"/>
    <x v="0"/>
    <x v="0"/>
    <x v="1"/>
    <x v="7"/>
    <s v="2 - Poder Ejecutivo"/>
    <s v="0206 - MINISTERIO DE EDUCACIÓN"/>
    <x v="2"/>
    <x v="9"/>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258401.68"/>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129200.84"/>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129200.84"/>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43066.95"/>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43066.95"/>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129200.84"/>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129200.84"/>
    <n v="0"/>
  </r>
  <r>
    <s v="2023"/>
    <x v="0"/>
    <x v="0"/>
    <x v="1"/>
    <x v="7"/>
    <s v="2 - Poder Ejecutivo"/>
    <s v="0206 - MINISTERIO DE EDUCACIÓN"/>
    <x v="2"/>
    <x v="9"/>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43066.95"/>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43066.95"/>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129200.84"/>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129200.84"/>
    <n v="0"/>
  </r>
  <r>
    <s v="2023"/>
    <x v="0"/>
    <x v="0"/>
    <x v="1"/>
    <x v="7"/>
    <s v="2 - Poder Ejecutivo"/>
    <s v="0206 - MINISTERIO DE EDUCACIÓN"/>
    <x v="2"/>
    <x v="9"/>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172267.78"/>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43066.95"/>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129200.84"/>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172267.7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129200.84"/>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86133.89"/>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129200.84"/>
    <n v="0"/>
  </r>
  <r>
    <s v="2023"/>
    <x v="0"/>
    <x v="0"/>
    <x v="1"/>
    <x v="7"/>
    <s v="2 - Poder Ejecutivo"/>
    <s v="0206 - MINISTERIO DE EDUCACIÓN"/>
    <x v="2"/>
    <x v="9"/>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172267.78"/>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129200.84"/>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129200.84"/>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129200.84"/>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86133.89"/>
    <n v="0"/>
  </r>
  <r>
    <s v="2023"/>
    <x v="0"/>
    <x v="0"/>
    <x v="1"/>
    <x v="7"/>
    <s v="2 - Poder Ejecutivo"/>
    <s v="0206 - MINISTERIO DE EDUCACIÓN"/>
    <x v="2"/>
    <x v="9"/>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129200.84"/>
    <n v="0"/>
  </r>
  <r>
    <s v="2023"/>
    <x v="0"/>
    <x v="0"/>
    <x v="1"/>
    <x v="7"/>
    <s v="2 - Poder Ejecutivo"/>
    <s v="0206 - MINISTERIO DE EDUCACIÓN"/>
    <x v="2"/>
    <x v="9"/>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86133.89"/>
    <n v="0"/>
  </r>
  <r>
    <s v="2023"/>
    <x v="0"/>
    <x v="0"/>
    <x v="1"/>
    <x v="7"/>
    <s v="2 - Poder Ejecutivo"/>
    <s v="0206 - MINISTERIO DE EDUCACIÓN"/>
    <x v="2"/>
    <x v="9"/>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86133.89"/>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86133.89"/>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172267.78"/>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43066.95"/>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43066.95"/>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129200.84"/>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43066.95"/>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43066.95"/>
    <n v="0"/>
  </r>
  <r>
    <s v="2023"/>
    <x v="0"/>
    <x v="0"/>
    <x v="1"/>
    <x v="7"/>
    <s v="2 - Poder Ejecutivo"/>
    <s v="0206 - MINISTERIO DE EDUCACIÓN"/>
    <x v="2"/>
    <x v="9"/>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129200.84"/>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43066.95"/>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86133.89"/>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86133.89"/>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86133.89"/>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129200.84"/>
    <n v="0"/>
  </r>
  <r>
    <s v="2023"/>
    <x v="0"/>
    <x v="0"/>
    <x v="1"/>
    <x v="7"/>
    <s v="2 - Poder Ejecutivo"/>
    <s v="0206 - MINISTERIO DE EDUCACIÓN"/>
    <x v="2"/>
    <x v="9"/>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86133.89"/>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129200.84"/>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129200.84"/>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43066.95"/>
    <n v="0"/>
  </r>
  <r>
    <s v="2023"/>
    <x v="0"/>
    <x v="0"/>
    <x v="1"/>
    <x v="7"/>
    <s v="2 - Poder Ejecutivo"/>
    <s v="0206 - MINISTERIO DE EDUCACIÓN"/>
    <x v="2"/>
    <x v="9"/>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172267.78"/>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43066.95"/>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129200.84"/>
    <n v="0"/>
  </r>
  <r>
    <s v="2023"/>
    <x v="0"/>
    <x v="0"/>
    <x v="1"/>
    <x v="7"/>
    <s v="2 - Poder Ejecutivo"/>
    <s v="0206 - MINISTERIO DE EDUCACIÓN"/>
    <x v="2"/>
    <x v="9"/>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86133.89"/>
    <n v="0"/>
  </r>
  <r>
    <s v="2023"/>
    <x v="0"/>
    <x v="0"/>
    <x v="1"/>
    <x v="7"/>
    <s v="2 - Poder Ejecutivo"/>
    <s v="0206 - MINISTERIO DE EDUCACIÓN"/>
    <x v="2"/>
    <x v="9"/>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129200.84"/>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86133.89"/>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129200.84"/>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43066.95"/>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129200.84"/>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86133.89"/>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86133.89"/>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86133.89"/>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258401.6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86133.89"/>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86133.89"/>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43066.95"/>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129200.84"/>
    <n v="0"/>
  </r>
  <r>
    <s v="2023"/>
    <x v="0"/>
    <x v="0"/>
    <x v="1"/>
    <x v="7"/>
    <s v="2 - Poder Ejecutivo"/>
    <s v="0206 - MINISTERIO DE EDUCACIÓN"/>
    <x v="2"/>
    <x v="9"/>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43066.95"/>
    <n v="0"/>
  </r>
  <r>
    <s v="2023"/>
    <x v="0"/>
    <x v="0"/>
    <x v="1"/>
    <x v="7"/>
    <s v="2 - Poder Ejecutivo"/>
    <s v="0206 - MINISTERIO DE EDUCACIÓN"/>
    <x v="2"/>
    <x v="9"/>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86133.89"/>
    <n v="0"/>
  </r>
  <r>
    <s v="2023"/>
    <x v="0"/>
    <x v="0"/>
    <x v="1"/>
    <x v="7"/>
    <s v="2 - Poder Ejecutivo"/>
    <s v="0206 - MINISTERIO DE EDUCACIÓN"/>
    <x v="2"/>
    <x v="9"/>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129200.84"/>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129200.84"/>
    <n v="0"/>
  </r>
  <r>
    <s v="2023"/>
    <x v="0"/>
    <x v="0"/>
    <x v="1"/>
    <x v="7"/>
    <s v="2 - Poder Ejecutivo"/>
    <s v="0206 - MINISTERIO DE EDUCACIÓN"/>
    <x v="2"/>
    <x v="9"/>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258401.68"/>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86133.89"/>
    <n v="0"/>
  </r>
  <r>
    <s v="2023"/>
    <x v="0"/>
    <x v="0"/>
    <x v="1"/>
    <x v="7"/>
    <s v="2 - Poder Ejecutivo"/>
    <s v="0206 - MINISTERIO DE EDUCACIÓN"/>
    <x v="2"/>
    <x v="9"/>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43066.95"/>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43066.95"/>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86133.89"/>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86133.89"/>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129200.84"/>
    <n v="0"/>
  </r>
  <r>
    <s v="2023"/>
    <x v="0"/>
    <x v="0"/>
    <x v="1"/>
    <x v="7"/>
    <s v="2 - Poder Ejecutivo"/>
    <s v="0206 - MINISTERIO DE EDUCACIÓN"/>
    <x v="2"/>
    <x v="9"/>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86133.89"/>
    <n v="0"/>
  </r>
  <r>
    <s v="2023"/>
    <x v="0"/>
    <x v="0"/>
    <x v="1"/>
    <x v="7"/>
    <s v="2 - Poder Ejecutivo"/>
    <s v="0206 - MINISTERIO DE EDUCACIÓN"/>
    <x v="2"/>
    <x v="9"/>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43066.95"/>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43066.95"/>
    <n v="0"/>
  </r>
  <r>
    <s v="2023"/>
    <x v="0"/>
    <x v="0"/>
    <x v="1"/>
    <x v="7"/>
    <s v="2 - Poder Ejecutivo"/>
    <s v="0206 - MINISTERIO DE EDUCACIÓN"/>
    <x v="2"/>
    <x v="9"/>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129200.84"/>
    <n v="0"/>
  </r>
  <r>
    <s v="2023"/>
    <x v="0"/>
    <x v="0"/>
    <x v="1"/>
    <x v="7"/>
    <s v="2 - Poder Ejecutivo"/>
    <s v="0206 - MINISTERIO DE EDUCACIÓN"/>
    <x v="2"/>
    <x v="9"/>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86133.89"/>
    <n v="0"/>
  </r>
  <r>
    <s v="2023"/>
    <x v="0"/>
    <x v="0"/>
    <x v="1"/>
    <x v="7"/>
    <s v="2 - Poder Ejecutivo"/>
    <s v="0206 - MINISTERIO DE EDUCACIÓN"/>
    <x v="2"/>
    <x v="9"/>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86133.89"/>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129200.84"/>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86133.89"/>
    <n v="0"/>
  </r>
  <r>
    <s v="2023"/>
    <x v="0"/>
    <x v="0"/>
    <x v="1"/>
    <x v="7"/>
    <s v="2 - Poder Ejecutivo"/>
    <s v="0206 - MINISTERIO DE EDUCACIÓN"/>
    <x v="2"/>
    <x v="9"/>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258401.68"/>
    <n v="0"/>
  </r>
  <r>
    <s v="2023"/>
    <x v="0"/>
    <x v="0"/>
    <x v="1"/>
    <x v="7"/>
    <s v="2 - Poder Ejecutivo"/>
    <s v="0206 - MINISTERIO DE EDUCACIÓN"/>
    <x v="2"/>
    <x v="9"/>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43066.95"/>
    <n v="0"/>
  </r>
  <r>
    <s v="2023"/>
    <x v="0"/>
    <x v="0"/>
    <x v="1"/>
    <x v="7"/>
    <s v="2 - Poder Ejecutivo"/>
    <s v="0206 - MINISTERIO DE EDUCACIÓN"/>
    <x v="2"/>
    <x v="9"/>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129200.84"/>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258401.68"/>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43066.95"/>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86133.89"/>
    <n v="0"/>
  </r>
  <r>
    <s v="2023"/>
    <x v="0"/>
    <x v="0"/>
    <x v="1"/>
    <x v="7"/>
    <s v="2 - Poder Ejecutivo"/>
    <s v="0206 - MINISTERIO DE EDUCACIÓN"/>
    <x v="2"/>
    <x v="9"/>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258401.68"/>
    <n v="0"/>
  </r>
  <r>
    <s v="2023"/>
    <x v="0"/>
    <x v="0"/>
    <x v="1"/>
    <x v="7"/>
    <s v="2 - Poder Ejecutivo"/>
    <s v="0206 - MINISTERIO DE EDUCACIÓN"/>
    <x v="2"/>
    <x v="9"/>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43066.95"/>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129200.84"/>
    <n v="0"/>
  </r>
  <r>
    <s v="2023"/>
    <x v="0"/>
    <x v="0"/>
    <x v="1"/>
    <x v="7"/>
    <s v="2 - Poder Ejecutivo"/>
    <s v="0206 - MINISTERIO DE EDUCACIÓN"/>
    <x v="2"/>
    <x v="9"/>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172267.78"/>
    <n v="0"/>
  </r>
  <r>
    <s v="2023"/>
    <x v="0"/>
    <x v="0"/>
    <x v="1"/>
    <x v="7"/>
    <s v="2 - Poder Ejecutivo"/>
    <s v="0206 - MINISTERIO DE EDUCACIÓN"/>
    <x v="2"/>
    <x v="9"/>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43066.95"/>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86133.89"/>
    <n v="0"/>
  </r>
  <r>
    <s v="2023"/>
    <x v="0"/>
    <x v="0"/>
    <x v="1"/>
    <x v="7"/>
    <s v="2 - Poder Ejecutivo"/>
    <s v="0206 - MINISTERIO DE EDUCACIÓN"/>
    <x v="2"/>
    <x v="9"/>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43066.95"/>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86133.89"/>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86133.89"/>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86133.89"/>
    <n v="0"/>
  </r>
  <r>
    <s v="2023"/>
    <x v="0"/>
    <x v="0"/>
    <x v="1"/>
    <x v="7"/>
    <s v="2 - Poder Ejecutivo"/>
    <s v="0206 - MINISTERIO DE EDUCACIÓN"/>
    <x v="2"/>
    <x v="9"/>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86133.89"/>
    <n v="0"/>
  </r>
  <r>
    <s v="2023"/>
    <x v="0"/>
    <x v="0"/>
    <x v="1"/>
    <x v="7"/>
    <s v="2 - Poder Ejecutivo"/>
    <s v="0206 - MINISTERIO DE EDUCACIÓN"/>
    <x v="2"/>
    <x v="9"/>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43066.95"/>
    <n v="0"/>
  </r>
  <r>
    <s v="2023"/>
    <x v="0"/>
    <x v="0"/>
    <x v="1"/>
    <x v="7"/>
    <s v="2 - Poder Ejecutivo"/>
    <s v="0206 - MINISTERIO DE EDUCACIÓN"/>
    <x v="2"/>
    <x v="9"/>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86133.89"/>
    <n v="0"/>
  </r>
  <r>
    <s v="2023"/>
    <x v="0"/>
    <x v="0"/>
    <x v="1"/>
    <x v="7"/>
    <s v="2 - Poder Ejecutivo"/>
    <s v="0206 - MINISTERIO DE EDUCACIÓN"/>
    <x v="2"/>
    <x v="9"/>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86133.89"/>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258401.68"/>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43066.95"/>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129200.84"/>
    <n v="0"/>
  </r>
  <r>
    <s v="2023"/>
    <x v="0"/>
    <x v="0"/>
    <x v="1"/>
    <x v="7"/>
    <s v="2 - Poder Ejecutivo"/>
    <s v="0206 - MINISTERIO DE EDUCACIÓN"/>
    <x v="2"/>
    <x v="9"/>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129200.84"/>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129200.84"/>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129200.84"/>
    <n v="0"/>
  </r>
  <r>
    <s v="2023"/>
    <x v="0"/>
    <x v="0"/>
    <x v="1"/>
    <x v="7"/>
    <s v="2 - Poder Ejecutivo"/>
    <s v="0206 - MINISTERIO DE EDUCACIÓN"/>
    <x v="2"/>
    <x v="9"/>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86133.89"/>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172267.78"/>
    <n v="0"/>
  </r>
  <r>
    <s v="2023"/>
    <x v="0"/>
    <x v="0"/>
    <x v="1"/>
    <x v="7"/>
    <s v="2 - Poder Ejecutivo"/>
    <s v="0206 - MINISTERIO DE EDUCACIÓN"/>
    <x v="2"/>
    <x v="9"/>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129200.84"/>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258401.68"/>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129200.84"/>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86133.89"/>
    <n v="0"/>
  </r>
  <r>
    <s v="2023"/>
    <x v="0"/>
    <x v="0"/>
    <x v="1"/>
    <x v="7"/>
    <s v="2 - Poder Ejecutivo"/>
    <s v="0206 - MINISTERIO DE EDUCACIÓN"/>
    <x v="2"/>
    <x v="9"/>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129200.84"/>
    <n v="0"/>
  </r>
  <r>
    <s v="2023"/>
    <x v="0"/>
    <x v="0"/>
    <x v="1"/>
    <x v="7"/>
    <s v="2 - Poder Ejecutivo"/>
    <s v="0206 - MINISTERIO DE EDUCACIÓN"/>
    <x v="2"/>
    <x v="9"/>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129200.84"/>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129200.84"/>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86133.89"/>
    <n v="0"/>
  </r>
  <r>
    <s v="2023"/>
    <x v="0"/>
    <x v="0"/>
    <x v="1"/>
    <x v="7"/>
    <s v="2 - Poder Ejecutivo"/>
    <s v="0206 - MINISTERIO DE EDUCACIÓN"/>
    <x v="2"/>
    <x v="9"/>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43066.95"/>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43066.95"/>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129200.84"/>
    <n v="0"/>
  </r>
  <r>
    <s v="2023"/>
    <x v="0"/>
    <x v="0"/>
    <x v="1"/>
    <x v="7"/>
    <s v="2 - Poder Ejecutivo"/>
    <s v="0206 - MINISTERIO DE EDUCACIÓN"/>
    <x v="2"/>
    <x v="9"/>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258401.68"/>
    <n v="0"/>
  </r>
  <r>
    <s v="2023"/>
    <x v="0"/>
    <x v="0"/>
    <x v="1"/>
    <x v="7"/>
    <s v="2 - Poder Ejecutivo"/>
    <s v="0206 - MINISTERIO DE EDUCACIÓN"/>
    <x v="2"/>
    <x v="9"/>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86133.89"/>
    <n v="0"/>
  </r>
  <r>
    <s v="2023"/>
    <x v="0"/>
    <x v="0"/>
    <x v="1"/>
    <x v="7"/>
    <s v="2 - Poder Ejecutivo"/>
    <s v="0206 - MINISTERIO DE EDUCACIÓN"/>
    <x v="2"/>
    <x v="9"/>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129200.84"/>
    <n v="0"/>
  </r>
  <r>
    <s v="2023"/>
    <x v="0"/>
    <x v="0"/>
    <x v="1"/>
    <x v="7"/>
    <s v="2 - Poder Ejecutivo"/>
    <s v="0206 - MINISTERIO DE EDUCACIÓN"/>
    <x v="2"/>
    <x v="9"/>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129200.84"/>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172267.78"/>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86133.89"/>
    <n v="0"/>
  </r>
  <r>
    <s v="2023"/>
    <x v="0"/>
    <x v="0"/>
    <x v="1"/>
    <x v="7"/>
    <s v="2 - Poder Ejecutivo"/>
    <s v="0206 - MINISTERIO DE EDUCACIÓN"/>
    <x v="2"/>
    <x v="9"/>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129200.84"/>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129200.84"/>
    <n v="0"/>
  </r>
  <r>
    <s v="2023"/>
    <x v="0"/>
    <x v="0"/>
    <x v="1"/>
    <x v="7"/>
    <s v="2 - Poder Ejecutivo"/>
    <s v="0206 - MINISTERIO DE EDUCACIÓN"/>
    <x v="2"/>
    <x v="9"/>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86133.89"/>
    <n v="0"/>
  </r>
  <r>
    <s v="2023"/>
    <x v="0"/>
    <x v="0"/>
    <x v="1"/>
    <x v="7"/>
    <s v="2 - Poder Ejecutivo"/>
    <s v="0206 - MINISTERIO DE EDUCACIÓN"/>
    <x v="2"/>
    <x v="9"/>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86133.89"/>
    <n v="0"/>
  </r>
  <r>
    <s v="2023"/>
    <x v="0"/>
    <x v="0"/>
    <x v="1"/>
    <x v="7"/>
    <s v="2 - Poder Ejecutivo"/>
    <s v="0206 - MINISTERIO DE EDUCACIÓN"/>
    <x v="2"/>
    <x v="9"/>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86133.89"/>
    <n v="0"/>
  </r>
  <r>
    <s v="2023"/>
    <x v="0"/>
    <x v="0"/>
    <x v="1"/>
    <x v="7"/>
    <s v="2 - Poder Ejecutivo"/>
    <s v="0206 - MINISTERIO DE EDUCACIÓN"/>
    <x v="2"/>
    <x v="9"/>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129200.84"/>
    <n v="0"/>
  </r>
  <r>
    <s v="2023"/>
    <x v="0"/>
    <x v="0"/>
    <x v="1"/>
    <x v="7"/>
    <s v="2 - Poder Ejecutivo"/>
    <s v="0206 - MINISTERIO DE EDUCACIÓN"/>
    <x v="2"/>
    <x v="9"/>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43066.95"/>
    <n v="0"/>
  </r>
  <r>
    <s v="2023"/>
    <x v="0"/>
    <x v="0"/>
    <x v="1"/>
    <x v="7"/>
    <s v="2 - Poder Ejecutivo"/>
    <s v="0206 - MINISTERIO DE EDUCACIÓN"/>
    <x v="2"/>
    <x v="9"/>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86133.89"/>
    <n v="0"/>
  </r>
  <r>
    <s v="2023"/>
    <x v="0"/>
    <x v="0"/>
    <x v="1"/>
    <x v="7"/>
    <s v="2 - Poder Ejecutivo"/>
    <s v="0206 - MINISTERIO DE EDUCACIÓN"/>
    <x v="2"/>
    <x v="9"/>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86133.89"/>
    <n v="0"/>
  </r>
  <r>
    <s v="2023"/>
    <x v="0"/>
    <x v="0"/>
    <x v="1"/>
    <x v="7"/>
    <s v="2 - Poder Ejecutivo"/>
    <s v="0206 - MINISTERIO DE EDUCACIÓN"/>
    <x v="2"/>
    <x v="9"/>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129200.84"/>
    <n v="0"/>
  </r>
  <r>
    <s v="2023"/>
    <x v="0"/>
    <x v="0"/>
    <x v="1"/>
    <x v="7"/>
    <s v="2 - Poder Ejecutivo"/>
    <s v="0206 - MINISTERIO DE EDUCACIÓN"/>
    <x v="2"/>
    <x v="9"/>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129200.84"/>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86133.89"/>
    <n v="0"/>
  </r>
  <r>
    <s v="2023"/>
    <x v="0"/>
    <x v="0"/>
    <x v="1"/>
    <x v="7"/>
    <s v="2 - Poder Ejecutivo"/>
    <s v="0206 - MINISTERIO DE EDUCACIÓN"/>
    <x v="2"/>
    <x v="9"/>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129200.84"/>
    <n v="0"/>
  </r>
  <r>
    <s v="2023"/>
    <x v="0"/>
    <x v="0"/>
    <x v="1"/>
    <x v="7"/>
    <s v="2 - Poder Ejecutivo"/>
    <s v="0206 - MINISTERIO DE EDUCACIÓN"/>
    <x v="2"/>
    <x v="9"/>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43066.95"/>
    <n v="0"/>
  </r>
  <r>
    <s v="2023"/>
    <x v="0"/>
    <x v="0"/>
    <x v="1"/>
    <x v="7"/>
    <s v="2 - Poder Ejecutivo"/>
    <s v="0206 - MINISTERIO DE EDUCACIÓN"/>
    <x v="2"/>
    <x v="9"/>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129200.84"/>
    <n v="0"/>
  </r>
  <r>
    <s v="2023"/>
    <x v="0"/>
    <x v="0"/>
    <x v="1"/>
    <x v="7"/>
    <s v="2 - Poder Ejecutivo"/>
    <s v="0206 - MINISTERIO DE EDUCACIÓN"/>
    <x v="2"/>
    <x v="9"/>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129200.84"/>
    <n v="0"/>
  </r>
  <r>
    <s v="2023"/>
    <x v="0"/>
    <x v="0"/>
    <x v="1"/>
    <x v="7"/>
    <s v="2 - Poder Ejecutivo"/>
    <s v="0206 - MINISTERIO DE EDUCACIÓN"/>
    <x v="2"/>
    <x v="9"/>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86133.89"/>
    <n v="0"/>
  </r>
  <r>
    <s v="2023"/>
    <x v="0"/>
    <x v="0"/>
    <x v="1"/>
    <x v="7"/>
    <s v="2 - Poder Ejecutivo"/>
    <s v="0206 - MINISTERIO DE EDUCACIÓN"/>
    <x v="2"/>
    <x v="9"/>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86133.89"/>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43066.95"/>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129200.84"/>
    <n v="0"/>
  </r>
  <r>
    <s v="2023"/>
    <x v="0"/>
    <x v="0"/>
    <x v="1"/>
    <x v="7"/>
    <s v="2 - Poder Ejecutivo"/>
    <s v="0206 - MINISTERIO DE EDUCACIÓN"/>
    <x v="2"/>
    <x v="9"/>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129200.84"/>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43066.95"/>
    <n v="0"/>
  </r>
  <r>
    <s v="2023"/>
    <x v="0"/>
    <x v="0"/>
    <x v="1"/>
    <x v="7"/>
    <s v="2 - Poder Ejecutivo"/>
    <s v="0206 - MINISTERIO DE EDUCACIÓN"/>
    <x v="2"/>
    <x v="9"/>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86133.89"/>
    <n v="0"/>
  </r>
  <r>
    <s v="2023"/>
    <x v="0"/>
    <x v="0"/>
    <x v="1"/>
    <x v="7"/>
    <s v="2 - Poder Ejecutivo"/>
    <s v="0206 - MINISTERIO DE EDUCACIÓN"/>
    <x v="2"/>
    <x v="9"/>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43066.95"/>
    <n v="0"/>
  </r>
  <r>
    <s v="2023"/>
    <x v="0"/>
    <x v="0"/>
    <x v="1"/>
    <x v="7"/>
    <s v="2 - Poder Ejecutivo"/>
    <s v="0206 - MINISTERIO DE EDUCACIÓN"/>
    <x v="2"/>
    <x v="9"/>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172267.78"/>
    <n v="0"/>
  </r>
  <r>
    <s v="2023"/>
    <x v="0"/>
    <x v="0"/>
    <x v="1"/>
    <x v="7"/>
    <s v="2 - Poder Ejecutivo"/>
    <s v="0206 - MINISTERIO DE EDUCACIÓN"/>
    <x v="2"/>
    <x v="9"/>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129200.84"/>
    <n v="0"/>
  </r>
  <r>
    <s v="2023"/>
    <x v="0"/>
    <x v="0"/>
    <x v="1"/>
    <x v="7"/>
    <s v="2 - Poder Ejecutivo"/>
    <s v="0206 - MINISTERIO DE EDUCACIÓN"/>
    <x v="2"/>
    <x v="9"/>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43066.95"/>
    <n v="0"/>
  </r>
  <r>
    <s v="2023"/>
    <x v="0"/>
    <x v="0"/>
    <x v="1"/>
    <x v="7"/>
    <s v="2 - Poder Ejecutivo"/>
    <s v="0206 - MINISTERIO DE EDUCACIÓN"/>
    <x v="2"/>
    <x v="9"/>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86133.89"/>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129200.84"/>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129200.84"/>
    <n v="0"/>
  </r>
  <r>
    <s v="2023"/>
    <x v="0"/>
    <x v="0"/>
    <x v="1"/>
    <x v="7"/>
    <s v="2 - Poder Ejecutivo"/>
    <s v="0206 - MINISTERIO DE EDUCACIÓN"/>
    <x v="2"/>
    <x v="9"/>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129200.84"/>
    <n v="0"/>
  </r>
  <r>
    <s v="2023"/>
    <x v="0"/>
    <x v="0"/>
    <x v="1"/>
    <x v="7"/>
    <s v="2 - Poder Ejecutivo"/>
    <s v="0206 - MINISTERIO DE EDUCACIÓN"/>
    <x v="2"/>
    <x v="9"/>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86133.89"/>
    <n v="0"/>
  </r>
  <r>
    <s v="2023"/>
    <x v="0"/>
    <x v="0"/>
    <x v="1"/>
    <x v="7"/>
    <s v="2 - Poder Ejecutivo"/>
    <s v="0206 - MINISTERIO DE EDUCACIÓN"/>
    <x v="2"/>
    <x v="9"/>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129200.84"/>
    <n v="0"/>
  </r>
  <r>
    <s v="2023"/>
    <x v="0"/>
    <x v="0"/>
    <x v="1"/>
    <x v="7"/>
    <s v="2 - Poder Ejecutivo"/>
    <s v="0206 - MINISTERIO DE EDUCACIÓN"/>
    <x v="2"/>
    <x v="9"/>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43066.95"/>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172267.78"/>
    <n v="0"/>
  </r>
  <r>
    <s v="2023"/>
    <x v="0"/>
    <x v="0"/>
    <x v="1"/>
    <x v="7"/>
    <s v="2 - Poder Ejecutivo"/>
    <s v="0206 - MINISTERIO DE EDUCACIÓN"/>
    <x v="2"/>
    <x v="9"/>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43066.95"/>
    <n v="0"/>
  </r>
  <r>
    <s v="2023"/>
    <x v="0"/>
    <x v="0"/>
    <x v="1"/>
    <x v="7"/>
    <s v="2 - Poder Ejecutivo"/>
    <s v="0206 - MINISTERIO DE EDUCACIÓN"/>
    <x v="2"/>
    <x v="9"/>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43066.95"/>
    <n v="0"/>
  </r>
  <r>
    <s v="2023"/>
    <x v="0"/>
    <x v="0"/>
    <x v="1"/>
    <x v="7"/>
    <s v="2 - Poder Ejecutivo"/>
    <s v="0206 - MINISTERIO DE EDUCACIÓN"/>
    <x v="2"/>
    <x v="9"/>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86133.89"/>
    <n v="0"/>
  </r>
  <r>
    <s v="2023"/>
    <x v="0"/>
    <x v="0"/>
    <x v="1"/>
    <x v="7"/>
    <s v="2 - Poder Ejecutivo"/>
    <s v="0206 - MINISTERIO DE EDUCACIÓN"/>
    <x v="2"/>
    <x v="9"/>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129200.84"/>
    <n v="0"/>
  </r>
  <r>
    <s v="2023"/>
    <x v="0"/>
    <x v="0"/>
    <x v="1"/>
    <x v="7"/>
    <s v="2 - Poder Ejecutivo"/>
    <s v="0206 - MINISTERIO DE EDUCACIÓN"/>
    <x v="2"/>
    <x v="9"/>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129200.84"/>
    <n v="0"/>
  </r>
  <r>
    <s v="2023"/>
    <x v="0"/>
    <x v="0"/>
    <x v="1"/>
    <x v="7"/>
    <s v="2 - Poder Ejecutivo"/>
    <s v="0206 - MINISTERIO DE EDUCACIÓN"/>
    <x v="2"/>
    <x v="9"/>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86133.89"/>
    <n v="0"/>
  </r>
  <r>
    <s v="2023"/>
    <x v="0"/>
    <x v="0"/>
    <x v="1"/>
    <x v="7"/>
    <s v="2 - Poder Ejecutivo"/>
    <s v="0206 - MINISTERIO DE EDUCACIÓN"/>
    <x v="2"/>
    <x v="9"/>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86133.89"/>
    <n v="0"/>
  </r>
  <r>
    <s v="2023"/>
    <x v="0"/>
    <x v="0"/>
    <x v="1"/>
    <x v="7"/>
    <s v="2 - Poder Ejecutivo"/>
    <s v="0206 - MINISTERIO DE EDUCACIÓN"/>
    <x v="2"/>
    <x v="9"/>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43066.95"/>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129200.84"/>
    <n v="0"/>
  </r>
  <r>
    <s v="2023"/>
    <x v="0"/>
    <x v="0"/>
    <x v="1"/>
    <x v="7"/>
    <s v="2 - Poder Ejecutivo"/>
    <s v="0206 - MINISTERIO DE EDUCACIÓN"/>
    <x v="2"/>
    <x v="9"/>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43066.95"/>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43066.95"/>
    <n v="0"/>
  </r>
  <r>
    <s v="2023"/>
    <x v="0"/>
    <x v="0"/>
    <x v="1"/>
    <x v="7"/>
    <s v="2 - Poder Ejecutivo"/>
    <s v="0206 - MINISTERIO DE EDUCACIÓN"/>
    <x v="2"/>
    <x v="9"/>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86133.89"/>
    <n v="0"/>
  </r>
  <r>
    <s v="2023"/>
    <x v="0"/>
    <x v="0"/>
    <x v="1"/>
    <x v="7"/>
    <s v="2 - Poder Ejecutivo"/>
    <s v="0206 - MINISTERIO DE EDUCACIÓN"/>
    <x v="2"/>
    <x v="9"/>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86133.89"/>
    <n v="0"/>
  </r>
  <r>
    <s v="2023"/>
    <x v="0"/>
    <x v="0"/>
    <x v="1"/>
    <x v="7"/>
    <s v="2 - Poder Ejecutivo"/>
    <s v="0206 - MINISTERIO DE EDUCACIÓN"/>
    <x v="2"/>
    <x v="9"/>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129200.84"/>
    <n v="0"/>
  </r>
  <r>
    <s v="2023"/>
    <x v="0"/>
    <x v="0"/>
    <x v="1"/>
    <x v="7"/>
    <s v="2 - Poder Ejecutivo"/>
    <s v="0206 - MINISTERIO DE EDUCACIÓN"/>
    <x v="2"/>
    <x v="9"/>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43066.95"/>
    <n v="0"/>
  </r>
  <r>
    <s v="2023"/>
    <x v="0"/>
    <x v="0"/>
    <x v="1"/>
    <x v="7"/>
    <s v="2 - Poder Ejecutivo"/>
    <s v="0206 - MINISTERIO DE EDUCACIÓN"/>
    <x v="2"/>
    <x v="9"/>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86133.89"/>
    <n v="0"/>
  </r>
  <r>
    <s v="2023"/>
    <x v="0"/>
    <x v="0"/>
    <x v="1"/>
    <x v="7"/>
    <s v="2 - Poder Ejecutivo"/>
    <s v="0206 - MINISTERIO DE EDUCACIÓN"/>
    <x v="2"/>
    <x v="9"/>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86133.89"/>
    <n v="0"/>
  </r>
  <r>
    <s v="2023"/>
    <x v="0"/>
    <x v="0"/>
    <x v="1"/>
    <x v="7"/>
    <s v="2 - Poder Ejecutivo"/>
    <s v="0206 - MINISTERIO DE EDUCACIÓN"/>
    <x v="2"/>
    <x v="9"/>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43066.95"/>
    <n v="0"/>
  </r>
  <r>
    <s v="2023"/>
    <x v="0"/>
    <x v="0"/>
    <x v="1"/>
    <x v="7"/>
    <s v="2 - Poder Ejecutivo"/>
    <s v="0206 - MINISTERIO DE EDUCACIÓN"/>
    <x v="2"/>
    <x v="9"/>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86133.89"/>
    <n v="0"/>
  </r>
  <r>
    <s v="2023"/>
    <x v="0"/>
    <x v="0"/>
    <x v="1"/>
    <x v="7"/>
    <s v="2 - Poder Ejecutivo"/>
    <s v="0206 - MINISTERIO DE EDUCACIÓN"/>
    <x v="2"/>
    <x v="9"/>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43066.95"/>
    <n v="0"/>
  </r>
  <r>
    <s v="2023"/>
    <x v="0"/>
    <x v="0"/>
    <x v="1"/>
    <x v="7"/>
    <s v="2 - Poder Ejecutivo"/>
    <s v="0206 - MINISTERIO DE EDUCACIÓN"/>
    <x v="2"/>
    <x v="9"/>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129200.84"/>
    <n v="0"/>
  </r>
  <r>
    <s v="2023"/>
    <x v="0"/>
    <x v="0"/>
    <x v="1"/>
    <x v="7"/>
    <s v="2 - Poder Ejecutivo"/>
    <s v="0206 - MINISTERIO DE EDUCACIÓN"/>
    <x v="2"/>
    <x v="9"/>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86133.89"/>
    <n v="0"/>
  </r>
  <r>
    <s v="2023"/>
    <x v="0"/>
    <x v="0"/>
    <x v="1"/>
    <x v="7"/>
    <s v="2 - Poder Ejecutivo"/>
    <s v="0206 - MINISTERIO DE EDUCACIÓN"/>
    <x v="2"/>
    <x v="9"/>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129200.84"/>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5025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50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9752477"/>
    <n v="7288792.0199999996"/>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18686239"/>
    <n v="4441431.25"/>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12358523.52"/>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654536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1099668"/>
    <n v="750295.22"/>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3749004"/>
    <n v="7213064.6200000001"/>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26839335"/>
    <n v="1668602.07"/>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834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116023295"/>
    <n v="84576937.61999999"/>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3426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16447728.470000001"/>
    <n v="8448060.4700000007"/>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10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25569948.16"/>
    <n v="12774210.32"/>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63453793.390000001"/>
    <n v="40150025.93"/>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2874816.61"/>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967146.51"/>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6373819"/>
    <n v="4198833.08"/>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3"/>
    <s v="2.7 - OBRAS"/>
    <s v="2.7.1 - OBRAS EN EDIFICACIONES"/>
    <s v="S"/>
    <s v="12 - AMPLIACIÓN DEL PLANTEL EDUCATIVO PARA INICIAL MANUEL GOYA, MUNICIPIO OVIEDO, PROVINCIA PEDERNALES."/>
    <s v="10 - FONDO GENERAL"/>
    <n v="15241"/>
    <s v="16 - PEDERNALES"/>
    <n v="0"/>
    <n v="5786111.3600000003"/>
    <n v="0"/>
  </r>
  <r>
    <s v="2023"/>
    <x v="0"/>
    <x v="0"/>
    <x v="1"/>
    <x v="7"/>
    <s v="2 - Poder Ejecutivo"/>
    <s v="0206 - MINISTERIO DE EDUCACIÓN"/>
    <x v="2"/>
    <x v="9"/>
    <x v="33"/>
    <s v="2.7 - OBRAS"/>
    <s v="2.7.1 - OBRAS EN EDIFICACIONES"/>
    <s v="S"/>
    <s v="13 - AMPLIACIÓN DEL PLANTEL EDUCATIVO PARA INICIAL VITALINA MORDÁN DE LA CRUZ, MUNICIPIO BOCA CHICA, PROVINCIA SANTO DOMINGO."/>
    <s v="10 - FONDO GENERAL"/>
    <n v="15298"/>
    <s v="32 - SANTO DOMINGO"/>
    <n v="0"/>
    <n v="13541269.359999999"/>
    <n v="0"/>
  </r>
  <r>
    <s v="2023"/>
    <x v="0"/>
    <x v="0"/>
    <x v="1"/>
    <x v="7"/>
    <s v="2 - Poder Ejecutivo"/>
    <s v="0206 - MINISTERIO DE EDUCACIÓN"/>
    <x v="2"/>
    <x v="9"/>
    <x v="33"/>
    <s v="2.7 - OBRAS"/>
    <s v="2.7.1 - OBRAS EN EDIFICACIONES"/>
    <s v="S"/>
    <s v="02 - AMPLIACIÓN DEL PLANTEL EDUCATIVO PARA INICIAL ANDRÉS TOLENTINO TOLENTINO, MUNICIPIO COMENDADOR, PROVINCIA ELÍAS PIÑA."/>
    <s v="10 - FONDO GENERAL"/>
    <n v="15150"/>
    <s v="07 - ELIAS PINA"/>
    <n v="0"/>
    <n v="5765055.6399999997"/>
    <n v="0"/>
  </r>
  <r>
    <s v="2023"/>
    <x v="0"/>
    <x v="0"/>
    <x v="1"/>
    <x v="7"/>
    <s v="2 - Poder Ejecutivo"/>
    <s v="0206 - MINISTERIO DE EDUCACIÓN"/>
    <x v="2"/>
    <x v="9"/>
    <x v="33"/>
    <s v="2.7 - OBRAS"/>
    <s v="2.7.1 - OBRAS EN EDIFICACIONES"/>
    <s v="S"/>
    <s v="09 - AMPLIACIÓN DEL PLANTEL EDUCATIVO PARA INICIAL PROF. RAFAEL ANTONIO FIGUEREO, MUNICIPIO NIZAO, PROVINCIA PERAVIA."/>
    <s v="10 - FONDO GENERAL"/>
    <n v="15182"/>
    <s v="17 - PERAVIA"/>
    <n v="0"/>
    <n v="13794093.66"/>
    <n v="0"/>
  </r>
  <r>
    <s v="2023"/>
    <x v="0"/>
    <x v="0"/>
    <x v="1"/>
    <x v="7"/>
    <s v="2 - Poder Ejecutivo"/>
    <s v="0206 - MINISTERIO DE EDUCACIÓN"/>
    <x v="2"/>
    <x v="9"/>
    <x v="33"/>
    <s v="2.7 - OBRAS"/>
    <s v="2.7.1 - OBRAS EN EDIFICACIONES"/>
    <s v="S"/>
    <s v="08 - AMPLIACIÓN DEL PLANTEL EDUCATIVO PARA INICIAL LEONIDAS DEL CARMEN SÁNCHEZ, MUNICIPIO JUAN DE HERRERA, PROVINCIA SAN JUAN."/>
    <s v="10 - FONDO GENERAL"/>
    <n v="15156"/>
    <s v="22 - SAN JUAN"/>
    <n v="0"/>
    <n v="8227706.8399999999"/>
    <n v="0"/>
  </r>
  <r>
    <s v="2023"/>
    <x v="0"/>
    <x v="0"/>
    <x v="1"/>
    <x v="7"/>
    <s v="2 - Poder Ejecutivo"/>
    <s v="0206 - MINISTERIO DE EDUCACIÓN"/>
    <x v="2"/>
    <x v="9"/>
    <x v="33"/>
    <s v="2.7 - OBRAS"/>
    <s v="2.7.1 - OBRAS EN EDIFICACIONES"/>
    <s v="S"/>
    <s v="16 - AMPLIACIÓN DEL PLANTEL EDUCATIVO PARA INICIAL AURA ALTAGRACIA BENZANT, MUNICIPIO BOCA CHICA, PROVINCIA SANTO DOMINGO."/>
    <s v="10 - FONDO GENERAL"/>
    <n v="15301"/>
    <s v="32 - SANTO DOMINGO"/>
    <n v="0"/>
    <n v="5638721.3300000001"/>
    <n v="0"/>
  </r>
  <r>
    <s v="2023"/>
    <x v="0"/>
    <x v="0"/>
    <x v="1"/>
    <x v="7"/>
    <s v="2 - Poder Ejecutivo"/>
    <s v="0206 - MINISTERIO DE EDUCACIÓN"/>
    <x v="2"/>
    <x v="9"/>
    <x v="33"/>
    <s v="2.7 - OBRAS"/>
    <s v="2.7.1 - OBRAS EN EDIFICACIONES"/>
    <s v="S"/>
    <s v="08 - AMPLIACIÓN DEL PLANTEL EDUCATIVO PARA INICIAL PABLITA POLANCO RODRÍGUEZ, MUNICIPIO VILLA RIVA, PROVINCIA DUARTE."/>
    <s v="10 - FONDO GENERAL"/>
    <n v="15202"/>
    <s v="06 - DUARTE"/>
    <n v="0"/>
    <n v="15391820.609999999"/>
    <n v="0"/>
  </r>
  <r>
    <s v="2023"/>
    <x v="0"/>
    <x v="0"/>
    <x v="1"/>
    <x v="7"/>
    <s v="2 - Poder Ejecutivo"/>
    <s v="0206 - MINISTERIO DE EDUCACIÓN"/>
    <x v="2"/>
    <x v="9"/>
    <x v="33"/>
    <s v="2.7 - OBRAS"/>
    <s v="2.7.1 - OBRAS EN EDIFICACIONES"/>
    <s v="S"/>
    <s v="20 - AMPLIACIÓN DEL PLANTEL EDUCATIVO PARA INICIAL COLOMBINA CASTRO, MUNICIPIO BOCA CHICA, PROVINCIA SANTO DOMINGO."/>
    <s v="10 - FONDO GENERAL"/>
    <n v="15305"/>
    <s v="32 - SANTO DOMINGO"/>
    <n v="0"/>
    <n v="8047406.4699999997"/>
    <n v="0"/>
  </r>
  <r>
    <s v="2023"/>
    <x v="0"/>
    <x v="0"/>
    <x v="1"/>
    <x v="7"/>
    <s v="2 - Poder Ejecutivo"/>
    <s v="0206 - MINISTERIO DE EDUCACIÓN"/>
    <x v="2"/>
    <x v="9"/>
    <x v="33"/>
    <s v="2.7 - OBRAS"/>
    <s v="2.7.1 - OBRAS EN EDIFICACIONES"/>
    <s v="S"/>
    <s v="13 - AMPLIACIÓN DEL PLANTEL EDUCATIVO PARA INICIAL RAMÓN PERALTA PÉREZ, MUNICIPIO CABRERA, PROVINCIA MARÍA TRINIDAD SÁNCHEZ."/>
    <s v="10 - FONDO GENERAL"/>
    <n v="15287"/>
    <s v="14 - MARIA TRINIDAD SANCHEZ"/>
    <n v="0"/>
    <n v="13895223.380000001"/>
    <n v="0"/>
  </r>
  <r>
    <s v="2023"/>
    <x v="0"/>
    <x v="0"/>
    <x v="1"/>
    <x v="7"/>
    <s v="2 - Poder Ejecutivo"/>
    <s v="0206 - MINISTERIO DE EDUCACIÓN"/>
    <x v="2"/>
    <x v="9"/>
    <x v="33"/>
    <s v="2.7 - OBRAS"/>
    <s v="2.7.1 - OBRAS EN EDIFICACIONES"/>
    <s v="S"/>
    <s v="01 - AMPLIACIÓN DEL PLANTEL EDUCATIVO PARA INICIAL JOSÉ AUDILIO SANTANA, MUNICIPIO HIGÜEY, PROVINCIA LA ALTAGRACIA."/>
    <s v="10 - FONDO GENERAL"/>
    <n v="15203"/>
    <s v="11 - LA ALTAGRACIA"/>
    <n v="0"/>
    <n v="13844658.52"/>
    <n v="0"/>
  </r>
  <r>
    <s v="2023"/>
    <x v="0"/>
    <x v="0"/>
    <x v="1"/>
    <x v="7"/>
    <s v="2 - Poder Ejecutivo"/>
    <s v="0206 - MINISTERIO DE EDUCACIÓN"/>
    <x v="2"/>
    <x v="9"/>
    <x v="33"/>
    <s v="2.7 - OBRAS"/>
    <s v="2.7.1 - OBRAS EN EDIFICACIONES"/>
    <s v="S"/>
    <s v="06 - AMPLIACIÓN DEL PLANTEL EDUCATIVO PARA INICIAL CARA LINDA, MUNICIPIO MONTE PLATA, PROVINCIA MONTE PLATA."/>
    <s v="10 - FONDO GENERAL"/>
    <n v="15238"/>
    <s v="29 - MONTE PLATA"/>
    <n v="0"/>
    <n v="5701888.4900000002"/>
    <n v="0"/>
  </r>
  <r>
    <s v="2023"/>
    <x v="0"/>
    <x v="0"/>
    <x v="1"/>
    <x v="7"/>
    <s v="2 - Poder Ejecutivo"/>
    <s v="0206 - MINISTERIO DE EDUCACIÓN"/>
    <x v="2"/>
    <x v="9"/>
    <x v="33"/>
    <s v="2.7 - OBRAS"/>
    <s v="2.7.1 - OBRAS EN EDIFICACIONES"/>
    <s v="S"/>
    <s v="09 - AMPLIACIÓN DEL PLANTEL EDUCATIVO PARA INICIAL FRANCISCO JAVIER UREÑA CANELA, MUNICIPIO DAJABÓN, PROVINCIA DAJABÓN."/>
    <s v="10 - FONDO GENERAL"/>
    <n v="15278"/>
    <s v="05 - DAJABON"/>
    <n v="0"/>
    <n v="15504663.869999999"/>
    <n v="0"/>
  </r>
  <r>
    <s v="2023"/>
    <x v="0"/>
    <x v="0"/>
    <x v="1"/>
    <x v="7"/>
    <s v="2 - Poder Ejecutivo"/>
    <s v="0206 - MINISTERIO DE EDUCACIÓN"/>
    <x v="2"/>
    <x v="9"/>
    <x v="33"/>
    <s v="2.7 - OBRAS"/>
    <s v="2.7.1 - OBRAS EN EDIFICACIONES"/>
    <s v="S"/>
    <s v="26 - AMPLIACIÓN DEL PLANTEL EDUCATIVO PARA INICIAL LA GINA, MUNICIPIO MICHES, PROVINCIA EL SEIBO."/>
    <s v="10 - FONDO GENERAL"/>
    <n v="15229"/>
    <s v="08 - EL SEIBO"/>
    <n v="0"/>
    <n v="5765055.6399999997"/>
    <n v="0"/>
  </r>
  <r>
    <s v="2023"/>
    <x v="0"/>
    <x v="0"/>
    <x v="1"/>
    <x v="7"/>
    <s v="2 - Poder Ejecutivo"/>
    <s v="0206 - MINISTERIO DE EDUCACIÓN"/>
    <x v="2"/>
    <x v="9"/>
    <x v="33"/>
    <s v="2.7 - OBRAS"/>
    <s v="2.7.1 - OBRAS EN EDIFICACIONES"/>
    <s v="S"/>
    <s v="05 - AMPLIACIÓN DEL PLANTEL EDUCATIVO PARA INICIAL EL RANCHITO, MUNICIPIO VILLA TAPIA, PROVINCIA HERMANAS MIRABAL."/>
    <s v="10 - FONDO GENERAL"/>
    <n v="15198"/>
    <s v="19 - HERMANAS MIRABAL"/>
    <n v="0"/>
    <n v="5743999.9199999999"/>
    <n v="0"/>
  </r>
  <r>
    <s v="2023"/>
    <x v="0"/>
    <x v="0"/>
    <x v="1"/>
    <x v="7"/>
    <s v="2 - Poder Ejecutivo"/>
    <s v="0206 - MINISTERIO DE EDUCACIÓN"/>
    <x v="2"/>
    <x v="9"/>
    <x v="33"/>
    <s v="2.7 - OBRAS"/>
    <s v="2.7.1 - OBRAS EN EDIFICACIONES"/>
    <s v="S"/>
    <s v="09 - AMPLIACIÓN DEL PLANTEL EDUCATIVO PARA INICIAL JOSÉ ERNESTO ROSARIO POLANCO, MUNICIPIO SOSÚA, PROVINCIA PUERTO PLATA."/>
    <s v="10 - FONDO GENERAL"/>
    <n v="15263"/>
    <s v="18 - PUERTO PLATA"/>
    <n v="0"/>
    <n v="8257756.9000000004"/>
    <n v="0"/>
  </r>
  <r>
    <s v="2023"/>
    <x v="0"/>
    <x v="0"/>
    <x v="1"/>
    <x v="7"/>
    <s v="2 - Poder Ejecutivo"/>
    <s v="0206 - MINISTERIO DE EDUCACIÓN"/>
    <x v="2"/>
    <x v="9"/>
    <x v="33"/>
    <s v="2.7 - OBRAS"/>
    <s v="2.7.1 - OBRAS EN EDIFICACIONES"/>
    <s v="S"/>
    <s v="03 - AMPLIACIÓN DEL PLANTEL EDUCATIVO PARA INICIAL AMÉRICO LUGO HERRERAS, MUNICIPIO TAMAYO, PROVINCIA BAHORUCO."/>
    <s v="10 - FONDO GENERAL"/>
    <n v="15160"/>
    <s v="03 - BAHORUCO"/>
    <n v="0"/>
    <n v="5786111.3600000003"/>
    <n v="0"/>
  </r>
  <r>
    <s v="2023"/>
    <x v="0"/>
    <x v="0"/>
    <x v="1"/>
    <x v="7"/>
    <s v="2 - Poder Ejecutivo"/>
    <s v="0206 - MINISTERIO DE EDUCACIÓN"/>
    <x v="2"/>
    <x v="9"/>
    <x v="33"/>
    <s v="2.7 - OBRAS"/>
    <s v="2.7.1 - OBRAS EN EDIFICACIONES"/>
    <s v="S"/>
    <s v="02 - AMPLIACIÓN DEL PLANTEL EDUCATIVO PARA INICIAL LOS GUINEOS, MUNICIPIO HIGÜEY, PROVINCIA LA ALTAGRACIA."/>
    <s v="10 - FONDO GENERAL"/>
    <n v="15204"/>
    <s v="11 - LA ALTAGRACIA"/>
    <n v="0"/>
    <n v="5765055.6399999997"/>
    <n v="0"/>
  </r>
  <r>
    <s v="2023"/>
    <x v="0"/>
    <x v="0"/>
    <x v="1"/>
    <x v="7"/>
    <s v="2 - Poder Ejecutivo"/>
    <s v="0206 - MINISTERIO DE EDUCACIÓN"/>
    <x v="2"/>
    <x v="9"/>
    <x v="33"/>
    <s v="2.7 - OBRAS"/>
    <s v="2.7.1 - OBRAS EN EDIFICACIONES"/>
    <s v="S"/>
    <s v="03 - AMPLIACIÓN DEL PLANTEL EDUCATIVO PARA INICIAL MANUEL DE JESÚS PERELLÓ, MUNICIPIO BANÍ, PROVINCIA PERAVIA."/>
    <s v="10 - FONDO GENERAL"/>
    <n v="15176"/>
    <s v="17 - PERAVIA"/>
    <n v="0"/>
    <n v="13794093.66"/>
    <n v="0"/>
  </r>
  <r>
    <s v="2023"/>
    <x v="0"/>
    <x v="0"/>
    <x v="1"/>
    <x v="7"/>
    <s v="2 - Poder Ejecutivo"/>
    <s v="0206 - MINISTERIO DE EDUCACIÓN"/>
    <x v="2"/>
    <x v="9"/>
    <x v="33"/>
    <s v="2.7 - OBRAS"/>
    <s v="2.7.1 - OBRAS EN EDIFICACIONES"/>
    <s v="S"/>
    <s v="07 - AMPLIACIÓN DEL PLANTEL EDUCATIVO PARA INICIAL  PROF. VITALINA GUERRERO PIMENTEL, MUNICIPIO BANÍ, PROVINCIA PERAVIA."/>
    <s v="10 - FONDO GENERAL"/>
    <n v="15180"/>
    <s v="17 - PERAVIA"/>
    <n v="0"/>
    <n v="13794093.66"/>
    <n v="0"/>
  </r>
  <r>
    <s v="2023"/>
    <x v="0"/>
    <x v="0"/>
    <x v="1"/>
    <x v="7"/>
    <s v="2 - Poder Ejecutivo"/>
    <s v="0206 - MINISTERIO DE EDUCACIÓN"/>
    <x v="2"/>
    <x v="9"/>
    <x v="33"/>
    <s v="2.7 - OBRAS"/>
    <s v="2.7.1 - OBRAS EN EDIFICACIONES"/>
    <s v="S"/>
    <s v="05 - AMPLIACIÓN DEL PLANTEL EDUCATIVO PARA INICIAL CRISTINO MATOS LEDESMA, MUNICIPIO TAMAYO, PROVINCIA BAHORUCO."/>
    <s v="10 - FONDO GENERAL"/>
    <n v="15162"/>
    <s v="03 - BAHORUCO"/>
    <n v="0"/>
    <n v="15504663.869999999"/>
    <n v="0"/>
  </r>
  <r>
    <s v="2023"/>
    <x v="0"/>
    <x v="0"/>
    <x v="1"/>
    <x v="7"/>
    <s v="2 - Poder Ejecutivo"/>
    <s v="0206 - MINISTERIO DE EDUCACIÓN"/>
    <x v="2"/>
    <x v="9"/>
    <x v="33"/>
    <s v="2.7 - OBRAS"/>
    <s v="2.7.1 - OBRAS EN EDIFICACIONES"/>
    <s v="S"/>
    <s v="15 - AMPLIACIÓN DEL PLANTEL EDUCATIVO PARA INICIAL PEDRO LIVIO CEDEÑO, MUNICIPIO HIGÜEY, PROVINCIA LA ALTAGRACIA."/>
    <s v="10 - FONDO GENERAL"/>
    <n v="15218"/>
    <s v="11 - LA ALTAGRACIA"/>
    <n v="0"/>
    <n v="8227706.8399999999"/>
    <n v="0"/>
  </r>
  <r>
    <s v="2023"/>
    <x v="0"/>
    <x v="0"/>
    <x v="1"/>
    <x v="7"/>
    <s v="2 - Poder Ejecutivo"/>
    <s v="0206 - MINISTERIO DE EDUCACIÓN"/>
    <x v="2"/>
    <x v="9"/>
    <x v="33"/>
    <s v="2.7 - OBRAS"/>
    <s v="2.7.1 - OBRAS EN EDIFICACIONES"/>
    <s v="S"/>
    <s v="01 - AMPLIACIÓN DEL PLANTEL EDUCATIVO PARA INICIAL PROF. JUAN EMILIO BOSCH GAVIÑO, MUNICIPIO CONSTANZA, PROVINCIA LA VEGA."/>
    <s v="10 - FONDO GENERAL"/>
    <n v="15184"/>
    <s v="13 - LA VEGA"/>
    <n v="0"/>
    <n v="15391820.609999999"/>
    <n v="0"/>
  </r>
  <r>
    <s v="2023"/>
    <x v="0"/>
    <x v="0"/>
    <x v="1"/>
    <x v="7"/>
    <s v="2 - Poder Ejecutivo"/>
    <s v="0206 - MINISTERIO DE EDUCACIÓN"/>
    <x v="2"/>
    <x v="9"/>
    <x v="33"/>
    <s v="2.7 - OBRAS"/>
    <s v="2.7.1 - OBRAS EN EDIFICACIONES"/>
    <s v="S"/>
    <s v="07 - AMPLIACIÓN DEL PLANTEL EDUCATIVO PARA INICIAL ALTAGRACIA GRULLÓN, MUNICIPIO SAN FRANCISCO DE MACORÍS, PROVINCIA DUARTE."/>
    <s v="10 - FONDO GENERAL"/>
    <n v="15201"/>
    <s v="06 - DUARTE"/>
    <n v="0"/>
    <n v="5743999.9199999999"/>
    <n v="0"/>
  </r>
  <r>
    <s v="2023"/>
    <x v="0"/>
    <x v="0"/>
    <x v="1"/>
    <x v="7"/>
    <s v="2 - Poder Ejecutivo"/>
    <s v="0206 - MINISTERIO DE EDUCACIÓN"/>
    <x v="2"/>
    <x v="9"/>
    <x v="33"/>
    <s v="2.7 - OBRAS"/>
    <s v="2.7.1 - OBRAS EN EDIFICACIONES"/>
    <s v="S"/>
    <s v="19 - AMPLIACIÓN DEL PLANTEL EDUCATIVO PARA INICIAL BATEY 18, MUNICIPIO GUAYMATE, PROVINCIA LA ROMANA."/>
    <s v="10 - FONDO GENERAL"/>
    <n v="15222"/>
    <s v="12 - LA ROMANA"/>
    <n v="0"/>
    <n v="5680832.7699999996"/>
    <n v="0"/>
  </r>
  <r>
    <s v="2023"/>
    <x v="0"/>
    <x v="0"/>
    <x v="1"/>
    <x v="7"/>
    <s v="2 - Poder Ejecutivo"/>
    <s v="0206 - MINISTERIO DE EDUCACIÓN"/>
    <x v="2"/>
    <x v="9"/>
    <x v="33"/>
    <s v="2.7 - OBRAS"/>
    <s v="2.7.1 - OBRAS EN EDIFICACIONES"/>
    <s v="S"/>
    <s v="10 - AMPLIACIÓN DEL PLANTEL EDUCATIVO PARA INICIAL ÁNGEL RIVERA, MUNICIPIO AZUA, PROVINCIA AZUA"/>
    <s v="10 - FONDO GENERAL"/>
    <n v="15168"/>
    <s v="02 - AZUA"/>
    <n v="0"/>
    <n v="8197656.7800000003"/>
    <n v="0"/>
  </r>
  <r>
    <s v="2023"/>
    <x v="0"/>
    <x v="0"/>
    <x v="1"/>
    <x v="7"/>
    <s v="2 - Poder Ejecutivo"/>
    <s v="0206 - MINISTERIO DE EDUCACIÓN"/>
    <x v="2"/>
    <x v="9"/>
    <x v="33"/>
    <s v="2.7 - OBRAS"/>
    <s v="2.7.1 - OBRAS EN EDIFICACIONES"/>
    <s v="S"/>
    <s v="06 - AMPLIACIÓN DEL PLANTEL EDUCATIVO PARA INICIAL ADRIANA MARÍA GUILLU VIUDA SUAZO, MUNICIPIO SAN JUAN, PROVINCIA SAN JUAN."/>
    <s v="10 - FONDO GENERAL"/>
    <n v="15154"/>
    <s v="22 - SAN JUAN"/>
    <n v="0"/>
    <n v="14237719.140000001"/>
    <n v="0"/>
  </r>
  <r>
    <s v="2023"/>
    <x v="0"/>
    <x v="0"/>
    <x v="1"/>
    <x v="7"/>
    <s v="2 - Poder Ejecutivo"/>
    <s v="0206 - MINISTERIO DE EDUCACIÓN"/>
    <x v="2"/>
    <x v="9"/>
    <x v="33"/>
    <s v="2.7 - OBRAS"/>
    <s v="2.7.1 - OBRAS EN EDIFICACIONES"/>
    <s v="S"/>
    <s v="10 - AMPLIACIÓN DEL PLANTEL EDUCATIVO PARA INICIAL PROF. FRANCISCO MARÍA VÁSQUEZ, MUNICIPIO NAGUA, PROVINCIA MARÍA TRINIDAD SÁNCHEZ."/>
    <s v="10 - FONDO GENERAL"/>
    <n v="15284"/>
    <s v="14 - MARIA TRINIDAD SANCHEZ"/>
    <n v="0"/>
    <n v="5786111.3600000003"/>
    <n v="0"/>
  </r>
  <r>
    <s v="2023"/>
    <x v="0"/>
    <x v="0"/>
    <x v="1"/>
    <x v="7"/>
    <s v="2 - Poder Ejecutivo"/>
    <s v="0206 - MINISTERIO DE EDUCACIÓN"/>
    <x v="2"/>
    <x v="9"/>
    <x v="33"/>
    <s v="2.7 - OBRAS"/>
    <s v="2.7.1 - OBRAS EN EDIFICACIONES"/>
    <s v="S"/>
    <s v="08 - AMPLIACIÓN DEL PLANTEL EDUCATIVO PARA INICIAL BEJUCAL, MUNICIPIO HIGÜEY, PROVINCIA LA ALTAGRACIA."/>
    <s v="10 - FONDO GENERAL"/>
    <n v="15210"/>
    <s v="11 - LA ALTAGRACIA"/>
    <n v="0"/>
    <n v="5765055.6399999997"/>
    <n v="0"/>
  </r>
  <r>
    <s v="2023"/>
    <x v="0"/>
    <x v="0"/>
    <x v="1"/>
    <x v="7"/>
    <s v="2 - Poder Ejecutivo"/>
    <s v="0206 - MINISTERIO DE EDUCACIÓN"/>
    <x v="2"/>
    <x v="9"/>
    <x v="33"/>
    <s v="2.7 - OBRAS"/>
    <s v="2.7.1 - OBRAS EN EDIFICACIONES"/>
    <s v="S"/>
    <s v="15 - AMPLIACIÓN DEL PLANTEL EDUCATIVO PARA INICIAL ERNESTO CABRERA  DURAN - RIO GRANDE AL MEDIO, MUNICIPIO ALTAMIRA, PROVINCIA PUERTO PLATA."/>
    <s v="10 - FONDO GENERAL"/>
    <n v="15269"/>
    <s v="18 - PUERTO PLATA"/>
    <n v="0"/>
    <n v="5786111.3600000003"/>
    <n v="0"/>
  </r>
  <r>
    <s v="2023"/>
    <x v="0"/>
    <x v="0"/>
    <x v="1"/>
    <x v="7"/>
    <s v="2 - Poder Ejecutivo"/>
    <s v="0206 - MINISTERIO DE EDUCACIÓN"/>
    <x v="2"/>
    <x v="9"/>
    <x v="33"/>
    <s v="2.7 - OBRAS"/>
    <s v="2.7.1 - OBRAS EN EDIFICACIONES"/>
    <s v="S"/>
    <s v="06 - AMPLIACIÓN DEL PLANTEL EDUCATIVO PARA INICIAL MARIE POUSSEPIN - FE Y ALEGRÍA, MUNICIPIO VILLA JARAGUA, PROVINCIA BAHORUCO."/>
    <s v="10 - FONDO GENERAL"/>
    <n v="15163"/>
    <s v="03 - BAHORUCO"/>
    <n v="0"/>
    <n v="15504663.869999999"/>
    <n v="0"/>
  </r>
  <r>
    <s v="2023"/>
    <x v="0"/>
    <x v="0"/>
    <x v="1"/>
    <x v="7"/>
    <s v="2 - Poder Ejecutivo"/>
    <s v="0206 - MINISTERIO DE EDUCACIÓN"/>
    <x v="2"/>
    <x v="9"/>
    <x v="33"/>
    <s v="2.7 - OBRAS"/>
    <s v="2.7.1 - OBRAS EN EDIFICACIONES"/>
    <s v="S"/>
    <s v="11 - AMPLIACIÓN DEL PLANTEL EDUCATIVO PARA INICIAL MÁXIMO GOMEZ - EL VIGÍA, MUNICIPIO BOCA CHICA, PROVINCIA SANTO DOMINGO."/>
    <s v="10 - FONDO GENERAL"/>
    <n v="15296"/>
    <s v="32 - SANTO DOMINGO"/>
    <n v="0"/>
    <n v="8047406.4699999997"/>
    <n v="0"/>
  </r>
  <r>
    <s v="2023"/>
    <x v="0"/>
    <x v="0"/>
    <x v="1"/>
    <x v="7"/>
    <s v="2 - Poder Ejecutivo"/>
    <s v="0206 - MINISTERIO DE EDUCACIÓN"/>
    <x v="2"/>
    <x v="9"/>
    <x v="33"/>
    <s v="2.7 - OBRAS"/>
    <s v="2.7.1 - OBRAS EN EDIFICACIONES"/>
    <s v="S"/>
    <s v="05 - AMPLIACIÓN DEL PLANTEL EDUCATIVO PARA INICIAL PROF. CÁNDIDO ELIGIO GUERRERO CEDANO - SAN PEDRO, MUNICIPIO HIGÜEY, PROVINCIA LA ALTAGRACIA."/>
    <s v="10 - FONDO GENERAL"/>
    <n v="15207"/>
    <s v="11 - LA ALTAGRACIA"/>
    <n v="0"/>
    <n v="8227706.8399999999"/>
    <n v="0"/>
  </r>
  <r>
    <s v="2023"/>
    <x v="0"/>
    <x v="0"/>
    <x v="1"/>
    <x v="7"/>
    <s v="2 - Poder Ejecutivo"/>
    <s v="0206 - MINISTERIO DE EDUCACIÓN"/>
    <x v="2"/>
    <x v="9"/>
    <x v="33"/>
    <s v="2.7 - OBRAS"/>
    <s v="2.7.1 - OBRAS EN EDIFICACIONES"/>
    <s v="S"/>
    <s v="24 - AMPLIACIÓN DEL PLANTEL EDUCATIVO PARA INICIAL JUAN SÁNCHEZ RAMÍREZ, MUNICIPIO EL SEIBO, PROVINCIA EL SEIBO."/>
    <s v="10 - FONDO GENERAL"/>
    <n v="15227"/>
    <s v="08 - EL SEIBO"/>
    <n v="0"/>
    <n v="8227706.8399999999"/>
    <n v="0"/>
  </r>
  <r>
    <s v="2023"/>
    <x v="0"/>
    <x v="0"/>
    <x v="1"/>
    <x v="7"/>
    <s v="2 - Poder Ejecutivo"/>
    <s v="0206 - MINISTERIO DE EDUCACIÓN"/>
    <x v="2"/>
    <x v="9"/>
    <x v="33"/>
    <s v="2.7 - OBRAS"/>
    <s v="2.7.1 - OBRAS EN EDIFICACIONES"/>
    <s v="S"/>
    <s v="13 - AMPLIACIÓN DEL PLANTEL EDUCATIVO PARA INICIAL HERNANDO GORJÓN, MUNICIPIO PEDERNALES, PROVINCIA PEDERNALES."/>
    <s v="10 - FONDO GENERAL"/>
    <n v="15242"/>
    <s v="16 - PEDERNALES"/>
    <n v="0"/>
    <n v="8257756.9000000004"/>
    <n v="0"/>
  </r>
  <r>
    <s v="2023"/>
    <x v="0"/>
    <x v="0"/>
    <x v="1"/>
    <x v="7"/>
    <s v="2 - Poder Ejecutivo"/>
    <s v="0206 - MINISTERIO DE EDUCACIÓN"/>
    <x v="2"/>
    <x v="9"/>
    <x v="33"/>
    <s v="2.7 - OBRAS"/>
    <s v="2.7.1 - OBRAS EN EDIFICACIONES"/>
    <s v="S"/>
    <s v="11 - AMPLIACIÓN DEL PLANTEL EDUCATIVO PARA INICIAL EL PINO, MUNICIPIO EL PINO, PROVINCIA DAJABÓN."/>
    <s v="10 - FONDO GENERAL"/>
    <n v="15280"/>
    <s v="05 - DAJABON"/>
    <n v="0"/>
    <n v="13895223.380000001"/>
    <n v="0"/>
  </r>
  <r>
    <s v="2023"/>
    <x v="0"/>
    <x v="0"/>
    <x v="1"/>
    <x v="7"/>
    <s v="2 - Poder Ejecutivo"/>
    <s v="0206 - MINISTERIO DE EDUCACIÓN"/>
    <x v="2"/>
    <x v="9"/>
    <x v="33"/>
    <s v="2.7 - OBRAS"/>
    <s v="2.7.1 - OBRAS EN EDIFICACIONES"/>
    <s v="S"/>
    <s v="06 - AMPLIACIÓN DEL PLANTEL EDUCATIVO PARA INICIAL PILOTO, MUNICIPIO GUAYUBÍN, PROVINCIA MONTE CRISTI."/>
    <s v="10 - FONDO GENERAL"/>
    <n v="15275"/>
    <s v="15 - MONTE CRISTI"/>
    <n v="0"/>
    <n v="5786111.3600000003"/>
    <n v="0"/>
  </r>
  <r>
    <s v="2023"/>
    <x v="0"/>
    <x v="0"/>
    <x v="1"/>
    <x v="7"/>
    <s v="2 - Poder Ejecutivo"/>
    <s v="0206 - MINISTERIO DE EDUCACIÓN"/>
    <x v="2"/>
    <x v="9"/>
    <x v="33"/>
    <s v="2.7 - OBRAS"/>
    <s v="2.7.1 - OBRAS EN EDIFICACIONES"/>
    <s v="S"/>
    <s v="08 - AMPLIACIÓN DEL PLANTEL EDUCATIVO PARA INICIAL PROF. ANA LUISA ANDÚJAR SOLANO -  FE Y ALEGRÍA, MUNICIPIO LOS ALCARRIZOS, PROVINCIA SANTO DOMINGO."/>
    <s v="10 - FONDO GENERAL"/>
    <n v="15260"/>
    <s v="32 - SANTO DOMINGO"/>
    <n v="0"/>
    <n v="13541269.359999999"/>
    <n v="0"/>
  </r>
  <r>
    <s v="2023"/>
    <x v="0"/>
    <x v="0"/>
    <x v="1"/>
    <x v="7"/>
    <s v="2 - Poder Ejecutivo"/>
    <s v="0206 - MINISTERIO DE EDUCACIÓN"/>
    <x v="2"/>
    <x v="9"/>
    <x v="33"/>
    <s v="2.7 - OBRAS"/>
    <s v="2.7.1 - OBRAS EN EDIFICACIONES"/>
    <s v="S"/>
    <s v="04 - AMPLIACIÓN DEL PLANTEL EDUCATIVO PARA INICIAL MERCEDES CONSUELO MATOS EN LA PROVINCIA SAN JUAN."/>
    <s v="10 - FONDO GENERAL"/>
    <n v="15152"/>
    <s v="22 - SAN JUAN"/>
    <n v="0"/>
    <n v="13844658.52"/>
    <n v="0"/>
  </r>
  <r>
    <s v="2023"/>
    <x v="0"/>
    <x v="0"/>
    <x v="1"/>
    <x v="7"/>
    <s v="2 - Poder Ejecutivo"/>
    <s v="0206 - MINISTERIO DE EDUCACIÓN"/>
    <x v="2"/>
    <x v="9"/>
    <x v="33"/>
    <s v="2.7 - OBRAS"/>
    <s v="2.7.1 - OBRAS EN EDIFICACIONES"/>
    <s v="S"/>
    <s v="08 - AMPLIACIÓN DEL PLANTEL EDUCATIVO PARA INICIAL BARRIO LAS 100, MUNICIPIO JIMANÍ, PROVINCIA INDEPENDENCIA."/>
    <s v="10 - FONDO GENERAL"/>
    <n v="15165"/>
    <s v="10 - INDEPENDENCIA"/>
    <n v="0"/>
    <n v="8257756.9000000004"/>
    <n v="0"/>
  </r>
  <r>
    <s v="2023"/>
    <x v="0"/>
    <x v="0"/>
    <x v="1"/>
    <x v="7"/>
    <s v="2 - Poder Ejecutivo"/>
    <s v="0206 - MINISTERIO DE EDUCACIÓN"/>
    <x v="2"/>
    <x v="9"/>
    <x v="33"/>
    <s v="2.7 - OBRAS"/>
    <s v="2.7.1 - OBRAS EN EDIFICACIONES"/>
    <s v="S"/>
    <s v="17 - AMPLIACIÓN DEL PLANTEL EDUCATIVO PARA INICIAL LAS VERITAS, MUNICIPIO SAMANÁ, PROVINCIA SAMANÁ."/>
    <s v="10 - FONDO GENERAL"/>
    <n v="15291"/>
    <s v="20 - SAMANA"/>
    <n v="0"/>
    <n v="5786111.3600000003"/>
    <n v="0"/>
  </r>
  <r>
    <s v="2023"/>
    <x v="0"/>
    <x v="0"/>
    <x v="1"/>
    <x v="7"/>
    <s v="2 - Poder Ejecutivo"/>
    <s v="0206 - MINISTERIO DE EDUCACIÓN"/>
    <x v="2"/>
    <x v="9"/>
    <x v="33"/>
    <s v="2.7 - OBRAS"/>
    <s v="2.7.1 - OBRAS EN EDIFICACIONES"/>
    <s v="S"/>
    <s v="06 - AMPLIACIÓN DEL PLANTEL EDUCATIVO PARA INICIAL MARÍA ALEJANDRINA PICHARDO, MUNICIPIO VILLA RIVA, PROVINCIA DUARTE."/>
    <s v="10 - FONDO GENERAL"/>
    <n v="15199"/>
    <s v="06 - DUARTE"/>
    <n v="0"/>
    <n v="13794093.66"/>
    <n v="0"/>
  </r>
  <r>
    <s v="2023"/>
    <x v="0"/>
    <x v="0"/>
    <x v="1"/>
    <x v="7"/>
    <s v="2 - Poder Ejecutivo"/>
    <s v="0206 - MINISTERIO DE EDUCACIÓN"/>
    <x v="2"/>
    <x v="9"/>
    <x v="33"/>
    <s v="2.7 - OBRAS"/>
    <s v="2.7.1 - OBRAS EN EDIFICACIONES"/>
    <s v="S"/>
    <s v="05 - AMPLIACIÓN DEL PLANTEL EDUCATIVO PARA INICIAL FERNANDO ARTURO DE MERIÑO, MUNICIPIO MONTE PLATA, PROVINCIA MONTE PLATA."/>
    <s v="10 - FONDO GENERAL"/>
    <n v="15237"/>
    <s v="29 - MONTE PLATA"/>
    <n v="0"/>
    <n v="15278977.35"/>
    <n v="0"/>
  </r>
  <r>
    <s v="2023"/>
    <x v="0"/>
    <x v="0"/>
    <x v="1"/>
    <x v="7"/>
    <s v="2 - Poder Ejecutivo"/>
    <s v="0206 - MINISTERIO DE EDUCACIÓN"/>
    <x v="2"/>
    <x v="9"/>
    <x v="33"/>
    <s v="2.7 - OBRAS"/>
    <s v="2.7.1 - OBRAS EN EDIFICACIONES"/>
    <s v="S"/>
    <s v="09 - AMPLIACIÓN DEL PLANTEL EDUCATIVO PARA INICIAL DAMIÁN DAVID ORTÍZ, MUNICIPIO LAS MATAS DE FARFÁN, PROVINCIA SAN JUAN."/>
    <s v="10 - FONDO GENERAL"/>
    <n v="15157"/>
    <s v="22 - SAN JUAN"/>
    <n v="0"/>
    <n v="8227706.8399999999"/>
    <n v="0"/>
  </r>
  <r>
    <s v="2023"/>
    <x v="0"/>
    <x v="0"/>
    <x v="1"/>
    <x v="7"/>
    <s v="2 - Poder Ejecutivo"/>
    <s v="0206 - MINISTERIO DE EDUCACIÓN"/>
    <x v="2"/>
    <x v="9"/>
    <x v="33"/>
    <s v="2.7 - OBRAS"/>
    <s v="2.7.1 - OBRAS EN EDIFICACIONES"/>
    <s v="S"/>
    <s v="01 - AMPLIACIÓN DEL PLANTEL EDUCATIVO PARA INICIAL PROF. AURA ESTELA NÚÑEZ, MUNICIPIO MOCA, PROVINCIA ESPAILLAT."/>
    <s v="10 - FONDO GENERAL"/>
    <n v="15186"/>
    <s v="09 - ESPAILLAT"/>
    <n v="0"/>
    <n v="13794093.66"/>
    <n v="0"/>
  </r>
  <r>
    <s v="2023"/>
    <x v="0"/>
    <x v="0"/>
    <x v="1"/>
    <x v="7"/>
    <s v="2 - Poder Ejecutivo"/>
    <s v="0206 - MINISTERIO DE EDUCACIÓN"/>
    <x v="2"/>
    <x v="9"/>
    <x v="33"/>
    <s v="2.7 - OBRAS"/>
    <s v="2.7.1 - OBRAS EN EDIFICACIONES"/>
    <s v="S"/>
    <s v="01 - AMPLIACIÓN DEL PLANTEL EDUCATIVO PARA INICIAL ALERIS MAGDALENA MONTERO ARIAS, MUNICIPIO TAMAYO, PROVINCIA BAHORUCO."/>
    <s v="10 - FONDO GENERAL"/>
    <n v="15158"/>
    <s v="03 - BAHORUCO"/>
    <n v="0"/>
    <n v="5786111.3600000003"/>
    <n v="0"/>
  </r>
  <r>
    <s v="2023"/>
    <x v="0"/>
    <x v="0"/>
    <x v="1"/>
    <x v="7"/>
    <s v="2 - Poder Ejecutivo"/>
    <s v="0206 - MINISTERIO DE EDUCACIÓN"/>
    <x v="2"/>
    <x v="9"/>
    <x v="33"/>
    <s v="2.7 - OBRAS"/>
    <s v="2.7.1 - OBRAS EN EDIFICACIONES"/>
    <s v="S"/>
    <s v="16 - AMPLIACIÓN DEL PLANTEL EDUCATIVO PARA INICIAL NERY CUETO BELÉN DE DELMA, MUNICIPIO LA ROMANA, PROVINCIA LA ROMANA."/>
    <s v="10 - FONDO GENERAL"/>
    <n v="15219"/>
    <s v="12 - LA ROMANA"/>
    <n v="0"/>
    <n v="5680832.7699999996"/>
    <n v="0"/>
  </r>
  <r>
    <s v="2023"/>
    <x v="0"/>
    <x v="0"/>
    <x v="1"/>
    <x v="7"/>
    <s v="2 - Poder Ejecutivo"/>
    <s v="0206 - MINISTERIO DE EDUCACIÓN"/>
    <x v="2"/>
    <x v="9"/>
    <x v="33"/>
    <s v="2.7 - OBRAS"/>
    <s v="2.7.1 - OBRAS EN EDIFICACIONES"/>
    <s v="S"/>
    <s v="07 - AMPLIACIÓN DEL PLANTEL EDUCATIVO PARA INICIAL MARÍA TRINIDAD SÁNCHEZ, MUNICIPIO HIGÜEY, PROVINCIA LA ALTAGRACIA."/>
    <s v="10 - FONDO GENERAL"/>
    <n v="15209"/>
    <s v="11 - LA ALTAGRACIA"/>
    <n v="0"/>
    <n v="13844658.52"/>
    <n v="0"/>
  </r>
  <r>
    <s v="2023"/>
    <x v="0"/>
    <x v="0"/>
    <x v="1"/>
    <x v="7"/>
    <s v="2 - Poder Ejecutivo"/>
    <s v="0206 - MINISTERIO DE EDUCACIÓN"/>
    <x v="2"/>
    <x v="9"/>
    <x v="33"/>
    <s v="2.7 - OBRAS"/>
    <s v="2.7.1 - OBRAS EN EDIFICACIONES"/>
    <s v="S"/>
    <s v="13 - AMPLIACIÓN DEL PLANTEL EDUCATIVO PARA INICIAL SAN GERMÁN, MUNICIPIO HIGÜEY, PROVINCIA LA ALTAGRACIA."/>
    <s v="10 - FONDO GENERAL"/>
    <n v="15216"/>
    <s v="11 - LA ALTAGRACIA"/>
    <n v="0"/>
    <n v="5765055.6399999997"/>
    <n v="0"/>
  </r>
  <r>
    <s v="2023"/>
    <x v="0"/>
    <x v="0"/>
    <x v="1"/>
    <x v="7"/>
    <s v="2 - Poder Ejecutivo"/>
    <s v="0206 - MINISTERIO DE EDUCACIÓN"/>
    <x v="2"/>
    <x v="9"/>
    <x v="33"/>
    <s v="2.7 - OBRAS"/>
    <s v="2.7.1 - OBRAS EN EDIFICACIONES"/>
    <s v="S"/>
    <s v="04 - AMPLIACIÓN DEL PLANTEL EDUCATIVO PARA INICIAL JUAN BAUTISTA DE LA CRUZ, MUNICIPIO VILLA TAPIA, PROVINCIA HERMANAS MIRABAL."/>
    <s v="10 - FONDO GENERAL"/>
    <n v="15197"/>
    <s v="19 - HERMANAS MIRABAL"/>
    <n v="0"/>
    <n v="8197656.7800000003"/>
    <n v="0"/>
  </r>
  <r>
    <s v="2023"/>
    <x v="0"/>
    <x v="0"/>
    <x v="1"/>
    <x v="7"/>
    <s v="2 - Poder Ejecutivo"/>
    <s v="0206 - MINISTERIO DE EDUCACIÓN"/>
    <x v="2"/>
    <x v="9"/>
    <x v="33"/>
    <s v="2.7 - OBRAS"/>
    <s v="2.7.1 - OBRAS EN EDIFICACIONES"/>
    <s v="S"/>
    <s v="02 - AMPLIACIÓN DEL PLANTEL EDUCATIVO PARA INICIAL EL SIFÓN, MUNICIPIO BANÍ, PROVINCIA PERAVIA."/>
    <s v="10 - FONDO GENERAL"/>
    <n v="15175"/>
    <s v="17 - PERAVIA"/>
    <n v="0"/>
    <n v="15391820.609999999"/>
    <n v="0"/>
  </r>
  <r>
    <s v="2023"/>
    <x v="0"/>
    <x v="0"/>
    <x v="1"/>
    <x v="7"/>
    <s v="2 - Poder Ejecutivo"/>
    <s v="0206 - MINISTERIO DE EDUCACIÓN"/>
    <x v="2"/>
    <x v="9"/>
    <x v="33"/>
    <s v="2.7 - OBRAS"/>
    <s v="2.7.1 - OBRAS EN EDIFICACIONES"/>
    <s v="S"/>
    <s v="21 - AMPLIACIÓN DEL PLANTEL EDUCATIVO PARA INICIAL COPA BOMBITA, MUNICIPIO VICENTE NOBLE, PROVINCIA BARAHONA."/>
    <s v="10 - FONDO GENERAL"/>
    <n v="15251"/>
    <s v="04 - BARAHONA"/>
    <n v="0"/>
    <n v="13895223.380000001"/>
    <n v="0"/>
  </r>
  <r>
    <s v="2023"/>
    <x v="0"/>
    <x v="0"/>
    <x v="1"/>
    <x v="7"/>
    <s v="2 - Poder Ejecutivo"/>
    <s v="0206 - MINISTERIO DE EDUCACIÓN"/>
    <x v="2"/>
    <x v="9"/>
    <x v="33"/>
    <s v="2.7 - OBRAS"/>
    <s v="2.7.1 - OBRAS EN EDIFICACIONES"/>
    <s v="S"/>
    <s v="10 - AMPLIACIÓN DEL PLANTEL EDUCATIVO PARA INICIAL JUAN SANTOS DÍAZ, MUNICIPIO LOMA DE CABRERA, PROVINCIA DAJABÓN."/>
    <s v="10 - FONDO GENERAL"/>
    <n v="15279"/>
    <s v="05 - DAJABON"/>
    <n v="0"/>
    <n v="8257756.9000000004"/>
    <n v="0"/>
  </r>
  <r>
    <s v="2023"/>
    <x v="0"/>
    <x v="0"/>
    <x v="1"/>
    <x v="7"/>
    <s v="2 - Poder Ejecutivo"/>
    <s v="0206 - MINISTERIO DE EDUCACIÓN"/>
    <x v="2"/>
    <x v="9"/>
    <x v="33"/>
    <s v="2.7 - OBRAS"/>
    <s v="2.7.1 - OBRAS EN EDIFICACIONES"/>
    <s v="S"/>
    <s v="21 - AMPLIACIÓN DEL PLANTEL EDUCATIVO PARA INICIAL PROF. ALTAGRACIA MEDINA DE BRITO, MUNICIPIO SAMANÁ, PROVINCIA SAMANÁ."/>
    <s v="10 - FONDO GENERAL"/>
    <n v="15295"/>
    <s v="20 - SAMANA"/>
    <n v="0"/>
    <n v="8257756.9000000004"/>
    <n v="0"/>
  </r>
  <r>
    <s v="2023"/>
    <x v="0"/>
    <x v="0"/>
    <x v="1"/>
    <x v="7"/>
    <s v="2 - Poder Ejecutivo"/>
    <s v="0206 - MINISTERIO DE EDUCACIÓN"/>
    <x v="2"/>
    <x v="9"/>
    <x v="33"/>
    <s v="2.7 - OBRAS"/>
    <s v="2.7.1 - OBRAS EN EDIFICACIONES"/>
    <s v="S"/>
    <s v="12 - AMPLIACIÓN DEL PLANTEL EDUCATIVO PARA INICIAL NICOLÁS MAÑÓN, MUNICIPIO AZUA, PROVINCIA AZUA."/>
    <s v="10 - FONDO GENERAL"/>
    <n v="15171"/>
    <s v="02 - AZUA"/>
    <n v="0"/>
    <n v="8197656.7800000003"/>
    <n v="0"/>
  </r>
  <r>
    <s v="2023"/>
    <x v="0"/>
    <x v="0"/>
    <x v="1"/>
    <x v="7"/>
    <s v="2 - Poder Ejecutivo"/>
    <s v="0206 - MINISTERIO DE EDUCACIÓN"/>
    <x v="2"/>
    <x v="9"/>
    <x v="33"/>
    <s v="2.7 - OBRAS"/>
    <s v="2.7.1 - OBRAS EN EDIFICACIONES"/>
    <s v="S"/>
    <s v="04 - AMPLIACIÓN DEL PLANTEL EDUCATIVO PARA INICIAL SERAFINA SÁNCHEZ, MUNICIPIO MONTE CRISTI, PROVINCIA MONTE CRISTI."/>
    <s v="10 - FONDO GENERAL"/>
    <n v="15273"/>
    <s v="15 - MONTE CRISTI"/>
    <n v="0"/>
    <n v="5786111.3600000003"/>
    <n v="0"/>
  </r>
  <r>
    <s v="2023"/>
    <x v="0"/>
    <x v="0"/>
    <x v="1"/>
    <x v="7"/>
    <s v="2 - Poder Ejecutivo"/>
    <s v="0206 - MINISTERIO DE EDUCACIÓN"/>
    <x v="2"/>
    <x v="9"/>
    <x v="33"/>
    <s v="2.7 - OBRAS"/>
    <s v="2.7.1 - OBRAS EN EDIFICACIONES"/>
    <s v="S"/>
    <s v="13 - AMPLIACIÓN DEL PLANTEL EDUCATIVO PARA INICIAL MERCEDES ADRIANA DE LA PAZ, MUNICIPIO LAS YAYAS DE VIAJAMA, PROVINCIA AZUA."/>
    <s v="10 - FONDO GENERAL"/>
    <n v="15172"/>
    <s v="02 - AZUA"/>
    <n v="0"/>
    <n v="5743999.9199999999"/>
    <n v="0"/>
  </r>
  <r>
    <s v="2023"/>
    <x v="0"/>
    <x v="0"/>
    <x v="1"/>
    <x v="7"/>
    <s v="2 - Poder Ejecutivo"/>
    <s v="0206 - MINISTERIO DE EDUCACIÓN"/>
    <x v="2"/>
    <x v="9"/>
    <x v="33"/>
    <s v="2.7 - OBRAS"/>
    <s v="2.7.1 - OBRAS EN EDIFICACIONES"/>
    <s v="S"/>
    <s v="12 - AMPLIACIÓN DEL PLANTEL EDUCATIVO PARA INICIAL BENERITO, MUNICIPIO SAN RAFAEL DEL YUMA, PROVINCIA LA ALTAGRACIA."/>
    <s v="10 - FONDO GENERAL"/>
    <n v="15215"/>
    <s v="11 - LA ALTAGRACIA"/>
    <n v="0"/>
    <n v="5765055.6399999997"/>
    <n v="0"/>
  </r>
  <r>
    <s v="2023"/>
    <x v="0"/>
    <x v="0"/>
    <x v="1"/>
    <x v="7"/>
    <s v="2 - Poder Ejecutivo"/>
    <s v="0206 - MINISTERIO DE EDUCACIÓN"/>
    <x v="2"/>
    <x v="9"/>
    <x v="33"/>
    <s v="2.7 - OBRAS"/>
    <s v="2.7.1 - OBRAS EN EDIFICACIONES"/>
    <s v="S"/>
    <s v="01 - AMPLIACIÓN DEL PLANTEL EDUCATIVO PARA INICIAL ANA PATRIA MARTÍNEZ, MUNICIPIO COMENDADOR, PROVINCIA ELÍAS PIÑA."/>
    <s v="10 - FONDO GENERAL"/>
    <n v="15149"/>
    <s v="07 - ELIAS PINA"/>
    <n v="0"/>
    <n v="13844658.52"/>
    <n v="0"/>
  </r>
  <r>
    <s v="2023"/>
    <x v="0"/>
    <x v="0"/>
    <x v="1"/>
    <x v="7"/>
    <s v="2 - Poder Ejecutivo"/>
    <s v="0206 - MINISTERIO DE EDUCACIÓN"/>
    <x v="2"/>
    <x v="9"/>
    <x v="33"/>
    <s v="2.7 - OBRAS"/>
    <s v="2.7.1 - OBRAS EN EDIFICACIONES"/>
    <s v="S"/>
    <s v="03 - AMPLIACIÓN DEL PLANTEL EDUCATIVO PARA INICIAL CAMILA HENRÍQUEZ - FE Y ALEGRÍA, MUNICIPIO LOS ALCARRIZOS, PROVINCIA SANTO DOMINGO."/>
    <s v="10 - FONDO GENERAL"/>
    <n v="15255"/>
    <s v="32 - SANTO DOMINGO"/>
    <n v="0"/>
    <n v="13541269.359999999"/>
    <n v="0"/>
  </r>
  <r>
    <s v="2023"/>
    <x v="0"/>
    <x v="0"/>
    <x v="1"/>
    <x v="7"/>
    <s v="2 - Poder Ejecutivo"/>
    <s v="0206 - MINISTERIO DE EDUCACIÓN"/>
    <x v="2"/>
    <x v="9"/>
    <x v="33"/>
    <s v="2.7 - OBRAS"/>
    <s v="2.7.1 - OBRAS EN EDIFICACIONES"/>
    <s v="S"/>
    <s v="09 - AMPLIACIÓN DEL PLANTEL EDUCATIVO PARA INICIAL RAMÓN BOLÍVAR MEDRANO, MUNICIPIO CRISTÓBAL, PROVINCIA INDEPENDENCIA."/>
    <s v="10 - FONDO GENERAL"/>
    <n v="15166"/>
    <s v="10 - INDEPENDENCIA"/>
    <n v="0"/>
    <n v="8257756.9000000004"/>
    <n v="0"/>
  </r>
  <r>
    <s v="2023"/>
    <x v="0"/>
    <x v="0"/>
    <x v="1"/>
    <x v="7"/>
    <s v="2 - Poder Ejecutivo"/>
    <s v="0206 - MINISTERIO DE EDUCACIÓN"/>
    <x v="2"/>
    <x v="9"/>
    <x v="33"/>
    <s v="2.7 - OBRAS"/>
    <s v="2.7.1 - OBRAS EN EDIFICACIONES"/>
    <s v="S"/>
    <s v="11 - AMPLIACIÓN DEL PLANTEL EDUCATIVO PARA INICIAL PEDRO MIR, MUNICIPIO HIGÜEY, PROVINCIA LA ALTAGRACIA."/>
    <s v="10 - FONDO GENERAL"/>
    <n v="15214"/>
    <s v="11 - LA ALTAGRACIA"/>
    <n v="0"/>
    <n v="13844658.52"/>
    <n v="0"/>
  </r>
  <r>
    <s v="2023"/>
    <x v="0"/>
    <x v="0"/>
    <x v="1"/>
    <x v="7"/>
    <s v="2 - Poder Ejecutivo"/>
    <s v="0206 - MINISTERIO DE EDUCACIÓN"/>
    <x v="2"/>
    <x v="9"/>
    <x v="33"/>
    <s v="2.7 - OBRAS"/>
    <s v="2.7.1 - OBRAS EN EDIFICACIONES"/>
    <s v="S"/>
    <s v="02 - AMPLIACIÓN DEL PLANTEL EDUCATIVO PARA INICIAL JUANA SALTITOPA, MUNICIPIO LOS ALCARRIZOS, PROVINCIA SANTO DOMINGO."/>
    <s v="10 - FONDO GENERAL"/>
    <n v="15254"/>
    <s v="32 - SANTO DOMINGO"/>
    <n v="0"/>
    <n v="13541269.359999999"/>
    <n v="0"/>
  </r>
  <r>
    <s v="2023"/>
    <x v="0"/>
    <x v="0"/>
    <x v="1"/>
    <x v="7"/>
    <s v="2 - Poder Ejecutivo"/>
    <s v="0206 - MINISTERIO DE EDUCACIÓN"/>
    <x v="2"/>
    <x v="9"/>
    <x v="33"/>
    <s v="2.7 - OBRAS"/>
    <s v="2.7.1 - OBRAS EN EDIFICACIONES"/>
    <s v="S"/>
    <s v="12 - AMPLIACIÓN DEL PLANTEL EDUCATIVO PARA INICIAL LA LOMETA DE LAS GORDAS, MUNICIPIO NAGUA, PROVINCIA MARÍA TRINIDAD SÁNCHEZ."/>
    <s v="10 - FONDO GENERAL"/>
    <n v="15286"/>
    <s v="14 - MARIA TRINIDAD SANCHEZ"/>
    <n v="0"/>
    <n v="5786111.3600000003"/>
    <n v="0"/>
  </r>
  <r>
    <s v="2023"/>
    <x v="0"/>
    <x v="0"/>
    <x v="1"/>
    <x v="7"/>
    <s v="2 - Poder Ejecutivo"/>
    <s v="0206 - MINISTERIO DE EDUCACIÓN"/>
    <x v="2"/>
    <x v="9"/>
    <x v="33"/>
    <s v="2.7 - OBRAS"/>
    <s v="2.7.1 - OBRAS EN EDIFICACIONES"/>
    <s v="S"/>
    <s v="01 - AMPLIACIÓN DEL PLANTEL EDUCATIVO PARA INICIAL PROF. VINICIO VALENZUELA PÉREZ, MUNICIPIO LOS ALCARRIZOS, PROVINCIA SANTO DOMINGO."/>
    <s v="10 - FONDO GENERAL"/>
    <n v="15253"/>
    <s v="32 - SANTO DOMINGO"/>
    <n v="0"/>
    <n v="15109712.460000001"/>
    <n v="0"/>
  </r>
  <r>
    <s v="2023"/>
    <x v="0"/>
    <x v="0"/>
    <x v="1"/>
    <x v="7"/>
    <s v="2 - Poder Ejecutivo"/>
    <s v="0206 - MINISTERIO DE EDUCACIÓN"/>
    <x v="2"/>
    <x v="9"/>
    <x v="33"/>
    <s v="2.7 - OBRAS"/>
    <s v="2.7.1 - OBRAS EN EDIFICACIONES"/>
    <s v="S"/>
    <s v="07 - AMPLIACIÓN DEL PLANTEL EDUCATIVO PARA INICIAL PROF. YOJANY DE LA CRUZ SANTANA, MUNICIPIO JAMAO AL NORTE, PROVINCIA ESPAILLAT."/>
    <s v="10 - FONDO GENERAL"/>
    <n v="15192"/>
    <s v="09 - ESPAILLAT"/>
    <n v="0"/>
    <n v="5743999.9199999999"/>
    <n v="0"/>
  </r>
  <r>
    <s v="2023"/>
    <x v="0"/>
    <x v="0"/>
    <x v="1"/>
    <x v="7"/>
    <s v="2 - Poder Ejecutivo"/>
    <s v="0206 - MINISTERIO DE EDUCACIÓN"/>
    <x v="2"/>
    <x v="9"/>
    <x v="33"/>
    <s v="2.7 - OBRAS"/>
    <s v="2.7.1 - OBRAS EN EDIFICACIONES"/>
    <s v="S"/>
    <s v="08 - AMPLIACIÓN DEL PLANTEL EDUCATIVO PARA INICIAL JOSÉ GABRIEL GARCÍA, MUNICIPIO CASTAÑUELAS, PROVINCIA MONTE CRISTI."/>
    <s v="10 - FONDO GENERAL"/>
    <n v="15277"/>
    <s v="15 - MONTE CRISTI"/>
    <n v="0"/>
    <n v="13895223.380000001"/>
    <n v="0"/>
  </r>
  <r>
    <s v="2023"/>
    <x v="0"/>
    <x v="0"/>
    <x v="1"/>
    <x v="7"/>
    <s v="2 - Poder Ejecutivo"/>
    <s v="0206 - MINISTERIO DE EDUCACIÓN"/>
    <x v="2"/>
    <x v="9"/>
    <x v="33"/>
    <s v="2.7 - OBRAS"/>
    <s v="2.7.1 - OBRAS EN EDIFICACIONES"/>
    <s v="S"/>
    <s v="25 - AMPLIACIÓN DEL PLANTEL EDUCATIVO PARA INICIAL RAMÓN ANTONIO DORVILLE LEBRÓN, MUNICIPIO MICHES, PROVINCIA EL SEIBO."/>
    <s v="10 - FONDO GENERAL"/>
    <n v="15228"/>
    <s v="08 - EL SEIBO"/>
    <n v="0"/>
    <n v="13844658.52"/>
    <n v="0"/>
  </r>
  <r>
    <s v="2023"/>
    <x v="0"/>
    <x v="0"/>
    <x v="1"/>
    <x v="7"/>
    <s v="2 - Poder Ejecutivo"/>
    <s v="0206 - MINISTERIO DE EDUCACIÓN"/>
    <x v="2"/>
    <x v="9"/>
    <x v="33"/>
    <s v="2.7 - OBRAS"/>
    <s v="2.7.1 - OBRAS EN EDIFICACIONES"/>
    <s v="S"/>
    <s v="03 - AMPLIACIÓN DEL PLANTEL EDUCATIVO PARA INICIAL FRANCISCO DEL ROSARIO SÁNCHEZ, MUNICIPIO SAN JUAN, PROVINCIA SAN JUAN."/>
    <s v="10 - FONDO GENERAL"/>
    <n v="15151"/>
    <s v="22 - SAN JUAN"/>
    <n v="0"/>
    <n v="13844658.52"/>
    <n v="0"/>
  </r>
  <r>
    <s v="2023"/>
    <x v="0"/>
    <x v="0"/>
    <x v="1"/>
    <x v="7"/>
    <s v="2 - Poder Ejecutivo"/>
    <s v="0206 - MINISTERIO DE EDUCACIÓN"/>
    <x v="2"/>
    <x v="9"/>
    <x v="33"/>
    <s v="2.7 - OBRAS"/>
    <s v="2.7.1 - OBRAS EN EDIFICACIONES"/>
    <s v="S"/>
    <s v="14 - AMPLIACIÓN DEL PLANTEL EDUCATIVO PARA INICIAL ADELA BALBUENA SÁNCHEZ, MUNICIPIO RÍO SAN JUAN, PROVINCIA MARÍA TRINIDAD SÁNCHEZ."/>
    <s v="10 - FONDO GENERAL"/>
    <n v="15288"/>
    <s v="14 - MARIA TRINIDAD SANCHEZ"/>
    <n v="0"/>
    <n v="5786111.3600000003"/>
    <n v="0"/>
  </r>
  <r>
    <s v="2023"/>
    <x v="0"/>
    <x v="0"/>
    <x v="1"/>
    <x v="7"/>
    <s v="2 - Poder Ejecutivo"/>
    <s v="0206 - MINISTERIO DE EDUCACIÓN"/>
    <x v="2"/>
    <x v="9"/>
    <x v="33"/>
    <s v="2.7 - OBRAS"/>
    <s v="2.7.1 - OBRAS EN EDIFICACIONES"/>
    <s v="S"/>
    <s v="02 - AMPLIACIÓN DEL PLANTEL EDUCATIVO PARA INICIAL SILVESTRE ANTONIO GUZMÁN FERNÁNDEZ, MUNICIPIO GASPAR HERNÁNDEZ, PROVINCIA ESPAILLAT."/>
    <s v="10 - FONDO GENERAL"/>
    <n v="15187"/>
    <s v="09 - ESPAILLAT"/>
    <n v="0"/>
    <n v="5743999.9199999999"/>
    <n v="0"/>
  </r>
  <r>
    <s v="2023"/>
    <x v="0"/>
    <x v="0"/>
    <x v="1"/>
    <x v="7"/>
    <s v="2 - Poder Ejecutivo"/>
    <s v="0206 - MINISTERIO DE EDUCACIÓN"/>
    <x v="2"/>
    <x v="9"/>
    <x v="33"/>
    <s v="2.7 - OBRAS"/>
    <s v="2.7.1 - OBRAS EN EDIFICACIONES"/>
    <s v="S"/>
    <s v="10 - AMPLIACIÓN DEL PLANTEL EDUCATIVO PARA INICIAL MADAME GERMAINE ROCOUR DE PELLERANO, SECTOR EL MILLÓN II, DISTRITO NACIONAL."/>
    <s v="10 - FONDO GENERAL"/>
    <n v="15262"/>
    <s v="01 - DISTRITO NACIONAL"/>
    <n v="0"/>
    <n v="13541269.359999999"/>
    <n v="0"/>
  </r>
  <r>
    <s v="2023"/>
    <x v="0"/>
    <x v="0"/>
    <x v="1"/>
    <x v="7"/>
    <s v="2 - Poder Ejecutivo"/>
    <s v="0206 - MINISTERIO DE EDUCACIÓN"/>
    <x v="2"/>
    <x v="9"/>
    <x v="33"/>
    <s v="2.7 - OBRAS"/>
    <s v="2.7.1 - OBRAS EN EDIFICACIONES"/>
    <s v="S"/>
    <s v="19 - AMPLIACIÓN DEL PLANTEL EDUCATIVO PARA INICIAL JOSÉ NAVARRO, MUNICIPIO VICENTE NOBLE, PROVINCIA BARAHONA."/>
    <s v="10 - FONDO GENERAL"/>
    <n v="15249"/>
    <s v="04 - BARAHONA"/>
    <n v="0"/>
    <n v="5786111.3600000003"/>
    <n v="0"/>
  </r>
  <r>
    <s v="2023"/>
    <x v="0"/>
    <x v="0"/>
    <x v="1"/>
    <x v="7"/>
    <s v="2 - Poder Ejecutivo"/>
    <s v="0206 - MINISTERIO DE EDUCACIÓN"/>
    <x v="2"/>
    <x v="9"/>
    <x v="33"/>
    <s v="2.7 - OBRAS"/>
    <s v="2.7.1 - OBRAS EN EDIFICACIONES"/>
    <s v="S"/>
    <s v="05 - AMPLIACIÓN DEL PLANTEL EDUCATIVO PARA INICIAL JESÚS DE NAZARET - BATEY PALMAREJITO, MUNICIPIO LOS ALCARRIZOS, PROVINCIA SANTO DOMINGO."/>
    <s v="10 - FONDO GENERAL"/>
    <n v="15257"/>
    <s v="32 - SANTO DOMINGO"/>
    <n v="0"/>
    <n v="13541269.359999999"/>
    <n v="0"/>
  </r>
  <r>
    <s v="2023"/>
    <x v="0"/>
    <x v="0"/>
    <x v="1"/>
    <x v="7"/>
    <s v="2 - Poder Ejecutivo"/>
    <s v="0206 - MINISTERIO DE EDUCACIÓN"/>
    <x v="2"/>
    <x v="9"/>
    <x v="33"/>
    <s v="2.7 - OBRAS"/>
    <s v="2.7.1 - OBRAS EN EDIFICACIONES"/>
    <s v="S"/>
    <s v="04 - AMPLIACIÓN DEL PLANTEL EDUCATIVO PARA INICIAL OLIVIA NUÑEZ HIDALGO, MUNICIPIO GASPAR HERNÁNDEZ, PROVINCIA ESPAILLAT."/>
    <s v="10 - FONDO GENERAL"/>
    <n v="15189"/>
    <s v="09 - ESPAILLAT"/>
    <n v="0"/>
    <n v="13794093.66"/>
    <n v="0"/>
  </r>
  <r>
    <s v="2023"/>
    <x v="0"/>
    <x v="0"/>
    <x v="1"/>
    <x v="7"/>
    <s v="2 - Poder Ejecutivo"/>
    <s v="0206 - MINISTERIO DE EDUCACIÓN"/>
    <x v="2"/>
    <x v="9"/>
    <x v="33"/>
    <s v="2.7 - OBRAS"/>
    <s v="2.7.1 - OBRAS EN EDIFICACIONES"/>
    <s v="S"/>
    <s v="15 - AMPLIACIÓN DEL PLANTEL EDUCATIVO PARA INICIAL PROF. ALVIDA MARIANA SANTANA ACOSTA, MUNICIPIO BARAHONA, PROVINCIA BARAHONA."/>
    <s v="10 - FONDO GENERAL"/>
    <n v="15245"/>
    <s v="04 - BARAHONA"/>
    <n v="0"/>
    <n v="13895223.380000001"/>
    <n v="0"/>
  </r>
  <r>
    <s v="2023"/>
    <x v="0"/>
    <x v="0"/>
    <x v="1"/>
    <x v="7"/>
    <s v="2 - Poder Ejecutivo"/>
    <s v="0206 - MINISTERIO DE EDUCACIÓN"/>
    <x v="2"/>
    <x v="9"/>
    <x v="33"/>
    <s v="2.7 - OBRAS"/>
    <s v="2.7.1 - OBRAS EN EDIFICACIONES"/>
    <s v="S"/>
    <s v="07 - AMPLIACIÓN DEL PLANTEL EDUCATIVO PARA INICIAL NORGE BOTELLO FERNÁNDEZ, MUNICIPIO LOS ALCARRIZOS, PROVINCIA SANTO DOMINGO."/>
    <s v="10 - FONDO GENERAL"/>
    <n v="15259"/>
    <s v="32 - SANTO DOMINGO"/>
    <n v="0"/>
    <n v="8047406.4699999997"/>
    <n v="0"/>
  </r>
  <r>
    <s v="2023"/>
    <x v="0"/>
    <x v="0"/>
    <x v="1"/>
    <x v="7"/>
    <s v="2 - Poder Ejecutivo"/>
    <s v="0206 - MINISTERIO DE EDUCACIÓN"/>
    <x v="2"/>
    <x v="9"/>
    <x v="33"/>
    <s v="2.7 - OBRAS"/>
    <s v="2.7.1 - OBRAS EN EDIFICACIONES"/>
    <s v="S"/>
    <s v="13 - AMPLIACIÓN DEL PLANTEL EDUCATIVO PARA INICIAL LOS LLANOS DE PÉREZ, MUNICIPIO IMBERT, PROVINCIA PUERTO PLATA."/>
    <s v="10 - FONDO GENERAL"/>
    <n v="15267"/>
    <s v="18 - PUERTO PLATA"/>
    <n v="0"/>
    <n v="5786111.3600000003"/>
    <n v="0"/>
  </r>
  <r>
    <s v="2023"/>
    <x v="0"/>
    <x v="0"/>
    <x v="1"/>
    <x v="7"/>
    <s v="2 - Poder Ejecutivo"/>
    <s v="0206 - MINISTERIO DE EDUCACIÓN"/>
    <x v="2"/>
    <x v="9"/>
    <x v="33"/>
    <s v="2.7 - OBRAS"/>
    <s v="2.7.1 - OBRAS EN EDIFICACIONES"/>
    <s v="S"/>
    <s v="19 - AMPLIACIÓN DEL PLANTEL EDUCATIVO PARA INICIAL EMILIO PRUD¿HOMME, MUNICIPIO BOCA CHICA, PROVINCIA SANTO DOMINGO."/>
    <s v="10 - FONDO GENERAL"/>
    <n v="15304"/>
    <s v="32 - SANTO DOMINGO"/>
    <n v="0"/>
    <n v="8047406.4699999997"/>
    <n v="0"/>
  </r>
  <r>
    <s v="2023"/>
    <x v="0"/>
    <x v="0"/>
    <x v="1"/>
    <x v="7"/>
    <s v="2 - Poder Ejecutivo"/>
    <s v="0206 - MINISTERIO DE EDUCACIÓN"/>
    <x v="2"/>
    <x v="9"/>
    <x v="33"/>
    <s v="2.7 - OBRAS"/>
    <s v="2.7.1 - OBRAS EN EDIFICACIONES"/>
    <s v="S"/>
    <s v="07 - AMPLIACIÓN DEL PLANTEL EDUCATIVO PARA INICIAL LA DIVISORIA, MUNICIPIO GUAYUBÍN, PROVINCIA MONTE CRISTI."/>
    <s v="10 - FONDO GENERAL"/>
    <n v="15276"/>
    <s v="15 - MONTE CRISTI"/>
    <n v="0"/>
    <n v="5786111.3600000003"/>
    <n v="0"/>
  </r>
  <r>
    <s v="2023"/>
    <x v="0"/>
    <x v="0"/>
    <x v="1"/>
    <x v="7"/>
    <s v="2 - Poder Ejecutivo"/>
    <s v="0206 - MINISTERIO DE EDUCACIÓN"/>
    <x v="2"/>
    <x v="9"/>
    <x v="33"/>
    <s v="2.7 - OBRAS"/>
    <s v="2.7.1 - OBRAS EN EDIFICACIONES"/>
    <s v="S"/>
    <s v="10 - AMPLIACIÓN DEL PLANTEL EDUCATIVO PARA INICIAL LUZ VARONA, MUNICIPIO VILLA ISABELA, PROVINCIA PUERTO PLATA."/>
    <s v="10 - FONDO GENERAL"/>
    <n v="15264"/>
    <s v="18 - PUERTO PLATA"/>
    <n v="0"/>
    <n v="5786111.3600000003"/>
    <n v="0"/>
  </r>
  <r>
    <s v="2023"/>
    <x v="0"/>
    <x v="0"/>
    <x v="1"/>
    <x v="7"/>
    <s v="2 - Poder Ejecutivo"/>
    <s v="0206 - MINISTERIO DE EDUCACIÓN"/>
    <x v="2"/>
    <x v="9"/>
    <x v="33"/>
    <s v="2.7 - OBRAS"/>
    <s v="2.7.1 - OBRAS EN EDIFICACIONES"/>
    <s v="S"/>
    <s v="06 - AMPLIACIÓN DEL PLANTEL EDUCATIVO PARA INICIAL MARÍA CONCEPCIÓN BONA, MUNICIPIO HIGÜEY, PROVINCIA LA ALTAGRACIA."/>
    <s v="10 - FONDO GENERAL"/>
    <n v="15208"/>
    <s v="11 - LA ALTAGRACIA"/>
    <n v="0"/>
    <n v="8227706.8399999999"/>
    <n v="0"/>
  </r>
  <r>
    <s v="2023"/>
    <x v="0"/>
    <x v="0"/>
    <x v="1"/>
    <x v="7"/>
    <s v="2 - Poder Ejecutivo"/>
    <s v="0206 - MINISTERIO DE EDUCACIÓN"/>
    <x v="2"/>
    <x v="9"/>
    <x v="33"/>
    <s v="2.7 - OBRAS"/>
    <s v="2.7.1 - OBRAS EN EDIFICACIONES"/>
    <s v="S"/>
    <s v="10 - AMPLIACIÓN DEL PLANTEL EDUCATIVO PARA INICIAL BEJUCALITO, MUNICIPIO HIGÜEY, PROVINCIA LA ALTAGRACIA."/>
    <s v="10 - FONDO GENERAL"/>
    <n v="15213"/>
    <s v="11 - LA ALTAGRACIA"/>
    <n v="0"/>
    <n v="5765055.6399999997"/>
    <n v="0"/>
  </r>
  <r>
    <s v="2023"/>
    <x v="0"/>
    <x v="0"/>
    <x v="1"/>
    <x v="7"/>
    <s v="2 - Poder Ejecutivo"/>
    <s v="0206 - MINISTERIO DE EDUCACIÓN"/>
    <x v="2"/>
    <x v="9"/>
    <x v="33"/>
    <s v="2.7 - OBRAS"/>
    <s v="2.7.1 - OBRAS EN EDIFICACIONES"/>
    <s v="S"/>
    <s v="06 - AMPLIACIÓN DEL PLANTEL EDUCATIVO PARA INICIAL ANDRÉS PEÑA CABRAL, MUNICIPIO BANÍ, PROVINCIA PERAVIA."/>
    <s v="10 - FONDO GENERAL"/>
    <n v="15179"/>
    <s v="17 - PERAVIA"/>
    <n v="0"/>
    <n v="13794093.66"/>
    <n v="0"/>
  </r>
  <r>
    <s v="2023"/>
    <x v="0"/>
    <x v="0"/>
    <x v="1"/>
    <x v="7"/>
    <s v="2 - Poder Ejecutivo"/>
    <s v="0206 - MINISTERIO DE EDUCACIÓN"/>
    <x v="2"/>
    <x v="9"/>
    <x v="33"/>
    <s v="2.7 - OBRAS"/>
    <s v="2.7.1 - OBRAS EN EDIFICACIONES"/>
    <s v="S"/>
    <s v="21 - AMPLIACIÓN DEL PLANTEL EDUCATIVO PARA INICIAL EL ROSARIO, MUNICIPIO EL SEIBO, PROVINCIA EL SEIBO."/>
    <s v="10 - FONDO GENERAL"/>
    <n v="15224"/>
    <s v="08 - EL SEIBO"/>
    <n v="0"/>
    <n v="13844658.52"/>
    <n v="0"/>
  </r>
  <r>
    <s v="2023"/>
    <x v="0"/>
    <x v="0"/>
    <x v="1"/>
    <x v="7"/>
    <s v="2 - Poder Ejecutivo"/>
    <s v="0206 - MINISTERIO DE EDUCACIÓN"/>
    <x v="2"/>
    <x v="9"/>
    <x v="33"/>
    <s v="2.7 - OBRAS"/>
    <s v="2.7.1 - OBRAS EN EDIFICACIONES"/>
    <s v="S"/>
    <s v="12 - AMPLIACIÓN DEL PLANTEL EDUCATIVO PARA INICIAL JOSÉ ANTONIO SALCEDO, MUNICIPIO RESTAURACIÓN, PROVINCIA DAJABÓN."/>
    <s v="10 - FONDO GENERAL"/>
    <n v="15281"/>
    <s v="05 - DAJABON"/>
    <n v="0"/>
    <n v="8257756.9000000004"/>
    <n v="0"/>
  </r>
  <r>
    <s v="2023"/>
    <x v="0"/>
    <x v="0"/>
    <x v="1"/>
    <x v="7"/>
    <s v="2 - Poder Ejecutivo"/>
    <s v="0206 - MINISTERIO DE EDUCACIÓN"/>
    <x v="2"/>
    <x v="9"/>
    <x v="33"/>
    <s v="2.7 - OBRAS"/>
    <s v="2.7.1 - OBRAS EN EDIFICACIONES"/>
    <s v="S"/>
    <s v="18 - AMPLIACIÓN DEL PLANTEL EDUCATIVO PARA INICIAL SALOMÉ UREÑA, MUNICIPIO LA ROMANA, PROVINCIA LA ROMANA."/>
    <s v="10 - FONDO GENERAL"/>
    <n v="15221"/>
    <s v="12 - LA ROMANA"/>
    <n v="0"/>
    <n v="15222555.720000001"/>
    <n v="0"/>
  </r>
  <r>
    <s v="2023"/>
    <x v="0"/>
    <x v="0"/>
    <x v="1"/>
    <x v="7"/>
    <s v="2 - Poder Ejecutivo"/>
    <s v="0206 - MINISTERIO DE EDUCACIÓN"/>
    <x v="2"/>
    <x v="9"/>
    <x v="33"/>
    <s v="2.7 - OBRAS"/>
    <s v="2.7.1 - OBRAS EN EDIFICACIONES"/>
    <s v="S"/>
    <s v="07 - AMPLIACIÓN DEL PLANTEL EDUCATIVO PARA INICIAL AMÉRICO LUGO, MUNICIPIO SABANA GRANDE DE BOYÁ, PROVINCIA MONTE PLATA."/>
    <s v="10 - FONDO GENERAL"/>
    <n v="15239"/>
    <s v="29 - MONTE PLATA"/>
    <n v="0"/>
    <n v="8137556.6500000004"/>
    <n v="0"/>
  </r>
  <r>
    <s v="2023"/>
    <x v="0"/>
    <x v="0"/>
    <x v="1"/>
    <x v="7"/>
    <s v="2 - Poder Ejecutivo"/>
    <s v="0206 - MINISTERIO DE EDUCACIÓN"/>
    <x v="2"/>
    <x v="9"/>
    <x v="33"/>
    <s v="2.7 - OBRAS"/>
    <s v="2.7.1 - OBRAS EN EDIFICACIONES"/>
    <s v="S"/>
    <s v="16 - AMPLIACIÓN DEL PLANTEL EDUCATIVO PARA INICIAL LOS JENGIBRES, MUNICIPIO NAGUA, PROVINCIA MARÍA TRINIDAD SÁNCHEZ."/>
    <s v="10 - FONDO GENERAL"/>
    <n v="15290"/>
    <s v="14 - MARIA TRINIDAD SANCHEZ"/>
    <n v="0"/>
    <n v="5786111.3600000003"/>
    <n v="0"/>
  </r>
  <r>
    <s v="2023"/>
    <x v="0"/>
    <x v="0"/>
    <x v="1"/>
    <x v="7"/>
    <s v="2 - Poder Ejecutivo"/>
    <s v="0206 - MINISTERIO DE EDUCACIÓN"/>
    <x v="2"/>
    <x v="9"/>
    <x v="33"/>
    <s v="2.7 - OBRAS"/>
    <s v="2.7.1 - OBRAS EN EDIFICACIONES"/>
    <s v="S"/>
    <s v="18 - AMPLIACIÓN DEL PLANTEL EDUCATIVO PARA INICIAL MARÍA CONCEPCIÓN BONA, MUNICIPIO BOCA CHICA, PROVINCIA SANTO DOMINGO."/>
    <s v="10 - FONDO GENERAL"/>
    <n v="15303"/>
    <s v="32 - SANTO DOMINGO"/>
    <n v="0"/>
    <n v="8047406.4699999997"/>
    <n v="0"/>
  </r>
  <r>
    <s v="2023"/>
    <x v="0"/>
    <x v="0"/>
    <x v="1"/>
    <x v="7"/>
    <s v="2 - Poder Ejecutivo"/>
    <s v="0206 - MINISTERIO DE EDUCACIÓN"/>
    <x v="2"/>
    <x v="9"/>
    <x v="33"/>
    <s v="2.7 - OBRAS"/>
    <s v="2.7.1 - OBRAS EN EDIFICACIONES"/>
    <s v="S"/>
    <s v="19 - AMPLIACIÓN DEL PLANTEL EDUCATIVO PARA INICIAL CARLOS HILARIOS ROSA, MUNICIPIO SÁNCHEZ, PROVINCIA SAMANÁ."/>
    <s v="10 - FONDO GENERAL"/>
    <n v="15293"/>
    <s v="20 - SAMANA"/>
    <n v="0"/>
    <n v="13895223.380000001"/>
    <n v="0"/>
  </r>
  <r>
    <s v="2023"/>
    <x v="0"/>
    <x v="0"/>
    <x v="1"/>
    <x v="7"/>
    <s v="2 - Poder Ejecutivo"/>
    <s v="0206 - MINISTERIO DE EDUCACIÓN"/>
    <x v="2"/>
    <x v="9"/>
    <x v="33"/>
    <s v="2.7 - OBRAS"/>
    <s v="2.7.1 - OBRAS EN EDIFICACIONES"/>
    <s v="S"/>
    <s v="12 - AMPLIACIÓN DEL PLANTEL EDUCATIVO PARA INICIAL JUAN NEPOMUCENO RAVELO, MUNICIPIO IMBERT, PROVINCIA PUERTO PLATA."/>
    <s v="10 - FONDO GENERAL"/>
    <n v="15266"/>
    <s v="18 - PUERTO PLATA"/>
    <n v="0"/>
    <n v="13895223.380000001"/>
    <n v="0"/>
  </r>
  <r>
    <s v="2023"/>
    <x v="0"/>
    <x v="0"/>
    <x v="1"/>
    <x v="7"/>
    <s v="2 - Poder Ejecutivo"/>
    <s v="0206 - MINISTERIO DE EDUCACIÓN"/>
    <x v="2"/>
    <x v="9"/>
    <x v="33"/>
    <s v="2.7 - OBRAS"/>
    <s v="2.7.1 - OBRAS EN EDIFICACIONES"/>
    <s v="S"/>
    <s v="17 - AMPLIACIÓN DEL PLANTEL EDUCATIVO PARA INICIAL LUIS FELIPE FELIZ Y FELIZ, MUNICIPIO FUNDACIÓN, PROVINCIA BARAHONA."/>
    <s v="10 - FONDO GENERAL"/>
    <n v="15247"/>
    <s v="04 - BARAHONA"/>
    <n v="0"/>
    <n v="13895223.380000001"/>
    <n v="0"/>
  </r>
  <r>
    <s v="2023"/>
    <x v="0"/>
    <x v="0"/>
    <x v="1"/>
    <x v="7"/>
    <s v="2 - Poder Ejecutivo"/>
    <s v="0206 - MINISTERIO DE EDUCACIÓN"/>
    <x v="2"/>
    <x v="9"/>
    <x v="33"/>
    <s v="2.7 - OBRAS"/>
    <s v="2.7.1 - OBRAS EN EDIFICACIONES"/>
    <s v="S"/>
    <s v="17 - AMPLIACIÓN DEL PLANTEL EDUCATIVO PARA INICIAL ERVIDO CREALES, MUNICIPIO VILLA HERMOSA, PROVINCIA LA ROMANA."/>
    <s v="10 - FONDO GENERAL"/>
    <n v="15220"/>
    <s v="12 - LA ROMANA"/>
    <n v="0"/>
    <n v="8107506.5899999999"/>
    <n v="0"/>
  </r>
  <r>
    <s v="2023"/>
    <x v="0"/>
    <x v="0"/>
    <x v="1"/>
    <x v="7"/>
    <s v="2 - Poder Ejecutivo"/>
    <s v="0206 - MINISTERIO DE EDUCACIÓN"/>
    <x v="2"/>
    <x v="9"/>
    <x v="33"/>
    <s v="2.7 - OBRAS"/>
    <s v="2.7.1 - OBRAS EN EDIFICACIONES"/>
    <s v="S"/>
    <s v="04 - AMPLIACIÓN DEL PLANTEL EDUCATIVO PARA INICIAL ALIRO PAULINO, MUNICIPIO NIZAO, PROVINCIA PERAVIA."/>
    <s v="10 - FONDO GENERAL"/>
    <n v="15177"/>
    <s v="17 - PERAVIA"/>
    <n v="0"/>
    <n v="8197656.7800000003"/>
    <n v="0"/>
  </r>
  <r>
    <s v="2023"/>
    <x v="0"/>
    <x v="0"/>
    <x v="1"/>
    <x v="7"/>
    <s v="2 - Poder Ejecutivo"/>
    <s v="0206 - MINISTERIO DE EDUCACIÓN"/>
    <x v="2"/>
    <x v="9"/>
    <x v="33"/>
    <s v="2.7 - OBRAS"/>
    <s v="2.7.1 - OBRAS EN EDIFICACIONES"/>
    <s v="S"/>
    <s v="05 - AMPLIACIÓN DEL PLANTEL EDUCATIVO PARA INICIAL CRISTINO PITTA, MUNICIPIO GASPAR HERNÁNDEZ, PROVINCIA ESPAILLAT."/>
    <s v="10 - FONDO GENERAL"/>
    <n v="15190"/>
    <s v="09 - ESPAILLAT"/>
    <n v="0"/>
    <n v="5743999.9199999999"/>
    <n v="0"/>
  </r>
  <r>
    <s v="2023"/>
    <x v="0"/>
    <x v="0"/>
    <x v="1"/>
    <x v="7"/>
    <s v="2 - Poder Ejecutivo"/>
    <s v="0206 - MINISTERIO DE EDUCACIÓN"/>
    <x v="2"/>
    <x v="9"/>
    <x v="33"/>
    <s v="2.7 - OBRAS"/>
    <s v="2.7.1 - OBRAS EN EDIFICACIONES"/>
    <s v="S"/>
    <s v="20 - AMPLIACIÓN DEL PLANTEL EDUCATIVO PARA INICIAL PROF. RAMÓN ALTAGRACIA CORDONES, MUNICIPIO VILLA HERMOSA, PROVINCIA LA ROMANA."/>
    <s v="10 - FONDO GENERAL"/>
    <n v="15223"/>
    <s v="12 - LA ROMANA"/>
    <n v="0"/>
    <n v="13642399.08"/>
    <n v="0"/>
  </r>
  <r>
    <s v="2023"/>
    <x v="0"/>
    <x v="0"/>
    <x v="1"/>
    <x v="7"/>
    <s v="2 - Poder Ejecutivo"/>
    <s v="0206 - MINISTERIO DE EDUCACIÓN"/>
    <x v="2"/>
    <x v="9"/>
    <x v="33"/>
    <s v="2.7 - OBRAS"/>
    <s v="2.7.1 - OBRAS EN EDIFICACIONES"/>
    <s v="S"/>
    <s v="02 - AMPLIACIÓN DEL PLANTEL EDUCATIVO PARA INICIAL LOS RINCONES DE GUACO, MUNICIPIO LA VEGA, PROVINCIA LA VEGA."/>
    <s v="10 - FONDO GENERAL"/>
    <n v="15185"/>
    <s v="13 - LA VEGA"/>
    <n v="0"/>
    <n v="8197656.7800000003"/>
    <n v="0"/>
  </r>
  <r>
    <s v="2023"/>
    <x v="0"/>
    <x v="0"/>
    <x v="1"/>
    <x v="7"/>
    <s v="2 - Poder Ejecutivo"/>
    <s v="0206 - MINISTERIO DE EDUCACIÓN"/>
    <x v="2"/>
    <x v="9"/>
    <x v="33"/>
    <s v="2.7 - OBRAS"/>
    <s v="2.7.1 - OBRAS EN EDIFICACIONES"/>
    <s v="S"/>
    <s v="01 - AMPLIACIÓN DEL PLANTEL EDUCATIVO PARA INICIAL GOZUELA, MUNICIPIO PEPILLO SALCEDO, PROVINCIA MONTE CRISTI."/>
    <s v="10 - FONDO GENERAL"/>
    <n v="15270"/>
    <s v="15 - MONTE CRISTI"/>
    <n v="0"/>
    <n v="5786111.3600000003"/>
    <n v="0"/>
  </r>
  <r>
    <s v="2023"/>
    <x v="0"/>
    <x v="0"/>
    <x v="1"/>
    <x v="7"/>
    <s v="2 - Poder Ejecutivo"/>
    <s v="0206 - MINISTERIO DE EDUCACIÓN"/>
    <x v="2"/>
    <x v="9"/>
    <x v="33"/>
    <s v="2.7 - OBRAS"/>
    <s v="2.7.1 - OBRAS EN EDIFICACIONES"/>
    <s v="S"/>
    <s v="03 - AMPLIACIÓN DEL PLANTEL EDUCATIVO PARA INICIAL ROSA SMESTER, MUNICIPIO MONTE CRISTI, PROVINCIA MONTE CRISTI."/>
    <s v="10 - FONDO GENERAL"/>
    <n v="15272"/>
    <s v="15 - MONTE CRISTI"/>
    <n v="0"/>
    <n v="15504663.869999999"/>
    <n v="0"/>
  </r>
  <r>
    <s v="2023"/>
    <x v="0"/>
    <x v="0"/>
    <x v="1"/>
    <x v="7"/>
    <s v="2 - Poder Ejecutivo"/>
    <s v="0206 - MINISTERIO DE EDUCACIÓN"/>
    <x v="2"/>
    <x v="9"/>
    <x v="33"/>
    <s v="2.7 - OBRAS"/>
    <s v="2.7.1 - OBRAS EN EDIFICACIONES"/>
    <s v="S"/>
    <s v="02 - AMPLIACIÓN DEL PLANTEL EDUCATIVO PARA INICIAL ANA VIRGINIA REYNOSO, MUNICIPIO SABANA GRANDE DE BOYÁ, PROVINCIA MONTE PLATA."/>
    <s v="10 - FONDO GENERAL"/>
    <n v="15234"/>
    <s v="29 - MONTE PLATA"/>
    <n v="0"/>
    <n v="13692963.939999999"/>
    <n v="0"/>
  </r>
  <r>
    <s v="2023"/>
    <x v="0"/>
    <x v="0"/>
    <x v="1"/>
    <x v="7"/>
    <s v="2 - Poder Ejecutivo"/>
    <s v="0206 - MINISTERIO DE EDUCACIÓN"/>
    <x v="2"/>
    <x v="9"/>
    <x v="33"/>
    <s v="2.7 - OBRAS"/>
    <s v="2.7.1 - OBRAS EN EDIFICACIONES"/>
    <s v="S"/>
    <s v="02 - AMPLIACIÓN DEL PLANTEL EDUCATIVO PARA INICIAL ANTONIO ESPAILLAT, MUNICIPIO SALCEDO, PROVINCIA HERMANAS MIRABAL."/>
    <s v="10 - FONDO GENERAL"/>
    <n v="15195"/>
    <s v="19 - HERMANAS MIRABAL"/>
    <n v="0"/>
    <n v="5743999.9199999999"/>
    <n v="0"/>
  </r>
  <r>
    <s v="2023"/>
    <x v="0"/>
    <x v="0"/>
    <x v="1"/>
    <x v="7"/>
    <s v="2 - Poder Ejecutivo"/>
    <s v="0206 - MINISTERIO DE EDUCACIÓN"/>
    <x v="2"/>
    <x v="9"/>
    <x v="33"/>
    <s v="2.7 - OBRAS"/>
    <s v="2.7.1 - OBRAS EN EDIFICACIONES"/>
    <s v="S"/>
    <s v="15 - AMPLIACIÓN DEL PLANTEL EDUCATIVO PARA INICIAL MARÍA CARO, MUNICIPIO BOCA CHICA, PROVINCIA SANTO DOMINGO."/>
    <s v="10 - FONDO GENERAL"/>
    <n v="15300"/>
    <s v="32 - SANTO DOMINGO"/>
    <n v="0"/>
    <n v="8047406.4699999997"/>
    <n v="0"/>
  </r>
  <r>
    <s v="2023"/>
    <x v="0"/>
    <x v="0"/>
    <x v="1"/>
    <x v="7"/>
    <s v="2 - Poder Ejecutivo"/>
    <s v="0206 - MINISTERIO DE EDUCACIÓN"/>
    <x v="2"/>
    <x v="9"/>
    <x v="33"/>
    <s v="2.7 - OBRAS"/>
    <s v="2.7.1 - OBRAS EN EDIFICACIONES"/>
    <s v="S"/>
    <s v="15 - AMPLIACIÓN DEL PLANTEL EDUCATIVO PARA INICIAL RAMÓN ANTONIO TEJADA, MUNICIPIO CABRERA, PROVINCIA MARÍA TRINIDAD SÁNCHEZ."/>
    <s v="10 - FONDO GENERAL"/>
    <n v="15289"/>
    <s v="14 - MARIA TRINIDAD SANCHEZ"/>
    <n v="0"/>
    <n v="8257756.9000000004"/>
    <n v="0"/>
  </r>
  <r>
    <s v="2023"/>
    <x v="0"/>
    <x v="0"/>
    <x v="1"/>
    <x v="7"/>
    <s v="2 - Poder Ejecutivo"/>
    <s v="0206 - MINISTERIO DE EDUCACIÓN"/>
    <x v="2"/>
    <x v="9"/>
    <x v="33"/>
    <s v="2.7 - OBRAS"/>
    <s v="2.7.1 - OBRAS EN EDIFICACIONES"/>
    <s v="S"/>
    <s v="03 - AMPLIACIÓN DEL PLANTEL EDUCATIVO PARA INICIAL PROF. JOSÉ RAMÓN LIRIANO TEJADA, MUNICIPIO SALCEDO, PROVINCIA HERMANAS MIRABAL."/>
    <s v="10 - FONDO GENERAL"/>
    <n v="15196"/>
    <s v="19 - HERMANAS MIRABAL"/>
    <n v="0"/>
    <n v="5743999.9199999999"/>
    <n v="0"/>
  </r>
  <r>
    <s v="2023"/>
    <x v="0"/>
    <x v="0"/>
    <x v="1"/>
    <x v="7"/>
    <s v="2 - Poder Ejecutivo"/>
    <s v="0206 - MINISTERIO DE EDUCACIÓN"/>
    <x v="2"/>
    <x v="9"/>
    <x v="33"/>
    <s v="2.7 - OBRAS"/>
    <s v="2.7.1 - OBRAS EN EDIFICACIONES"/>
    <s v="S"/>
    <s v="28 - AMPLIACIÓN DEL PLANTEL EDUCATIVO PARA INICIAL LUCAS GUIBBES, MUNICIPIO MICHES, PROVINCIA EL SEIBO."/>
    <s v="10 - FONDO GENERAL"/>
    <n v="15231"/>
    <s v="08 - EL SEIBO"/>
    <n v="0"/>
    <n v="8227706.8399999999"/>
    <n v="0"/>
  </r>
  <r>
    <s v="2023"/>
    <x v="0"/>
    <x v="0"/>
    <x v="1"/>
    <x v="7"/>
    <s v="2 - Poder Ejecutivo"/>
    <s v="0206 - MINISTERIO DE EDUCACIÓN"/>
    <x v="2"/>
    <x v="9"/>
    <x v="33"/>
    <s v="2.7 - OBRAS"/>
    <s v="2.7.1 - OBRAS EN EDIFICACIONES"/>
    <s v="S"/>
    <s v="18 - AMPLIACIÓN DEL PLANTEL EDUCATIVO PARA INICIAL PROF. INOCENCIA ALTAGRACIA ROJAS FELIZ, MUNICIPIO LAS SALINAS, PROVINCIA BARAHONA."/>
    <s v="10 - FONDO GENERAL"/>
    <n v="15248"/>
    <s v="04 - BARAHONA"/>
    <n v="0"/>
    <n v="15504663.869999999"/>
    <n v="0"/>
  </r>
  <r>
    <s v="2023"/>
    <x v="0"/>
    <x v="0"/>
    <x v="1"/>
    <x v="7"/>
    <s v="2 - Poder Ejecutivo"/>
    <s v="0206 - MINISTERIO DE EDUCACIÓN"/>
    <x v="2"/>
    <x v="9"/>
    <x v="33"/>
    <s v="2.7 - OBRAS"/>
    <s v="2.7.1 - OBRAS EN EDIFICACIONES"/>
    <s v="S"/>
    <s v="23 - AMPLIACIÓN DEL PLANTEL EDUCATIVO PARA INICIAL BUENA VENTURA SORIANO, MUNICIPIO EL SEIBO, PROVINCIA EL SEIBO."/>
    <s v="10 - FONDO GENERAL"/>
    <n v="15226"/>
    <s v="08 - EL SEIBO"/>
    <n v="0"/>
    <n v="8227706.8399999999"/>
    <n v="0"/>
  </r>
  <r>
    <s v="2023"/>
    <x v="0"/>
    <x v="0"/>
    <x v="1"/>
    <x v="7"/>
    <s v="2 - Poder Ejecutivo"/>
    <s v="0206 - MINISTERIO DE EDUCACIÓN"/>
    <x v="2"/>
    <x v="9"/>
    <x v="33"/>
    <s v="2.7 - OBRAS"/>
    <s v="2.7.1 - OBRAS EN EDIFICACIONES"/>
    <s v="S"/>
    <s v="07 - AMPLIACIÓN DEL PLANTEL EDUCATIVO PARA INICIAL PROF. NELIS MARINA CARABALLO PEREZ, MUNICIPIO JIMANÍ, PROVINCIA INDEPENDENCIA."/>
    <s v="10 - FONDO GENERAL"/>
    <n v="15164"/>
    <s v="10 - INDEPENDENCIA"/>
    <n v="0"/>
    <n v="8257756.9000000004"/>
    <n v="0"/>
  </r>
  <r>
    <s v="2023"/>
    <x v="0"/>
    <x v="0"/>
    <x v="1"/>
    <x v="7"/>
    <s v="2 - Poder Ejecutivo"/>
    <s v="0206 - MINISTERIO DE EDUCACIÓN"/>
    <x v="2"/>
    <x v="9"/>
    <x v="33"/>
    <s v="2.7 - OBRAS"/>
    <s v="2.7.1 - OBRAS EN EDIFICACIONES"/>
    <s v="S"/>
    <s v="05 - AMPLIACIÓN DEL PLANTEL EDUCATIVO PARA INICIAL FUNDACIÓN DE PERAVIA, MUNICIPIO BANÍ, PROVINCIA PERAVIA."/>
    <s v="10 - FONDO GENERAL"/>
    <n v="15178"/>
    <s v="17 - PERAVIA"/>
    <n v="0"/>
    <n v="13794093.66"/>
    <n v="0"/>
  </r>
  <r>
    <s v="2023"/>
    <x v="0"/>
    <x v="0"/>
    <x v="1"/>
    <x v="7"/>
    <s v="2 - Poder Ejecutivo"/>
    <s v="0206 - MINISTERIO DE EDUCACIÓN"/>
    <x v="2"/>
    <x v="9"/>
    <x v="33"/>
    <s v="2.7 - OBRAS"/>
    <s v="2.7.1 - OBRAS EN EDIFICACIONES"/>
    <s v="S"/>
    <s v="07 - AMPLIACIÓN DEL PLANTEL EDUCATIVO PARA INICIAL HIGÜERITO, MUNICIPIO SAN JUAN, PROVINCIA SAN JUAN."/>
    <s v="10 - FONDO GENERAL"/>
    <n v="15155"/>
    <s v="22 - SAN JUAN"/>
    <n v="0"/>
    <n v="8227706.8399999999"/>
    <n v="0"/>
  </r>
  <r>
    <s v="2023"/>
    <x v="0"/>
    <x v="0"/>
    <x v="1"/>
    <x v="7"/>
    <s v="2 - Poder Ejecutivo"/>
    <s v="0206 - MINISTERIO DE EDUCACIÓN"/>
    <x v="2"/>
    <x v="9"/>
    <x v="33"/>
    <s v="2.7 - OBRAS"/>
    <s v="2.7.1 - OBRAS EN EDIFICACIONES"/>
    <s v="S"/>
    <s v="02 - AMPLIACIÓN DEL PLANTEL EDUCATIVO PARA INICIAL SALOMÉ UREÑA DE HENRÍQUEZ, MUNICIPIO TAMAYO, PROVINCIA BAHORUCO."/>
    <s v="10 - FONDO GENERAL"/>
    <n v="15159"/>
    <s v="03 - BAHORUCO"/>
    <n v="0"/>
    <n v="8257756.9000000004"/>
    <n v="0"/>
  </r>
  <r>
    <s v="2023"/>
    <x v="0"/>
    <x v="0"/>
    <x v="1"/>
    <x v="7"/>
    <s v="2 - Poder Ejecutivo"/>
    <s v="0206 - MINISTERIO DE EDUCACIÓN"/>
    <x v="2"/>
    <x v="9"/>
    <x v="33"/>
    <s v="2.7 - OBRAS"/>
    <s v="2.7.1 - OBRAS EN EDIFICACIONES"/>
    <s v="S"/>
    <s v="04 - AMPLIACIÓN DEL PLANTEL EDUCATIVO PARA INICIAL  GREGORIO LUPERÓN, MUNICIPIO LOS RÍOS, PROVINCIA BAHORUCO."/>
    <s v="10 - FONDO GENERAL"/>
    <n v="15161"/>
    <s v="03 - BAHORUCO"/>
    <n v="0"/>
    <n v="8257756.9000000004"/>
    <n v="0"/>
  </r>
  <r>
    <s v="2023"/>
    <x v="0"/>
    <x v="0"/>
    <x v="1"/>
    <x v="7"/>
    <s v="2 - Poder Ejecutivo"/>
    <s v="0206 - MINISTERIO DE EDUCACIÓN"/>
    <x v="2"/>
    <x v="9"/>
    <x v="33"/>
    <s v="2.7 - OBRAS"/>
    <s v="2.7.1 - OBRAS EN EDIFICACIONES"/>
    <s v="S"/>
    <s v="20 - AMPLIACIÓN DEL PLANTEL EDUCATIVO PARA INICIAL JUANA EVANGELISTA MALOON, MUNICIPIO SÁNCHEZ, PROVINCIA SAMANÁ."/>
    <s v="10 - FONDO GENERAL"/>
    <n v="15294"/>
    <s v="20 - SAMANA"/>
    <n v="0"/>
    <n v="8257756.9000000004"/>
    <n v="0"/>
  </r>
  <r>
    <s v="2023"/>
    <x v="0"/>
    <x v="0"/>
    <x v="1"/>
    <x v="7"/>
    <s v="2 - Poder Ejecutivo"/>
    <s v="0206 - MINISTERIO DE EDUCACIÓN"/>
    <x v="2"/>
    <x v="9"/>
    <x v="33"/>
    <s v="2.7 - OBRAS"/>
    <s v="2.7.1 - OBRAS EN EDIFICACIONES"/>
    <s v="S"/>
    <s v="08 - AMPLIACIÓN DEL PLANTEL EDUCATIVO PARA INICIAL SALOMÉ UREÑA DE HENRÍQUEZ, MUNICIPIO JAMAO AL NORTE, PROVINCIA ESPAILLAT."/>
    <s v="10 - FONDO GENERAL"/>
    <n v="15193"/>
    <s v="09 - ESPAILLAT"/>
    <n v="0"/>
    <n v="15391820.609999999"/>
    <n v="0"/>
  </r>
  <r>
    <s v="2023"/>
    <x v="0"/>
    <x v="0"/>
    <x v="1"/>
    <x v="7"/>
    <s v="2 - Poder Ejecutivo"/>
    <s v="0206 - MINISTERIO DE EDUCACIÓN"/>
    <x v="2"/>
    <x v="9"/>
    <x v="33"/>
    <s v="2.7 - OBRAS"/>
    <s v="2.7.1 - OBRAS EN EDIFICACIONES"/>
    <s v="S"/>
    <s v="11 - AMPLIACIÓN DEL PLANTEL EDUCATIVO PARA INICIAL SAN MARCOS ABAJO, MUNICIPIO PUERTO PLATA, PROVINCIA PUERTO PLATA."/>
    <s v="10 - FONDO GENERAL"/>
    <n v="15265"/>
    <s v="18 - PUERTO PLATA"/>
    <n v="0"/>
    <n v="13895223.380000001"/>
    <n v="0"/>
  </r>
  <r>
    <s v="2023"/>
    <x v="0"/>
    <x v="0"/>
    <x v="1"/>
    <x v="7"/>
    <s v="2 - Poder Ejecutivo"/>
    <s v="0206 - MINISTERIO DE EDUCACIÓN"/>
    <x v="2"/>
    <x v="9"/>
    <x v="33"/>
    <s v="2.7 - OBRAS"/>
    <s v="2.7.1 - OBRAS EN EDIFICACIONES"/>
    <s v="S"/>
    <s v="14 - AMPLIACIÓN DEL PLANTEL EDUCATIVO PARA INICIAL PROF. ISRAEL BRITO BRUNO, MUNICIPIO IMBERT, PROVINCIA PUERTO PLATA."/>
    <s v="10 - FONDO GENERAL"/>
    <n v="15268"/>
    <s v="18 - PUERTO PLATA"/>
    <n v="0"/>
    <n v="8257756.9000000004"/>
    <n v="0"/>
  </r>
  <r>
    <s v="2023"/>
    <x v="0"/>
    <x v="0"/>
    <x v="1"/>
    <x v="7"/>
    <s v="2 - Poder Ejecutivo"/>
    <s v="0206 - MINISTERIO DE EDUCACIÓN"/>
    <x v="2"/>
    <x v="9"/>
    <x v="33"/>
    <s v="2.7 - OBRAS"/>
    <s v="2.7.1 - OBRAS EN EDIFICACIONES"/>
    <s v="S"/>
    <s v="09 - AMPLIACIÓN DEL PLANTEL EDUCATIVO PARA INICIAL ELISEO GRULLÓN, MUNICIPIO NAGUA, PROVINCIA MARÍA TRINIDAD SÁNCHEZ."/>
    <s v="10 - FONDO GENERAL"/>
    <n v="15283"/>
    <s v="14 - MARIA TRINIDAD SANCHEZ"/>
    <n v="0"/>
    <n v="8257756.9000000004"/>
    <n v="0"/>
  </r>
  <r>
    <s v="2023"/>
    <x v="0"/>
    <x v="0"/>
    <x v="1"/>
    <x v="7"/>
    <s v="2 - Poder Ejecutivo"/>
    <s v="0206 - MINISTERIO DE EDUCACIÓN"/>
    <x v="2"/>
    <x v="9"/>
    <x v="33"/>
    <s v="2.7 - OBRAS"/>
    <s v="2.7.1 - OBRAS EN EDIFICACIONES"/>
    <s v="S"/>
    <s v="09 - AMPLIACIÓN DEL PLANTEL EDUCATIVO PARA INICIAL HERMANAS MIRABAL, MUNICIPIO HIGÜEY, PROVINCIA LA ALTAGRACIA."/>
    <s v="10 - FONDO GENERAL"/>
    <n v="15212"/>
    <s v="11 - LA ALTAGRACIA"/>
    <n v="0"/>
    <n v="13844658.52"/>
    <n v="0"/>
  </r>
  <r>
    <s v="2023"/>
    <x v="0"/>
    <x v="0"/>
    <x v="1"/>
    <x v="7"/>
    <s v="2 - Poder Ejecutivo"/>
    <s v="0206 - MINISTERIO DE EDUCACIÓN"/>
    <x v="2"/>
    <x v="9"/>
    <x v="33"/>
    <s v="2.7 - OBRAS"/>
    <s v="2.7.1 - OBRAS EN EDIFICACIONES"/>
    <s v="S"/>
    <s v="17 - AMPLIACIÓN DEL PLANTEL EDUCATIVO PARA INICIAL MARÍA TRINIDAD SÁNCHEZ, MUNICIPIO BOCA CHICA, PROVINCIA SANTO DOMINGO."/>
    <s v="10 - FONDO GENERAL"/>
    <n v="15302"/>
    <s v="32 - SANTO DOMINGO"/>
    <n v="0"/>
    <n v="5638721.3300000001"/>
    <n v="0"/>
  </r>
  <r>
    <s v="2023"/>
    <x v="0"/>
    <x v="0"/>
    <x v="1"/>
    <x v="7"/>
    <s v="2 - Poder Ejecutivo"/>
    <s v="0206 - MINISTERIO DE EDUCACIÓN"/>
    <x v="2"/>
    <x v="9"/>
    <x v="33"/>
    <s v="2.7 - OBRAS"/>
    <s v="2.7.1 - OBRAS EN EDIFICACIONES"/>
    <s v="S"/>
    <s v="16 - AMPLIACIÓN DEL PLANTEL EDUCATIVO PARA INICIAL PROF.  JOSÉ FRANCISCO QUEZADA HERNÁNDEZ, MUNICIPIO BARAHONA, PROVINCIA BARAHONA."/>
    <s v="10 - FONDO GENERAL"/>
    <n v="15246"/>
    <s v="04 - BARAHONA"/>
    <n v="0"/>
    <n v="13895223.380000001"/>
    <n v="0"/>
  </r>
  <r>
    <s v="2023"/>
    <x v="0"/>
    <x v="0"/>
    <x v="1"/>
    <x v="7"/>
    <s v="2 - Poder Ejecutivo"/>
    <s v="0206 - MINISTERIO DE EDUCACIÓN"/>
    <x v="2"/>
    <x v="9"/>
    <x v="33"/>
    <s v="2.7 - OBRAS"/>
    <s v="2.7.1 - OBRAS EN EDIFICACIONES"/>
    <s v="S"/>
    <s v="04 - AMPLIACIÓN DEL PLANTEL EDUCATIVO PARA INICIAL RAMÓN MARTÍNEZ, MUNICIPIO PERALVILLO, PROVINCIA MONTE PLATA."/>
    <s v="10 - FONDO GENERAL"/>
    <n v="15236"/>
    <s v="29 - MONTE PLATA"/>
    <n v="0"/>
    <n v="8137556.6500000004"/>
    <n v="0"/>
  </r>
  <r>
    <s v="2023"/>
    <x v="0"/>
    <x v="0"/>
    <x v="1"/>
    <x v="7"/>
    <s v="2 - Poder Ejecutivo"/>
    <s v="0206 - MINISTERIO DE EDUCACIÓN"/>
    <x v="2"/>
    <x v="9"/>
    <x v="33"/>
    <s v="2.7 - OBRAS"/>
    <s v="2.7.1 - OBRAS EN EDIFICACIONES"/>
    <s v="S"/>
    <s v="14 - AMPLIACIÓN DEL PLANTEL EDUCATIVO PARA INICIAL HERMANAS MIRABAL, MUNICIPIO BOCA CHICA, PROVINCIA SANTO DOMINGO."/>
    <s v="10 - FONDO GENERAL"/>
    <n v="15299"/>
    <s v="32 - SANTO DOMINGO"/>
    <n v="0"/>
    <n v="8047406.4699999997"/>
    <n v="0"/>
  </r>
  <r>
    <s v="2023"/>
    <x v="0"/>
    <x v="0"/>
    <x v="1"/>
    <x v="7"/>
    <s v="2 - Poder Ejecutivo"/>
    <s v="0206 - MINISTERIO DE EDUCACIÓN"/>
    <x v="2"/>
    <x v="9"/>
    <x v="33"/>
    <s v="2.7 - OBRAS"/>
    <s v="2.7.1 - OBRAS EN EDIFICACIONES"/>
    <s v="S"/>
    <s v="01 - AMPLIACIÓN DEL PLANTEL EDUCATIVO PARA INICIAL MARÍA INOCENCIA BELÉN MININO, MUNICIPIO BANÍ, PROVINCIA PERAVIA."/>
    <s v="10 - FONDO GENERAL"/>
    <n v="15174"/>
    <s v="17 - PERAVIA"/>
    <n v="0"/>
    <n v="8197656.7800000003"/>
    <n v="0"/>
  </r>
  <r>
    <s v="2023"/>
    <x v="0"/>
    <x v="0"/>
    <x v="1"/>
    <x v="7"/>
    <s v="2 - Poder Ejecutivo"/>
    <s v="0206 - MINISTERIO DE EDUCACIÓN"/>
    <x v="2"/>
    <x v="9"/>
    <x v="33"/>
    <s v="2.7 - OBRAS"/>
    <s v="2.7.1 - OBRAS EN EDIFICACIONES"/>
    <s v="S"/>
    <s v="10 - AMPLIACIÓN DEL PLANTEL EDUCATIVO PARA INICIAL PROF. CRISTÓBAL ALVINO FALCON, MUNICIPIO NIZAO, PROVINCIA PERAVIA."/>
    <s v="10 - FONDO GENERAL"/>
    <n v="15183"/>
    <s v="17 - PERAVIA"/>
    <n v="0"/>
    <n v="15391820.609999999"/>
    <n v="0"/>
  </r>
  <r>
    <s v="2023"/>
    <x v="0"/>
    <x v="0"/>
    <x v="1"/>
    <x v="7"/>
    <s v="2 - Poder Ejecutivo"/>
    <s v="0206 - MINISTERIO DE EDUCACIÓN"/>
    <x v="2"/>
    <x v="9"/>
    <x v="33"/>
    <s v="2.7 - OBRAS"/>
    <s v="2.7.1 - OBRAS EN EDIFICACIONES"/>
    <s v="S"/>
    <s v="01 - AMPLIACIÓN DEL PLANTEL EDUCATIVO PARA INICIAL HERMANAS MIRABAL, MUNICIPIO SALCEDO, PROVINCIA HERMANAS MIRABAL."/>
    <s v="10 - FONDO GENERAL"/>
    <n v="15194"/>
    <s v="19 - HERMANAS MIRABAL"/>
    <n v="0"/>
    <n v="13794093.66"/>
    <n v="0"/>
  </r>
  <r>
    <s v="2023"/>
    <x v="0"/>
    <x v="0"/>
    <x v="1"/>
    <x v="7"/>
    <s v="2 - Poder Ejecutivo"/>
    <s v="0206 - MINISTERIO DE EDUCACIÓN"/>
    <x v="2"/>
    <x v="9"/>
    <x v="33"/>
    <s v="2.7 - OBRAS"/>
    <s v="2.7.1 - OBRAS EN EDIFICACIONES"/>
    <s v="S"/>
    <s v="03 - AMPLIACIÓN DEL PLANTEL EDUCATIVO PARA INICIAL HERMANOS TREJO, MUNICIPIO HIGÜEY, PROVINCIA LA ALTAGRACIA."/>
    <s v="10 - FONDO GENERAL"/>
    <n v="15205"/>
    <s v="11 - LA ALTAGRACIA"/>
    <n v="0"/>
    <n v="8227706.8399999999"/>
    <n v="0"/>
  </r>
  <r>
    <s v="2023"/>
    <x v="0"/>
    <x v="0"/>
    <x v="1"/>
    <x v="7"/>
    <s v="2 - Poder Ejecutivo"/>
    <s v="0206 - MINISTERIO DE EDUCACIÓN"/>
    <x v="2"/>
    <x v="9"/>
    <x v="33"/>
    <s v="2.7 - OBRAS"/>
    <s v="2.7.1 - OBRAS EN EDIFICACIONES"/>
    <s v="S"/>
    <s v="02 - AMPLIACIÓN DEL PLANTEL EDUCATIVO PARA INICIAL JOHN FITZGERALD KENNEDY, MUNICIPIO MONTE CRISTI, PROVINCIA MONTE CRISTI."/>
    <s v="10 - FONDO GENERAL"/>
    <n v="15271"/>
    <s v="15 - MONTE CRISTI"/>
    <n v="0"/>
    <n v="8257756.9000000004"/>
    <n v="0"/>
  </r>
  <r>
    <s v="2023"/>
    <x v="0"/>
    <x v="0"/>
    <x v="1"/>
    <x v="7"/>
    <s v="2 - Poder Ejecutivo"/>
    <s v="0206 - MINISTERIO DE EDUCACIÓN"/>
    <x v="2"/>
    <x v="9"/>
    <x v="33"/>
    <s v="2.7 - OBRAS"/>
    <s v="2.7.1 - OBRAS EN EDIFICACIONES"/>
    <s v="S"/>
    <s v="12 - AMPLIACIÓN DEL PLANTEL EDUCATIVO PARA INICIAL PROF. ALBALINA ACOSTA DE VÁSQUEZ, MUNICIPIO BOCA CHICA, PROVINCIA SANTO DOMINGO."/>
    <s v="10 - FONDO GENERAL"/>
    <n v="15297"/>
    <s v="32 - SANTO DOMINGO"/>
    <n v="0"/>
    <n v="8047406.4699999997"/>
    <n v="0"/>
  </r>
  <r>
    <s v="2023"/>
    <x v="0"/>
    <x v="0"/>
    <x v="1"/>
    <x v="7"/>
    <s v="2 - Poder Ejecutivo"/>
    <s v="0206 - MINISTERIO DE EDUCACIÓN"/>
    <x v="2"/>
    <x v="9"/>
    <x v="33"/>
    <s v="2.7 - OBRAS"/>
    <s v="2.7.1 - OBRAS EN EDIFICACIONES"/>
    <s v="S"/>
    <s v="14 - AMPLIACIÓN DEL PLANTEL EDUCATIVO PARA INICIAL PERAVIA, MUNICIPIO BANÍ, PROVINCIA PERAVIA."/>
    <s v="10 - FONDO GENERAL"/>
    <n v="15173"/>
    <s v="07 - ELIAS PINA"/>
    <n v="0"/>
    <n v="15391820.609999999"/>
    <n v="0"/>
  </r>
  <r>
    <s v="2023"/>
    <x v="0"/>
    <x v="0"/>
    <x v="1"/>
    <x v="7"/>
    <s v="2 - Poder Ejecutivo"/>
    <s v="0206 - MINISTERIO DE EDUCACIÓN"/>
    <x v="2"/>
    <x v="9"/>
    <x v="33"/>
    <s v="2.7 - OBRAS"/>
    <s v="2.7.1 - OBRAS EN EDIFICACIONES"/>
    <s v="S"/>
    <s v="14 - AMPLIACIÓN DEL PLANTEL EDUCATIVO PARA INICIAL SALOMÉ UREÑA, MUNICIPIO HIGÜEY, PROVINCIA LA ALTAGRACIA."/>
    <s v="10 - FONDO GENERAL"/>
    <n v="15217"/>
    <s v="11 - LA ALTAGRACIA"/>
    <n v="0"/>
    <n v="8227706.8399999999"/>
    <n v="0"/>
  </r>
  <r>
    <s v="2023"/>
    <x v="0"/>
    <x v="0"/>
    <x v="1"/>
    <x v="7"/>
    <s v="2 - Poder Ejecutivo"/>
    <s v="0206 - MINISTERIO DE EDUCACIÓN"/>
    <x v="2"/>
    <x v="9"/>
    <x v="33"/>
    <s v="2.7 - OBRAS"/>
    <s v="2.7.1 - OBRAS EN EDIFICACIONES"/>
    <s v="S"/>
    <s v="04 - AMPLIACIÓN DEL PLANTEL EDUCATIVO PARA INICIAL EL GUANITO, MUNICIPIO HIGÜEY, PROVINCIA LA ALTAGRACIA."/>
    <s v="10 - FONDO GENERAL"/>
    <n v="15206"/>
    <s v="11 - LA ALTAGRACIA"/>
    <n v="0"/>
    <n v="5765055.6399999997"/>
    <n v="0"/>
  </r>
  <r>
    <s v="2023"/>
    <x v="0"/>
    <x v="0"/>
    <x v="1"/>
    <x v="7"/>
    <s v="2 - Poder Ejecutivo"/>
    <s v="0206 - MINISTERIO DE EDUCACIÓN"/>
    <x v="2"/>
    <x v="9"/>
    <x v="33"/>
    <s v="2.7 - OBRAS"/>
    <s v="2.7.1 - OBRAS EN EDIFICACIONES"/>
    <s v="S"/>
    <s v="03 - AMPLIACIÓN DEL PLANTEL EDUCATIVO PARA INICIAL FRANCISCO ALBERTO CAAMAÑO DEÑÓ, MUNICIPIO BAYAGUANA, PROVINCIA MONTE PLATA."/>
    <s v="10 - FONDO GENERAL"/>
    <n v="15235"/>
    <s v="29 - MONTE PLATA"/>
    <n v="0"/>
    <n v="5701888.4900000002"/>
    <n v="0"/>
  </r>
  <r>
    <s v="2023"/>
    <x v="0"/>
    <x v="0"/>
    <x v="1"/>
    <x v="7"/>
    <s v="2 - Poder Ejecutivo"/>
    <s v="0206 - MINISTERIO DE EDUCACIÓN"/>
    <x v="2"/>
    <x v="9"/>
    <x v="33"/>
    <s v="2.7 - OBRAS"/>
    <s v="2.7.1 - OBRAS EN EDIFICACIONES"/>
    <s v="S"/>
    <s v="10 - AMPLIACIÓN DEL PLANTEL EDUCATIVO PARA INICIAL NUESTRA SEÑORA DEL CARMEN, MUNICIPIO DUVERGÉ, PROVINCIA INDEPENDENCIA."/>
    <s v="10 - FONDO GENERAL"/>
    <n v="15167"/>
    <s v="10 - INDEPENDENCIA"/>
    <n v="0"/>
    <n v="13895223.380000001"/>
    <n v="0"/>
  </r>
  <r>
    <s v="2023"/>
    <x v="0"/>
    <x v="0"/>
    <x v="1"/>
    <x v="7"/>
    <s v="2 - Poder Ejecutivo"/>
    <s v="0206 - MINISTERIO DE EDUCACIÓN"/>
    <x v="2"/>
    <x v="9"/>
    <x v="33"/>
    <s v="2.7 - OBRAS"/>
    <s v="2.7.1 - OBRAS EN EDIFICACIONES"/>
    <s v="S"/>
    <s v="21 - AMPLIACIÓN DEL PLANTEL EDUCATIVO PARA INICIAL PROF. JUAN TAYLOR VENTURA, MUNICIPIO BOCA CHICA, PROVINCIA SANTO DOMINGO."/>
    <s v="10 - FONDO GENERAL"/>
    <n v="15306"/>
    <s v="32 - SANTO DOMINGO"/>
    <n v="0"/>
    <n v="8047406.4699999997"/>
    <n v="0"/>
  </r>
  <r>
    <s v="2023"/>
    <x v="0"/>
    <x v="0"/>
    <x v="1"/>
    <x v="7"/>
    <s v="2 - Poder Ejecutivo"/>
    <s v="0206 - MINISTERIO DE EDUCACIÓN"/>
    <x v="2"/>
    <x v="9"/>
    <x v="33"/>
    <s v="2.7 - OBRAS"/>
    <s v="2.7.1 - OBRAS EN EDIFICACIONES"/>
    <s v="S"/>
    <s v="11 - AMPLIACIÓN DEL PLANTEL EDUCATIVO PARA INICIAL MARÍA DEL CARMEN GERARDO, MUNICIPIO LAS YAYAS DE VIAJAMA, PROVINCIA AZUA."/>
    <s v="10 - FONDO GENERAL"/>
    <n v="15170"/>
    <s v="02 - AZUA"/>
    <n v="0"/>
    <n v="5743999.9199999999"/>
    <n v="0"/>
  </r>
  <r>
    <s v="2023"/>
    <x v="0"/>
    <x v="0"/>
    <x v="1"/>
    <x v="7"/>
    <s v="2 - Poder Ejecutivo"/>
    <s v="0206 - MINISTERIO DE EDUCACIÓN"/>
    <x v="2"/>
    <x v="9"/>
    <x v="33"/>
    <s v="2.7 - OBRAS"/>
    <s v="2.7.1 - OBRAS EN EDIFICACIONES"/>
    <s v="S"/>
    <s v="06 - AMPLIACIÓN DEL PLANTEL EDUCATIVO PARA INICIAL SOCORRO SÁNCHEZ, MUNICIPIO LOS ALCARRIZOS, PROVINCIA SANTO DOMINGO."/>
    <s v="10 - FONDO GENERAL"/>
    <n v="15258"/>
    <s v="32 - SANTO DOMINGO"/>
    <n v="0"/>
    <n v="13541269.359999999"/>
    <n v="0"/>
  </r>
  <r>
    <s v="2023"/>
    <x v="0"/>
    <x v="0"/>
    <x v="1"/>
    <x v="7"/>
    <s v="2 - Poder Ejecutivo"/>
    <s v="0206 - MINISTERIO DE EDUCACIÓN"/>
    <x v="2"/>
    <x v="9"/>
    <x v="33"/>
    <s v="2.7 - OBRAS"/>
    <s v="2.7.1 - OBRAS EN EDIFICACIONES"/>
    <s v="S"/>
    <s v="08 - AMPLIACIÓN DEL PLANTEL EDUCATIVO PARA INICIAL AUGUSTO PINEDA, MUNICIPIO NIZAO, PROVINCIA PERAVIA."/>
    <s v="10 - FONDO GENERAL"/>
    <n v="15181"/>
    <s v="17 - PERAVIA"/>
    <n v="0"/>
    <n v="15391820.609999999"/>
    <n v="0"/>
  </r>
  <r>
    <s v="2023"/>
    <x v="0"/>
    <x v="0"/>
    <x v="1"/>
    <x v="7"/>
    <s v="2 - Poder Ejecutivo"/>
    <s v="0206 - MINISTERIO DE EDUCACIÓN"/>
    <x v="2"/>
    <x v="9"/>
    <x v="33"/>
    <s v="2.7 - OBRAS"/>
    <s v="2.7.1 - OBRAS EN EDIFICACIONES"/>
    <s v="S"/>
    <s v="04 - AMPLIACIÓN DEL PLANTEL EDUCATIVO PARA INICIAL EVARISTO BRITO REYES, MUNICIPIO LOS ALCARRIZOS, PROVINCIA SANTO DOMINGO."/>
    <s v="10 - FONDO GENERAL"/>
    <n v="15256"/>
    <s v="32 - SANTO DOMINGO"/>
    <n v="0"/>
    <n v="5638721.3300000001"/>
    <n v="0"/>
  </r>
  <r>
    <s v="2023"/>
    <x v="0"/>
    <x v="0"/>
    <x v="1"/>
    <x v="7"/>
    <s v="2 - Poder Ejecutivo"/>
    <s v="0206 - MINISTERIO DE EDUCACIÓN"/>
    <x v="2"/>
    <x v="9"/>
    <x v="33"/>
    <s v="2.7 - OBRAS"/>
    <s v="2.7.1 - OBRAS EN EDIFICACIONES"/>
    <s v="S"/>
    <s v="18 - AMPLIACIÓN DEL PLANTEL EDUCATIVO PARA INICIAL ELISEO DEMORIZI, MUNICIPIO SAMANÁ, PROVINCIA SAMANÁ."/>
    <s v="10 - FONDO GENERAL"/>
    <n v="15292"/>
    <s v="20 - SAMANA"/>
    <n v="0"/>
    <n v="13895223.380000001"/>
    <n v="0"/>
  </r>
  <r>
    <s v="2023"/>
    <x v="0"/>
    <x v="0"/>
    <x v="1"/>
    <x v="7"/>
    <s v="2 - Poder Ejecutivo"/>
    <s v="0206 - MINISTERIO DE EDUCACIÓN"/>
    <x v="2"/>
    <x v="9"/>
    <x v="33"/>
    <s v="2.7 - OBRAS"/>
    <s v="2.7.1 - OBRAS EN EDIFICACIONES"/>
    <s v="S"/>
    <s v="14 - AMPLIACIÓN DEL PLANTEL EDUCATIVO PARA INICIAL DORA CORCIA SÁNCHEZ SÁNCHEZ, MUNICIPIO ENRIQUILLO, PROVINCIA BARAHONA."/>
    <s v="10 - FONDO GENERAL"/>
    <n v="15244"/>
    <s v="04 - BARAHONA"/>
    <n v="0"/>
    <n v="8257756.9000000004"/>
    <n v="0"/>
  </r>
  <r>
    <s v="2023"/>
    <x v="0"/>
    <x v="0"/>
    <x v="1"/>
    <x v="7"/>
    <s v="2 - Poder Ejecutivo"/>
    <s v="0206 - MINISTERIO DE EDUCACIÓN"/>
    <x v="2"/>
    <x v="9"/>
    <x v="33"/>
    <s v="2.7 - OBRAS"/>
    <s v="2.7.1 - OBRAS EN EDIFICACIONES"/>
    <s v="S"/>
    <s v="05 - AMPLIACIÓN DEL PLANTEL EDUCATIVO PARA INICIAL JOSÉ GABRIEL GARCÍA, MUNICIPIO PEPILLO SALCEDO, PROVINCIA MONTE CRISTI."/>
    <s v="10 - FONDO GENERAL"/>
    <n v="15274"/>
    <s v="15 - MONTE CRISTI"/>
    <n v="0"/>
    <n v="8257756.9000000004"/>
    <n v="0"/>
  </r>
  <r>
    <s v="2023"/>
    <x v="0"/>
    <x v="0"/>
    <x v="1"/>
    <x v="7"/>
    <s v="2 - Poder Ejecutivo"/>
    <s v="0206 - MINISTERIO DE EDUCACIÓN"/>
    <x v="2"/>
    <x v="9"/>
    <x v="33"/>
    <s v="2.7 - OBRAS"/>
    <s v="2.7.1 - OBRAS EN EDIFICACIONES"/>
    <s v="S"/>
    <s v="27 - AMPLIACIÓN DEL PLANTEL EDUCATIVO PARA INICIAL FELICIA ESPINO BURGOS, MUNICIPIO MICHES, PROVINCIA EL SEIBO."/>
    <s v="10 - FONDO GENERAL"/>
    <n v="15230"/>
    <s v="08 - EL SEIBO"/>
    <n v="0"/>
    <n v="13844658.52"/>
    <n v="0"/>
  </r>
  <r>
    <s v="2023"/>
    <x v="0"/>
    <x v="0"/>
    <x v="1"/>
    <x v="7"/>
    <s v="2 - Poder Ejecutivo"/>
    <s v="0206 - MINISTERIO DE EDUCACIÓN"/>
    <x v="2"/>
    <x v="9"/>
    <x v="33"/>
    <s v="2.7 - OBRAS"/>
    <s v="2.7.1 - OBRAS EN EDIFICACIONES"/>
    <s v="S"/>
    <s v="03 - AMPLIACIÓN DEL PLANTEL EDUCATIVO PARA INICIAL PROF. ANGUSTIA PÉREZ ROSARIO, MUNICIPIO MOCA, PROVINCIA ESPAILLAT."/>
    <s v="10 - FONDO GENERAL"/>
    <n v="15188"/>
    <s v="09 - ESPAILLAT"/>
    <n v="0"/>
    <n v="8197656.7800000003"/>
    <n v="0"/>
  </r>
  <r>
    <s v="2023"/>
    <x v="0"/>
    <x v="0"/>
    <x v="1"/>
    <x v="7"/>
    <s v="2 - Poder Ejecutivo"/>
    <s v="0206 - MINISTERIO DE EDUCACIÓN"/>
    <x v="2"/>
    <x v="9"/>
    <x v="33"/>
    <s v="2.7 - OBRAS"/>
    <s v="2.7.1 - OBRAS EN EDIFICACIONES"/>
    <s v="S"/>
    <s v="05 - AMPLIACIÓN DEL PLANTEL EDUCATIVO PARA INICIAL SECTOR SURESTE, MUNICIPIO SAN JUAN, PROVINCIA SAN JUAN."/>
    <s v="10 - FONDO GENERAL"/>
    <n v="15153"/>
    <s v="22 - SAN JUAN"/>
    <n v="0"/>
    <n v="13844658.52"/>
    <n v="0"/>
  </r>
  <r>
    <s v="2023"/>
    <x v="0"/>
    <x v="0"/>
    <x v="1"/>
    <x v="7"/>
    <s v="2 - Poder Ejecutivo"/>
    <s v="0206 - MINISTERIO DE EDUCACIÓN"/>
    <x v="2"/>
    <x v="9"/>
    <x v="33"/>
    <s v="2.7 - OBRAS"/>
    <s v="2.7.1 - OBRAS EN EDIFICACIONES"/>
    <s v="S"/>
    <s v="06 - AMPLIACIÓN DEL PLANTEL EDUCATIVO PARA INICIAL LA PEDRERA, MUNICIPIO GASPAR HERNÁNDEZ, PROVINCIA ESPAILLAT."/>
    <s v="10 - FONDO GENERAL"/>
    <n v="15191"/>
    <s v="09 - ESPAILLAT"/>
    <n v="0"/>
    <n v="5743999.9199999999"/>
    <n v="0"/>
  </r>
  <r>
    <s v="2023"/>
    <x v="0"/>
    <x v="0"/>
    <x v="1"/>
    <x v="7"/>
    <s v="2 - Poder Ejecutivo"/>
    <s v="0206 - MINISTERIO DE EDUCACIÓN"/>
    <x v="2"/>
    <x v="9"/>
    <x v="33"/>
    <s v="2.7 - OBRAS"/>
    <s v="2.7.1 - OBRAS EN EDIFICACIONES"/>
    <s v="S"/>
    <s v="11 - AMPLIACIÓN DEL PLANTEL EDUCATIVO PARA INICIAL EL CAJUIL, MUNICIPIO OVIEDO, PROVINCIA PEDERNALES."/>
    <s v="10 - FONDO GENERAL"/>
    <n v="15240"/>
    <s v="16 - PEDERNALES"/>
    <n v="0"/>
    <n v="5786111.3600000003"/>
    <n v="0"/>
  </r>
  <r>
    <s v="2023"/>
    <x v="0"/>
    <x v="0"/>
    <x v="1"/>
    <x v="7"/>
    <s v="2 - Poder Ejecutivo"/>
    <s v="0206 - MINISTERIO DE EDUCACIÓN"/>
    <x v="2"/>
    <x v="9"/>
    <x v="33"/>
    <s v="2.7 - OBRAS"/>
    <s v="2.7.1 - OBRAS EN EDIFICACIONES"/>
    <s v="S"/>
    <s v="11 - AMPLIACIÓN DEL PLANTEL EDUCATIVO PARA INICIAL JULIA MARTÍNEZ, MUNICIPIO NAGUA, PROVINCIA MARÍA TRINIDAD SÁNCHEZ."/>
    <s v="10 - FONDO GENERAL"/>
    <n v="15285"/>
    <s v="14 - MARIA TRINIDAD SANCHEZ"/>
    <n v="0"/>
    <n v="5786111.3600000003"/>
    <n v="0"/>
  </r>
  <r>
    <s v="2023"/>
    <x v="0"/>
    <x v="0"/>
    <x v="1"/>
    <x v="7"/>
    <s v="2 - Poder Ejecutivo"/>
    <s v="0206 - MINISTERIO DE EDUCACIÓN"/>
    <x v="2"/>
    <x v="9"/>
    <x v="33"/>
    <s v="2.7 - OBRAS"/>
    <s v="2.7.1 - OBRAS EN EDIFICACIONES"/>
    <s v="S"/>
    <s v="13 - AMPLIACIÓN DEL PLANTEL EDUCATIVO PARA INICIAL RÍO LIMPIO, MUNICIPIO PEDRO SANTANA, PROVINCIA ELÍAS PIÑA."/>
    <s v="10 - FONDO GENERAL"/>
    <n v="15282"/>
    <s v="07 - ELIAS PINA"/>
    <n v="0"/>
    <n v="8257756.9000000004"/>
    <n v="0"/>
  </r>
  <r>
    <s v="2023"/>
    <x v="0"/>
    <x v="0"/>
    <x v="1"/>
    <x v="7"/>
    <s v="2 - Poder Ejecutivo"/>
    <s v="0206 - MINISTERIO DE EDUCACIÓN"/>
    <x v="2"/>
    <x v="9"/>
    <x v="33"/>
    <s v="2.7 - OBRAS"/>
    <s v="2.7.1 - OBRAS EN EDIFICACIONES"/>
    <s v="S"/>
    <s v="22 - AMPLIACIÓN DEL PLANTEL EDUCATIVO PARA INICIAL ALTAGRACIA HENRÍQUEZ PERDOMO, MUNICIPIO VICENTE NOBLE, PROVINCIA BARAHONA."/>
    <s v="10 - FONDO GENERAL"/>
    <n v="15252"/>
    <s v="04 - BARAHONA"/>
    <n v="0"/>
    <n v="15504663.869999999"/>
    <n v="0"/>
  </r>
  <r>
    <s v="2023"/>
    <x v="0"/>
    <x v="0"/>
    <x v="1"/>
    <x v="7"/>
    <s v="2 - Poder Ejecutivo"/>
    <s v="0206 - MINISTERIO DE EDUCACIÓN"/>
    <x v="2"/>
    <x v="9"/>
    <x v="33"/>
    <s v="2.7 - OBRAS"/>
    <s v="2.7.1 - OBRAS EN EDIFICACIONES"/>
    <s v="S"/>
    <s v="22 - AMPLIACIÓN DEL PLANTEL EDUCATIVO PARA INICIAL LA MINA, MUNICIPIO MICHES, PROVINCIA EL SEIBO."/>
    <s v="10 - FONDO GENERAL"/>
    <n v="15225"/>
    <s v="08 - EL SEIBO"/>
    <n v="0"/>
    <n v="5765055.6399999997"/>
    <n v="0"/>
  </r>
  <r>
    <s v="2023"/>
    <x v="0"/>
    <x v="0"/>
    <x v="1"/>
    <x v="7"/>
    <s v="2 - Poder Ejecutivo"/>
    <s v="0206 - MINISTERIO DE EDUCACIÓN"/>
    <x v="2"/>
    <x v="9"/>
    <x v="33"/>
    <s v="2.7 - OBRAS"/>
    <s v="2.7.1 - OBRAS EN EDIFICACIONES"/>
    <s v="S"/>
    <s v="20 - AMPLIACIÓN DEL PLANTEL EDUCATIVO PARA INICIAL EMETERIO VARGAS MARTE, MUNICIPIO VICENTE NOBLE, PROVINCIA BARAHONA."/>
    <s v="10 - FONDO GENERAL"/>
    <n v="15250"/>
    <s v="04 - BARAHONA"/>
    <n v="0"/>
    <n v="5786111.3600000003"/>
    <n v="0"/>
  </r>
  <r>
    <s v="2023"/>
    <x v="0"/>
    <x v="0"/>
    <x v="1"/>
    <x v="7"/>
    <s v="2 - Poder Ejecutivo"/>
    <s v="0206 - MINISTERIO DE EDUCACIÓN"/>
    <x v="2"/>
    <x v="9"/>
    <x v="33"/>
    <s v="2.7 - OBRAS"/>
    <s v="2.7.1 - OBRAS EN EDIFICACIONES"/>
    <s v="S"/>
    <s v="01 - AMPLIACIÓN DEL PLANTEL EDUCATIVO PARA INICIAL GUAZUMITA, MUNICIPIO YAMASÁ, PROVINCIA MONTE PLATA."/>
    <s v="10 - FONDO GENERAL"/>
    <n v="15233"/>
    <s v="29 - MONTE PLATA"/>
    <n v="0"/>
    <n v="5701888.4900000002"/>
    <n v="0"/>
  </r>
  <r>
    <s v="2023"/>
    <x v="0"/>
    <x v="0"/>
    <x v="1"/>
    <x v="7"/>
    <s v="2 - Poder Ejecutivo"/>
    <s v="0206 - MINISTERIO DE EDUCACIÓN"/>
    <x v="2"/>
    <x v="9"/>
    <x v="33"/>
    <s v="2.7 - OBRAS"/>
    <s v="2.7.1 - OBRAS EN EDIFICACIONES"/>
    <s v="S"/>
    <s v="09 - AMPLIACIÓN DEL PLANTEL EDUCATIVO PARA INICIAL SANTO CURA DE ARS, SECTOR CAPOTILLO, DISTRITO NACIONAL."/>
    <s v="10 - FONDO GENERAL"/>
    <n v="15261"/>
    <s v="01 - DISTRITO NACIONAL"/>
    <n v="0"/>
    <n v="8047406.4699999997"/>
    <n v="0"/>
  </r>
  <r>
    <s v="2023"/>
    <x v="0"/>
    <x v="0"/>
    <x v="1"/>
    <x v="7"/>
    <s v="2 - Poder Ejecutivo"/>
    <s v="0206 - MINISTERIO DE EDUCACIÓN"/>
    <x v="2"/>
    <x v="9"/>
    <x v="33"/>
    <s v="2.7 - OBRAS"/>
    <s v="2.7.1 - OBRAS EN EDIFICACIONES"/>
    <s v="S"/>
    <s v="49 - AMPLIACIÓN DEL PLANTEL EDUCATIVO PARA INICIAL HILARIO PUELLO BATISTA, MUNICIPIO SAN JUAN, PROVINCIA SAN JUAN."/>
    <s v="10 - FONDO GENERAL"/>
    <n v="15432"/>
    <s v="22 - SAN JUAN"/>
    <n v="0"/>
    <n v="1658945.2000000002"/>
    <n v="0"/>
  </r>
  <r>
    <s v="2023"/>
    <x v="0"/>
    <x v="0"/>
    <x v="1"/>
    <x v="7"/>
    <s v="2 - Poder Ejecutivo"/>
    <s v="0206 - MINISTERIO DE EDUCACIÓN"/>
    <x v="2"/>
    <x v="9"/>
    <x v="33"/>
    <s v="2.7 - OBRAS"/>
    <s v="2.7.1 - OBRAS EN EDIFICACIONES"/>
    <s v="S"/>
    <s v="24 - AMPLIACIÓN DEL PLANTEL EDUCATIVO PARA INICIAL PROF. LUIS MILCÍADES ESPICHICOQUEZ PÉREZ, MUNICIPIO BÁNICA, PROVINCIA ELÍAS PIÑA."/>
    <s v="10 - FONDO GENERAL"/>
    <n v="15374"/>
    <s v="07 - ELIAS PINA"/>
    <n v="0"/>
    <n v="1688873.4899999993"/>
    <n v="0"/>
  </r>
  <r>
    <s v="2023"/>
    <x v="0"/>
    <x v="0"/>
    <x v="1"/>
    <x v="7"/>
    <s v="2 - Poder Ejecutivo"/>
    <s v="0206 - MINISTERIO DE EDUCACIÓN"/>
    <x v="2"/>
    <x v="9"/>
    <x v="33"/>
    <s v="2.7 - OBRAS"/>
    <s v="2.7.1 - OBRAS EN EDIFICACIONES"/>
    <s v="S"/>
    <s v="20 - AMPLIACIÓN DEL PLANTEL EDUCATIVO PARA INICIAL JUAN CARLOS PEÑA REYES, MUNICIPIO SABANA YEGUA, PROVINCIA AZUA."/>
    <s v="10 - FONDO GENERAL"/>
    <n v="15451"/>
    <s v="02 - AZUA"/>
    <n v="0"/>
    <n v="3121720.5999999996"/>
    <n v="0"/>
  </r>
  <r>
    <s v="2023"/>
    <x v="0"/>
    <x v="0"/>
    <x v="1"/>
    <x v="7"/>
    <s v="2 - Poder Ejecutivo"/>
    <s v="0206 - MINISTERIO DE EDUCACIÓN"/>
    <x v="2"/>
    <x v="9"/>
    <x v="33"/>
    <s v="2.7 - OBRAS"/>
    <s v="2.7.1 - OBRAS EN EDIFICACIONES"/>
    <s v="S"/>
    <s v="16 - AMPLIACIÓN DEL PLANTEL EDUCATIVO PARA INICIAL AMIAMA GÓMEZ, MUNICIPIO TÁBARA ARRIBA, PROVINCIA AZUA."/>
    <s v="10 - FONDO GENERAL"/>
    <n v="15447"/>
    <s v="02 - AZUA"/>
    <n v="0"/>
    <n v="1682887.83"/>
    <n v="0"/>
  </r>
  <r>
    <s v="2023"/>
    <x v="0"/>
    <x v="0"/>
    <x v="1"/>
    <x v="7"/>
    <s v="2 - Poder Ejecutivo"/>
    <s v="0206 - MINISTERIO DE EDUCACIÓN"/>
    <x v="2"/>
    <x v="9"/>
    <x v="33"/>
    <s v="2.7 - OBRAS"/>
    <s v="2.7.1 - OBRAS EN EDIFICACIONES"/>
    <s v="S"/>
    <s v="57 - AMPLIACIÓN DEL PLANTEL EDUCATIVO PARA INICIAL MARÍA TRINIDAD SÁNCHEZ, MUNICIPIO JUAN SANTIAGO, PROVINCIA ELÍAS PIÑA."/>
    <s v="10 - FONDO GENERAL"/>
    <n v="15440"/>
    <s v="07 - ELIAS PINA"/>
    <n v="0"/>
    <n v="1196343.25"/>
    <n v="0"/>
  </r>
  <r>
    <s v="2023"/>
    <x v="0"/>
    <x v="0"/>
    <x v="1"/>
    <x v="7"/>
    <s v="2 - Poder Ejecutivo"/>
    <s v="0206 - MINISTERIO DE EDUCACIÓN"/>
    <x v="2"/>
    <x v="9"/>
    <x v="33"/>
    <s v="2.7 - OBRAS"/>
    <s v="2.7.1 - OBRAS EN EDIFICACIONES"/>
    <s v="S"/>
    <s v="15 - AMPLIACIÓN DEL PLANTEL EDUCATIVO PARA INICIAL PROF. RAÚL JIMÉNEZ CAIRO, MUNICIPIO COMENDADOR, PROVINCIA ELÍAS PIÑA."/>
    <s v="10 - FONDO GENERAL"/>
    <n v="15365"/>
    <s v="07 - ELIAS PINA"/>
    <n v="0"/>
    <n v="1688873.4899999993"/>
    <n v="0"/>
  </r>
  <r>
    <s v="2023"/>
    <x v="0"/>
    <x v="0"/>
    <x v="1"/>
    <x v="7"/>
    <s v="2 - Poder Ejecutivo"/>
    <s v="0206 - MINISTERIO DE EDUCACIÓN"/>
    <x v="2"/>
    <x v="9"/>
    <x v="33"/>
    <s v="2.7 - OBRAS"/>
    <s v="2.7.1 - OBRAS EN EDIFICACIONES"/>
    <s v="S"/>
    <s v="24 - AMPLIACIÓN DEL PLANTEL EDUCATIVO PARA INICIAL PROF. LUIS DÍAZ DÍAZ, MUNICIPIO PEDERNALES, PROVINCIA PEDERNALES."/>
    <s v="10 - FONDO GENERAL"/>
    <n v="15353"/>
    <s v="16 - PEDERNALES"/>
    <n v="0"/>
    <n v="15721202.710000001"/>
    <n v="0"/>
  </r>
  <r>
    <s v="2023"/>
    <x v="0"/>
    <x v="0"/>
    <x v="1"/>
    <x v="7"/>
    <s v="2 - Poder Ejecutivo"/>
    <s v="0206 - MINISTERIO DE EDUCACIÓN"/>
    <x v="2"/>
    <x v="9"/>
    <x v="33"/>
    <s v="2.7 - OBRAS"/>
    <s v="2.7.1 - OBRAS EN EDIFICACIONES"/>
    <s v="S"/>
    <s v="47 - AMPLIACIÓN DEL PLANTEL EDUCATIVO PARA INICIAL LA MESETA, MUNICIPIO SAN JUAN, PROVINCIA SAN JUAN."/>
    <s v="10 - FONDO GENERAL"/>
    <n v="15430"/>
    <s v="22 - SAN JUAN"/>
    <n v="0"/>
    <n v="1196343.25"/>
    <n v="0"/>
  </r>
  <r>
    <s v="2023"/>
    <x v="0"/>
    <x v="0"/>
    <x v="1"/>
    <x v="7"/>
    <s v="2 - Poder Ejecutivo"/>
    <s v="0206 - MINISTERIO DE EDUCACIÓN"/>
    <x v="2"/>
    <x v="9"/>
    <x v="33"/>
    <s v="2.7 - OBRAS"/>
    <s v="2.7.1 - OBRAS EN EDIFICACIONES"/>
    <s v="S"/>
    <s v="43 - AMPLIACIÓN DEL PLANTEL EDUCATIVO PARA INICIAL MOGOLLÓN - AURA CADENA, MUNICIPIO SAN JUAN, PROVINCIA SAN JUAN."/>
    <s v="10 - FONDO GENERAL"/>
    <n v="15426"/>
    <s v="22 - SAN JUAN"/>
    <n v="0"/>
    <n v="1196343.25"/>
    <n v="0"/>
  </r>
  <r>
    <s v="2023"/>
    <x v="0"/>
    <x v="0"/>
    <x v="1"/>
    <x v="7"/>
    <s v="2 - Poder Ejecutivo"/>
    <s v="0206 - MINISTERIO DE EDUCACIÓN"/>
    <x v="2"/>
    <x v="9"/>
    <x v="33"/>
    <s v="2.7 - OBRAS"/>
    <s v="2.7.1 - OBRAS EN EDIFICACIONES"/>
    <s v="S"/>
    <s v="44 - AMPLIACIÓN DEL PLANTEL EDUCATIVO PARA INICIAL LA SAONA, MUNICIPIO BANÍ, PROVINCIA PERAVIA."/>
    <s v="10 - FONDO GENERAL"/>
    <n v="15476"/>
    <s v="17 - PERAVIA"/>
    <n v="0"/>
    <n v="1682887.83"/>
    <n v="0"/>
  </r>
  <r>
    <s v="2023"/>
    <x v="0"/>
    <x v="0"/>
    <x v="1"/>
    <x v="7"/>
    <s v="2 - Poder Ejecutivo"/>
    <s v="0206 - MINISTERIO DE EDUCACIÓN"/>
    <x v="2"/>
    <x v="9"/>
    <x v="33"/>
    <s v="2.7 - OBRAS"/>
    <s v="2.7.1 - OBRAS EN EDIFICACIONES"/>
    <s v="S"/>
    <s v="12 - AMPLIACIÓN DEL PLANTEL EDUCATIVO PARA INICIAL PROF. ALTAGRACIA ENRIQUETA CASTRO DE BRITO, MUNICIPIO TÁBARA ARRIBA, PROVINCIA AZUA."/>
    <s v="10 - FONDO GENERAL"/>
    <n v="15443"/>
    <s v="02 - AZUA"/>
    <n v="0"/>
    <n v="2802175.209999999"/>
    <n v="0"/>
  </r>
  <r>
    <s v="2023"/>
    <x v="0"/>
    <x v="0"/>
    <x v="1"/>
    <x v="7"/>
    <s v="2 - Poder Ejecutivo"/>
    <s v="0206 - MINISTERIO DE EDUCACIÓN"/>
    <x v="2"/>
    <x v="9"/>
    <x v="33"/>
    <s v="2.7 - OBRAS"/>
    <s v="2.7.1 - OBRAS EN EDIFICACIONES"/>
    <s v="S"/>
    <s v="52 - AMPLIACIÓN DEL PLANTEL EDUCATIVO PARA INICIAL PUNTA CAÑA, MUNICIPIO SAN JUAN, PROVINCIA SAN JUAN."/>
    <s v="10 - FONDO GENERAL"/>
    <n v="15435"/>
    <s v="22 - SAN JUAN"/>
    <n v="0"/>
    <n v="1196343.25"/>
    <n v="0"/>
  </r>
  <r>
    <s v="2023"/>
    <x v="0"/>
    <x v="0"/>
    <x v="1"/>
    <x v="7"/>
    <s v="2 - Poder Ejecutivo"/>
    <s v="0206 - MINISTERIO DE EDUCACIÓN"/>
    <x v="2"/>
    <x v="9"/>
    <x v="33"/>
    <s v="2.7 - OBRAS"/>
    <s v="2.7.1 - OBRAS EN EDIFICACIONES"/>
    <s v="S"/>
    <s v="34 - AMPLIACIÓN DEL PLANTEL EDUCATIVO PARA INICIAL ARISLENNY CANARIO MONTERO, MUNICIPIO EL CERCADO, PROVINCIA SAN JUAN."/>
    <s v="10 - FONDO GENERAL"/>
    <n v="15417"/>
    <s v="22 - SAN JUAN"/>
    <n v="0"/>
    <n v="1688873.4899999993"/>
    <n v="0"/>
  </r>
  <r>
    <s v="2023"/>
    <x v="0"/>
    <x v="0"/>
    <x v="1"/>
    <x v="7"/>
    <s v="2 - Poder Ejecutivo"/>
    <s v="0206 - MINISTERIO DE EDUCACIÓN"/>
    <x v="2"/>
    <x v="9"/>
    <x v="33"/>
    <s v="2.7 - OBRAS"/>
    <s v="2.7.1 - OBRAS EN EDIFICACIONES"/>
    <s v="S"/>
    <s v="30 - AMPLIACIÓN DEL PLANTEL EDUCATIVO PARA INICIAL PROF. FRANCISCA PEÑA, MUNICIPIO LAS MATAS DE FARFÁN, PROVINCIA SAN JUAN."/>
    <s v="10 - FONDO GENERAL"/>
    <n v="15380"/>
    <s v="22 - SAN JUAN"/>
    <n v="0"/>
    <n v="1196343.25"/>
    <n v="0"/>
  </r>
  <r>
    <s v="2023"/>
    <x v="0"/>
    <x v="0"/>
    <x v="1"/>
    <x v="7"/>
    <s v="2 - Poder Ejecutivo"/>
    <s v="0206 - MINISTERIO DE EDUCACIÓN"/>
    <x v="2"/>
    <x v="9"/>
    <x v="33"/>
    <s v="2.7 - OBRAS"/>
    <s v="2.7.1 - OBRAS EN EDIFICACIONES"/>
    <s v="S"/>
    <s v="17 - AMPLIACIÓN DEL PLANTEL EDUCATIVO PARA INICIAL LOS RINCONCITOS, MUNICIPIO COMENDADOR, PROVINCIA ELÍAS PIÑA."/>
    <s v="10 - FONDO GENERAL"/>
    <n v="15367"/>
    <s v="07 - ELIAS PINA"/>
    <n v="0"/>
    <n v="1196343.25"/>
    <n v="0"/>
  </r>
  <r>
    <s v="2023"/>
    <x v="0"/>
    <x v="0"/>
    <x v="1"/>
    <x v="7"/>
    <s v="2 - Poder Ejecutivo"/>
    <s v="0206 - MINISTERIO DE EDUCACIÓN"/>
    <x v="2"/>
    <x v="9"/>
    <x v="33"/>
    <s v="2.7 - OBRAS"/>
    <s v="2.7.1 - OBRAS EN EDIFICACIONES"/>
    <s v="S"/>
    <s v="29 - AMPLIACIÓN DEL PLANTEL EDUCATIVO PARA INICIAL ACTIVO 20 - 30, MUNICIPIO LAS MATAS DE FARFÁN, PROVINCIA SAN JUAN."/>
    <s v="10 - FONDO GENERAL"/>
    <n v="15379"/>
    <s v="22 - SAN JUAN"/>
    <n v="0"/>
    <n v="1688873.4899999993"/>
    <n v="0"/>
  </r>
  <r>
    <s v="2023"/>
    <x v="0"/>
    <x v="0"/>
    <x v="1"/>
    <x v="7"/>
    <s v="2 - Poder Ejecutivo"/>
    <s v="0206 - MINISTERIO DE EDUCACIÓN"/>
    <x v="2"/>
    <x v="9"/>
    <x v="33"/>
    <s v="2.7 - OBRAS"/>
    <s v="2.7.1 - OBRAS EN EDIFICACIONES"/>
    <s v="S"/>
    <s v="44 - AMPLIACIÓN DEL PLANTEL EDUCATIVO PARA INICIAL LOS CHARCOS, MUNICIPIO SAN JUAN, PROVINCIA SAN JUAN."/>
    <s v="10 - FONDO GENERAL"/>
    <n v="15427"/>
    <s v="22 - SAN JUAN"/>
    <n v="0"/>
    <n v="1196343.25"/>
    <n v="0"/>
  </r>
  <r>
    <s v="2023"/>
    <x v="0"/>
    <x v="0"/>
    <x v="1"/>
    <x v="7"/>
    <s v="2 - Poder Ejecutivo"/>
    <s v="0206 - MINISTERIO DE EDUCACIÓN"/>
    <x v="2"/>
    <x v="9"/>
    <x v="33"/>
    <s v="2.7 - OBRAS"/>
    <s v="2.7.1 - OBRAS EN EDIFICACIONES"/>
    <s v="S"/>
    <s v="22 - AMPLIACIÓN DEL PLANTEL EDUCATIVO PARA INICIAL JESÚS MAESTRO, MUNICIPIO SABANA YEGUA, PROVINCIA AZUA."/>
    <s v="10 - FONDO GENERAL"/>
    <n v="15454"/>
    <s v="02 - AZUA"/>
    <n v="0"/>
    <n v="1682887.83"/>
    <n v="0"/>
  </r>
  <r>
    <s v="2023"/>
    <x v="0"/>
    <x v="0"/>
    <x v="1"/>
    <x v="7"/>
    <s v="2 - Poder Ejecutivo"/>
    <s v="0206 - MINISTERIO DE EDUCACIÓN"/>
    <x v="2"/>
    <x v="9"/>
    <x v="33"/>
    <s v="2.7 - OBRAS"/>
    <s v="2.7.1 - OBRAS EN EDIFICACIONES"/>
    <s v="S"/>
    <s v="40 - AMPLIACIÓN DEL PLANTEL EDUCATIVO PARA INICIAL SABANA ALTA, MUNICIPIO SAN JUAN, PROVINCIA SAN JUAN."/>
    <s v="10 - FONDO GENERAL"/>
    <n v="15423"/>
    <s v="22 - SAN JUAN"/>
    <n v="0"/>
    <n v="1196343.25"/>
    <n v="0"/>
  </r>
  <r>
    <s v="2023"/>
    <x v="0"/>
    <x v="0"/>
    <x v="1"/>
    <x v="7"/>
    <s v="2 - Poder Ejecutivo"/>
    <s v="0206 - MINISTERIO DE EDUCACIÓN"/>
    <x v="2"/>
    <x v="9"/>
    <x v="33"/>
    <s v="2.7 - OBRAS"/>
    <s v="2.7.1 - OBRAS EN EDIFICACIONES"/>
    <s v="S"/>
    <s v="51 - AMPLIACIÓN DEL PLANTEL EDUCATIVO PARA INICIAL MILAGROS RODRÍGUEZ SÁNCHEZ, MUNICIPIO JUAN DE HERRERA, PROVINCIA SAN JUAN."/>
    <s v="10 - FONDO GENERAL"/>
    <n v="15434"/>
    <s v="22 - SAN JUAN"/>
    <n v="0"/>
    <n v="1196343.25"/>
    <n v="0"/>
  </r>
  <r>
    <s v="2023"/>
    <x v="0"/>
    <x v="0"/>
    <x v="1"/>
    <x v="7"/>
    <s v="2 - Poder Ejecutivo"/>
    <s v="0206 - MINISTERIO DE EDUCACIÓN"/>
    <x v="2"/>
    <x v="9"/>
    <x v="33"/>
    <s v="2.7 - OBRAS"/>
    <s v="2.7.1 - OBRAS EN EDIFICACIONES"/>
    <s v="S"/>
    <s v="36 - AMPLIACIÓN DEL PLANTEL EDUCATIVO PARA INICIAL PROF. MANUEL DE JESÚS BOCIO, MUNICIPIO EL CERCADO, PROVINCIA SAN JUAN."/>
    <s v="10 - FONDO GENERAL"/>
    <n v="15419"/>
    <s v="22 - SAN JUAN"/>
    <n v="0"/>
    <n v="1688873.4899999993"/>
    <n v="0"/>
  </r>
  <r>
    <s v="2023"/>
    <x v="0"/>
    <x v="0"/>
    <x v="1"/>
    <x v="7"/>
    <s v="2 - Poder Ejecutivo"/>
    <s v="0206 - MINISTERIO DE EDUCACIÓN"/>
    <x v="2"/>
    <x v="9"/>
    <x v="33"/>
    <s v="2.7 - OBRAS"/>
    <s v="2.7.1 - OBRAS EN EDIFICACIONES"/>
    <s v="S"/>
    <s v="46 - AMPLIACIÓN DEL PLANTEL EDUCATIVO PARA INICIAL CATIVO, MUNICIPIO SAN JUAN, PROVINCIA SAN JUAN."/>
    <s v="10 - FONDO GENERAL"/>
    <n v="15429"/>
    <s v="22 - SAN JUAN"/>
    <n v="0"/>
    <n v="1196343.25"/>
    <n v="0"/>
  </r>
  <r>
    <s v="2023"/>
    <x v="0"/>
    <x v="0"/>
    <x v="1"/>
    <x v="7"/>
    <s v="2 - Poder Ejecutivo"/>
    <s v="0206 - MINISTERIO DE EDUCACIÓN"/>
    <x v="2"/>
    <x v="9"/>
    <x v="33"/>
    <s v="2.7 - OBRAS"/>
    <s v="2.7.1 - OBRAS EN EDIFICACIONES"/>
    <s v="S"/>
    <s v="23 - AMPLIACIÓN DEL PLANTEL EDUCATIVO PARA INICIAL GASTÓN FERNANDO DELIGNE, MUNICIPIO OVIEDO, PROVINCIA PEDERNALES."/>
    <s v="10 - FONDO GENERAL"/>
    <n v="15352"/>
    <s v="16 - PEDERNALES"/>
    <n v="0"/>
    <n v="1694859.1500000004"/>
    <n v="0"/>
  </r>
  <r>
    <s v="2023"/>
    <x v="0"/>
    <x v="0"/>
    <x v="1"/>
    <x v="7"/>
    <s v="2 - Poder Ejecutivo"/>
    <s v="0206 - MINISTERIO DE EDUCACIÓN"/>
    <x v="2"/>
    <x v="9"/>
    <x v="33"/>
    <s v="2.7 - OBRAS"/>
    <s v="2.7.1 - OBRAS EN EDIFICACIONES"/>
    <s v="S"/>
    <s v="27 - AMPLIACIÓN DEL PLANTEL EDUCATIVO PARA INICIAL EL PUERTO, MUNICIPIO AZUA, PROVINCIA AZUA."/>
    <s v="10 - FONDO GENERAL"/>
    <n v="15459"/>
    <s v="02 - AZUA"/>
    <n v="0"/>
    <n v="1192156.46"/>
    <n v="0"/>
  </r>
  <r>
    <s v="2023"/>
    <x v="0"/>
    <x v="0"/>
    <x v="1"/>
    <x v="7"/>
    <s v="2 - Poder Ejecutivo"/>
    <s v="0206 - MINISTERIO DE EDUCACIÓN"/>
    <x v="2"/>
    <x v="9"/>
    <x v="33"/>
    <s v="2.7 - OBRAS"/>
    <s v="2.7.1 - OBRAS EN EDIFICACIONES"/>
    <s v="S"/>
    <s v="19 - AMPLIACIÓN DEL PLANTEL EDUCATIVO PARA INICIAL VIDAL FIGUEREO BELTRÉ, MUNICIPIO AZUA, PROVINCIA AZUA."/>
    <s v="10 - FONDO GENERAL"/>
    <n v="15450"/>
    <s v="02 - AZUA"/>
    <n v="0"/>
    <n v="2802175.209999999"/>
    <n v="0"/>
  </r>
  <r>
    <s v="2023"/>
    <x v="0"/>
    <x v="0"/>
    <x v="1"/>
    <x v="7"/>
    <s v="2 - Poder Ejecutivo"/>
    <s v="0206 - MINISTERIO DE EDUCACIÓN"/>
    <x v="2"/>
    <x v="9"/>
    <x v="33"/>
    <s v="2.7 - OBRAS"/>
    <s v="2.7.1 - OBRAS EN EDIFICACIONES"/>
    <s v="S"/>
    <s v="45 - AMPLIACIÓN DEL PLANTEL EDUCATIVO PARA INICIAL MACOTILLO, MUNICIPIO SAN JUAN, PROVINCIA SAN JUAN."/>
    <s v="10 - FONDO GENERAL"/>
    <n v="15428"/>
    <s v="22 - SAN JUAN"/>
    <n v="0"/>
    <n v="1688873.4899999993"/>
    <n v="0"/>
  </r>
  <r>
    <s v="2023"/>
    <x v="0"/>
    <x v="0"/>
    <x v="1"/>
    <x v="7"/>
    <s v="2 - Poder Ejecutivo"/>
    <s v="0206 - MINISTERIO DE EDUCACIÓN"/>
    <x v="2"/>
    <x v="9"/>
    <x v="33"/>
    <s v="2.7 - OBRAS"/>
    <s v="2.7.1 - OBRAS EN EDIFICACIONES"/>
    <s v="S"/>
    <s v="18 - AMPLIACIÓN DEL PLANTEL EDUCATIVO PARA INICIAL LA MESETA, MUNICIPIO COMENDADOR, PROVINCIA ELÍAS PIÑA."/>
    <s v="10 - FONDO GENERAL"/>
    <n v="15368"/>
    <s v="07 - ELIAS PINA"/>
    <n v="0"/>
    <n v="1688873.4899999993"/>
    <n v="0"/>
  </r>
  <r>
    <s v="2023"/>
    <x v="0"/>
    <x v="0"/>
    <x v="1"/>
    <x v="7"/>
    <s v="2 - Poder Ejecutivo"/>
    <s v="0206 - MINISTERIO DE EDUCACIÓN"/>
    <x v="2"/>
    <x v="9"/>
    <x v="33"/>
    <s v="2.7 - OBRAS"/>
    <s v="2.7.1 - OBRAS EN EDIFICACIONES"/>
    <s v="S"/>
    <s v="25 - AMPLIACIÓN DEL PLANTEL EDUCATIVO PARA INICIAL SILVESTRE ANTONIO GUZMÁN FERNÁNDEZ, MUNICIPIO AZUA, PROVINCIA AZUA."/>
    <s v="10 - FONDO GENERAL"/>
    <n v="15457"/>
    <s v="02 - AZUA"/>
    <n v="0"/>
    <n v="1682887.83"/>
    <n v="0"/>
  </r>
  <r>
    <s v="2023"/>
    <x v="0"/>
    <x v="0"/>
    <x v="1"/>
    <x v="7"/>
    <s v="2 - Poder Ejecutivo"/>
    <s v="0206 - MINISTERIO DE EDUCACIÓN"/>
    <x v="2"/>
    <x v="9"/>
    <x v="33"/>
    <s v="2.7 - OBRAS"/>
    <s v="2.7.1 - OBRAS EN EDIFICACIONES"/>
    <s v="S"/>
    <s v="41 - AMPLIACIÓN DEL PLANTEL EDUCATIVO PARA INICIAL MILTON LAJARA DÍAZ, MUNICIPIO BANÍ, PROVINCIA PERAVIA."/>
    <s v="10 - FONDO GENERAL"/>
    <n v="15473"/>
    <s v="17 - PERAVIA"/>
    <n v="0"/>
    <n v="1192156.46"/>
    <n v="0"/>
  </r>
  <r>
    <s v="2023"/>
    <x v="0"/>
    <x v="0"/>
    <x v="1"/>
    <x v="7"/>
    <s v="2 - Poder Ejecutivo"/>
    <s v="0206 - MINISTERIO DE EDUCACIÓN"/>
    <x v="2"/>
    <x v="9"/>
    <x v="33"/>
    <s v="2.7 - OBRAS"/>
    <s v="2.7.1 - OBRAS EN EDIFICACIONES"/>
    <s v="S"/>
    <s v="50 - AMPLIACIÓN DEL PLANTEL EDUCATIVO PARA INICIAL PROF. JUANA MARÍA VARGAS, MUNICIPIO SAN JUAN, PROVINCIA SAN JUAN."/>
    <s v="10 - FONDO GENERAL"/>
    <n v="15433"/>
    <s v="22 - SAN JUAN"/>
    <n v="0"/>
    <n v="2812263.83"/>
    <n v="0"/>
  </r>
  <r>
    <s v="2023"/>
    <x v="0"/>
    <x v="0"/>
    <x v="1"/>
    <x v="7"/>
    <s v="2 - Poder Ejecutivo"/>
    <s v="0206 - MINISTERIO DE EDUCACIÓN"/>
    <x v="2"/>
    <x v="9"/>
    <x v="33"/>
    <s v="2.7 - OBRAS"/>
    <s v="2.7.1 - OBRAS EN EDIFICACIONES"/>
    <s v="S"/>
    <s v="20 - AMPLIACIÓN DEL PLANTEL EDUCATIVO PARA INICIAL ANGOSTURA, MUNICIPIO COMENDADOR, PROVINCIA ELÍAS PIÑA."/>
    <s v="10 - FONDO GENERAL"/>
    <n v="15370"/>
    <s v="07 - ELIAS PINA"/>
    <n v="0"/>
    <n v="1196343.25"/>
    <n v="0"/>
  </r>
  <r>
    <s v="2023"/>
    <x v="0"/>
    <x v="0"/>
    <x v="1"/>
    <x v="7"/>
    <s v="2 - Poder Ejecutivo"/>
    <s v="0206 - MINISTERIO DE EDUCACIÓN"/>
    <x v="2"/>
    <x v="9"/>
    <x v="33"/>
    <s v="2.7 - OBRAS"/>
    <s v="2.7.1 - OBRAS EN EDIFICACIONES"/>
    <s v="S"/>
    <s v="19 - AMPLIACIÓN DEL PLANTEL EDUCATIVO PARA INICIAL EL PINO, MUNICIPIO COMENDADOR, PROVINCIA ELÍAS PIÑA."/>
    <s v="10 - FONDO GENERAL"/>
    <n v="15369"/>
    <s v="07 - ELIAS PINA"/>
    <n v="0"/>
    <n v="1688873.4899999993"/>
    <n v="0"/>
  </r>
  <r>
    <s v="2023"/>
    <x v="0"/>
    <x v="0"/>
    <x v="1"/>
    <x v="7"/>
    <s v="2 - Poder Ejecutivo"/>
    <s v="0206 - MINISTERIO DE EDUCACIÓN"/>
    <x v="2"/>
    <x v="9"/>
    <x v="33"/>
    <s v="2.7 - OBRAS"/>
    <s v="2.7.1 - OBRAS EN EDIFICACIONES"/>
    <s v="S"/>
    <s v="48 - AMPLIACIÓN DEL PLANTEL EDUCATIVO PARA INICIAL PROF. ROSA MARÍA MORA TAVERAS, MUNICIPIO SAN JUAN, PROVINCIA SAN JUAN."/>
    <s v="10 - FONDO GENERAL"/>
    <n v="15431"/>
    <s v="22 - SAN JUAN"/>
    <n v="0"/>
    <n v="1688873.4899999993"/>
    <n v="0"/>
  </r>
  <r>
    <s v="2023"/>
    <x v="0"/>
    <x v="0"/>
    <x v="1"/>
    <x v="7"/>
    <s v="2 - Poder Ejecutivo"/>
    <s v="0206 - MINISTERIO DE EDUCACIÓN"/>
    <x v="2"/>
    <x v="9"/>
    <x v="33"/>
    <s v="2.7 - OBRAS"/>
    <s v="2.7.1 - OBRAS EN EDIFICACIONES"/>
    <s v="S"/>
    <s v="23 - AMPLIACIÓN DEL PLANTEL EDUCATIVO PARA INICIAL ANTONIO DUVERGÉ, MUNICIPIO PEDRO SANTANA, PROVINCIA ELÍAS PIÑA."/>
    <s v="10 - FONDO GENERAL"/>
    <n v="15373"/>
    <s v="07 - ELIAS PINA"/>
    <n v="0"/>
    <n v="2812263.83"/>
    <n v="0"/>
  </r>
  <r>
    <s v="2023"/>
    <x v="0"/>
    <x v="0"/>
    <x v="1"/>
    <x v="7"/>
    <s v="2 - Poder Ejecutivo"/>
    <s v="0206 - MINISTERIO DE EDUCACIÓN"/>
    <x v="2"/>
    <x v="9"/>
    <x v="33"/>
    <s v="2.7 - OBRAS"/>
    <s v="2.7.1 - OBRAS EN EDIFICACIONES"/>
    <s v="S"/>
    <s v="16 - AMPLIACIÓN DEL PLANTEL EDUCATIVO PARA INICIAL ISIDRO MARTÍNEZ, MUNICIPIO COMENDADOR, PROVINCIA ELÍAS PIÑA."/>
    <s v="10 - FONDO GENERAL"/>
    <n v="15366"/>
    <s v="07 - ELIAS PINA"/>
    <n v="0"/>
    <n v="1688873.4899999993"/>
    <n v="0"/>
  </r>
  <r>
    <s v="2023"/>
    <x v="0"/>
    <x v="0"/>
    <x v="1"/>
    <x v="7"/>
    <s v="2 - Poder Ejecutivo"/>
    <s v="0206 - MINISTERIO DE EDUCACIÓN"/>
    <x v="2"/>
    <x v="9"/>
    <x v="33"/>
    <s v="2.7 - OBRAS"/>
    <s v="2.7.1 - OBRAS EN EDIFICACIONES"/>
    <s v="S"/>
    <s v="35 - AMPLIACIÓN DEL PLANTEL EDUCATIVO PARA INICIAL MONTE NEGRO, MUNICIPIO RANCHO ARRIBA, PROVINCIA SAN JOSÉ DE OCOA."/>
    <s v="10 - FONDO GENERAL"/>
    <n v="15467"/>
    <s v="31 - SAN JOSE DE OCOA"/>
    <n v="0"/>
    <n v="1192156.46"/>
    <n v="0"/>
  </r>
  <r>
    <s v="2023"/>
    <x v="0"/>
    <x v="0"/>
    <x v="1"/>
    <x v="7"/>
    <s v="2 - Poder Ejecutivo"/>
    <s v="0206 - MINISTERIO DE EDUCACIÓN"/>
    <x v="2"/>
    <x v="9"/>
    <x v="33"/>
    <s v="2.7 - OBRAS"/>
    <s v="2.7.1 - OBRAS EN EDIFICACIONES"/>
    <s v="S"/>
    <s v="18 - AMPLIACIÓN DEL PLANTEL EDUCATIVO PARA INICIAL LOS PARCELEROS, MUNICIPIO AZUA, PROVINCIA AZUA."/>
    <s v="10 - FONDO GENERAL"/>
    <n v="15449"/>
    <s v="02 - AZUA"/>
    <n v="0"/>
    <n v="2802175.209999999"/>
    <n v="0"/>
  </r>
  <r>
    <s v="2023"/>
    <x v="0"/>
    <x v="0"/>
    <x v="1"/>
    <x v="7"/>
    <s v="2 - Poder Ejecutivo"/>
    <s v="0206 - MINISTERIO DE EDUCACIÓN"/>
    <x v="2"/>
    <x v="9"/>
    <x v="33"/>
    <s v="2.7 - OBRAS"/>
    <s v="2.7.1 - OBRAS EN EDIFICACIONES"/>
    <s v="S"/>
    <s v="42 - AMPLIACIÓN DEL PLANTEL EDUCATIVO PARA INICIAL CARLOS JULIO TEJEDA ORTIZ, MUNICIPIO BANÍ, PROVINCIA PERAVIA."/>
    <s v="10 - FONDO GENERAL"/>
    <n v="15474"/>
    <s v="17 - PERAVIA"/>
    <n v="0"/>
    <n v="7279324.709999999"/>
    <n v="0"/>
  </r>
  <r>
    <s v="2023"/>
    <x v="0"/>
    <x v="0"/>
    <x v="1"/>
    <x v="7"/>
    <s v="2 - Poder Ejecutivo"/>
    <s v="0206 - MINISTERIO DE EDUCACIÓN"/>
    <x v="2"/>
    <x v="9"/>
    <x v="33"/>
    <s v="2.7 - OBRAS"/>
    <s v="2.7.1 - OBRAS EN EDIFICACIONES"/>
    <s v="S"/>
    <s v="13 - AMPLIACIÓN DEL PLANTEL EDUCATIVO PARA INICIAL ALTAGRACIA BENÍTEZ, MUNICIPIO AZUA, PROVINCIA AZUA."/>
    <s v="10 - FONDO GENERAL"/>
    <n v="15444"/>
    <s v="02 - AZUA"/>
    <n v="0"/>
    <n v="2802175.209999999"/>
    <n v="0"/>
  </r>
  <r>
    <s v="2023"/>
    <x v="0"/>
    <x v="0"/>
    <x v="1"/>
    <x v="7"/>
    <s v="2 - Poder Ejecutivo"/>
    <s v="0206 - MINISTERIO DE EDUCACIÓN"/>
    <x v="2"/>
    <x v="9"/>
    <x v="33"/>
    <s v="2.7 - OBRAS"/>
    <s v="2.7.1 - OBRAS EN EDIFICACIONES"/>
    <s v="S"/>
    <s v="49 - AMPLIACIÓN DEL PLANTEL EDUCATIVO PARA INICIAL LOS YAGUARIZOS, MUNICIPIO BANÍ, PROVINCIA PERAVIA."/>
    <s v="10 - FONDO GENERAL"/>
    <n v="15481"/>
    <s v="17 - PERAVIA"/>
    <n v="0"/>
    <n v="1682887.83"/>
    <n v="0"/>
  </r>
  <r>
    <s v="2023"/>
    <x v="0"/>
    <x v="0"/>
    <x v="1"/>
    <x v="7"/>
    <s v="2 - Poder Ejecutivo"/>
    <s v="0206 - MINISTERIO DE EDUCACIÓN"/>
    <x v="2"/>
    <x v="9"/>
    <x v="33"/>
    <s v="2.7 - OBRAS"/>
    <s v="2.7.1 - OBRAS EN EDIFICACIONES"/>
    <s v="S"/>
    <s v="39 - AMPLIACIÓN DEL PLANTEL EDUCATIVO PARA INICIAL PROF. MARÍANA MIRIAN SUAZO, MUNICIPIO BANÍ, PROVINCIA PERAVIA."/>
    <s v="10 - FONDO GENERAL"/>
    <n v="15471"/>
    <s v="17 - PERAVIA"/>
    <n v="0"/>
    <n v="1682887.83"/>
    <n v="0"/>
  </r>
  <r>
    <s v="2023"/>
    <x v="0"/>
    <x v="0"/>
    <x v="1"/>
    <x v="7"/>
    <s v="2 - Poder Ejecutivo"/>
    <s v="0206 - MINISTERIO DE EDUCACIÓN"/>
    <x v="2"/>
    <x v="9"/>
    <x v="33"/>
    <s v="2.7 - OBRAS"/>
    <s v="2.7.1 - OBRAS EN EDIFICACIONES"/>
    <s v="S"/>
    <s v="28 - AMPLIACIÓN DEL PLANTEL EDUCATIVO PARA INICIAL PROF. ARISTÓFANES A. MELLA JIMÉNEZ, MUNICIPIO LAS MATAS DE FARFÁN, PROVINCIA SAN JUAN."/>
    <s v="10 - FONDO GENERAL"/>
    <n v="15378"/>
    <s v="22 - SAN JUAN"/>
    <n v="0"/>
    <n v="1196343.25"/>
    <n v="0"/>
  </r>
  <r>
    <s v="2023"/>
    <x v="0"/>
    <x v="0"/>
    <x v="1"/>
    <x v="7"/>
    <s v="2 - Poder Ejecutivo"/>
    <s v="0206 - MINISTERIO DE EDUCACIÓN"/>
    <x v="2"/>
    <x v="9"/>
    <x v="33"/>
    <s v="2.7 - OBRAS"/>
    <s v="2.7.1 - OBRAS EN EDIFICACIONES"/>
    <s v="S"/>
    <s v="35 - AMPLIACIÓN DEL PLANTEL EDUCATIVO PARA INICIAL MATÍAS RAMÓN MELLA, MUNICIPIO VICENTE NOBLE, PROVINCIA BARAHONA."/>
    <s v="10 - FONDO GENERAL"/>
    <n v="15364"/>
    <s v="04 - BARAHONA"/>
    <n v="0"/>
    <n v="15721202.710000001"/>
    <n v="0"/>
  </r>
  <r>
    <s v="2023"/>
    <x v="0"/>
    <x v="0"/>
    <x v="1"/>
    <x v="7"/>
    <s v="2 - Poder Ejecutivo"/>
    <s v="0206 - MINISTERIO DE EDUCACIÓN"/>
    <x v="2"/>
    <x v="9"/>
    <x v="33"/>
    <s v="2.7 - OBRAS"/>
    <s v="2.7.1 - OBRAS EN EDIFICACIONES"/>
    <s v="S"/>
    <s v="15 - AMPLIACIÓN DEL PLANTEL EDUCATIVO PARA INICIAL SANTA TERESA DE JESÚS, MUNICIPIO SABANA YEGUA, PROVINCIA AZUA."/>
    <s v="10 - FONDO GENERAL"/>
    <n v="15446"/>
    <s v="02 - AZUA"/>
    <n v="0"/>
    <n v="1682887.83"/>
    <n v="0"/>
  </r>
  <r>
    <s v="2023"/>
    <x v="0"/>
    <x v="0"/>
    <x v="1"/>
    <x v="7"/>
    <s v="2 - Poder Ejecutivo"/>
    <s v="0206 - MINISTERIO DE EDUCACIÓN"/>
    <x v="2"/>
    <x v="9"/>
    <x v="33"/>
    <s v="2.7 - OBRAS"/>
    <s v="2.7.1 - OBRAS EN EDIFICACIONES"/>
    <s v="S"/>
    <s v="28 - AMPLIACIÓN DEL PLANTEL EDUCATIVO PARA INICIAL REYNALDO DEL CARMEN GARCÍA, MUNICIPIO AZUA, PROVINCIA AZUA."/>
    <s v="10 - FONDO GENERAL"/>
    <n v="15460"/>
    <s v="02 - AZUA"/>
    <n v="0"/>
    <n v="2802175.209999999"/>
    <n v="0"/>
  </r>
  <r>
    <s v="2023"/>
    <x v="0"/>
    <x v="0"/>
    <x v="1"/>
    <x v="7"/>
    <s v="2 - Poder Ejecutivo"/>
    <s v="0206 - MINISTERIO DE EDUCACIÓN"/>
    <x v="2"/>
    <x v="9"/>
    <x v="33"/>
    <s v="2.7 - OBRAS"/>
    <s v="2.7.1 - OBRAS EN EDIFICACIONES"/>
    <s v="S"/>
    <s v="29 - AMPLIACIÓN DEL PLANTEL EDUCATIVO PARA INICIAL MARINA SEPÚLVEDA, MUNICIPIO EL PEÑÓN, PROVINCIA BARAHONA."/>
    <s v="10 - FONDO GENERAL"/>
    <n v="15358"/>
    <s v="04 - BARAHONA"/>
    <n v="0"/>
    <n v="2822352.4400000013"/>
    <n v="0"/>
  </r>
  <r>
    <s v="2023"/>
    <x v="0"/>
    <x v="0"/>
    <x v="1"/>
    <x v="7"/>
    <s v="2 - Poder Ejecutivo"/>
    <s v="0206 - MINISTERIO DE EDUCACIÓN"/>
    <x v="2"/>
    <x v="9"/>
    <x v="33"/>
    <s v="2.7 - OBRAS"/>
    <s v="2.7.1 - OBRAS EN EDIFICACIONES"/>
    <s v="S"/>
    <s v="33 - AMPLIACIÓN DEL PLANTEL EDUCATIVO PARA INICIAL LAS SALINAS, MUNICIPIO LAS SALINAS, PROVINCIA BARAHONA."/>
    <s v="10 - FONDO GENERAL"/>
    <n v="15362"/>
    <s v="04 - BARAHONA"/>
    <n v="0"/>
    <n v="1200530.04"/>
    <n v="0"/>
  </r>
  <r>
    <s v="2023"/>
    <x v="0"/>
    <x v="0"/>
    <x v="1"/>
    <x v="7"/>
    <s v="2 - Poder Ejecutivo"/>
    <s v="0206 - MINISTERIO DE EDUCACIÓN"/>
    <x v="2"/>
    <x v="9"/>
    <x v="33"/>
    <s v="2.7 - OBRAS"/>
    <s v="2.7.1 - OBRAS EN EDIFICACIONES"/>
    <s v="S"/>
    <s v="58 - AMPLIACIÓN DEL PLANTEL EDUCATIVO PARA INICIAL FÉLIX MARÍA MORILLO MONTERO, MUNICIPIO HONDO VALLE, PROVINCIA ELÍAS PIÑA."/>
    <s v="10 - FONDO GENERAL"/>
    <n v="15441"/>
    <s v="07 - ELIAS PINA"/>
    <n v="0"/>
    <n v="1688873.4899999993"/>
    <n v="0"/>
  </r>
  <r>
    <s v="2023"/>
    <x v="0"/>
    <x v="0"/>
    <x v="1"/>
    <x v="7"/>
    <s v="2 - Poder Ejecutivo"/>
    <s v="0206 - MINISTERIO DE EDUCACIÓN"/>
    <x v="2"/>
    <x v="9"/>
    <x v="33"/>
    <s v="2.7 - OBRAS"/>
    <s v="2.7.1 - OBRAS EN EDIFICACIONES"/>
    <s v="S"/>
    <s v="27 - AMPLIACIÓN DEL PLANTEL EDUCATIVO PARA INICIAL CELANDA ALCÁNTARA SÁNCHEZ, MUNICIPIO LAS MATAS DE FARFÁN, PROVINCIA SAN JUAN."/>
    <s v="10 - FONDO GENERAL"/>
    <n v="15377"/>
    <s v="22 - SAN JUAN"/>
    <n v="0"/>
    <n v="1688873.4899999993"/>
    <n v="0"/>
  </r>
  <r>
    <s v="2023"/>
    <x v="0"/>
    <x v="0"/>
    <x v="1"/>
    <x v="7"/>
    <s v="2 - Poder Ejecutivo"/>
    <s v="0206 - MINISTERIO DE EDUCACIÓN"/>
    <x v="2"/>
    <x v="9"/>
    <x v="33"/>
    <s v="2.7 - OBRAS"/>
    <s v="2.7.1 - OBRAS EN EDIFICACIONES"/>
    <s v="S"/>
    <s v="43 - AMPLIACIÓN DEL PLANTEL EDUCATIVO PARA INICIAL PROF. LUIS EMILIO PEÑA, MUNICIPIO BANÍ, PROVINCIA PERAVIA."/>
    <s v="10 - FONDO GENERAL"/>
    <n v="15475"/>
    <s v="17 - PERAVIA"/>
    <n v="0"/>
    <n v="8444367.4399999995"/>
    <n v="0"/>
  </r>
  <r>
    <s v="2023"/>
    <x v="0"/>
    <x v="0"/>
    <x v="1"/>
    <x v="7"/>
    <s v="2 - Poder Ejecutivo"/>
    <s v="0206 - MINISTERIO DE EDUCACIÓN"/>
    <x v="2"/>
    <x v="9"/>
    <x v="33"/>
    <s v="2.7 - OBRAS"/>
    <s v="2.7.1 - OBRAS EN EDIFICACIONES"/>
    <s v="S"/>
    <s v="39 - AMPLIACIÓN DEL PLANTEL EDUCATIVO PARA INICIAL EL HATO, MUNICIPIO SAN JUAN, PROVINCIA SAN JUAN."/>
    <s v="10 - FONDO GENERAL"/>
    <n v="15422"/>
    <s v="22 - SAN JUAN"/>
    <n v="0"/>
    <n v="2812263.83"/>
    <n v="0"/>
  </r>
  <r>
    <s v="2023"/>
    <x v="0"/>
    <x v="0"/>
    <x v="1"/>
    <x v="7"/>
    <s v="2 - Poder Ejecutivo"/>
    <s v="0206 - MINISTERIO DE EDUCACIÓN"/>
    <x v="2"/>
    <x v="9"/>
    <x v="33"/>
    <s v="2.7 - OBRAS"/>
    <s v="2.7.1 - OBRAS EN EDIFICACIONES"/>
    <s v="S"/>
    <s v="28 - AMPLIACIÓN DEL PLANTEL EDUCATIVO PARA INICIAL FIDEL MEDINA, MUNICIPIO BARAHONA, PROVINCIA BARAHONA."/>
    <s v="10 - FONDO GENERAL"/>
    <n v="15357"/>
    <s v="04 - BARAHONA"/>
    <n v="0"/>
    <n v="2822352.4400000013"/>
    <n v="0"/>
  </r>
  <r>
    <s v="2023"/>
    <x v="0"/>
    <x v="0"/>
    <x v="1"/>
    <x v="7"/>
    <s v="2 - Poder Ejecutivo"/>
    <s v="0206 - MINISTERIO DE EDUCACIÓN"/>
    <x v="2"/>
    <x v="9"/>
    <x v="33"/>
    <s v="2.7 - OBRAS"/>
    <s v="2.7.1 - OBRAS EN EDIFICACIONES"/>
    <s v="S"/>
    <s v="33 - AMPLIACIÓN DEL PLANTEL EDUCATIVO PARA INICIAL SAN FRANCISCO JAVIER FE Y ALEGRÍA, MUNICIPIO EL CERCADO, PROVINCIA SAN JUAN."/>
    <s v="10 - FONDO GENERAL"/>
    <n v="15416"/>
    <s v="22 - SAN JUAN"/>
    <n v="0"/>
    <n v="1688873.4899999993"/>
    <n v="0"/>
  </r>
  <r>
    <s v="2023"/>
    <x v="0"/>
    <x v="0"/>
    <x v="1"/>
    <x v="7"/>
    <s v="2 - Poder Ejecutivo"/>
    <s v="0206 - MINISTERIO DE EDUCACIÓN"/>
    <x v="2"/>
    <x v="9"/>
    <x v="33"/>
    <s v="2.7 - OBRAS"/>
    <s v="2.7.1 - OBRAS EN EDIFICACIONES"/>
    <s v="S"/>
    <s v="34 - AMPLIACIÓN DEL PLANTEL EDUCATIVO PARA INICIAL ARROYO BLANCO, MUNICIPIO RANCHO ARRIBA, PROVINCIA SAN JOSÉ DE OCOA."/>
    <s v="10 - FONDO GENERAL"/>
    <n v="15466"/>
    <s v="31 - SAN JOSE DE OCOA"/>
    <n v="0"/>
    <n v="1192156.46"/>
    <n v="0"/>
  </r>
  <r>
    <s v="2023"/>
    <x v="0"/>
    <x v="0"/>
    <x v="1"/>
    <x v="7"/>
    <s v="2 - Poder Ejecutivo"/>
    <s v="0206 - MINISTERIO DE EDUCACIÓN"/>
    <x v="2"/>
    <x v="9"/>
    <x v="33"/>
    <s v="2.7 - OBRAS"/>
    <s v="2.7.1 - OBRAS EN EDIFICACIONES"/>
    <s v="S"/>
    <s v="38 - AMPLIACIÓN DEL PLANTEL EDUCATIVO PARA INICIAL SAN ANDRÉS, MUNICIPIO VALLEJUELO, PROVINCIA SAN JUAN."/>
    <s v="10 - FONDO GENERAL"/>
    <n v="15421"/>
    <s v="22 - SAN JUAN"/>
    <n v="0"/>
    <n v="1196343.25"/>
    <n v="0"/>
  </r>
  <r>
    <s v="2023"/>
    <x v="0"/>
    <x v="0"/>
    <x v="1"/>
    <x v="7"/>
    <s v="2 - Poder Ejecutivo"/>
    <s v="0206 - MINISTERIO DE EDUCACIÓN"/>
    <x v="2"/>
    <x v="9"/>
    <x v="33"/>
    <s v="2.7 - OBRAS"/>
    <s v="2.7.1 - OBRAS EN EDIFICACIONES"/>
    <s v="S"/>
    <s v="36 - AMPLIACIÓN DEL PLANTEL EDUCATIVO PARA INICIAL ESPÍRITU SANTO, MUNICIPIO BANÍ, PROVINCIA PERAVIA."/>
    <s v="10 - FONDO GENERAL"/>
    <n v="15468"/>
    <s v="17 - PERAVIA"/>
    <n v="0"/>
    <n v="1682887.83"/>
    <n v="0"/>
  </r>
  <r>
    <s v="2023"/>
    <x v="0"/>
    <x v="0"/>
    <x v="1"/>
    <x v="7"/>
    <s v="2 - Poder Ejecutivo"/>
    <s v="0206 - MINISTERIO DE EDUCACIÓN"/>
    <x v="2"/>
    <x v="9"/>
    <x v="33"/>
    <s v="2.7 - OBRAS"/>
    <s v="2.7.1 - OBRAS EN EDIFICACIONES"/>
    <s v="S"/>
    <s v="40 - AMPLIACIÓN DEL PLANTEL EDUCATIVO PARA INICIAL VILLA DAVID, MUNICIPIO BANÍ, PROVINCIA PERAVIA."/>
    <s v="10 - FONDO GENERAL"/>
    <n v="15472"/>
    <s v="17 - PERAVIA"/>
    <n v="0"/>
    <n v="2802175.209999999"/>
    <n v="0"/>
  </r>
  <r>
    <s v="2023"/>
    <x v="0"/>
    <x v="0"/>
    <x v="1"/>
    <x v="7"/>
    <s v="2 - Poder Ejecutivo"/>
    <s v="0206 - MINISTERIO DE EDUCACIÓN"/>
    <x v="2"/>
    <x v="9"/>
    <x v="33"/>
    <s v="2.7 - OBRAS"/>
    <s v="2.7.1 - OBRAS EN EDIFICACIONES"/>
    <s v="S"/>
    <s v="26 - AMPLIACIÓN DEL PLANTEL EDUCATIVO PARA INICIAL CLARENCE CRISTOPHER HAMILTON OXLEY, MUNICIPIO BARAHONA, PROVINCIA BARAHONA."/>
    <s v="10 - FONDO GENERAL"/>
    <n v="15355"/>
    <s v="04 - BARAHONA"/>
    <n v="0"/>
    <n v="2822352.4400000013"/>
    <n v="0"/>
  </r>
  <r>
    <s v="2023"/>
    <x v="0"/>
    <x v="0"/>
    <x v="1"/>
    <x v="7"/>
    <s v="2 - Poder Ejecutivo"/>
    <s v="0206 - MINISTERIO DE EDUCACIÓN"/>
    <x v="2"/>
    <x v="9"/>
    <x v="33"/>
    <s v="2.7 - OBRAS"/>
    <s v="2.7.1 - OBRAS EN EDIFICACIONES"/>
    <s v="S"/>
    <s v="30 - AMPLIACIÓN DEL PLANTEL EDUCATIVO PARA INICIAL LA CEIBA NUEVA, MUNICIPIO LAS YAYAS DE VIAJAMA, PROVINCIA AZUA."/>
    <s v="10 - FONDO GENERAL"/>
    <n v="15462"/>
    <s v="02 - AZUA"/>
    <n v="0"/>
    <n v="1682887.83"/>
    <n v="0"/>
  </r>
  <r>
    <s v="2023"/>
    <x v="0"/>
    <x v="0"/>
    <x v="1"/>
    <x v="7"/>
    <s v="2 - Poder Ejecutivo"/>
    <s v="0206 - MINISTERIO DE EDUCACIÓN"/>
    <x v="2"/>
    <x v="9"/>
    <x v="33"/>
    <s v="2.7 - OBRAS"/>
    <s v="2.7.1 - OBRAS EN EDIFICACIONES"/>
    <s v="S"/>
    <s v="55 - AMPLIACIÓN DEL PLANTEL EDUCATIVO PARA INICIAL CLUB ROTARIO MAGUANA, MUNICIPIO SAN JUAN, PROVINCIA SAN JUAN."/>
    <s v="10 - FONDO GENERAL"/>
    <n v="15438"/>
    <s v="22 - SAN JUAN"/>
    <n v="0"/>
    <n v="1688873.4899999993"/>
    <n v="0"/>
  </r>
  <r>
    <s v="2023"/>
    <x v="0"/>
    <x v="0"/>
    <x v="1"/>
    <x v="7"/>
    <s v="2 - Poder Ejecutivo"/>
    <s v="0206 - MINISTERIO DE EDUCACIÓN"/>
    <x v="2"/>
    <x v="9"/>
    <x v="33"/>
    <s v="2.7 - OBRAS"/>
    <s v="2.7.1 - OBRAS EN EDIFICACIONES"/>
    <s v="S"/>
    <s v="23 - AMPLIACIÓN DEL PLANTEL EDUCATIVO PARA INICIAL MANUEL RAMÓN ESCALANTE, MUNICIPIO TÁBARA ARRIBA, PROVINCIA AZUA."/>
    <s v="10 - FONDO GENERAL"/>
    <n v="15455"/>
    <s v="02 - AZUA"/>
    <n v="0"/>
    <n v="1682887.83"/>
    <n v="0"/>
  </r>
  <r>
    <s v="2023"/>
    <x v="0"/>
    <x v="0"/>
    <x v="1"/>
    <x v="7"/>
    <s v="2 - Poder Ejecutivo"/>
    <s v="0206 - MINISTERIO DE EDUCACIÓN"/>
    <x v="2"/>
    <x v="9"/>
    <x v="33"/>
    <s v="2.7 - OBRAS"/>
    <s v="2.7.1 - OBRAS EN EDIFICACIONES"/>
    <s v="S"/>
    <s v="45 - AMPLIACIÓN DEL PLANTEL EDUCATIVO PARA INICIAL PEDRO JOSÉ A. BLANDINO SOTO, MUNICIPIO BANÍ, PROVINCIA PERAVIA."/>
    <s v="10 - FONDO GENERAL"/>
    <n v="15477"/>
    <s v="17 - PERAVIA"/>
    <n v="0"/>
    <n v="2802175.209999999"/>
    <n v="0"/>
  </r>
  <r>
    <s v="2023"/>
    <x v="0"/>
    <x v="0"/>
    <x v="1"/>
    <x v="7"/>
    <s v="2 - Poder Ejecutivo"/>
    <s v="0206 - MINISTERIO DE EDUCACIÓN"/>
    <x v="2"/>
    <x v="9"/>
    <x v="33"/>
    <s v="2.7 - OBRAS"/>
    <s v="2.7.1 - OBRAS EN EDIFICACIONES"/>
    <s v="S"/>
    <s v="34 - AMPLIACIÓN DEL PLANTEL EDUCATIVO PARA INICIAL PROF. RAFAEL ENRÍQUEZ MARRERO MATOS, MUNICIPIO VICENTE NOBLE, PROVINCIA BARAHONA."/>
    <s v="10 - FONDO GENERAL"/>
    <n v="15363"/>
    <s v="04 - BARAHONA"/>
    <n v="0"/>
    <n v="1694859.1500000004"/>
    <n v="0"/>
  </r>
  <r>
    <s v="2023"/>
    <x v="0"/>
    <x v="0"/>
    <x v="1"/>
    <x v="7"/>
    <s v="2 - Poder Ejecutivo"/>
    <s v="0206 - MINISTERIO DE EDUCACIÓN"/>
    <x v="2"/>
    <x v="9"/>
    <x v="33"/>
    <s v="2.7 - OBRAS"/>
    <s v="2.7.1 - OBRAS EN EDIFICACIONES"/>
    <s v="S"/>
    <s v="32 - AMPLIACIÓN DEL PLANTEL EDUCATIVO PARA INICIAL LA CIÉNAGA, MUNICIPIO SAN JOSÉ DE OCOA, PROVINCIA SAN JOSÉ DE OCOA."/>
    <s v="10 - FONDO GENERAL"/>
    <n v="15464"/>
    <s v="31 - SAN JOSE DE OCOA"/>
    <n v="0"/>
    <n v="2802175.209999999"/>
    <n v="0"/>
  </r>
  <r>
    <s v="2023"/>
    <x v="0"/>
    <x v="0"/>
    <x v="1"/>
    <x v="7"/>
    <s v="2 - Poder Ejecutivo"/>
    <s v="0206 - MINISTERIO DE EDUCACIÓN"/>
    <x v="2"/>
    <x v="9"/>
    <x v="33"/>
    <s v="2.7 - OBRAS"/>
    <s v="2.7.1 - OBRAS EN EDIFICACIONES"/>
    <s v="S"/>
    <s v="41 - AMPLIACIÓN DEL PLANTEL EDUCATIVO PARA INICIAL BUENA VISTA DEL YAQUE, MUNICIPIO BOHECHÍO, PROVINCIA SAN JUAN."/>
    <s v="10 - FONDO GENERAL"/>
    <n v="15424"/>
    <s v="22 - SAN JUAN"/>
    <n v="0"/>
    <n v="1196343.25"/>
    <n v="0"/>
  </r>
  <r>
    <s v="2023"/>
    <x v="0"/>
    <x v="0"/>
    <x v="1"/>
    <x v="7"/>
    <s v="2 - Poder Ejecutivo"/>
    <s v="0206 - MINISTERIO DE EDUCACIÓN"/>
    <x v="2"/>
    <x v="9"/>
    <x v="33"/>
    <s v="2.7 - OBRAS"/>
    <s v="2.7.1 - OBRAS EN EDIFICACIONES"/>
    <s v="S"/>
    <s v="38 - AMPLIACIÓN DEL PLANTEL EDUCATIVO PARA INICIAL AQUILES CABRAL BILLINI, MUNICIPIO BANÍ, PROVINCIA PERAVIA."/>
    <s v="10 - FONDO GENERAL"/>
    <n v="15470"/>
    <s v="17 - PERAVIA"/>
    <n v="0"/>
    <n v="2802175.209999999"/>
    <n v="0"/>
  </r>
  <r>
    <s v="2023"/>
    <x v="0"/>
    <x v="0"/>
    <x v="1"/>
    <x v="7"/>
    <s v="2 - Poder Ejecutivo"/>
    <s v="0206 - MINISTERIO DE EDUCACIÓN"/>
    <x v="2"/>
    <x v="9"/>
    <x v="33"/>
    <s v="2.7 - OBRAS"/>
    <s v="2.7.1 - OBRAS EN EDIFICACIONES"/>
    <s v="S"/>
    <s v="21 - AMPLIACIÓN DEL PLANTEL EDUCATIVO PARA INICIAL JAVIER ANTONIO CASTILLO PÉREZ, MUNICIPIO PUEBLO VIEJO, PROVINCIA AZUA."/>
    <s v="10 - FONDO GENERAL"/>
    <n v="15453"/>
    <s v="02 - AZUA"/>
    <n v="0"/>
    <n v="2802175.209999999"/>
    <n v="0"/>
  </r>
  <r>
    <s v="2023"/>
    <x v="0"/>
    <x v="0"/>
    <x v="1"/>
    <x v="7"/>
    <s v="2 - Poder Ejecutivo"/>
    <s v="0206 - MINISTERIO DE EDUCACIÓN"/>
    <x v="2"/>
    <x v="9"/>
    <x v="33"/>
    <s v="2.7 - OBRAS"/>
    <s v="2.7.1 - OBRAS EN EDIFICACIONES"/>
    <s v="S"/>
    <s v="31 - AMPLIACIÓN DEL PLANTEL EDUCATIVO PARA INICIAL EVARISTO LINARES SANTANA, MUNICIPIO LAS MATAS DE FARFÁN, PROVINCIA SAN JUAN."/>
    <s v="10 - FONDO GENERAL"/>
    <n v="15381"/>
    <s v="22 - SAN JUAN"/>
    <n v="0"/>
    <n v="14061319.140000001"/>
    <n v="0"/>
  </r>
  <r>
    <s v="2023"/>
    <x v="0"/>
    <x v="0"/>
    <x v="1"/>
    <x v="7"/>
    <s v="2 - Poder Ejecutivo"/>
    <s v="0206 - MINISTERIO DE EDUCACIÓN"/>
    <x v="2"/>
    <x v="9"/>
    <x v="33"/>
    <s v="2.7 - OBRAS"/>
    <s v="2.7.1 - OBRAS EN EDIFICACIONES"/>
    <s v="S"/>
    <s v="32 - AMPLIACIÓN DEL PLANTEL EDUCATIVO PARA INICIAL CATALINA POU, MUNICIPIO CABRAL, PROVINCIA BARAHONA."/>
    <s v="10 - FONDO GENERAL"/>
    <n v="15361"/>
    <s v="04 - BARAHONA"/>
    <n v="0"/>
    <n v="2822352.4400000013"/>
    <n v="0"/>
  </r>
  <r>
    <s v="2023"/>
    <x v="0"/>
    <x v="0"/>
    <x v="1"/>
    <x v="7"/>
    <s v="2 - Poder Ejecutivo"/>
    <s v="0206 - MINISTERIO DE EDUCACIÓN"/>
    <x v="2"/>
    <x v="9"/>
    <x v="33"/>
    <s v="2.7 - OBRAS"/>
    <s v="2.7.1 - OBRAS EN EDIFICACIONES"/>
    <s v="S"/>
    <s v="24 - AMPLIACIÓN DEL PLANTEL EDUCATIVO PARA INICIAL LUIS RAMÍREZ MORA, MUNICIPIO TÁBARA ARRIBA, PROVINCIA AZUA."/>
    <s v="10 - FONDO GENERAL"/>
    <n v="15456"/>
    <s v="02 - AZUA"/>
    <n v="0"/>
    <n v="2802175.209999999"/>
    <n v="0"/>
  </r>
  <r>
    <s v="2023"/>
    <x v="0"/>
    <x v="0"/>
    <x v="1"/>
    <x v="7"/>
    <s v="2 - Poder Ejecutivo"/>
    <s v="0206 - MINISTERIO DE EDUCACIÓN"/>
    <x v="2"/>
    <x v="9"/>
    <x v="33"/>
    <s v="2.7 - OBRAS"/>
    <s v="2.7.1 - OBRAS EN EDIFICACIONES"/>
    <s v="S"/>
    <s v="53 - AMPLIACIÓN DEL PLANTEL EDUCATIVO PARA INICIAL PROF. HÉCTOR BIENVENIDO GARCÍA LÓPEZ, MUNICIPIO SAN JUAN, PROVINCIA SAN JUAN."/>
    <s v="10 - FONDO GENERAL"/>
    <n v="15436"/>
    <s v="22 - SAN JUAN"/>
    <n v="0"/>
    <n v="1658945.2000000002"/>
    <n v="0"/>
  </r>
  <r>
    <s v="2023"/>
    <x v="0"/>
    <x v="0"/>
    <x v="1"/>
    <x v="7"/>
    <s v="2 - Poder Ejecutivo"/>
    <s v="0206 - MINISTERIO DE EDUCACIÓN"/>
    <x v="2"/>
    <x v="9"/>
    <x v="33"/>
    <s v="2.7 - OBRAS"/>
    <s v="2.7.1 - OBRAS EN EDIFICACIONES"/>
    <s v="S"/>
    <s v="11 - AMPLIACIÓN DEL PLANTEL EDUCATIVO PARA INICIAL LAS CHARCAS NUEVA, MUNICIPIO LAS CHARCAS, PROVINCIA AZUA."/>
    <s v="10 - FONDO GENERAL"/>
    <n v="15442"/>
    <s v="02 - AZUA"/>
    <n v="0"/>
    <n v="2931376.0499999989"/>
    <n v="0"/>
  </r>
  <r>
    <s v="2023"/>
    <x v="0"/>
    <x v="0"/>
    <x v="1"/>
    <x v="7"/>
    <s v="2 - Poder Ejecutivo"/>
    <s v="0206 - MINISTERIO DE EDUCACIÓN"/>
    <x v="2"/>
    <x v="9"/>
    <x v="33"/>
    <s v="2.7 - OBRAS"/>
    <s v="2.7.1 - OBRAS EN EDIFICACIONES"/>
    <s v="S"/>
    <s v="46 - AMPLIACIÓN DEL PLANTEL EDUCATIVO PARA INICIAL GALEÓN, MUNICIPIO BANÍ, PROVINCIA PERAVIA."/>
    <s v="10 - FONDO GENERAL"/>
    <n v="15478"/>
    <s v="17 - PERAVIA"/>
    <n v="0"/>
    <n v="2931376.0499999989"/>
    <n v="0"/>
  </r>
  <r>
    <s v="2023"/>
    <x v="0"/>
    <x v="0"/>
    <x v="1"/>
    <x v="7"/>
    <s v="2 - Poder Ejecutivo"/>
    <s v="0206 - MINISTERIO DE EDUCACIÓN"/>
    <x v="2"/>
    <x v="9"/>
    <x v="33"/>
    <s v="2.7 - OBRAS"/>
    <s v="2.7.1 - OBRAS EN EDIFICACIONES"/>
    <s v="S"/>
    <s v="37 - AMPLIACIÓN DEL PLANTEL EDUCATIVO PARA INICIAL MÁXIMO GÓMEZ, MUNICIPIO BANÍ, PROVINCIA PERAVIA."/>
    <s v="10 - FONDO GENERAL"/>
    <n v="15469"/>
    <s v="17 - PERAVIA"/>
    <n v="0"/>
    <n v="2802175.209999999"/>
    <n v="0"/>
  </r>
  <r>
    <s v="2023"/>
    <x v="0"/>
    <x v="0"/>
    <x v="1"/>
    <x v="7"/>
    <s v="2 - Poder Ejecutivo"/>
    <s v="0206 - MINISTERIO DE EDUCACIÓN"/>
    <x v="2"/>
    <x v="9"/>
    <x v="33"/>
    <s v="2.7 - OBRAS"/>
    <s v="2.7.1 - OBRAS EN EDIFICACIONES"/>
    <s v="S"/>
    <s v="26 - AMPLIACIÓN DEL PLANTEL EDUCATIVO PARA INICIAL MARTINA DE LOS SANTOS QUEVEDO, MUNICIPIO AZUA, PROVINCIA AZUA."/>
    <s v="10 - FONDO GENERAL"/>
    <n v="15458"/>
    <s v="02 - AZUA"/>
    <n v="0"/>
    <n v="2802175.209999999"/>
    <n v="0"/>
  </r>
  <r>
    <s v="2023"/>
    <x v="0"/>
    <x v="0"/>
    <x v="1"/>
    <x v="7"/>
    <s v="2 - Poder Ejecutivo"/>
    <s v="0206 - MINISTERIO DE EDUCACIÓN"/>
    <x v="2"/>
    <x v="9"/>
    <x v="33"/>
    <s v="2.7 - OBRAS"/>
    <s v="2.7.1 - OBRAS EN EDIFICACIONES"/>
    <s v="S"/>
    <s v="47 - AMPLIACIÓN DEL PLANTEL EDUCATIVO PARA INICIAL SABANA CHIQUITA, MUNICIPIO BANÍ, PROVINCIA PERAVIA."/>
    <s v="10 - FONDO GENERAL"/>
    <n v="15479"/>
    <s v="17 - PERAVIA"/>
    <n v="0"/>
    <n v="1192156.46"/>
    <n v="0"/>
  </r>
  <r>
    <s v="2023"/>
    <x v="0"/>
    <x v="0"/>
    <x v="1"/>
    <x v="7"/>
    <s v="2 - Poder Ejecutivo"/>
    <s v="0206 - MINISTERIO DE EDUCACIÓN"/>
    <x v="2"/>
    <x v="9"/>
    <x v="33"/>
    <s v="2.7 - OBRAS"/>
    <s v="2.7.1 - OBRAS EN EDIFICACIONES"/>
    <s v="S"/>
    <s v="37 - AMPLIACIÓN DEL PLANTEL EDUCATIVO PARA INICIAL PROF. LINADO FULCAR FULCAR, MUNICIPIO EL CERCADO, PROVINCIA SAN JUAN."/>
    <s v="10 - FONDO GENERAL"/>
    <n v="15420"/>
    <s v="22 - SAN JUAN"/>
    <n v="0"/>
    <n v="1196343.25"/>
    <n v="0"/>
  </r>
  <r>
    <s v="2023"/>
    <x v="0"/>
    <x v="0"/>
    <x v="1"/>
    <x v="7"/>
    <s v="2 - Poder Ejecutivo"/>
    <s v="0206 - MINISTERIO DE EDUCACIÓN"/>
    <x v="2"/>
    <x v="9"/>
    <x v="33"/>
    <s v="2.7 - OBRAS"/>
    <s v="2.7.1 - OBRAS EN EDIFICACIONES"/>
    <s v="S"/>
    <s v="31 - AMPLIACIÓN DEL PLANTEL EDUCATIVO PARA INICIAL PROF. IRENE ACOSTA, MUNICIPIO FUNDACIÓN, PROVINCIA BARAHONA."/>
    <s v="10 - FONDO GENERAL"/>
    <n v="15360"/>
    <s v="04 - BARAHONA"/>
    <n v="0"/>
    <n v="1200530.04"/>
    <n v="0"/>
  </r>
  <r>
    <s v="2023"/>
    <x v="0"/>
    <x v="0"/>
    <x v="1"/>
    <x v="7"/>
    <s v="2 - Poder Ejecutivo"/>
    <s v="0206 - MINISTERIO DE EDUCACIÓN"/>
    <x v="2"/>
    <x v="9"/>
    <x v="33"/>
    <s v="2.7 - OBRAS"/>
    <s v="2.7.1 - OBRAS EN EDIFICACIONES"/>
    <s v="S"/>
    <s v="21 - AMPLIACIÓN DEL PLANTEL EDUCATIVO PARA INICIAL MANUEL ANTONIO MORALES, MUNICIPIO COMENDADOR, PROVINCIA ELÍAS PIÑA."/>
    <s v="10 - FONDO GENERAL"/>
    <n v="15371"/>
    <s v="07 - ELIAS PINA"/>
    <n v="0"/>
    <n v="14061319.140000001"/>
    <n v="0"/>
  </r>
  <r>
    <s v="2023"/>
    <x v="0"/>
    <x v="0"/>
    <x v="1"/>
    <x v="7"/>
    <s v="2 - Poder Ejecutivo"/>
    <s v="0206 - MINISTERIO DE EDUCACIÓN"/>
    <x v="2"/>
    <x v="9"/>
    <x v="33"/>
    <s v="2.7 - OBRAS"/>
    <s v="2.7.1 - OBRAS EN EDIFICACIONES"/>
    <s v="S"/>
    <s v="30 - AMPLIACIÓN DEL PLANTEL EDUCATIVO PARA INICIAL ANAIMA TEJADA CHAPMAN, MUNICIPIO BARAHONA, PROVINCIA BARAHONA."/>
    <s v="10 - FONDO GENERAL"/>
    <n v="15359"/>
    <s v="04 - BARAHONA"/>
    <n v="0"/>
    <n v="2822352.4400000013"/>
    <n v="0"/>
  </r>
  <r>
    <s v="2023"/>
    <x v="0"/>
    <x v="0"/>
    <x v="1"/>
    <x v="7"/>
    <s v="2 - Poder Ejecutivo"/>
    <s v="0206 - MINISTERIO DE EDUCACIÓN"/>
    <x v="2"/>
    <x v="9"/>
    <x v="33"/>
    <s v="2.7 - OBRAS"/>
    <s v="2.7.1 - OBRAS EN EDIFICACIONES"/>
    <s v="S"/>
    <s v="48 - AMPLIACIÓN DEL PLANTEL EDUCATIVO PARA INICIAL JUAN ISMAEL ZAPATA NIVAR, MUNICIPIO BANÍ, PROVINCIA PERAVIA."/>
    <s v="10 - FONDO GENERAL"/>
    <n v="15480"/>
    <s v="17 - PERAVIA"/>
    <n v="0"/>
    <n v="1712816.1199999992"/>
    <n v="0"/>
  </r>
  <r>
    <s v="2023"/>
    <x v="0"/>
    <x v="0"/>
    <x v="1"/>
    <x v="7"/>
    <s v="2 - Poder Ejecutivo"/>
    <s v="0206 - MINISTERIO DE EDUCACIÓN"/>
    <x v="2"/>
    <x v="9"/>
    <x v="33"/>
    <s v="2.7 - OBRAS"/>
    <s v="2.7.1 - OBRAS EN EDIFICACIONES"/>
    <s v="S"/>
    <s v="54 - AMPLIACIÓN DEL PLANTEL EDUCATIVO PARA INICIAL EDALIO BÁEZ MERÁN, MUNICIPIO SAN JUAN, PROVINCIA SAN JUAN."/>
    <s v="10 - FONDO GENERAL"/>
    <n v="15437"/>
    <s v="22 - SAN JUAN"/>
    <n v="0"/>
    <n v="1688873.4899999993"/>
    <n v="0"/>
  </r>
  <r>
    <s v="2023"/>
    <x v="0"/>
    <x v="0"/>
    <x v="1"/>
    <x v="7"/>
    <s v="2 - Poder Ejecutivo"/>
    <s v="0206 - MINISTERIO DE EDUCACIÓN"/>
    <x v="2"/>
    <x v="9"/>
    <x v="33"/>
    <s v="2.7 - OBRAS"/>
    <s v="2.7.1 - OBRAS EN EDIFICACIONES"/>
    <s v="S"/>
    <s v="14 - AMPLIACIÓN DEL PLANTEL EDUCATIVO PARA INICIAL JOHN FITZGERALD KENNEDY, MUNICIPIO LAS CHARCAS, PROVINCIA AZUA."/>
    <s v="10 - FONDO GENERAL"/>
    <n v="15445"/>
    <s v="02 - AZUA"/>
    <n v="0"/>
    <n v="2802175.209999999"/>
    <n v="0"/>
  </r>
  <r>
    <s v="2023"/>
    <x v="0"/>
    <x v="0"/>
    <x v="1"/>
    <x v="7"/>
    <s v="2 - Poder Ejecutivo"/>
    <s v="0206 - MINISTERIO DE EDUCACIÓN"/>
    <x v="2"/>
    <x v="9"/>
    <x v="33"/>
    <s v="2.7 - OBRAS"/>
    <s v="2.7.1 - OBRAS EN EDIFICACIONES"/>
    <s v="S"/>
    <s v="33 - AMPLIACIÓN DEL PLANTEL EDUCATIVO PARA INICIAL NARANJAL ARRIBA, MUNICIPIO SAN JOSÉ DE OCOA, PROVINCIA SAN JOSÉ DE OCOA."/>
    <s v="10 - FONDO GENERAL"/>
    <n v="15465"/>
    <s v="31 - SAN JOSE DE OCOA"/>
    <n v="0"/>
    <n v="1192156.46"/>
    <n v="0"/>
  </r>
  <r>
    <s v="2023"/>
    <x v="0"/>
    <x v="0"/>
    <x v="1"/>
    <x v="7"/>
    <s v="2 - Poder Ejecutivo"/>
    <s v="0206 - MINISTERIO DE EDUCACIÓN"/>
    <x v="2"/>
    <x v="9"/>
    <x v="33"/>
    <s v="2.7 - OBRAS"/>
    <s v="2.7.1 - OBRAS EN EDIFICACIONES"/>
    <s v="S"/>
    <s v="17 - AMPLIACIÓN DEL PLANTEL EDUCATIVO PARA INICIAL PROF. ALTAGRACIA OZEMA GERÓNIMO MATOS, MUNICIPIO ESTEBANÍA, PROVINCIA AZUA."/>
    <s v="10 - FONDO GENERAL"/>
    <n v="15448"/>
    <s v="02 - AZUA"/>
    <n v="0"/>
    <n v="2802175.209999999"/>
    <n v="0"/>
  </r>
  <r>
    <s v="2023"/>
    <x v="0"/>
    <x v="0"/>
    <x v="1"/>
    <x v="7"/>
    <s v="2 - Poder Ejecutivo"/>
    <s v="0206 - MINISTERIO DE EDUCACIÓN"/>
    <x v="2"/>
    <x v="9"/>
    <x v="33"/>
    <s v="2.7 - OBRAS"/>
    <s v="2.7.1 - OBRAS EN EDIFICACIONES"/>
    <s v="S"/>
    <s v="26 - AMPLIACIÓN DEL PLANTEL EDUCATIVO PARA INICIAL TOMÁS PERALTA, MUNICIPIO LAS MATAS DE FARFÁN, PROVINCIA SAN JUAN."/>
    <s v="10 - FONDO GENERAL"/>
    <n v="15376"/>
    <s v="22 - SAN JUAN"/>
    <n v="0"/>
    <n v="1688873.4899999993"/>
    <n v="0"/>
  </r>
  <r>
    <s v="2023"/>
    <x v="0"/>
    <x v="0"/>
    <x v="1"/>
    <x v="7"/>
    <s v="2 - Poder Ejecutivo"/>
    <s v="0206 - MINISTERIO DE EDUCACIÓN"/>
    <x v="2"/>
    <x v="9"/>
    <x v="33"/>
    <s v="2.7 - OBRAS"/>
    <s v="2.7.1 - OBRAS EN EDIFICACIONES"/>
    <s v="S"/>
    <s v="27 - AMPLIACIÓN DEL PLANTEL EDUCATIVO PARA INICIAL BAITOITA, MUNICIPIO BARAHONA, PROVINCIA BARAHONA."/>
    <s v="10 - FONDO GENERAL"/>
    <n v="15356"/>
    <s v="04 - BARAHONA"/>
    <n v="0"/>
    <n v="2822352.4400000013"/>
    <n v="0"/>
  </r>
  <r>
    <s v="2023"/>
    <x v="0"/>
    <x v="0"/>
    <x v="1"/>
    <x v="7"/>
    <s v="2 - Poder Ejecutivo"/>
    <s v="0206 - MINISTERIO DE EDUCACIÓN"/>
    <x v="2"/>
    <x v="9"/>
    <x v="33"/>
    <s v="2.7 - OBRAS"/>
    <s v="2.7.1 - OBRAS EN EDIFICACIONES"/>
    <s v="S"/>
    <s v="31 - AMPLIACIÓN DEL PLANTEL EDUCATIVO PARA INICIAL CELIDA LUISA PÉREZ DE CRESPO , MUNICIPIO AZUA, PROVINCIA AZUA."/>
    <s v="10 - FONDO GENERAL"/>
    <n v="15463"/>
    <s v="02 - AZUA"/>
    <n v="0"/>
    <n v="1682887.83"/>
    <n v="0"/>
  </r>
  <r>
    <s v="2023"/>
    <x v="0"/>
    <x v="0"/>
    <x v="1"/>
    <x v="7"/>
    <s v="2 - Poder Ejecutivo"/>
    <s v="0206 - MINISTERIO DE EDUCACIÓN"/>
    <x v="2"/>
    <x v="9"/>
    <x v="33"/>
    <s v="2.7 - OBRAS"/>
    <s v="2.7.1 - OBRAS EN EDIFICACIONES"/>
    <s v="S"/>
    <s v="25 - AMPLIACIÓN DEL PLANTEL EDUCATIVO PARA INICIAL PROF. JOSÉ ASCENSIÓN GARCÍA SÁNCHEZ, MUNICIPIO LAS MATAS DE FARFÁN, PROVINCIA SAN JUAN."/>
    <s v="10 - FONDO GENERAL"/>
    <n v="15375"/>
    <s v="22 - SAN JUAN"/>
    <n v="0"/>
    <n v="1196343.25"/>
    <n v="0"/>
  </r>
  <r>
    <s v="2023"/>
    <x v="0"/>
    <x v="0"/>
    <x v="1"/>
    <x v="7"/>
    <s v="2 - Poder Ejecutivo"/>
    <s v="0206 - MINISTERIO DE EDUCACIÓN"/>
    <x v="2"/>
    <x v="9"/>
    <x v="33"/>
    <s v="2.7 - OBRAS"/>
    <s v="2.7.1 - OBRAS EN EDIFICACIONES"/>
    <s v="S"/>
    <s v="22 - AMPLIACIÓN DEL PLANTEL EDUCATIVO PARA INICIAL EVA MARÍA PELLERANO, MUNICIPIO BÁNICA, PROVINCIA ELÍAS PIÑA."/>
    <s v="10 - FONDO GENERAL"/>
    <n v="15372"/>
    <s v="07 - ELIAS PINA"/>
    <n v="0"/>
    <n v="14061319.140000001"/>
    <n v="0"/>
  </r>
  <r>
    <s v="2023"/>
    <x v="0"/>
    <x v="0"/>
    <x v="1"/>
    <x v="7"/>
    <s v="2 - Poder Ejecutivo"/>
    <s v="0206 - MINISTERIO DE EDUCACIÓN"/>
    <x v="2"/>
    <x v="9"/>
    <x v="33"/>
    <s v="2.7 - OBRAS"/>
    <s v="2.7.1 - OBRAS EN EDIFICACIONES"/>
    <s v="S"/>
    <s v="56 - AMPLIACIÓN DEL PLANTEL EDUCATIVO PARA INICIAL HATICO DEL GUANAL, MUNICIPIO SAN JUAN, PROVINCIA SAN JUAN."/>
    <s v="10 - FONDO GENERAL"/>
    <n v="15439"/>
    <s v="22 - SAN JUAN"/>
    <n v="0"/>
    <n v="1196343.25"/>
    <n v="0"/>
  </r>
  <r>
    <s v="2023"/>
    <x v="0"/>
    <x v="0"/>
    <x v="1"/>
    <x v="7"/>
    <s v="2 - Poder Ejecutivo"/>
    <s v="0206 - MINISTERIO DE EDUCACIÓN"/>
    <x v="2"/>
    <x v="9"/>
    <x v="33"/>
    <s v="2.7 - OBRAS"/>
    <s v="2.7.1 - OBRAS EN EDIFICACIONES"/>
    <s v="S"/>
    <s v="42 - AMPLIACIÓN DEL PLANTEL EDUCATIVO PARA INICIAL GUANITO, MUNICIPIO SAN JUAN, PROVINCIA SAN JUAN."/>
    <s v="10 - FONDO GENERAL"/>
    <n v="15425"/>
    <s v="22 - SAN JUAN"/>
    <n v="0"/>
    <n v="1196343.25"/>
    <n v="0"/>
  </r>
  <r>
    <s v="2023"/>
    <x v="0"/>
    <x v="0"/>
    <x v="1"/>
    <x v="7"/>
    <s v="2 - Poder Ejecutivo"/>
    <s v="0206 - MINISTERIO DE EDUCACIÓN"/>
    <x v="2"/>
    <x v="9"/>
    <x v="33"/>
    <s v="2.7 - OBRAS"/>
    <s v="2.7.1 - OBRAS EN EDIFICACIONES"/>
    <s v="S"/>
    <s v="29 - AMPLIACIÓN DEL PLANTEL EDUCATIVO PARA INICIAL CAÑADA DE PIEDRA, MUNICIPIO AZUA, PROVINCIA AZUA."/>
    <s v="10 - FONDO GENERAL"/>
    <n v="15461"/>
    <s v="02 - AZUA"/>
    <n v="0"/>
    <n v="1682887.83"/>
    <n v="0"/>
  </r>
  <r>
    <s v="2023"/>
    <x v="0"/>
    <x v="0"/>
    <x v="1"/>
    <x v="7"/>
    <s v="2 - Poder Ejecutivo"/>
    <s v="0206 - MINISTERIO DE EDUCACIÓN"/>
    <x v="2"/>
    <x v="9"/>
    <x v="33"/>
    <s v="2.7 - OBRAS"/>
    <s v="2.7.1 - OBRAS EN EDIFICACIONES"/>
    <s v="S"/>
    <s v="25 - AMPLIACIÓN DEL PLANTEL EDUCATIVO PARA INICIAL ISMAEL MIRANDA, MUNICIPIO ENRIQUILLO, PROVINCIA BARAHONA."/>
    <s v="10 - FONDO GENERAL"/>
    <n v="15354"/>
    <s v="04 - BARAHONA"/>
    <n v="0"/>
    <n v="1694859.1500000004"/>
    <n v="0"/>
  </r>
  <r>
    <s v="2023"/>
    <x v="0"/>
    <x v="0"/>
    <x v="1"/>
    <x v="7"/>
    <s v="2 - Poder Ejecutivo"/>
    <s v="0206 - MINISTERIO DE EDUCACIÓN"/>
    <x v="2"/>
    <x v="9"/>
    <x v="33"/>
    <s v="2.7 - OBRAS"/>
    <s v="2.7.1 - OBRAS EN EDIFICACIONES"/>
    <s v="S"/>
    <s v="35 - AMPLIACIÓN DEL PLANTEL EDUCATIVO PARA INICIAL DAMIÁN, MUNICIPIO EL CERCADO, PROVINCIA SAN JUAN."/>
    <s v="10 - FONDO GENERAL"/>
    <n v="15418"/>
    <s v="22 - SAN JUAN"/>
    <n v="0"/>
    <n v="1196343.25"/>
    <n v="0"/>
  </r>
  <r>
    <s v="2023"/>
    <x v="0"/>
    <x v="0"/>
    <x v="1"/>
    <x v="7"/>
    <s v="2 - Poder Ejecutivo"/>
    <s v="0206 - MINISTERIO DE EDUCACIÓN"/>
    <x v="2"/>
    <x v="9"/>
    <x v="33"/>
    <s v="2.7 - OBRAS"/>
    <s v="2.7.1 - OBRAS EN EDIFICACIONES"/>
    <s v="S"/>
    <s v="32 - AMPLIACIÓN DEL PLANTEL EDUCATIVO PARA INICIAL PROF. ANÍBAL ADAMES LEBRÓN, MUNICIPIO LAS MATAS DE FARFÁN, PROVINCIA SAN JUAN."/>
    <s v="10 - FONDO GENERAL"/>
    <n v="15400"/>
    <s v="22 - SAN JUAN"/>
    <n v="0"/>
    <n v="1196343.25"/>
    <n v="0"/>
  </r>
  <r>
    <s v="2023"/>
    <x v="0"/>
    <x v="0"/>
    <x v="1"/>
    <x v="7"/>
    <s v="2 - Poder Ejecutivo"/>
    <s v="0206 - MINISTERIO DE EDUCACIÓN"/>
    <x v="2"/>
    <x v="9"/>
    <x v="33"/>
    <s v="2.7 - OBRAS"/>
    <s v="2.7.1 - OBRAS EN EDIFICACIONES"/>
    <s v="S"/>
    <s v="50 - AMPLIACIÓN DEL PLANTEL EDUCATIVO PARA INICIAL CONCEPCIÓN BONA, MUNICIPIO BANÍ, PROVINCIA PERAVIA."/>
    <s v="10 - FONDO GENERAL"/>
    <n v="15482"/>
    <s v="17 - PERAVIA"/>
    <n v="0"/>
    <n v="2802175.209999999"/>
    <n v="0"/>
  </r>
  <r>
    <s v="2023"/>
    <x v="0"/>
    <x v="0"/>
    <x v="1"/>
    <x v="7"/>
    <s v="2 - Poder Ejecutivo"/>
    <s v="0206 - MINISTERIO DE EDUCACIÓN"/>
    <x v="2"/>
    <x v="9"/>
    <x v="33"/>
    <s v="2.7 - OBRAS"/>
    <s v="2.7.1 - OBRAS EN EDIFICACIONES"/>
    <s v="S"/>
    <s v="08 - AMPLIACIÓN DEL PLANTEL EDUCATIVO PARA INICIAL BURENDE, MUNICIPIO LA VEGA, PROVINCIA LA VEGA."/>
    <s v="10 - FONDO GENERAL"/>
    <n v="15612"/>
    <s v="13 - LA VEGA"/>
    <n v="0"/>
    <n v="2802175.21"/>
    <n v="0"/>
  </r>
  <r>
    <s v="2023"/>
    <x v="0"/>
    <x v="0"/>
    <x v="1"/>
    <x v="7"/>
    <s v="2 - Poder Ejecutivo"/>
    <s v="0206 - MINISTERIO DE EDUCACIÓN"/>
    <x v="2"/>
    <x v="9"/>
    <x v="33"/>
    <s v="2.7 - OBRAS"/>
    <s v="2.7.1 - OBRAS EN EDIFICACIONES"/>
    <s v="S"/>
    <s v="03 - AMPLIACIÓN DEL PLANTEL EDUCATIVO PARA INICIAL DAVID DURÁN , MUNICIPIO CONSTANZA, PROVINCIA LA VEGA."/>
    <s v="10 - FONDO GENERAL"/>
    <n v="15607"/>
    <s v="13 - LA VEGA"/>
    <n v="0"/>
    <n v="1682887.83"/>
    <n v="0"/>
  </r>
  <r>
    <s v="2023"/>
    <x v="0"/>
    <x v="0"/>
    <x v="1"/>
    <x v="7"/>
    <s v="2 - Poder Ejecutivo"/>
    <s v="0206 - MINISTERIO DE EDUCACIÓN"/>
    <x v="2"/>
    <x v="9"/>
    <x v="33"/>
    <s v="2.7 - OBRAS"/>
    <s v="2.7.1 - OBRAS EN EDIFICACIONES"/>
    <s v="S"/>
    <s v="66 - AMPLIACIÓN DEL PLANTEL EDUCATIVO PARA INICIAL ESTILIANO SUSANA, MUNICIPIO VILLA ALTAGRACIA, PROVINCIA SAN CRISTÓBAL."/>
    <s v="10 - FONDO GENERAL"/>
    <n v="15519"/>
    <s v="21 - SAN CRISTOBAL"/>
    <n v="0"/>
    <n v="1664930.85"/>
    <n v="0"/>
  </r>
  <r>
    <s v="2023"/>
    <x v="0"/>
    <x v="0"/>
    <x v="1"/>
    <x v="7"/>
    <s v="2 - Poder Ejecutivo"/>
    <s v="0206 - MINISTERIO DE EDUCACIÓN"/>
    <x v="2"/>
    <x v="9"/>
    <x v="33"/>
    <s v="2.7 - OBRAS"/>
    <s v="2.7.1 - OBRAS EN EDIFICACIONES"/>
    <s v="S"/>
    <s v="35 - AMPLIACIÓN DEL PLANTEL EDUCATIVO PARA INICIAL EL JOBO, MUNICIPIO EL SEIBO, PROVINCIA EL SEIBO."/>
    <s v="10 - FONDO GENERAL"/>
    <n v="15578"/>
    <s v="08 - EL SEIBO"/>
    <n v="0"/>
    <n v="1179596.0900000001"/>
    <n v="0"/>
  </r>
  <r>
    <s v="2023"/>
    <x v="0"/>
    <x v="0"/>
    <x v="1"/>
    <x v="7"/>
    <s v="2 - Poder Ejecutivo"/>
    <s v="0206 - MINISTERIO DE EDUCACIÓN"/>
    <x v="2"/>
    <x v="9"/>
    <x v="33"/>
    <s v="2.7 - OBRAS"/>
    <s v="2.7.1 - OBRAS EN EDIFICACIONES"/>
    <s v="S"/>
    <s v="14 - AMPLIACIÓN DEL PLANTEL EDUCATIVO PARA INICIAL COQUITO, MUNICIPIO LOS LLANOS, PROVINCIA SAN PEDRO DE MACORÍS."/>
    <s v="10 - FONDO GENERAL"/>
    <n v="15550"/>
    <s v="23 - SAN PEDRO DE MACORIS"/>
    <n v="0"/>
    <n v="1179596.0900000001"/>
    <n v="0"/>
  </r>
  <r>
    <s v="2023"/>
    <x v="0"/>
    <x v="0"/>
    <x v="1"/>
    <x v="7"/>
    <s v="2 - Poder Ejecutivo"/>
    <s v="0206 - MINISTERIO DE EDUCACIÓN"/>
    <x v="2"/>
    <x v="9"/>
    <x v="33"/>
    <s v="2.7 - OBRAS"/>
    <s v="2.7.1 - OBRAS EN EDIFICACIONES"/>
    <s v="S"/>
    <s v="37 - AMPLIACIÓN DEL PLANTEL EDUCATIVO PARA INICIAL PASO CIBAO, MUNICIPIO EL SEIBO, PROVINCIA EL SEIBO."/>
    <s v="10 - FONDO GENERAL"/>
    <n v="15583"/>
    <s v="08 - EL SEIBO"/>
    <n v="0"/>
    <n v="1179596.0900000001"/>
    <n v="0"/>
  </r>
  <r>
    <s v="2023"/>
    <x v="0"/>
    <x v="0"/>
    <x v="1"/>
    <x v="7"/>
    <s v="2 - Poder Ejecutivo"/>
    <s v="0206 - MINISTERIO DE EDUCACIÓN"/>
    <x v="2"/>
    <x v="9"/>
    <x v="33"/>
    <s v="2.7 - OBRAS"/>
    <s v="2.7.1 - OBRAS EN EDIFICACIONES"/>
    <s v="S"/>
    <s v="33 - AMPLIACIÓN DEL PLANTEL EDUCATIVO PARA INICIAL FRANCISCO DEL ROSARIO SÁNCHEZ, MUNICIPIO HATO MAYOR, PROVINCIA HATO MAYOR."/>
    <s v="10 - FONDO GENERAL"/>
    <n v="15574"/>
    <s v="30 - HATO MAYOR"/>
    <n v="0"/>
    <n v="1222663.04"/>
    <n v="0"/>
  </r>
  <r>
    <s v="2023"/>
    <x v="0"/>
    <x v="0"/>
    <x v="1"/>
    <x v="7"/>
    <s v="2 - Poder Ejecutivo"/>
    <s v="0206 - MINISTERIO DE EDUCACIÓN"/>
    <x v="2"/>
    <x v="9"/>
    <x v="33"/>
    <s v="2.7 - OBRAS"/>
    <s v="2.7.1 - OBRAS EN EDIFICACIONES"/>
    <s v="S"/>
    <s v="31 - AMPLIACIÓN DEL PLANTEL EDUCATIVO PARA INICIAL CRISTO REY, MUNICIPIO LA ROMANA, PROVINCIA LA ROMANA."/>
    <s v="10 - FONDO GENERAL"/>
    <n v="15568"/>
    <s v="12 - LA ROMANA"/>
    <n v="0"/>
    <n v="1670916.51"/>
    <n v="0"/>
  </r>
  <r>
    <s v="2023"/>
    <x v="0"/>
    <x v="0"/>
    <x v="1"/>
    <x v="7"/>
    <s v="2 - Poder Ejecutivo"/>
    <s v="0206 - MINISTERIO DE EDUCACIÓN"/>
    <x v="2"/>
    <x v="9"/>
    <x v="33"/>
    <s v="2.7 - OBRAS"/>
    <s v="2.7.1 - OBRAS EN EDIFICACIONES"/>
    <s v="S"/>
    <s v="11 - AMPLIACIÓN DEL PLANTEL EDUCATIVO PARA INICIAL GUACO LOS FRÍAS, MUNICIPIO LA VEGA, PROVINCIA LA VEGA."/>
    <s v="10 - FONDO GENERAL"/>
    <n v="15615"/>
    <s v="13 - LA VEGA"/>
    <n v="0"/>
    <n v="1192156.46"/>
    <n v="0"/>
  </r>
  <r>
    <s v="2023"/>
    <x v="0"/>
    <x v="0"/>
    <x v="1"/>
    <x v="7"/>
    <s v="2 - Poder Ejecutivo"/>
    <s v="0206 - MINISTERIO DE EDUCACIÓN"/>
    <x v="2"/>
    <x v="9"/>
    <x v="33"/>
    <s v="2.7 - OBRAS"/>
    <s v="2.7.1 - OBRAS EN EDIFICACIONES"/>
    <s v="S"/>
    <s v="83 - AMPLIACIÓN DEL PLANTEL EDUCATIVO PARA INICIAL ARROYO HIGÜERO, MUNICIPIO SAN GREGORIO DE NIGUA, PROVINCIA SAN CRISTÓBAL."/>
    <s v="10 - FONDO GENERAL"/>
    <n v="15536"/>
    <s v="21 - SAN CRISTOBAL"/>
    <n v="0"/>
    <n v="1179596.0900000001"/>
    <n v="0"/>
  </r>
  <r>
    <s v="2023"/>
    <x v="0"/>
    <x v="0"/>
    <x v="1"/>
    <x v="7"/>
    <s v="2 - Poder Ejecutivo"/>
    <s v="0206 - MINISTERIO DE EDUCACIÓN"/>
    <x v="2"/>
    <x v="9"/>
    <x v="33"/>
    <s v="2.7 - OBRAS"/>
    <s v="2.7.1 - OBRAS EN EDIFICACIONES"/>
    <s v="S"/>
    <s v="41 - AMPLIACIÓN DEL PLANTEL EDUCATIVO PARA INICIAL LAS PAJAS, MUNICIPIO HATO MAYOR, PROVINCIA HATO MAYOR."/>
    <s v="10 - FONDO GENERAL"/>
    <n v="15586"/>
    <s v="30 - HATO MAYOR"/>
    <n v="0"/>
    <n v="1179596.0900000001"/>
    <n v="0"/>
  </r>
  <r>
    <s v="2023"/>
    <x v="0"/>
    <x v="0"/>
    <x v="1"/>
    <x v="7"/>
    <s v="2 - Poder Ejecutivo"/>
    <s v="0206 - MINISTERIO DE EDUCACIÓN"/>
    <x v="2"/>
    <x v="9"/>
    <x v="33"/>
    <s v="2.7 - OBRAS"/>
    <s v="2.7.1 - OBRAS EN EDIFICACIONES"/>
    <s v="S"/>
    <s v="34 - AMPLIACIÓN DEL PLANTEL EDUCATIVO PARA INICIAL JUAN PABLO DUARTE, MUNICIPIO HATO MAYOR, PROVINCIA HATO MAYOR."/>
    <s v="10 - FONDO GENERAL"/>
    <n v="15575"/>
    <s v="30 - HATO MAYOR"/>
    <n v="0"/>
    <n v="2771909.35"/>
    <n v="0"/>
  </r>
  <r>
    <s v="2023"/>
    <x v="0"/>
    <x v="0"/>
    <x v="1"/>
    <x v="7"/>
    <s v="2 - Poder Ejecutivo"/>
    <s v="0206 - MINISTERIO DE EDUCACIÓN"/>
    <x v="2"/>
    <x v="9"/>
    <x v="33"/>
    <s v="2.7 - OBRAS"/>
    <s v="2.7.1 - OBRAS EN EDIFICACIONES"/>
    <s v="S"/>
    <s v="64 - AMPLIACIÓN DEL PLANTEL EDUCATIVO PARA INICIAL SAN ANTONIO, MUNICIPIO SAN CRISTÓBAL, PROVINCIA SAN CRISTÓBAL."/>
    <s v="10 - FONDO GENERAL"/>
    <n v="15517"/>
    <s v="21 - SAN CRISTOBAL"/>
    <n v="0"/>
    <n v="1664930.85"/>
    <n v="0"/>
  </r>
  <r>
    <s v="2023"/>
    <x v="0"/>
    <x v="0"/>
    <x v="1"/>
    <x v="7"/>
    <s v="2 - Poder Ejecutivo"/>
    <s v="0206 - MINISTERIO DE EDUCACIÓN"/>
    <x v="2"/>
    <x v="9"/>
    <x v="33"/>
    <s v="2.7 - OBRAS"/>
    <s v="2.7.1 - OBRAS EN EDIFICACIONES"/>
    <s v="S"/>
    <s v="70 - AMPLIACIÓN DEL PLANTEL EDUCATIVO PARA INICIAL LA CUCHILLA, MUNICIPIO VILLA ALTAGRACIA, PROVINCIA SAN CRISTÓBAL."/>
    <s v="10 - FONDO GENERAL"/>
    <n v="15523"/>
    <s v="21 - SAN CRISTOBAL"/>
    <n v="0"/>
    <n v="1664930.85"/>
    <n v="0"/>
  </r>
  <r>
    <s v="2023"/>
    <x v="0"/>
    <x v="0"/>
    <x v="1"/>
    <x v="7"/>
    <s v="2 - Poder Ejecutivo"/>
    <s v="0206 - MINISTERIO DE EDUCACIÓN"/>
    <x v="2"/>
    <x v="9"/>
    <x v="33"/>
    <s v="2.7 - OBRAS"/>
    <s v="2.7.1 - OBRAS EN EDIFICACIONES"/>
    <s v="S"/>
    <s v="74 - AMPLIACIÓN DEL PLANTEL EDUCATIVO PARA INICIAL NAJAYO EN MEDIO, MUNICIPIO YAGUATE, PROVINCIA SAN CRISTÓBAL."/>
    <s v="10 - FONDO GENERAL"/>
    <n v="15527"/>
    <s v="21 - SAN CRISTOBAL"/>
    <n v="0"/>
    <n v="2771909.35"/>
    <n v="0"/>
  </r>
  <r>
    <s v="2023"/>
    <x v="0"/>
    <x v="0"/>
    <x v="1"/>
    <x v="7"/>
    <s v="2 - Poder Ejecutivo"/>
    <s v="0206 - MINISTERIO DE EDUCACIÓN"/>
    <x v="2"/>
    <x v="9"/>
    <x v="33"/>
    <s v="2.7 - OBRAS"/>
    <s v="2.7.1 - OBRAS EN EDIFICACIONES"/>
    <s v="S"/>
    <s v="16 - AMPLIACIÓN DEL PLANTEL EDUCATIVO PARA INICIAL RANCHO VIEJO, MUNICIPIO LA VEGA, PROVINCIA LA VEGA."/>
    <s v="10 - FONDO GENERAL"/>
    <n v="15620"/>
    <s v="13 - LA VEGA"/>
    <n v="0"/>
    <n v="1682887.83"/>
    <n v="0"/>
  </r>
  <r>
    <s v="2023"/>
    <x v="0"/>
    <x v="0"/>
    <x v="1"/>
    <x v="7"/>
    <s v="2 - Poder Ejecutivo"/>
    <s v="0206 - MINISTERIO DE EDUCACIÓN"/>
    <x v="2"/>
    <x v="9"/>
    <x v="33"/>
    <s v="2.7 - OBRAS"/>
    <s v="2.7.1 - OBRAS EN EDIFICACIONES"/>
    <s v="S"/>
    <s v="61 - AMPLIACIÓN DEL PLANTEL EDUCATIVO PARA INICIAL SAN RAFAEL, MUNICIPIO SAN CRISTÓBAL, PROVINCIA SAN CRISTÓBAL."/>
    <s v="10 - FONDO GENERAL"/>
    <n v="15514"/>
    <s v="21 - SAN CRISTOBAL"/>
    <n v="0"/>
    <n v="2771909.35"/>
    <n v="0"/>
  </r>
  <r>
    <s v="2023"/>
    <x v="0"/>
    <x v="0"/>
    <x v="1"/>
    <x v="7"/>
    <s v="2 - Poder Ejecutivo"/>
    <s v="0206 - MINISTERIO DE EDUCACIÓN"/>
    <x v="2"/>
    <x v="9"/>
    <x v="33"/>
    <s v="2.7 - OBRAS"/>
    <s v="2.7.1 - OBRAS EN EDIFICACIONES"/>
    <s v="S"/>
    <s v="62 - AMPLIACIÓN DEL PLANTEL EDUCATIVO PARA INICIAL FUERTE RESOLÍ, MUNICIPIO SAN CRISTÓBAL, PROVINCIA SAN CRISTÓBAL."/>
    <s v="10 - FONDO GENERAL"/>
    <n v="15515"/>
    <s v="21 - SAN CRISTOBAL"/>
    <n v="0"/>
    <n v="1179596.0900000001"/>
    <n v="0"/>
  </r>
  <r>
    <s v="2023"/>
    <x v="0"/>
    <x v="0"/>
    <x v="1"/>
    <x v="7"/>
    <s v="2 - Poder Ejecutivo"/>
    <s v="0206 - MINISTERIO DE EDUCACIÓN"/>
    <x v="2"/>
    <x v="9"/>
    <x v="33"/>
    <s v="2.7 - OBRAS"/>
    <s v="2.7.1 - OBRAS EN EDIFICACIONES"/>
    <s v="S"/>
    <s v="27 - AMPLIACIÓN DEL PLANTEL EDUCATIVO PARA INICIAL PROF. GRECIA GERÓNIMO, MUNICIPIO SAN PEDRO DE MACORÍS, PROVINCIA SAN PEDRO DE MACORÍS."/>
    <s v="10 - FONDO GENERAL"/>
    <n v="15563"/>
    <s v="23 - SAN PEDRO DE MACORIS"/>
    <n v="0"/>
    <n v="1658945.19"/>
    <n v="0"/>
  </r>
  <r>
    <s v="2023"/>
    <x v="0"/>
    <x v="0"/>
    <x v="1"/>
    <x v="7"/>
    <s v="2 - Poder Ejecutivo"/>
    <s v="0206 - MINISTERIO DE EDUCACIÓN"/>
    <x v="2"/>
    <x v="9"/>
    <x v="33"/>
    <s v="2.7 - OBRAS"/>
    <s v="2.7.1 - OBRAS EN EDIFICACIONES"/>
    <s v="S"/>
    <s v="69 - AMPLIACIÓN DEL PLANTEL EDUCATIVO PARA INICIAL JAVIER ANGULO GURIDI, MUNICIPIO VILLA ALTAGRACIA, PROVINCIA SAN CRISTÓBAL."/>
    <s v="10 - FONDO GENERAL"/>
    <n v="15522"/>
    <s v="21 - SAN CRISTOBAL"/>
    <n v="0"/>
    <n v="2771909.35"/>
    <n v="0"/>
  </r>
  <r>
    <s v="2023"/>
    <x v="0"/>
    <x v="0"/>
    <x v="1"/>
    <x v="7"/>
    <s v="2 - Poder Ejecutivo"/>
    <s v="0206 - MINISTERIO DE EDUCACIÓN"/>
    <x v="2"/>
    <x v="9"/>
    <x v="33"/>
    <s v="2.7 - OBRAS"/>
    <s v="2.7.1 - OBRAS EN EDIFICACIONES"/>
    <s v="S"/>
    <s v="27 - AMPLIACIÓN DEL PLANTEL EDUCATIVO PARA INICIAL PROF. FELIPE MONTES GÓMEZ, MUNICIPIO GASPAR HERNÁNDEZ, PROVINCIA ESPAILLAT."/>
    <s v="10 - FONDO GENERAL"/>
    <n v="15642"/>
    <s v="09 - ESPAILLAT"/>
    <n v="0"/>
    <n v="1682887.83"/>
    <n v="0"/>
  </r>
  <r>
    <s v="2023"/>
    <x v="0"/>
    <x v="0"/>
    <x v="1"/>
    <x v="7"/>
    <s v="2 - Poder Ejecutivo"/>
    <s v="0206 - MINISTERIO DE EDUCACIÓN"/>
    <x v="2"/>
    <x v="9"/>
    <x v="33"/>
    <s v="2.7 - OBRAS"/>
    <s v="2.7.1 - OBRAS EN EDIFICACIONES"/>
    <s v="S"/>
    <s v="36 - AMPLIACIÓN DEL PLANTEL EDUCATIVO PARA INICIAL EL GUAYABAL, MUNICIPIO HATO MAYOR, PROVINCIA HATO MAYOR."/>
    <s v="10 - FONDO GENERAL"/>
    <n v="15580"/>
    <s v="30 - HATO MAYOR"/>
    <n v="0"/>
    <n v="1664930.85"/>
    <n v="0"/>
  </r>
  <r>
    <s v="2023"/>
    <x v="0"/>
    <x v="0"/>
    <x v="1"/>
    <x v="7"/>
    <s v="2 - Poder Ejecutivo"/>
    <s v="0206 - MINISTERIO DE EDUCACIÓN"/>
    <x v="2"/>
    <x v="9"/>
    <x v="33"/>
    <s v="2.7 - OBRAS"/>
    <s v="2.7.1 - OBRAS EN EDIFICACIONES"/>
    <s v="S"/>
    <s v="34 - AMPLIACIÓN DEL PLANTEL EDUCATIVO PARA INICIAL CAÑADA DEL AGUA, MUNICIPIO EL SEIBO, PROVINCIA EL SEIBO."/>
    <s v="10 - FONDO GENERAL"/>
    <n v="15576"/>
    <s v="08 - EL SEIBO"/>
    <n v="0"/>
    <n v="1664930.85"/>
    <n v="0"/>
  </r>
  <r>
    <s v="2023"/>
    <x v="0"/>
    <x v="0"/>
    <x v="1"/>
    <x v="7"/>
    <s v="2 - Poder Ejecutivo"/>
    <s v="0206 - MINISTERIO DE EDUCACIÓN"/>
    <x v="2"/>
    <x v="9"/>
    <x v="33"/>
    <s v="2.7 - OBRAS"/>
    <s v="2.7.1 - OBRAS EN EDIFICACIONES"/>
    <s v="S"/>
    <s v="38 - AMPLIACIÓN DEL PLANTEL EDUCATIVO PARA INICIAL PROF. TOMASA CIPRIÁN, MUNICIPIO VILLA HERMOSA, PROVINCIA LA ROMANA."/>
    <s v="10 - FONDO GENERAL"/>
    <n v="15604"/>
    <s v="12 - LA ROMANA"/>
    <n v="0"/>
    <n v="2771909.35"/>
    <n v="0"/>
  </r>
  <r>
    <s v="2023"/>
    <x v="0"/>
    <x v="0"/>
    <x v="1"/>
    <x v="7"/>
    <s v="2 - Poder Ejecutivo"/>
    <s v="0206 - MINISTERIO DE EDUCACIÓN"/>
    <x v="2"/>
    <x v="9"/>
    <x v="33"/>
    <s v="2.7 - OBRAS"/>
    <s v="2.7.1 - OBRAS EN EDIFICACIONES"/>
    <s v="S"/>
    <s v="51 - AMPLIACIÓN DEL PLANTEL EDUCATIVO PARA INICIAL PEDRO DOMÍNGUEZ GARABITOS, MUNICIPIO CAMBITA GARABITOS, PROVINCIA SAN CRISTÓBAL."/>
    <s v="10 - FONDO GENERAL"/>
    <n v="15504"/>
    <s v="21 - SAN CRISTOBAL"/>
    <n v="0"/>
    <n v="2781997.97"/>
    <n v="0"/>
  </r>
  <r>
    <s v="2023"/>
    <x v="0"/>
    <x v="0"/>
    <x v="1"/>
    <x v="7"/>
    <s v="2 - Poder Ejecutivo"/>
    <s v="0206 - MINISTERIO DE EDUCACIÓN"/>
    <x v="2"/>
    <x v="9"/>
    <x v="33"/>
    <s v="2.7 - OBRAS"/>
    <s v="2.7.1 - OBRAS EN EDIFICACIONES"/>
    <s v="S"/>
    <s v="29 - AMPLIACIÓN DEL PLANTEL EDUCATIVO PARA INICIAL PROF. RITA ELENA MÉNDEZ NÚÑEZ, MUNICIPIO LA ROMANA, PROVINCIA LA ROMANA."/>
    <s v="10 - FONDO GENERAL"/>
    <n v="15566"/>
    <s v="12 - LA ROMANA"/>
    <n v="0"/>
    <n v="1183782.8799999999"/>
    <n v="0"/>
  </r>
  <r>
    <s v="2023"/>
    <x v="0"/>
    <x v="0"/>
    <x v="1"/>
    <x v="7"/>
    <s v="2 - Poder Ejecutivo"/>
    <s v="0206 - MINISTERIO DE EDUCACIÓN"/>
    <x v="2"/>
    <x v="9"/>
    <x v="33"/>
    <s v="2.7 - OBRAS"/>
    <s v="2.7.1 - OBRAS EN EDIFICACIONES"/>
    <s v="S"/>
    <s v="07 - AMPLIACIÓN DEL PLANTEL EDUCATIVO PARA INICIAL NORBERTO LUCIANO MORA BLANCO, MUNICIPIO LA VEGA, PROVINCIA LA VEGA."/>
    <s v="10 - FONDO GENERAL"/>
    <n v="15611"/>
    <s v="13 - LA VEGA"/>
    <n v="0"/>
    <n v="1682887.83"/>
    <n v="0"/>
  </r>
  <r>
    <s v="2023"/>
    <x v="0"/>
    <x v="0"/>
    <x v="1"/>
    <x v="7"/>
    <s v="2 - Poder Ejecutivo"/>
    <s v="0206 - MINISTERIO DE EDUCACIÓN"/>
    <x v="2"/>
    <x v="9"/>
    <x v="33"/>
    <s v="2.7 - OBRAS"/>
    <s v="2.7.1 - OBRAS EN EDIFICACIONES"/>
    <s v="S"/>
    <s v="51 - AMPLIACIÓN DEL PLANTEL EDUCATIVO PARA INICIAL SOR MARILENE COLE, MUNICIPIO CONSUELO, PROVINCIA SAN PEDRO DE MACORÍS."/>
    <s v="10 - FONDO GENERAL"/>
    <n v="15596"/>
    <s v="23 - SAN PEDRO DE MACORIS"/>
    <n v="0"/>
    <n v="1179596.0900000001"/>
    <n v="0"/>
  </r>
  <r>
    <s v="2023"/>
    <x v="0"/>
    <x v="0"/>
    <x v="1"/>
    <x v="7"/>
    <s v="2 - Poder Ejecutivo"/>
    <s v="0206 - MINISTERIO DE EDUCACIÓN"/>
    <x v="2"/>
    <x v="9"/>
    <x v="33"/>
    <s v="2.7 - OBRAS"/>
    <s v="2.7.1 - OBRAS EN EDIFICACIONES"/>
    <s v="S"/>
    <s v="25 - AMPLIACIÓN DEL PLANTEL EDUCATIVO PARA INICIAL ERNESTO CONCEPCIÓN LUCIANO, MUNICIPIO LA VEGA, PROVINCIA LA VEGA."/>
    <s v="10 - FONDO GENERAL"/>
    <n v="15629"/>
    <s v="13 - LA VEGA"/>
    <n v="0"/>
    <n v="1682887.83"/>
    <n v="0"/>
  </r>
  <r>
    <s v="2023"/>
    <x v="0"/>
    <x v="0"/>
    <x v="1"/>
    <x v="7"/>
    <s v="2 - Poder Ejecutivo"/>
    <s v="0206 - MINISTERIO DE EDUCACIÓN"/>
    <x v="2"/>
    <x v="9"/>
    <x v="33"/>
    <s v="2.7 - OBRAS"/>
    <s v="2.7.1 - OBRAS EN EDIFICACIONES"/>
    <s v="S"/>
    <s v="23 - AMPLIACIÓN DEL PLANTEL EDUCATIVO PARA INICIAL BATEY EL JAGUAL, MUNICIPIO RAMÓN SANTANA, PROVINCIA SAN PEDRO DE MACORÍS."/>
    <s v="10 - FONDO GENERAL"/>
    <n v="15559"/>
    <s v="23 - SAN PEDRO DE MACORIS"/>
    <n v="0"/>
    <n v="1664930.85"/>
    <n v="0"/>
  </r>
  <r>
    <s v="2023"/>
    <x v="0"/>
    <x v="0"/>
    <x v="1"/>
    <x v="7"/>
    <s v="2 - Poder Ejecutivo"/>
    <s v="0206 - MINISTERIO DE EDUCACIÓN"/>
    <x v="2"/>
    <x v="9"/>
    <x v="33"/>
    <s v="2.7 - OBRAS"/>
    <s v="2.7.1 - OBRAS EN EDIFICACIONES"/>
    <s v="S"/>
    <s v="21 - AMPLIACIÓN DEL PLANTEL EDUCATIVO PARA INICIAL PROF. ANARDO VINICIO HERRERA, MUNICIPIO LA VEGA, PROVINCIA LA VEGA."/>
    <s v="10 - FONDO GENERAL"/>
    <n v="15625"/>
    <s v="13 - LA VEGA"/>
    <n v="0"/>
    <n v="1192156.46"/>
    <n v="0"/>
  </r>
  <r>
    <s v="2023"/>
    <x v="0"/>
    <x v="0"/>
    <x v="1"/>
    <x v="7"/>
    <s v="2 - Poder Ejecutivo"/>
    <s v="0206 - MINISTERIO DE EDUCACIÓN"/>
    <x v="2"/>
    <x v="9"/>
    <x v="33"/>
    <s v="2.7 - OBRAS"/>
    <s v="2.7.1 - OBRAS EN EDIFICACIONES"/>
    <s v="S"/>
    <s v="47 - AMPLIACIÓN DEL PLANTEL EDUCATIVO PARA INICIAL SANTA MARGARITA DE YOUVILLE, MUNICIPIO CONSUELO, PROVINCIA SAN PEDRO DE MACORÍS."/>
    <s v="10 - FONDO GENERAL"/>
    <n v="15592"/>
    <s v="23 - SAN PEDRO DE MACORIS"/>
    <n v="0"/>
    <n v="5377407.6200000001"/>
    <n v="0"/>
  </r>
  <r>
    <s v="2023"/>
    <x v="0"/>
    <x v="0"/>
    <x v="1"/>
    <x v="7"/>
    <s v="2 - Poder Ejecutivo"/>
    <s v="0206 - MINISTERIO DE EDUCACIÓN"/>
    <x v="2"/>
    <x v="9"/>
    <x v="33"/>
    <s v="2.7 - OBRAS"/>
    <s v="2.7.1 - OBRAS EN EDIFICACIONES"/>
    <s v="S"/>
    <s v="13 - AMPLIACIÓN DEL PLANTEL EDUCATIVO PARA INICIAL LA MILAGROSA, MUNICIPIO LOS LLANOS, PROVINCIA SAN PEDRO DE MACORÍS."/>
    <s v="10 - FONDO GENERAL"/>
    <n v="15549"/>
    <s v="23 - SAN PEDRO DE MACORIS"/>
    <n v="0"/>
    <n v="1179596.0900000001"/>
    <n v="0"/>
  </r>
  <r>
    <s v="2023"/>
    <x v="0"/>
    <x v="0"/>
    <x v="1"/>
    <x v="7"/>
    <s v="2 - Poder Ejecutivo"/>
    <s v="0206 - MINISTERIO DE EDUCACIÓN"/>
    <x v="2"/>
    <x v="9"/>
    <x v="33"/>
    <s v="2.7 - OBRAS"/>
    <s v="2.7.1 - OBRAS EN EDIFICACIONES"/>
    <s v="S"/>
    <s v="18 - AMPLIACIÓN DEL PLANTEL EDUCATIVO PARA INICIAL LAS CABUYAS, MUNICIPIO LA VEGA, PROVINCIA LA VEGA."/>
    <s v="10 - FONDO GENERAL"/>
    <n v="15622"/>
    <s v="13 - LA VEGA"/>
    <n v="0"/>
    <n v="1192156.46"/>
    <n v="0"/>
  </r>
  <r>
    <s v="2023"/>
    <x v="0"/>
    <x v="0"/>
    <x v="1"/>
    <x v="7"/>
    <s v="2 - Poder Ejecutivo"/>
    <s v="0206 - MINISTERIO DE EDUCACIÓN"/>
    <x v="2"/>
    <x v="9"/>
    <x v="33"/>
    <s v="2.7 - OBRAS"/>
    <s v="2.7.1 - OBRAS EN EDIFICACIONES"/>
    <s v="S"/>
    <s v="65 - AMPLIACIÓN DEL PLANTEL EDUCATIVO PARA INICIAL SABANA TORO, MUNICIPIO SAN CRISTÓBAL, PROVINCIA SAN CRISTÓBAL."/>
    <s v="10 - FONDO GENERAL"/>
    <n v="15518"/>
    <s v="21 - SAN CRISTOBAL"/>
    <n v="0"/>
    <n v="2771909.35"/>
    <n v="0"/>
  </r>
  <r>
    <s v="2023"/>
    <x v="0"/>
    <x v="0"/>
    <x v="1"/>
    <x v="7"/>
    <s v="2 - Poder Ejecutivo"/>
    <s v="0206 - MINISTERIO DE EDUCACIÓN"/>
    <x v="2"/>
    <x v="9"/>
    <x v="33"/>
    <s v="2.7 - OBRAS"/>
    <s v="2.7.1 - OBRAS EN EDIFICACIONES"/>
    <s v="S"/>
    <s v="28 - AMPLIACIÓN DEL PLANTEL EDUCATIVO PARA INICIAL DOMITILA GRULLÓN, MUNICIPIO JIMA ABAJO, PROVINCIA LA VEGA."/>
    <s v="10 - FONDO GENERAL"/>
    <n v="15644"/>
    <s v="13 - LA VEGA"/>
    <n v="0"/>
    <n v="1682887.83"/>
    <n v="0"/>
  </r>
  <r>
    <s v="2023"/>
    <x v="0"/>
    <x v="0"/>
    <x v="1"/>
    <x v="7"/>
    <s v="2 - Poder Ejecutivo"/>
    <s v="0206 - MINISTERIO DE EDUCACIÓN"/>
    <x v="2"/>
    <x v="9"/>
    <x v="33"/>
    <s v="2.7 - OBRAS"/>
    <s v="2.7.1 - OBRAS EN EDIFICACIONES"/>
    <s v="S"/>
    <s v="58 - AMPLIACIÓN DEL PLANTEL EDUCATIVO PARA INICIAL PABLO BARINAS, MUNICIPIO SAN CRISTÓBAL, PROVINCIA SAN CRISTÓBAL."/>
    <s v="10 - FONDO GENERAL"/>
    <n v="15511"/>
    <s v="21 - SAN CRISTOBAL"/>
    <n v="0"/>
    <n v="2771909.35"/>
    <n v="0"/>
  </r>
  <r>
    <s v="2023"/>
    <x v="0"/>
    <x v="0"/>
    <x v="1"/>
    <x v="7"/>
    <s v="2 - Poder Ejecutivo"/>
    <s v="0206 - MINISTERIO DE EDUCACIÓN"/>
    <x v="2"/>
    <x v="9"/>
    <x v="33"/>
    <s v="2.7 - OBRAS"/>
    <s v="2.7.1 - OBRAS EN EDIFICACIONES"/>
    <s v="S"/>
    <s v="19 - AMPLIACIÓN DEL PLANTEL EDUCATIVO PARA INICIAL PROF. MÉLIDA PÉREZ RODRÍGUEZ, MUNICIPIO MOCA, PROVINCIA ESPAILLAT."/>
    <s v="10 - FONDO GENERAL"/>
    <n v="15634"/>
    <s v="09 - ESPAILLAT"/>
    <n v="0"/>
    <n v="1192156.46"/>
    <n v="0"/>
  </r>
  <r>
    <s v="2023"/>
    <x v="0"/>
    <x v="0"/>
    <x v="1"/>
    <x v="7"/>
    <s v="2 - Poder Ejecutivo"/>
    <s v="0206 - MINISTERIO DE EDUCACIÓN"/>
    <x v="2"/>
    <x v="9"/>
    <x v="33"/>
    <s v="2.7 - OBRAS"/>
    <s v="2.7.1 - OBRAS EN EDIFICACIONES"/>
    <s v="S"/>
    <s v="35 - AMPLIACIÓN DEL PLANTEL EDUCATIVO PARA INICIAL MANCHADO, MUNICIPIO HATO MAYOR, PROVINCIA HATO MAYOR."/>
    <s v="10 - FONDO GENERAL"/>
    <n v="15577"/>
    <s v="30 - HATO MAYOR"/>
    <n v="0"/>
    <n v="1179596.0900000001"/>
    <n v="0"/>
  </r>
  <r>
    <s v="2023"/>
    <x v="0"/>
    <x v="0"/>
    <x v="1"/>
    <x v="7"/>
    <s v="2 - Poder Ejecutivo"/>
    <s v="0206 - MINISTERIO DE EDUCACIÓN"/>
    <x v="2"/>
    <x v="9"/>
    <x v="33"/>
    <s v="2.7 - OBRAS"/>
    <s v="2.7.1 - OBRAS EN EDIFICACIONES"/>
    <s v="S"/>
    <s v="26 - AMPLIACIÓN DEL PLANTEL EDUCATIVO PARA INICIAL NORGE WILLIAM BOTELLO FERNÁNDEZ, MUNICIPIO SAN PEDRO DE MACORÍS, PROVINCIA SAN PEDRO DE MACORÍS."/>
    <s v="10 - FONDO GENERAL"/>
    <n v="15562"/>
    <s v="23 - SAN PEDRO DE MACORIS"/>
    <n v="0"/>
    <n v="1175409.3"/>
    <n v="0"/>
  </r>
  <r>
    <s v="2023"/>
    <x v="0"/>
    <x v="0"/>
    <x v="1"/>
    <x v="7"/>
    <s v="2 - Poder Ejecutivo"/>
    <s v="0206 - MINISTERIO DE EDUCACIÓN"/>
    <x v="2"/>
    <x v="9"/>
    <x v="33"/>
    <s v="2.7 - OBRAS"/>
    <s v="2.7.1 - OBRAS EN EDIFICACIONES"/>
    <s v="S"/>
    <s v="29 - AMPLIACIÓN DEL PLANTEL EDUCATIVO PARA INICIAL LA FRONTERA, MUNICIPIO JIMA ABAJO, PROVINCIA LA VEGA."/>
    <s v="10 - FONDO GENERAL"/>
    <n v="15645"/>
    <s v="13 - LA VEGA"/>
    <n v="0"/>
    <n v="1192156.46"/>
    <n v="0"/>
  </r>
  <r>
    <s v="2023"/>
    <x v="0"/>
    <x v="0"/>
    <x v="1"/>
    <x v="7"/>
    <s v="2 - Poder Ejecutivo"/>
    <s v="0206 - MINISTERIO DE EDUCACIÓN"/>
    <x v="2"/>
    <x v="9"/>
    <x v="33"/>
    <s v="2.7 - OBRAS"/>
    <s v="2.7.1 - OBRAS EN EDIFICACIONES"/>
    <s v="S"/>
    <s v="55 - AMPLIACIÓN DEL PLANTEL EDUCATIVO PARA INICIAL VIRGEN DE LA CARIDAD DEL COBRE, MUNICIPIO QUISQUEYA, PROVINCIA SAN PEDRO DE MACORÍS."/>
    <s v="10 - FONDO GENERAL"/>
    <n v="15600"/>
    <s v="23 - SAN PEDRO DE MACORIS"/>
    <n v="0"/>
    <n v="1222663.04"/>
    <n v="0"/>
  </r>
  <r>
    <s v="2023"/>
    <x v="0"/>
    <x v="0"/>
    <x v="1"/>
    <x v="7"/>
    <s v="2 - Poder Ejecutivo"/>
    <s v="0206 - MINISTERIO DE EDUCACIÓN"/>
    <x v="2"/>
    <x v="9"/>
    <x v="33"/>
    <s v="2.7 - OBRAS"/>
    <s v="2.7.1 - OBRAS EN EDIFICACIONES"/>
    <s v="S"/>
    <s v="63 - AMPLIACIÓN DEL PLANTEL EDUCATIVO PARA INICIAL CANASTICA, MUNICIPIO SAN CRISTÓBAL, PROVINCIA SAN CRISTÓBAL."/>
    <s v="10 - FONDO GENERAL"/>
    <n v="15516"/>
    <s v="21 - SAN CRISTOBAL"/>
    <n v="0"/>
    <n v="1664930.85"/>
    <n v="0"/>
  </r>
  <r>
    <s v="2023"/>
    <x v="0"/>
    <x v="0"/>
    <x v="1"/>
    <x v="7"/>
    <s v="2 - Poder Ejecutivo"/>
    <s v="0206 - MINISTERIO DE EDUCACIÓN"/>
    <x v="2"/>
    <x v="9"/>
    <x v="33"/>
    <s v="2.7 - OBRAS"/>
    <s v="2.7.1 - OBRAS EN EDIFICACIONES"/>
    <s v="S"/>
    <s v="09 - AMPLIACIÓN DEL PLANTEL EDUCATIVO PARA INICIAL LOS GUANDULES, MUNICIPIO SAN PEDRO DE MACORÍS, PROVINCIA SAN PEDRO DE MACORÍS."/>
    <s v="10 - FONDO GENERAL"/>
    <n v="15545"/>
    <s v="23 - SAN PEDRO DE MACORIS"/>
    <n v="0"/>
    <n v="2771909.35"/>
    <n v="0"/>
  </r>
  <r>
    <s v="2023"/>
    <x v="0"/>
    <x v="0"/>
    <x v="1"/>
    <x v="7"/>
    <s v="2 - Poder Ejecutivo"/>
    <s v="0206 - MINISTERIO DE EDUCACIÓN"/>
    <x v="2"/>
    <x v="9"/>
    <x v="33"/>
    <s v="2.7 - OBRAS"/>
    <s v="2.7.1 - OBRAS EN EDIFICACIONES"/>
    <s v="S"/>
    <s v="57 - AMPLIACIÓN DEL PLANTEL EDUCATIVO PARA INICIAL ELVIRA RAMÍREZ CIPRIÁN, MUNICIPIO SAN CRISTÓBAL, PROVINCIA SAN CRISTÓBAL."/>
    <s v="10 - FONDO GENERAL"/>
    <n v="15510"/>
    <s v="21 - SAN CRISTOBAL"/>
    <n v="0"/>
    <n v="2771909.35"/>
    <n v="0"/>
  </r>
  <r>
    <s v="2023"/>
    <x v="0"/>
    <x v="0"/>
    <x v="1"/>
    <x v="7"/>
    <s v="2 - Poder Ejecutivo"/>
    <s v="0206 - MINISTERIO DE EDUCACIÓN"/>
    <x v="2"/>
    <x v="9"/>
    <x v="33"/>
    <s v="2.7 - OBRAS"/>
    <s v="2.7.1 - OBRAS EN EDIFICACIONES"/>
    <s v="S"/>
    <s v="29 - AMPLIACIÓN DEL PLANTEL EDUCATIVO PARA INICIAL AMADO MARÍA TEJADA SÁNCHEZ, MUNICIPIO MOCA, PROVINCIA ESPAILLAT."/>
    <s v="10 - FONDO GENERAL"/>
    <n v="15649"/>
    <s v="09 - ESPAILLAT"/>
    <n v="0"/>
    <n v="2802175.21"/>
    <n v="0"/>
  </r>
  <r>
    <s v="2023"/>
    <x v="0"/>
    <x v="0"/>
    <x v="1"/>
    <x v="7"/>
    <s v="2 - Poder Ejecutivo"/>
    <s v="0206 - MINISTERIO DE EDUCACIÓN"/>
    <x v="2"/>
    <x v="9"/>
    <x v="33"/>
    <s v="2.7 - OBRAS"/>
    <s v="2.7.1 - OBRAS EN EDIFICACIONES"/>
    <s v="S"/>
    <s v="20 - AMPLIACIÓN DEL PLANTEL EDUCATIVO PARA INICIAL LA GUAMA ABAJO, MUNICIPIO LA VEGA, PROVINCIA LA VEGA."/>
    <s v="10 - FONDO GENERAL"/>
    <n v="15624"/>
    <s v="13 - LA VEGA"/>
    <n v="0"/>
    <n v="1682887.83"/>
    <n v="0"/>
  </r>
  <r>
    <s v="2023"/>
    <x v="0"/>
    <x v="0"/>
    <x v="1"/>
    <x v="7"/>
    <s v="2 - Poder Ejecutivo"/>
    <s v="0206 - MINISTERIO DE EDUCACIÓN"/>
    <x v="2"/>
    <x v="9"/>
    <x v="33"/>
    <s v="2.7 - OBRAS"/>
    <s v="2.7.1 - OBRAS EN EDIFICACIONES"/>
    <s v="S"/>
    <s v="10 - AMPLIACIÓN DEL PLANTEL EDUCATIVO PARA INICIAL PROF. AURELINA VALDEZ, MUNICIPIO LA VEGA, PROVINCIA LA VEGA."/>
    <s v="10 - FONDO GENERAL"/>
    <n v="15614"/>
    <s v="13 - LA VEGA"/>
    <n v="0"/>
    <n v="1192156.46"/>
    <n v="0"/>
  </r>
  <r>
    <s v="2023"/>
    <x v="0"/>
    <x v="0"/>
    <x v="1"/>
    <x v="7"/>
    <s v="2 - Poder Ejecutivo"/>
    <s v="0206 - MINISTERIO DE EDUCACIÓN"/>
    <x v="2"/>
    <x v="9"/>
    <x v="33"/>
    <s v="2.7 - OBRAS"/>
    <s v="2.7.1 - OBRAS EN EDIFICACIONES"/>
    <s v="S"/>
    <s v="14 - AMPLIACIÓN DEL PLANTEL EDUCATIVO PARA INICIAL RAMONA RODRÍGUEZ DE SANTANA, MUNICIPIO LA VEGA, PROVINCIA LA VEGA."/>
    <s v="10 - FONDO GENERAL"/>
    <n v="15618"/>
    <s v="13 - LA VEGA"/>
    <n v="0"/>
    <n v="1192156.46"/>
    <n v="0"/>
  </r>
  <r>
    <s v="2023"/>
    <x v="0"/>
    <x v="0"/>
    <x v="1"/>
    <x v="7"/>
    <s v="2 - Poder Ejecutivo"/>
    <s v="0206 - MINISTERIO DE EDUCACIÓN"/>
    <x v="2"/>
    <x v="9"/>
    <x v="33"/>
    <s v="2.7 - OBRAS"/>
    <s v="2.7.1 - OBRAS EN EDIFICACIONES"/>
    <s v="S"/>
    <s v="44 - AMPLIACIÓN DEL PLANTEL EDUCATIVO PARA INICIAL DIVINA PROVIDENCIA, MUNICIPIO CONSUELO, PROVINCIA SAN PEDRO DE MACORÍS."/>
    <s v="10 - FONDO GENERAL"/>
    <n v="15589"/>
    <s v="23 - SAN PEDRO DE MACORIS"/>
    <n v="0"/>
    <n v="3087940.68"/>
    <n v="0"/>
  </r>
  <r>
    <s v="2023"/>
    <x v="0"/>
    <x v="0"/>
    <x v="1"/>
    <x v="7"/>
    <s v="2 - Poder Ejecutivo"/>
    <s v="0206 - MINISTERIO DE EDUCACIÓN"/>
    <x v="2"/>
    <x v="9"/>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1175409.3"/>
    <n v="0"/>
  </r>
  <r>
    <s v="2023"/>
    <x v="0"/>
    <x v="0"/>
    <x v="1"/>
    <x v="7"/>
    <s v="2 - Poder Ejecutivo"/>
    <s v="0206 - MINISTERIO DE EDUCACIÓN"/>
    <x v="2"/>
    <x v="9"/>
    <x v="33"/>
    <s v="2.7 - OBRAS"/>
    <s v="2.7.1 - OBRAS EN EDIFICACIONES"/>
    <s v="S"/>
    <s v="05 - AMPLIACIÓN DEL PLANTEL EDUCATIVO PARA INICIAL HATO VIEJO , MUNICIPIO JARABACOA, PROVINCIA LA VEGA."/>
    <s v="10 - FONDO GENERAL"/>
    <n v="15609"/>
    <s v="13 - LA VEGA"/>
    <n v="0"/>
    <n v="1192156.46"/>
    <n v="0"/>
  </r>
  <r>
    <s v="2023"/>
    <x v="0"/>
    <x v="0"/>
    <x v="1"/>
    <x v="7"/>
    <s v="2 - Poder Ejecutivo"/>
    <s v="0206 - MINISTERIO DE EDUCACIÓN"/>
    <x v="2"/>
    <x v="9"/>
    <x v="33"/>
    <s v="2.7 - OBRAS"/>
    <s v="2.7.1 - OBRAS EN EDIFICACIONES"/>
    <s v="S"/>
    <s v="33 - AMPLIACIÓN DEL PLANTEL EDUCATIVO PARA INICIAL BATEY CENTRAL, MUNICIPIO LA ROMANA, PROVINCIA LA ROMANA."/>
    <s v="10 - FONDO GENERAL"/>
    <n v="15570"/>
    <s v="12 - LA ROMANA"/>
    <n v="0"/>
    <n v="1670916.51"/>
    <n v="0"/>
  </r>
  <r>
    <s v="2023"/>
    <x v="0"/>
    <x v="0"/>
    <x v="1"/>
    <x v="7"/>
    <s v="2 - Poder Ejecutivo"/>
    <s v="0206 - MINISTERIO DE EDUCACIÓN"/>
    <x v="2"/>
    <x v="9"/>
    <x v="33"/>
    <s v="2.7 - OBRAS"/>
    <s v="2.7.1 - OBRAS EN EDIFICACIONES"/>
    <s v="S"/>
    <s v="22 - AMPLIACIÓN DEL PLANTEL EDUCATIVO PARA INICIAL ANA LUISA SUAREZ CARABALLO, MUNICIPIO LA VEGA, PROVINCIA LA VEGA."/>
    <s v="10 - FONDO GENERAL"/>
    <n v="15626"/>
    <s v="13 - LA VEGA"/>
    <n v="0"/>
    <n v="1682887.83"/>
    <n v="0"/>
  </r>
  <r>
    <s v="2023"/>
    <x v="0"/>
    <x v="0"/>
    <x v="1"/>
    <x v="7"/>
    <s v="2 - Poder Ejecutivo"/>
    <s v="0206 - MINISTERIO DE EDUCACIÓN"/>
    <x v="2"/>
    <x v="9"/>
    <x v="33"/>
    <s v="2.7 - OBRAS"/>
    <s v="2.7.1 - OBRAS EN EDIFICACIONES"/>
    <s v="S"/>
    <s v="12 - AMPLIACIÓN DEL PLANTEL EDUCATIVO PARA INICIAL SOR LEONOR GIBB, MUNICIPIO CONSUELO, PROVINCIA SAN PEDRO DE MACORÍS."/>
    <s v="10 - FONDO GENERAL"/>
    <n v="15548"/>
    <s v="23 - SAN PEDRO DE MACORIS"/>
    <n v="0"/>
    <n v="1664930.85"/>
    <n v="0"/>
  </r>
  <r>
    <s v="2023"/>
    <x v="0"/>
    <x v="0"/>
    <x v="1"/>
    <x v="7"/>
    <s v="2 - Poder Ejecutivo"/>
    <s v="0206 - MINISTERIO DE EDUCACIÓN"/>
    <x v="2"/>
    <x v="9"/>
    <x v="33"/>
    <s v="2.7 - OBRAS"/>
    <s v="2.7.1 - OBRAS EN EDIFICACIONES"/>
    <s v="S"/>
    <s v="36 - AMPLIACIÓN DEL PLANTEL EDUCATIVO PARA INICIAL PROF. GUILLERMO LIZARDO EUSEBIO, MUNICIPIO EL SEIBO, PROVINCIA EL SEIBO."/>
    <s v="10 - FONDO GENERAL"/>
    <n v="15579"/>
    <s v="08 - EL SEIBO"/>
    <n v="0"/>
    <n v="1179596.0900000001"/>
    <n v="0"/>
  </r>
  <r>
    <s v="2023"/>
    <x v="0"/>
    <x v="0"/>
    <x v="1"/>
    <x v="7"/>
    <s v="2 - Poder Ejecutivo"/>
    <s v="0206 - MINISTERIO DE EDUCACIÓN"/>
    <x v="2"/>
    <x v="9"/>
    <x v="33"/>
    <s v="2.7 - OBRAS"/>
    <s v="2.7.1 - OBRAS EN EDIFICACIONES"/>
    <s v="S"/>
    <s v="08 - AMPLIACIÓN DEL PLANTEL EDUCATIVO PARA INICIAL LIC. VILMA PEREIRA (FURENIHSI), MUNICIPIO SAN PEDRO DE MACORÍS, PROVINCIA SAN PEDRO DE MACORÍS."/>
    <s v="10 - FONDO GENERAL"/>
    <n v="15544"/>
    <s v="23 - SAN PEDRO DE MACORIS"/>
    <n v="0"/>
    <n v="1664930.85"/>
    <n v="0"/>
  </r>
  <r>
    <s v="2023"/>
    <x v="0"/>
    <x v="0"/>
    <x v="1"/>
    <x v="7"/>
    <s v="2 - Poder Ejecutivo"/>
    <s v="0206 - MINISTERIO DE EDUCACIÓN"/>
    <x v="2"/>
    <x v="9"/>
    <x v="33"/>
    <s v="2.7 - OBRAS"/>
    <s v="2.7.1 - OBRAS EN EDIFICACIONES"/>
    <s v="S"/>
    <s v="37 - AMPLIACIÓN DEL PLANTEL EDUCATIVO PARA INICIAL PILAR RONDÓN, MUNICIPIO HATO MAYOR, PROVINCIA HATO MAYOR."/>
    <s v="10 - FONDO GENERAL"/>
    <n v="15581"/>
    <s v="30 - HATO MAYOR"/>
    <n v="0"/>
    <n v="1664930.85"/>
    <n v="0"/>
  </r>
  <r>
    <s v="2023"/>
    <x v="0"/>
    <x v="0"/>
    <x v="1"/>
    <x v="7"/>
    <s v="2 - Poder Ejecutivo"/>
    <s v="0206 - MINISTERIO DE EDUCACIÓN"/>
    <x v="2"/>
    <x v="9"/>
    <x v="33"/>
    <s v="2.7 - OBRAS"/>
    <s v="2.7.1 - OBRAS EN EDIFICACIONES"/>
    <s v="S"/>
    <s v="46 - AMPLIACIÓN DEL PLANTEL EDUCATIVO PARA INICIAL ANTONIO PAREDES MENA, MUNICIPIO CONSUELO, PROVINCIA SAN PEDRO DE MACORÍS."/>
    <s v="10 - FONDO GENERAL"/>
    <n v="15591"/>
    <s v="23 - SAN PEDRO DE MACORIS"/>
    <n v="0"/>
    <n v="2771909.35"/>
    <n v="0"/>
  </r>
  <r>
    <s v="2023"/>
    <x v="0"/>
    <x v="0"/>
    <x v="1"/>
    <x v="7"/>
    <s v="2 - Poder Ejecutivo"/>
    <s v="0206 - MINISTERIO DE EDUCACIÓN"/>
    <x v="2"/>
    <x v="9"/>
    <x v="33"/>
    <s v="2.7 - OBRAS"/>
    <s v="2.7.1 - OBRAS EN EDIFICACIONES"/>
    <s v="S"/>
    <s v="30 - AMPLIACIÓN DEL PLANTEL EDUCATIVO PARA INICIAL MERCEDES LAURA AGUIAR, MUNICIPIO LA ROMANA, PROVINCIA LA ROMANA."/>
    <s v="10 - FONDO GENERAL"/>
    <n v="15567"/>
    <s v="12 - LA ROMANA"/>
    <n v="0"/>
    <n v="1670916.51"/>
    <n v="0"/>
  </r>
  <r>
    <s v="2023"/>
    <x v="0"/>
    <x v="0"/>
    <x v="1"/>
    <x v="7"/>
    <s v="2 - Poder Ejecutivo"/>
    <s v="0206 - MINISTERIO DE EDUCACIÓN"/>
    <x v="2"/>
    <x v="9"/>
    <x v="33"/>
    <s v="2.7 - OBRAS"/>
    <s v="2.7.1 - OBRAS EN EDIFICACIONES"/>
    <s v="S"/>
    <s v="53 - AMPLIACIÓN DEL PLANTEL EDUCATIVO PARA INICIAL HERMANAS MIRABAL, MUNICIPIO CAMBITA GARABITOS, PROVINCIA SAN CRISTÓBAL."/>
    <s v="10 - FONDO GENERAL"/>
    <n v="15506"/>
    <s v="21 - SAN CRISTOBAL"/>
    <n v="0"/>
    <n v="1670916.51"/>
    <n v="0"/>
  </r>
  <r>
    <s v="2023"/>
    <x v="0"/>
    <x v="0"/>
    <x v="1"/>
    <x v="7"/>
    <s v="2 - Poder Ejecutivo"/>
    <s v="0206 - MINISTERIO DE EDUCACIÓN"/>
    <x v="2"/>
    <x v="9"/>
    <x v="33"/>
    <s v="2.7 - OBRAS"/>
    <s v="2.7.1 - OBRAS EN EDIFICACIONES"/>
    <s v="S"/>
    <s v="19 - AMPLIACIÓN DEL PLANTEL EDUCATIVO PARA INICIAL ESPERANZA, MUNICIPIO SAN PEDRO DE MACORÍS, PROVINCIA SAN PEDRO DE MACORÍS."/>
    <s v="10 - FONDO GENERAL"/>
    <n v="15555"/>
    <s v="23 - SAN PEDRO DE MACORIS"/>
    <n v="0"/>
    <n v="1664930.85"/>
    <n v="0"/>
  </r>
  <r>
    <s v="2023"/>
    <x v="0"/>
    <x v="0"/>
    <x v="1"/>
    <x v="7"/>
    <s v="2 - Poder Ejecutivo"/>
    <s v="0206 - MINISTERIO DE EDUCACIÓN"/>
    <x v="2"/>
    <x v="9"/>
    <x v="33"/>
    <s v="2.7 - OBRAS"/>
    <s v="2.7.1 - OBRAS EN EDIFICACIONES"/>
    <s v="S"/>
    <s v="43 - AMPLIACIÓN DEL PLANTEL EDUCATIVO PARA INICIAL LAS CAÑITAS, MUNICIPIO SABANA DE LA MAR, PROVINCIA HATO MAYOR."/>
    <s v="10 - FONDO GENERAL"/>
    <n v="15588"/>
    <s v="30 - HATO MAYOR"/>
    <n v="0"/>
    <n v="1664930.85"/>
    <n v="0"/>
  </r>
  <r>
    <s v="2023"/>
    <x v="0"/>
    <x v="0"/>
    <x v="1"/>
    <x v="7"/>
    <s v="2 - Poder Ejecutivo"/>
    <s v="0206 - MINISTERIO DE EDUCACIÓN"/>
    <x v="2"/>
    <x v="9"/>
    <x v="33"/>
    <s v="2.7 - OBRAS"/>
    <s v="2.7.1 - OBRAS EN EDIFICACIONES"/>
    <s v="S"/>
    <s v="54 - AMPLIACIÓN DEL PLANTEL EDUCATIVO PARA INICIAL HOGAR DOÑA CHUCHA, MUNICIPIO SAN CRISTÓBAL, PROVINCIA SAN CRISTÓBAL."/>
    <s v="10 - FONDO GENERAL"/>
    <n v="15507"/>
    <s v="21 - SAN CRISTOBAL"/>
    <n v="0"/>
    <n v="2771909.35"/>
    <n v="0"/>
  </r>
  <r>
    <s v="2023"/>
    <x v="0"/>
    <x v="0"/>
    <x v="1"/>
    <x v="7"/>
    <s v="2 - Poder Ejecutivo"/>
    <s v="0206 - MINISTERIO DE EDUCACIÓN"/>
    <x v="2"/>
    <x v="9"/>
    <x v="33"/>
    <s v="2.7 - OBRAS"/>
    <s v="2.7.1 - OBRAS EN EDIFICACIONES"/>
    <s v="S"/>
    <s v="81 - AMPLIACIÓN DEL PLANTEL EDUCATIVO PARA INICIAL MONTE LARGO, MUNICIPIO BAJOS DE HAINA, PROVINCIA SAN CRISTÓBAL."/>
    <s v="10 - FONDO GENERAL"/>
    <n v="15534"/>
    <s v="21 - SAN CRISTOBAL"/>
    <n v="0"/>
    <n v="1179596.0900000001"/>
    <n v="0"/>
  </r>
  <r>
    <s v="2023"/>
    <x v="0"/>
    <x v="0"/>
    <x v="1"/>
    <x v="7"/>
    <s v="2 - Poder Ejecutivo"/>
    <s v="0206 - MINISTERIO DE EDUCACIÓN"/>
    <x v="2"/>
    <x v="9"/>
    <x v="33"/>
    <s v="2.7 - OBRAS"/>
    <s v="2.7.1 - OBRAS EN EDIFICACIONES"/>
    <s v="S"/>
    <s v="38 - AMPLIACIÓN DEL PLANTEL EDUCATIVO PARA INICIAL MORQUECHO, MUNICIPIO HATO MAYOR, PROVINCIA HATO MAYOR."/>
    <s v="10 - FONDO GENERAL"/>
    <n v="15582"/>
    <s v="30 - HATO MAYOR"/>
    <n v="0"/>
    <n v="1664930.85"/>
    <n v="0"/>
  </r>
  <r>
    <s v="2023"/>
    <x v="0"/>
    <x v="0"/>
    <x v="1"/>
    <x v="7"/>
    <s v="2 - Poder Ejecutivo"/>
    <s v="0206 - MINISTERIO DE EDUCACIÓN"/>
    <x v="2"/>
    <x v="9"/>
    <x v="33"/>
    <s v="2.7 - OBRAS"/>
    <s v="2.7.1 - OBRAS EN EDIFICACIONES"/>
    <s v="S"/>
    <s v="20 - AMPLIACIÓN DEL PLANTEL EDUCATIVO PARA INICIAL MANUEL ANTONIO RODRÍGUEZ MERCEDES, MUNICIPIO MOCA, PROVINCIA ESPAILLAT."/>
    <s v="10 - FONDO GENERAL"/>
    <n v="15635"/>
    <s v="09 - ESPAILLAT"/>
    <n v="0"/>
    <n v="1235223.4099999999"/>
    <n v="0"/>
  </r>
  <r>
    <s v="2023"/>
    <x v="0"/>
    <x v="0"/>
    <x v="1"/>
    <x v="7"/>
    <s v="2 - Poder Ejecutivo"/>
    <s v="0206 - MINISTERIO DE EDUCACIÓN"/>
    <x v="2"/>
    <x v="9"/>
    <x v="33"/>
    <s v="2.7 - OBRAS"/>
    <s v="2.7.1 - OBRAS EN EDIFICACIONES"/>
    <s v="S"/>
    <s v="17 - AMPLIACIÓN DEL PLANTEL EDUCATIVO PARA INICIAL EL COROZO, MUNICIPIO MOCA, PROVINCIA ESPAILLAT."/>
    <s v="10 - FONDO GENERAL"/>
    <n v="15632"/>
    <s v="09 - ESPAILLAT"/>
    <n v="0"/>
    <n v="1235223.4099999999"/>
    <n v="0"/>
  </r>
  <r>
    <s v="2023"/>
    <x v="0"/>
    <x v="0"/>
    <x v="1"/>
    <x v="7"/>
    <s v="2 - Poder Ejecutivo"/>
    <s v="0206 - MINISTERIO DE EDUCACIÓN"/>
    <x v="2"/>
    <x v="9"/>
    <x v="33"/>
    <s v="2.7 - OBRAS"/>
    <s v="2.7.1 - OBRAS EN EDIFICACIONES"/>
    <s v="S"/>
    <s v="50 - AMPLIACIÓN DEL PLANTEL EDUCATIVO PARA INICIAL BATEY CACHENA, MUNICIPIO CONSUELO, PROVINCIA SAN PEDRO DE MACORÍS."/>
    <s v="10 - FONDO GENERAL"/>
    <n v="15595"/>
    <s v="23 - SAN PEDRO DE MACORIS"/>
    <n v="0"/>
    <n v="1664930.85"/>
    <n v="0"/>
  </r>
  <r>
    <s v="2023"/>
    <x v="0"/>
    <x v="0"/>
    <x v="1"/>
    <x v="7"/>
    <s v="2 - Poder Ejecutivo"/>
    <s v="0206 - MINISTERIO DE EDUCACIÓN"/>
    <x v="2"/>
    <x v="9"/>
    <x v="33"/>
    <s v="2.7 - OBRAS"/>
    <s v="2.7.1 - OBRAS EN EDIFICACIONES"/>
    <s v="S"/>
    <s v="78 - AMPLIACIÓN DEL PLANTEL EDUCATIVO PARA INICIAL LOS PANCHOS, MUNICIPIO YAGUATE, PROVINCIA SAN CRISTÓBAL."/>
    <s v="10 - FONDO GENERAL"/>
    <n v="15531"/>
    <s v="21 - SAN CRISTOBAL"/>
    <n v="0"/>
    <n v="1664930.85"/>
    <n v="0"/>
  </r>
  <r>
    <s v="2023"/>
    <x v="0"/>
    <x v="0"/>
    <x v="1"/>
    <x v="7"/>
    <s v="2 - Poder Ejecutivo"/>
    <s v="0206 - MINISTERIO DE EDUCACIÓN"/>
    <x v="2"/>
    <x v="9"/>
    <x v="33"/>
    <s v="2.7 - OBRAS"/>
    <s v="2.7.1 - OBRAS EN EDIFICACIONES"/>
    <s v="S"/>
    <s v="24 - AMPLIACIÓN DEL PLANTEL EDUCATIVO PARA INICIAL PROF. ANA VICTORIA ORTEGA RODRÍGUEZ, MUNICIPIO LA VEGA, PROVINCIA LA VEGA."/>
    <s v="10 - FONDO GENERAL"/>
    <n v="15628"/>
    <s v="13 - LA VEGA"/>
    <n v="0"/>
    <n v="1192156.46"/>
    <n v="0"/>
  </r>
  <r>
    <s v="2023"/>
    <x v="0"/>
    <x v="0"/>
    <x v="1"/>
    <x v="7"/>
    <s v="2 - Poder Ejecutivo"/>
    <s v="0206 - MINISTERIO DE EDUCACIÓN"/>
    <x v="2"/>
    <x v="9"/>
    <x v="33"/>
    <s v="2.7 - OBRAS"/>
    <s v="2.7.1 - OBRAS EN EDIFICACIONES"/>
    <s v="S"/>
    <s v="23 - AMPLIACIÓN DEL PLANTEL EDUCATIVO PARA INICIAL ONÉSIMO POLANCO, MUNICIPIO MOCA, PROVINCIA ESPAILLAT."/>
    <s v="10 - FONDO GENERAL"/>
    <n v="15638"/>
    <s v="09 - ESPAILLAT"/>
    <n v="0"/>
    <n v="1192156.46"/>
    <n v="0"/>
  </r>
  <r>
    <s v="2023"/>
    <x v="0"/>
    <x v="0"/>
    <x v="1"/>
    <x v="7"/>
    <s v="2 - Poder Ejecutivo"/>
    <s v="0206 - MINISTERIO DE EDUCACIÓN"/>
    <x v="2"/>
    <x v="9"/>
    <x v="33"/>
    <s v="2.7 - OBRAS"/>
    <s v="2.7.1 - OBRAS EN EDIFICACIONES"/>
    <s v="S"/>
    <s v="26 - AMPLIACIÓN DEL PLANTEL EDUCATIVO PARA INICIAL CUTUPÚ, MUNICIPIO LA VEGA, PROVINCIA LA VEGA."/>
    <s v="10 - FONDO GENERAL"/>
    <n v="15630"/>
    <s v="13 - LA VEGA"/>
    <n v="0"/>
    <n v="2802175.21"/>
    <n v="0"/>
  </r>
  <r>
    <s v="2023"/>
    <x v="0"/>
    <x v="0"/>
    <x v="1"/>
    <x v="7"/>
    <s v="2 - Poder Ejecutivo"/>
    <s v="0206 - MINISTERIO DE EDUCACIÓN"/>
    <x v="2"/>
    <x v="9"/>
    <x v="33"/>
    <s v="2.7 - OBRAS"/>
    <s v="2.7.1 - OBRAS EN EDIFICACIONES"/>
    <s v="S"/>
    <s v="24 - AMPLIACIÓN DEL PLANTEL EDUCATIVO PARA INICIAL ISABEL MARÍA CORONA, MUNICIPIO MOCA, PROVINCIA ESPAILLAT."/>
    <s v="10 - FONDO GENERAL"/>
    <n v="15639"/>
    <s v="09 - ESPAILLAT"/>
    <n v="0"/>
    <n v="1192156.46"/>
    <n v="0"/>
  </r>
  <r>
    <s v="2023"/>
    <x v="0"/>
    <x v="0"/>
    <x v="1"/>
    <x v="7"/>
    <s v="2 - Poder Ejecutivo"/>
    <s v="0206 - MINISTERIO DE EDUCACIÓN"/>
    <x v="2"/>
    <x v="9"/>
    <x v="33"/>
    <s v="2.7 - OBRAS"/>
    <s v="2.7.1 - OBRAS EN EDIFICACIONES"/>
    <s v="S"/>
    <s v="56 - AMPLIACIÓN DEL PLANTEL EDUCATIVO PARA INICIAL EUGENIO MARÍA DE HOSTOS, MUNICIPIO QUISQUEYA, PROVINCIA SAN PEDRO DE MACORÍS."/>
    <s v="10 - FONDO GENERAL"/>
    <n v="15601"/>
    <s v="23 - SAN PEDRO DE MACORIS"/>
    <n v="0"/>
    <n v="3087940.68"/>
    <n v="0"/>
  </r>
  <r>
    <s v="2023"/>
    <x v="0"/>
    <x v="0"/>
    <x v="1"/>
    <x v="7"/>
    <s v="2 - Poder Ejecutivo"/>
    <s v="0206 - MINISTERIO DE EDUCACIÓN"/>
    <x v="2"/>
    <x v="9"/>
    <x v="33"/>
    <s v="2.7 - OBRAS"/>
    <s v="2.7.1 - OBRAS EN EDIFICACIONES"/>
    <s v="S"/>
    <s v="55 - AMPLIACIÓN DEL PLANTEL EDUCATIVO PARA INICIAL EMMANUEL, MUNICIPIO SAN CRISTÓBAL, PROVINCIA SAN CRISTÓBAL."/>
    <s v="10 - FONDO GENERAL"/>
    <n v="15508"/>
    <s v="21 - SAN CRISTOBAL"/>
    <n v="0"/>
    <n v="1179596.0900000001"/>
    <n v="0"/>
  </r>
  <r>
    <s v="2023"/>
    <x v="0"/>
    <x v="0"/>
    <x v="1"/>
    <x v="7"/>
    <s v="2 - Poder Ejecutivo"/>
    <s v="0206 - MINISTERIO DE EDUCACIÓN"/>
    <x v="2"/>
    <x v="9"/>
    <x v="33"/>
    <s v="2.7 - OBRAS"/>
    <s v="2.7.1 - OBRAS EN EDIFICACIONES"/>
    <s v="S"/>
    <s v="21 - AMPLIACIÓN DEL PLANTEL EDUCATIVO PARA INICIAL MONTE CRISTI, MUNICIPIO SAN PEDRO DE MACORÍS, PROVINCIA SAN PEDRO DE MACORÍS."/>
    <s v="10 - FONDO GENERAL"/>
    <n v="15557"/>
    <s v="23 - SAN PEDRO DE MACORIS"/>
    <n v="0"/>
    <n v="1664930.85"/>
    <n v="0"/>
  </r>
  <r>
    <s v="2023"/>
    <x v="0"/>
    <x v="0"/>
    <x v="1"/>
    <x v="7"/>
    <s v="2 - Poder Ejecutivo"/>
    <s v="0206 - MINISTERIO DE EDUCACIÓN"/>
    <x v="2"/>
    <x v="9"/>
    <x v="33"/>
    <s v="2.7 - OBRAS"/>
    <s v="2.7.1 - OBRAS EN EDIFICACIONES"/>
    <s v="S"/>
    <s v="40 - AMPLIACIÓN DEL PLANTEL EDUCATIVO PARA INICIAL HERMANAS MIRABAL, MUNICIPIO VILLA HERMOSA, PROVINCIA LA ROMANA."/>
    <s v="10 - FONDO GENERAL"/>
    <n v="15606"/>
    <s v="12 - LA ROMANA"/>
    <n v="0"/>
    <n v="2771909.35"/>
    <n v="0"/>
  </r>
  <r>
    <s v="2023"/>
    <x v="0"/>
    <x v="0"/>
    <x v="1"/>
    <x v="7"/>
    <s v="2 - Poder Ejecutivo"/>
    <s v="0206 - MINISTERIO DE EDUCACIÓN"/>
    <x v="2"/>
    <x v="9"/>
    <x v="33"/>
    <s v="2.7 - OBRAS"/>
    <s v="2.7.1 - OBRAS EN EDIFICACIONES"/>
    <s v="S"/>
    <s v="26 - AMPLIACIÓN DEL PLANTEL EDUCATIVO PARA INICIAL LAS MARÍAS, MUNICIPIO GASPAR HERNÁNDEZ, PROVINCIA ESPAILLAT."/>
    <s v="10 - FONDO GENERAL"/>
    <n v="15641"/>
    <s v="09 - ESPAILLAT"/>
    <n v="0"/>
    <n v="1682887.83"/>
    <n v="0"/>
  </r>
  <r>
    <s v="2023"/>
    <x v="0"/>
    <x v="0"/>
    <x v="1"/>
    <x v="7"/>
    <s v="2 - Poder Ejecutivo"/>
    <s v="0206 - MINISTERIO DE EDUCACIÓN"/>
    <x v="2"/>
    <x v="9"/>
    <x v="33"/>
    <s v="2.7 - OBRAS"/>
    <s v="2.7.1 - OBRAS EN EDIFICACIONES"/>
    <s v="S"/>
    <s v="09 - AMPLIACIÓN DEL PLANTEL EDUCATIVO PARA INICIAL PROF. ANA JULIA DÍAZ LUNA , MUNICIPIO LA VEGA, PROVINCIA LA VEGA."/>
    <s v="10 - FONDO GENERAL"/>
    <n v="15613"/>
    <s v="13 - LA VEGA"/>
    <n v="0"/>
    <n v="1682887.83"/>
    <n v="0"/>
  </r>
  <r>
    <s v="2023"/>
    <x v="0"/>
    <x v="0"/>
    <x v="1"/>
    <x v="7"/>
    <s v="2 - Poder Ejecutivo"/>
    <s v="0206 - MINISTERIO DE EDUCACIÓN"/>
    <x v="2"/>
    <x v="9"/>
    <x v="33"/>
    <s v="2.7 - OBRAS"/>
    <s v="2.7.1 - OBRAS EN EDIFICACIONES"/>
    <s v="S"/>
    <s v="87 - AMPLIACIÓN DEL PLANTEL EDUCATIVO PARA INICIAL JULIÁN JIMÉNEZ, MUNICIPIO SAN GREGORIO DE NIGUA, PROVINCIA SAN CRISTÓBAL."/>
    <s v="10 - FONDO GENERAL"/>
    <n v="15540"/>
    <s v="21 - SAN CRISTOBAL"/>
    <n v="0"/>
    <n v="1664930.85"/>
    <n v="0"/>
  </r>
  <r>
    <s v="2023"/>
    <x v="0"/>
    <x v="0"/>
    <x v="1"/>
    <x v="7"/>
    <s v="2 - Poder Ejecutivo"/>
    <s v="0206 - MINISTERIO DE EDUCACIÓN"/>
    <x v="2"/>
    <x v="9"/>
    <x v="33"/>
    <s v="2.7 - OBRAS"/>
    <s v="2.7.1 - OBRAS EN EDIFICACIONES"/>
    <s v="S"/>
    <s v="52 - AMPLIACIÓN DEL PLANTEL EDUCATIVO PARA INICIAL MARÍA TRINIDAD SÁNCHEZ, MUNICIPIO CAMBITA GARABITOS, PROVINCIA SAN CRISTÓBAL."/>
    <s v="10 - FONDO GENERAL"/>
    <n v="15505"/>
    <s v="21 - SAN CRISTOBAL"/>
    <n v="0"/>
    <n v="1670916.51"/>
    <n v="0"/>
  </r>
  <r>
    <s v="2023"/>
    <x v="0"/>
    <x v="0"/>
    <x v="1"/>
    <x v="7"/>
    <s v="2 - Poder Ejecutivo"/>
    <s v="0206 - MINISTERIO DE EDUCACIÓN"/>
    <x v="2"/>
    <x v="9"/>
    <x v="33"/>
    <s v="2.7 - OBRAS"/>
    <s v="2.7.1 - OBRAS EN EDIFICACIONES"/>
    <s v="S"/>
    <s v="53 - AMPLIACIÓN DEL PLANTEL EDUCATIVO PARA INICIAL MARÍA NICOLÁSA BILLINI, MUNICIPIO LOS LLANOS, PROVINCIA SAN PEDRO DE MACORÍS."/>
    <s v="10 - FONDO GENERAL"/>
    <n v="15598"/>
    <s v="23 - SAN PEDRO DE MACORIS"/>
    <n v="0"/>
    <n v="5377407.6200000001"/>
    <n v="0"/>
  </r>
  <r>
    <s v="2023"/>
    <x v="0"/>
    <x v="0"/>
    <x v="1"/>
    <x v="7"/>
    <s v="2 - Poder Ejecutivo"/>
    <s v="0206 - MINISTERIO DE EDUCACIÓN"/>
    <x v="2"/>
    <x v="9"/>
    <x v="33"/>
    <s v="2.7 - OBRAS"/>
    <s v="2.7.1 - OBRAS EN EDIFICACIONES"/>
    <s v="S"/>
    <s v="42 - AMPLIACIÓN DEL PLANTEL EDUCATIVO PARA INICIAL SUDADERO, MUNICIPIO HATO MAYOR, PROVINCIA HATO MAYOR."/>
    <s v="10 - FONDO GENERAL"/>
    <n v="15587"/>
    <s v="30 - HATO MAYOR"/>
    <n v="0"/>
    <n v="1664930.85"/>
    <n v="0"/>
  </r>
  <r>
    <s v="2023"/>
    <x v="0"/>
    <x v="0"/>
    <x v="1"/>
    <x v="7"/>
    <s v="2 - Poder Ejecutivo"/>
    <s v="0206 - MINISTERIO DE EDUCACIÓN"/>
    <x v="2"/>
    <x v="9"/>
    <x v="33"/>
    <s v="2.7 - OBRAS"/>
    <s v="2.7.1 - OBRAS EN EDIFICACIONES"/>
    <s v="S"/>
    <s v="92 - AMPLIACIÓN DEL PLANTEL EDUCATIVO PARA INICIAL LOS MONTONES  2, MUNICIPIO SAN CRISTÓBAL, PROVINCIA SAN CRISTÓBAL."/>
    <s v="10 - FONDO GENERAL"/>
    <n v="15652"/>
    <s v="21 - SAN CRISTOBAL"/>
    <n v="0"/>
    <n v="1664930.85"/>
    <n v="0"/>
  </r>
  <r>
    <s v="2023"/>
    <x v="0"/>
    <x v="0"/>
    <x v="1"/>
    <x v="7"/>
    <s v="2 - Poder Ejecutivo"/>
    <s v="0206 - MINISTERIO DE EDUCACIÓN"/>
    <x v="2"/>
    <x v="9"/>
    <x v="33"/>
    <s v="2.7 - OBRAS"/>
    <s v="2.7.1 - OBRAS EN EDIFICACIONES"/>
    <s v="S"/>
    <s v="06 - AMPLIACIÓN DEL PLANTEL EDUCATIVO PARA INICIAL ESCUELA PARROQUIAL SALESIANA MARÍA AUXILIADORA, MUNICIPIO LA VEGA, PROVINCIA LA VEGA."/>
    <s v="10 - FONDO GENERAL"/>
    <n v="15610"/>
    <s v="13 - LA VEGA"/>
    <n v="0"/>
    <n v="1682887.83"/>
    <n v="0"/>
  </r>
  <r>
    <s v="2023"/>
    <x v="0"/>
    <x v="0"/>
    <x v="1"/>
    <x v="7"/>
    <s v="2 - Poder Ejecutivo"/>
    <s v="0206 - MINISTERIO DE EDUCACIÓN"/>
    <x v="2"/>
    <x v="9"/>
    <x v="33"/>
    <s v="2.7 - OBRAS"/>
    <s v="2.7.1 - OBRAS EN EDIFICACIONES"/>
    <s v="S"/>
    <s v="68 - AMPLIACIÓN DEL PLANTEL EDUCATIVO PARA INICIAL PROF. LORENZO PÉREZ POCHE, MUNICIPIO VILLA ALTAGRACIA, PROVINCIA SAN CRISTÓBAL."/>
    <s v="10 - FONDO GENERAL"/>
    <n v="15521"/>
    <s v="21 - SAN CRISTOBAL"/>
    <n v="0"/>
    <n v="1664930.85"/>
    <n v="0"/>
  </r>
  <r>
    <s v="2023"/>
    <x v="0"/>
    <x v="0"/>
    <x v="1"/>
    <x v="7"/>
    <s v="2 - Poder Ejecutivo"/>
    <s v="0206 - MINISTERIO DE EDUCACIÓN"/>
    <x v="2"/>
    <x v="9"/>
    <x v="33"/>
    <s v="2.7 - OBRAS"/>
    <s v="2.7.1 - OBRAS EN EDIFICACIONES"/>
    <s v="S"/>
    <s v="22 - AMPLIACIÓN DEL PLANTEL EDUCATIVO PARA INICIAL BATEY MIGUELCHO, MUNICIPIO SAN PEDRO DE MACORÍS, PROVINCIA SAN PEDRO DE MACORÍS."/>
    <s v="10 - FONDO GENERAL"/>
    <n v="15558"/>
    <s v="23 - SAN PEDRO DE MACORIS"/>
    <n v="0"/>
    <n v="1179596.0900000001"/>
    <n v="0"/>
  </r>
  <r>
    <s v="2023"/>
    <x v="0"/>
    <x v="0"/>
    <x v="1"/>
    <x v="7"/>
    <s v="2 - Poder Ejecutivo"/>
    <s v="0206 - MINISTERIO DE EDUCACIÓN"/>
    <x v="2"/>
    <x v="9"/>
    <x v="33"/>
    <s v="2.7 - OBRAS"/>
    <s v="2.7.1 - OBRAS EN EDIFICACIONES"/>
    <s v="S"/>
    <s v="10 - AMPLIACIÓN DEL PLANTEL EDUCATIVO PARA INICIAL CARLOS MELQUIADES PEGUERO SÁNCHEZ, MUNICIPIO HATO MAYOR, PROVINCIA HATO MAYOR."/>
    <s v="10 - FONDO GENERAL"/>
    <n v="15546"/>
    <s v="30 - HATO MAYOR"/>
    <n v="0"/>
    <n v="1179596.0900000001"/>
    <n v="0"/>
  </r>
  <r>
    <s v="2023"/>
    <x v="0"/>
    <x v="0"/>
    <x v="1"/>
    <x v="7"/>
    <s v="2 - Poder Ejecutivo"/>
    <s v="0206 - MINISTERIO DE EDUCACIÓN"/>
    <x v="2"/>
    <x v="9"/>
    <x v="33"/>
    <s v="2.7 - OBRAS"/>
    <s v="2.7.1 - OBRAS EN EDIFICACIONES"/>
    <s v="S"/>
    <s v="90 - AMPLIACIÓN DEL PLANTEL EDUCATIVO PARA INICIAL PROF. ZENEYDA BELTRÉ, MUNICIPIO SAN GREGORIO DE NIGUA, PROVINCIA SAN CRISTÓBAL."/>
    <s v="10 - FONDO GENERAL"/>
    <n v="15543"/>
    <s v="21 - SAN CRISTOBAL"/>
    <n v="0"/>
    <n v="1664930.85"/>
    <n v="0"/>
  </r>
  <r>
    <s v="2023"/>
    <x v="0"/>
    <x v="0"/>
    <x v="1"/>
    <x v="7"/>
    <s v="2 - Poder Ejecutivo"/>
    <s v="0206 - MINISTERIO DE EDUCACIÓN"/>
    <x v="2"/>
    <x v="9"/>
    <x v="33"/>
    <s v="2.7 - OBRAS"/>
    <s v="2.7.1 - OBRAS EN EDIFICACIONES"/>
    <s v="S"/>
    <s v="71 - AMPLIACIÓN DEL PLANTEL EDUCATIVO PARA INICIAL MARÍA DEL ROSARIO ALMÁNZAR, MUNICIPIO VILLA ALTAGRACIA, PROVINCIA SAN CRISTÓBAL."/>
    <s v="10 - FONDO GENERAL"/>
    <n v="15524"/>
    <s v="21 - SAN CRISTOBAL"/>
    <n v="0"/>
    <n v="1664930.85"/>
    <n v="0"/>
  </r>
  <r>
    <s v="2023"/>
    <x v="0"/>
    <x v="0"/>
    <x v="1"/>
    <x v="7"/>
    <s v="2 - Poder Ejecutivo"/>
    <s v="0206 - MINISTERIO DE EDUCACIÓN"/>
    <x v="2"/>
    <x v="9"/>
    <x v="33"/>
    <s v="2.7 - OBRAS"/>
    <s v="2.7.1 - OBRAS EN EDIFICACIONES"/>
    <s v="S"/>
    <s v="67 - AMPLIACIÓN DEL PLANTEL EDUCATIVO PARA INICIAL AURA ESTELA NÚÑEZ, MUNICIPIO VILLA ALTAGRACIA, PROVINCIA SAN CRISTÓBAL."/>
    <s v="10 - FONDO GENERAL"/>
    <n v="15520"/>
    <s v="21 - SAN CRISTOBAL"/>
    <n v="0"/>
    <n v="1664930.85"/>
    <n v="0"/>
  </r>
  <r>
    <s v="2023"/>
    <x v="0"/>
    <x v="0"/>
    <x v="1"/>
    <x v="7"/>
    <s v="2 - Poder Ejecutivo"/>
    <s v="0206 - MINISTERIO DE EDUCACIÓN"/>
    <x v="2"/>
    <x v="9"/>
    <x v="33"/>
    <s v="2.7 - OBRAS"/>
    <s v="2.7.1 - OBRAS EN EDIFICACIONES"/>
    <s v="S"/>
    <s v="23 - AMPLIACIÓN DEL PLANTEL EDUCATIVO PARA INICIAL LAS CAÑAS, MUNICIPIO LA VEGA, PROVINCIA LA VEGA."/>
    <s v="10 - FONDO GENERAL"/>
    <n v="15627"/>
    <s v="13 - LA VEGA"/>
    <n v="0"/>
    <n v="1192156.46"/>
    <n v="0"/>
  </r>
  <r>
    <s v="2023"/>
    <x v="0"/>
    <x v="0"/>
    <x v="1"/>
    <x v="7"/>
    <s v="2 - Poder Ejecutivo"/>
    <s v="0206 - MINISTERIO DE EDUCACIÓN"/>
    <x v="2"/>
    <x v="9"/>
    <x v="33"/>
    <s v="2.7 - OBRAS"/>
    <s v="2.7.1 - OBRAS EN EDIFICACIONES"/>
    <s v="S"/>
    <s v="86 - AMPLIACIÓN DEL PLANTEL EDUCATIVO PARA INICIAL MERCEDES LUISA PÉREZ, MUNICIPIO SABANA GRANDE DE PALENQUE, PROVINCIA SAN CRISTÓBAL."/>
    <s v="10 - FONDO GENERAL"/>
    <n v="15539"/>
    <s v="21 - SAN CRISTOBAL"/>
    <n v="0"/>
    <n v="1664930.85"/>
    <n v="0"/>
  </r>
  <r>
    <s v="2023"/>
    <x v="0"/>
    <x v="0"/>
    <x v="1"/>
    <x v="7"/>
    <s v="2 - Poder Ejecutivo"/>
    <s v="0206 - MINISTERIO DE EDUCACIÓN"/>
    <x v="2"/>
    <x v="9"/>
    <x v="33"/>
    <s v="2.7 - OBRAS"/>
    <s v="2.7.1 - OBRAS EN EDIFICACIONES"/>
    <s v="S"/>
    <s v="17 - AMPLIACIÓN DEL PLANTEL EDUCATIVO PARA INICIAL PROF. EURÍPIDES PAREDES, MUNICIPIO SAN PEDRO DE MACORÍS, PROVINCIA SAN PEDRO DE MACORÍS."/>
    <s v="10 - FONDO GENERAL"/>
    <n v="15553"/>
    <s v="23 - SAN PEDRO DE MACORIS"/>
    <n v="0"/>
    <n v="2771909.35"/>
    <n v="0"/>
  </r>
  <r>
    <s v="2023"/>
    <x v="0"/>
    <x v="0"/>
    <x v="1"/>
    <x v="7"/>
    <s v="2 - Poder Ejecutivo"/>
    <s v="0206 - MINISTERIO DE EDUCACIÓN"/>
    <x v="2"/>
    <x v="9"/>
    <x v="33"/>
    <s v="2.7 - OBRAS"/>
    <s v="2.7.1 - OBRAS EN EDIFICACIONES"/>
    <s v="S"/>
    <s v="15 - AMPLIACIÓN DEL PLANTEL EDUCATIVO PARA INICIAL PROF. SILVIA SOSA, MUNICIPIO QUISQUEYA, PROVINCIA SAN PEDRO DE MACORÍS."/>
    <s v="10 - FONDO GENERAL"/>
    <n v="15551"/>
    <s v="23 - SAN PEDRO DE MACORIS"/>
    <n v="0"/>
    <n v="1179596.0900000001"/>
    <n v="0"/>
  </r>
  <r>
    <s v="2023"/>
    <x v="0"/>
    <x v="0"/>
    <x v="1"/>
    <x v="7"/>
    <s v="2 - Poder Ejecutivo"/>
    <s v="0206 - MINISTERIO DE EDUCACIÓN"/>
    <x v="2"/>
    <x v="9"/>
    <x v="33"/>
    <s v="2.7 - OBRAS"/>
    <s v="2.7.1 - OBRAS EN EDIFICACIONES"/>
    <s v="S"/>
    <s v="72 - AMPLIACIÓN DEL PLANTEL EDUCATIVO PARA INICIAL PROF. FLORA MATILDE JIMÉNEZ, MUNICIPIO VILLA ALTAGRACIA, PROVINCIA SAN CRISTÓBAL."/>
    <s v="10 - FONDO GENERAL"/>
    <n v="15525"/>
    <s v="21 - SAN CRISTOBAL"/>
    <n v="0"/>
    <n v="1179596.0900000001"/>
    <n v="0"/>
  </r>
  <r>
    <s v="2023"/>
    <x v="0"/>
    <x v="0"/>
    <x v="1"/>
    <x v="7"/>
    <s v="2 - Poder Ejecutivo"/>
    <s v="0206 - MINISTERIO DE EDUCACIÓN"/>
    <x v="2"/>
    <x v="9"/>
    <x v="33"/>
    <s v="2.7 - OBRAS"/>
    <s v="2.7.1 - OBRAS EN EDIFICACIONES"/>
    <s v="S"/>
    <s v="48 - AMPLIACIÓN DEL PLANTEL EDUCATIVO PARA INICIAL BATEY DON JUAN, MUNICIPIO CONSUELO, PROVINCIA SAN PEDRO DE MACORÍS."/>
    <s v="10 - FONDO GENERAL"/>
    <n v="15593"/>
    <s v="23 - SAN PEDRO DE MACORIS"/>
    <n v="0"/>
    <n v="2771909.35"/>
    <n v="0"/>
  </r>
  <r>
    <s v="2023"/>
    <x v="0"/>
    <x v="0"/>
    <x v="1"/>
    <x v="7"/>
    <s v="2 - Poder Ejecutivo"/>
    <s v="0206 - MINISTERIO DE EDUCACIÓN"/>
    <x v="2"/>
    <x v="9"/>
    <x v="33"/>
    <s v="2.7 - OBRAS"/>
    <s v="2.7.1 - OBRAS EN EDIFICACIONES"/>
    <s v="S"/>
    <s v="80 - AMPLIACIÓN DEL PLANTEL EDUCATIVO PARA INICIAL MAX HENRÍQUEZ UREÑA, MUNICIPIO BAJOS DE HAINA, PROVINCIA SAN CRISTÓBAL."/>
    <s v="10 - FONDO GENERAL"/>
    <n v="15533"/>
    <s v="21 - SAN CRISTOBAL"/>
    <n v="0"/>
    <n v="1179596.0900000001"/>
    <n v="0"/>
  </r>
  <r>
    <s v="2023"/>
    <x v="0"/>
    <x v="0"/>
    <x v="1"/>
    <x v="7"/>
    <s v="2 - Poder Ejecutivo"/>
    <s v="0206 - MINISTERIO DE EDUCACIÓN"/>
    <x v="2"/>
    <x v="9"/>
    <x v="33"/>
    <s v="2.7 - OBRAS"/>
    <s v="2.7.1 - OBRAS EN EDIFICACIONES"/>
    <s v="S"/>
    <s v="40 - AMPLIACIÓN DEL PLANTEL EDUCATIVO PARA INICIAL SANTA MARÍA DEL BATEY, MUNICIPIO HATO MAYOR, PROVINCIA HATO MAYOR."/>
    <s v="10 - FONDO GENERAL"/>
    <n v="15585"/>
    <s v="30 - HATO MAYOR"/>
    <n v="0"/>
    <n v="2771909.35"/>
    <n v="0"/>
  </r>
  <r>
    <s v="2023"/>
    <x v="0"/>
    <x v="0"/>
    <x v="1"/>
    <x v="7"/>
    <s v="2 - Poder Ejecutivo"/>
    <s v="0206 - MINISTERIO DE EDUCACIÓN"/>
    <x v="2"/>
    <x v="9"/>
    <x v="33"/>
    <s v="2.7 - OBRAS"/>
    <s v="2.7.1 - OBRAS EN EDIFICACIONES"/>
    <s v="S"/>
    <s v="19 - AMPLIACIÓN DEL PLANTEL EDUCATIVO PARA INICIAL NICANOR RAMÍREZ, MUNICIPIO LA VEGA, PROVINCIA LA VEGA."/>
    <s v="10 - FONDO GENERAL"/>
    <n v="15623"/>
    <s v="13 - LA VEGA"/>
    <n v="0"/>
    <n v="1192156.46"/>
    <n v="0"/>
  </r>
  <r>
    <s v="2023"/>
    <x v="0"/>
    <x v="0"/>
    <x v="1"/>
    <x v="7"/>
    <s v="2 - Poder Ejecutivo"/>
    <s v="0206 - MINISTERIO DE EDUCACIÓN"/>
    <x v="2"/>
    <x v="9"/>
    <x v="33"/>
    <s v="2.7 - OBRAS"/>
    <s v="2.7.1 - OBRAS EN EDIFICACIONES"/>
    <s v="S"/>
    <s v="20 - AMPLIACIÓN DEL PLANTEL EDUCATIVO PARA INICIAL FEDERICO BERMÚDEZ, MUNICIPIO RAMÓN SANTANA, PROVINCIA SAN PEDRO DE MACORÍS."/>
    <s v="10 - FONDO GENERAL"/>
    <n v="15556"/>
    <s v="23 - SAN PEDRO DE MACORIS"/>
    <n v="0"/>
    <n v="1664930.85"/>
    <n v="0"/>
  </r>
  <r>
    <s v="2023"/>
    <x v="0"/>
    <x v="0"/>
    <x v="1"/>
    <x v="7"/>
    <s v="2 - Poder Ejecutivo"/>
    <s v="0206 - MINISTERIO DE EDUCACIÓN"/>
    <x v="2"/>
    <x v="9"/>
    <x v="33"/>
    <s v="2.7 - OBRAS"/>
    <s v="2.7.1 - OBRAS EN EDIFICACIONES"/>
    <s v="S"/>
    <s v="04 - AMPLIACIÓN DEL PLANTEL EDUCATIVO PARA INICIAL PADRE FANTINO , MUNICIPIO CONSTANZA, PROVINCIA LA VEGA."/>
    <s v="10 - FONDO GENERAL"/>
    <n v="15608"/>
    <s v="13 - LA VEGA"/>
    <n v="0"/>
    <n v="2802175.21"/>
    <n v="0"/>
  </r>
  <r>
    <s v="2023"/>
    <x v="0"/>
    <x v="0"/>
    <x v="1"/>
    <x v="7"/>
    <s v="2 - Poder Ejecutivo"/>
    <s v="0206 - MINISTERIO DE EDUCACIÓN"/>
    <x v="2"/>
    <x v="9"/>
    <x v="33"/>
    <s v="2.7 - OBRAS"/>
    <s v="2.7.1 - OBRAS EN EDIFICACIONES"/>
    <s v="S"/>
    <s v="30 - AMPLIACIÓN DEL PLANTEL EDUCATIVO PARA INICIAL PUERTO ARTURO - SAN JUAN BOSCO FE Y ALEGRÍA, MUNICIPIO JIMA ABAJO, PROVINCIA LA VEGA."/>
    <s v="10 - FONDO GENERAL"/>
    <n v="15646"/>
    <s v="13 - LA VEGA"/>
    <n v="0"/>
    <n v="1682887.83"/>
    <n v="0"/>
  </r>
  <r>
    <s v="2023"/>
    <x v="0"/>
    <x v="0"/>
    <x v="1"/>
    <x v="7"/>
    <s v="2 - Poder Ejecutivo"/>
    <s v="0206 - MINISTERIO DE EDUCACIÓN"/>
    <x v="2"/>
    <x v="9"/>
    <x v="33"/>
    <s v="2.7 - OBRAS"/>
    <s v="2.7.1 - OBRAS EN EDIFICACIONES"/>
    <s v="S"/>
    <s v="31 - AMPLIACIÓN DEL PLANTEL EDUCATIVO PARA INICIAL MATÍAS RAMÓN MELLA, MUNICIPIO HATO MAYOR, PROVINCIA HATO MAYOR."/>
    <s v="10 - FONDO GENERAL"/>
    <n v="15572"/>
    <s v="30 - HATO MAYOR"/>
    <n v="0"/>
    <n v="1664930.85"/>
    <n v="0"/>
  </r>
  <r>
    <s v="2023"/>
    <x v="0"/>
    <x v="0"/>
    <x v="1"/>
    <x v="7"/>
    <s v="2 - Poder Ejecutivo"/>
    <s v="0206 - MINISTERIO DE EDUCACIÓN"/>
    <x v="2"/>
    <x v="9"/>
    <x v="33"/>
    <s v="2.7 - OBRAS"/>
    <s v="2.7.1 - OBRAS EN EDIFICACIONES"/>
    <s v="S"/>
    <s v="25 - AMPLIACIÓN DEL PLANTEL EDUCATIVO PARA INICIAL DOÑA LAURA VICINI VIUDA BARLETTA, MUNICIPIO GUAYACANES, PROVINCIA SAN PEDRO DE MACORÍS."/>
    <s v="10 - FONDO GENERAL"/>
    <n v="15561"/>
    <s v="23 - SAN PEDRO DE MACORIS"/>
    <n v="0"/>
    <n v="1658945.19"/>
    <n v="0"/>
  </r>
  <r>
    <s v="2023"/>
    <x v="0"/>
    <x v="0"/>
    <x v="1"/>
    <x v="7"/>
    <s v="2 - Poder Ejecutivo"/>
    <s v="0206 - MINISTERIO DE EDUCACIÓN"/>
    <x v="2"/>
    <x v="9"/>
    <x v="33"/>
    <s v="2.7 - OBRAS"/>
    <s v="2.7.1 - OBRAS EN EDIFICACIONES"/>
    <s v="S"/>
    <s v="32 - AMPLIACIÓN DEL PLANTEL EDUCATIVO PARA INICIAL LOS HATILLOS, MUNICIPIO HATO MAYOR, PROVINCIA HATO MAYOR."/>
    <s v="10 - FONDO GENERAL"/>
    <n v="15573"/>
    <s v="30 - HATO MAYOR"/>
    <n v="0"/>
    <n v="1664930.85"/>
    <n v="0"/>
  </r>
  <r>
    <s v="2023"/>
    <x v="0"/>
    <x v="0"/>
    <x v="1"/>
    <x v="7"/>
    <s v="2 - Poder Ejecutivo"/>
    <s v="0206 - MINISTERIO DE EDUCACIÓN"/>
    <x v="2"/>
    <x v="9"/>
    <x v="33"/>
    <s v="2.7 - OBRAS"/>
    <s v="2.7.1 - OBRAS EN EDIFICACIONES"/>
    <s v="S"/>
    <s v="45 - AMPLIACIÓN DEL PLANTEL EDUCATIVO PARA INICIAL MADRE CARMEN SALLES, MUNICIPIO CONSUELO, PROVINCIA SAN PEDRO DE MACORÍS."/>
    <s v="10 - FONDO GENERAL"/>
    <n v="15590"/>
    <s v="23 - SAN PEDRO DE MACORIS"/>
    <n v="0"/>
    <n v="1664930.85"/>
    <n v="0"/>
  </r>
  <r>
    <s v="2023"/>
    <x v="0"/>
    <x v="0"/>
    <x v="1"/>
    <x v="7"/>
    <s v="2 - Poder Ejecutivo"/>
    <s v="0206 - MINISTERIO DE EDUCACIÓN"/>
    <x v="2"/>
    <x v="9"/>
    <x v="33"/>
    <s v="2.7 - OBRAS"/>
    <s v="2.7.1 - OBRAS EN EDIFICACIONES"/>
    <s v="S"/>
    <s v="75 - AMPLIACIÓN DEL PLANTEL EDUCATIVO PARA INICIAL LOS GUZMÁN, MUNICIPIO YAGUATE, PROVINCIA SAN CRISTÓBAL."/>
    <s v="10 - FONDO GENERAL"/>
    <n v="15528"/>
    <s v="21 - SAN CRISTOBAL"/>
    <n v="0"/>
    <n v="1664930.85"/>
    <n v="0"/>
  </r>
  <r>
    <s v="2023"/>
    <x v="0"/>
    <x v="0"/>
    <x v="1"/>
    <x v="7"/>
    <s v="2 - Poder Ejecutivo"/>
    <s v="0206 - MINISTERIO DE EDUCACIÓN"/>
    <x v="2"/>
    <x v="9"/>
    <x v="33"/>
    <s v="2.7 - OBRAS"/>
    <s v="2.7.1 - OBRAS EN EDIFICACIONES"/>
    <s v="S"/>
    <s v="12 - AMPLIACIÓN DEL PLANTEL EDUCATIVO PARA INICIAL HATO VIEJO, MUNICIPIO LA VEGA, PROVINCIA LA VEGA."/>
    <s v="10 - FONDO GENERAL"/>
    <n v="15616"/>
    <s v="13 - LA VEGA"/>
    <n v="0"/>
    <n v="1682887.83"/>
    <n v="0"/>
  </r>
  <r>
    <s v="2023"/>
    <x v="0"/>
    <x v="0"/>
    <x v="1"/>
    <x v="7"/>
    <s v="2 - Poder Ejecutivo"/>
    <s v="0206 - MINISTERIO DE EDUCACIÓN"/>
    <x v="2"/>
    <x v="9"/>
    <x v="33"/>
    <s v="2.7 - OBRAS"/>
    <s v="2.7.1 - OBRAS EN EDIFICACIONES"/>
    <s v="S"/>
    <s v="91 - AMPLIACIÓN DEL PLANTEL EDUCATIVO PARA INICIAL ROSA ANGÉLICA MONTERO, MUNICIPIO SAN GREGORIO DE NIGUA, PROVINCIA SAN CRISTÓBAL."/>
    <s v="10 - FONDO GENERAL"/>
    <n v="15648"/>
    <s v="21 - SAN CRISTOBAL"/>
    <n v="0"/>
    <n v="1664930.85"/>
    <n v="0"/>
  </r>
  <r>
    <s v="2023"/>
    <x v="0"/>
    <x v="0"/>
    <x v="1"/>
    <x v="7"/>
    <s v="2 - Poder Ejecutivo"/>
    <s v="0206 - MINISTERIO DE EDUCACIÓN"/>
    <x v="2"/>
    <x v="9"/>
    <x v="33"/>
    <s v="2.7 - OBRAS"/>
    <s v="2.7.1 - OBRAS EN EDIFICACIONES"/>
    <s v="S"/>
    <s v="39 - AMPLIACIÓN DEL PLANTEL EDUCATIVO PARA INICIAL KILÓMETRO 10 DE CUMAYASA, MUNICIPIO VILLA HERMOSA, PROVINCIA LA ROMANA."/>
    <s v="10 - FONDO GENERAL"/>
    <n v="15605"/>
    <s v="12 - LA ROMANA"/>
    <n v="0"/>
    <n v="2771909.35"/>
    <n v="0"/>
  </r>
  <r>
    <s v="2023"/>
    <x v="0"/>
    <x v="0"/>
    <x v="1"/>
    <x v="7"/>
    <s v="2 - Poder Ejecutivo"/>
    <s v="0206 - MINISTERIO DE EDUCACIÓN"/>
    <x v="2"/>
    <x v="9"/>
    <x v="33"/>
    <s v="2.7 - OBRAS"/>
    <s v="2.7.1 - OBRAS EN EDIFICACIONES"/>
    <s v="S"/>
    <s v="60 - AMPLIACIÓN DEL PLANTEL EDUCATIVO PARA INICIAL MARÍA TRINIDAD SÁNCHEZ, MUNICIPIO SAN CRISTÓBAL, PROVINCIA SAN CRISTÓBAL."/>
    <s v="10 - FONDO GENERAL"/>
    <n v="15513"/>
    <s v="21 - SAN CRISTOBAL"/>
    <n v="0"/>
    <n v="2771909.35"/>
    <n v="0"/>
  </r>
  <r>
    <s v="2023"/>
    <x v="0"/>
    <x v="0"/>
    <x v="1"/>
    <x v="7"/>
    <s v="2 - Poder Ejecutivo"/>
    <s v="0206 - MINISTERIO DE EDUCACIÓN"/>
    <x v="2"/>
    <x v="9"/>
    <x v="33"/>
    <s v="2.7 - OBRAS"/>
    <s v="2.7.1 - OBRAS EN EDIFICACIONES"/>
    <s v="S"/>
    <s v="76 - AMPLIACIÓN DEL PLANTEL EDUCATIVO PARA INICIAL FRAY BARTOLOMÉ DE LAS CASAS, MUNICIPIO YAGUATE, PROVINCIA SAN CRISTÓBAL."/>
    <s v="10 - FONDO GENERAL"/>
    <n v="15529"/>
    <s v="21 - SAN CRISTOBAL"/>
    <n v="0"/>
    <n v="1751064.74"/>
    <n v="0"/>
  </r>
  <r>
    <s v="2023"/>
    <x v="0"/>
    <x v="0"/>
    <x v="1"/>
    <x v="7"/>
    <s v="2 - Poder Ejecutivo"/>
    <s v="0206 - MINISTERIO DE EDUCACIÓN"/>
    <x v="2"/>
    <x v="9"/>
    <x v="33"/>
    <s v="2.7 - OBRAS"/>
    <s v="2.7.1 - OBRAS EN EDIFICACIONES"/>
    <s v="S"/>
    <s v="73 - AMPLIACIÓN DEL PLANTEL EDUCATIVO PARA INICIAL MARTIN LUTHER KING, MUNICIPIO VILLA ALTAGRACIA, PROVINCIA SAN CRISTÓBAL."/>
    <s v="10 - FONDO GENERAL"/>
    <n v="15526"/>
    <s v="21 - SAN CRISTOBAL"/>
    <n v="0"/>
    <n v="2771909.35"/>
    <n v="0"/>
  </r>
  <r>
    <s v="2023"/>
    <x v="0"/>
    <x v="0"/>
    <x v="1"/>
    <x v="7"/>
    <s v="2 - Poder Ejecutivo"/>
    <s v="0206 - MINISTERIO DE EDUCACIÓN"/>
    <x v="2"/>
    <x v="9"/>
    <x v="33"/>
    <s v="2.7 - OBRAS"/>
    <s v="2.7.1 - OBRAS EN EDIFICACIONES"/>
    <s v="S"/>
    <s v="57 - AMPLIACIÓN DEL PLANTEL EDUCATIVO PARA INICIAL FRAY ANTÓN DE MONTESINOS, MUNICIPIO QUISQUEYA, PROVINCIA SAN PEDRO DE MACORÍS."/>
    <s v="10 - FONDO GENERAL"/>
    <n v="15602"/>
    <s v="23 - SAN PEDRO DE MACORIS"/>
    <n v="0"/>
    <n v="3087940.68"/>
    <n v="0"/>
  </r>
  <r>
    <s v="2023"/>
    <x v="0"/>
    <x v="0"/>
    <x v="1"/>
    <x v="7"/>
    <s v="2 - Poder Ejecutivo"/>
    <s v="0206 - MINISTERIO DE EDUCACIÓN"/>
    <x v="2"/>
    <x v="9"/>
    <x v="33"/>
    <s v="2.7 - OBRAS"/>
    <s v="2.7.1 - OBRAS EN EDIFICACIONES"/>
    <s v="S"/>
    <s v="18 - AMPLIACIÓN DEL PLANTEL EDUCATIVO PARA INICIAL DR. FRANK DÍAZ DOMÍNGUEZ, MUNICIPIO MOCA, PROVINCIA ESPAILLAT."/>
    <s v="10 - FONDO GENERAL"/>
    <n v="15633"/>
    <s v="09 - ESPAILLAT"/>
    <n v="0"/>
    <n v="1682887.83"/>
    <n v="0"/>
  </r>
  <r>
    <s v="2023"/>
    <x v="0"/>
    <x v="0"/>
    <x v="1"/>
    <x v="7"/>
    <s v="2 - Poder Ejecutivo"/>
    <s v="0206 - MINISTERIO DE EDUCACIÓN"/>
    <x v="2"/>
    <x v="9"/>
    <x v="33"/>
    <s v="2.7 - OBRAS"/>
    <s v="2.7.1 - OBRAS EN EDIFICACIONES"/>
    <s v="S"/>
    <s v="13 - AMPLIACIÓN DEL PLANTEL EDUCATIVO PARA INICIAL LA TINA, MUNICIPIO LA VEGA, PROVINCIA LA VEGA."/>
    <s v="10 - FONDO GENERAL"/>
    <n v="15617"/>
    <s v="13 - LA VEGA"/>
    <n v="0"/>
    <n v="1682887.83"/>
    <n v="0"/>
  </r>
  <r>
    <s v="2023"/>
    <x v="0"/>
    <x v="0"/>
    <x v="1"/>
    <x v="7"/>
    <s v="2 - Poder Ejecutivo"/>
    <s v="0206 - MINISTERIO DE EDUCACIÓN"/>
    <x v="2"/>
    <x v="9"/>
    <x v="33"/>
    <s v="2.7 - OBRAS"/>
    <s v="2.7.1 - OBRAS EN EDIFICACIONES"/>
    <s v="S"/>
    <s v="82 - AMPLIACIÓN DEL PLANTEL EDUCATIVO PARA INICIAL IVELISSE SERRANO DEL ROSARIO, MUNICIPIO SAN GREGORIO DE NIGUA, PROVINCIA SAN CRISTÓBAL."/>
    <s v="10 - FONDO GENERAL"/>
    <n v="15535"/>
    <s v="21 - SAN CRISTOBAL"/>
    <n v="0"/>
    <n v="2771909.35"/>
    <n v="0"/>
  </r>
  <r>
    <s v="2023"/>
    <x v="0"/>
    <x v="0"/>
    <x v="1"/>
    <x v="7"/>
    <s v="2 - Poder Ejecutivo"/>
    <s v="0206 - MINISTERIO DE EDUCACIÓN"/>
    <x v="2"/>
    <x v="9"/>
    <x v="33"/>
    <s v="2.7 - OBRAS"/>
    <s v="2.7.1 - OBRAS EN EDIFICACIONES"/>
    <s v="S"/>
    <s v="49 - AMPLIACIÓN DEL PLANTEL EDUCATIVO PARA INICIAL BATEY EUKARDUNA, MUNICIPIO CONSUELO, PROVINCIA SAN PEDRO DE MACORÍS."/>
    <s v="10 - FONDO GENERAL"/>
    <n v="15594"/>
    <s v="23 - SAN PEDRO DE MACORIS"/>
    <n v="0"/>
    <n v="1179596.0900000001"/>
    <n v="0"/>
  </r>
  <r>
    <s v="2023"/>
    <x v="0"/>
    <x v="0"/>
    <x v="1"/>
    <x v="7"/>
    <s v="2 - Poder Ejecutivo"/>
    <s v="0206 - MINISTERIO DE EDUCACIÓN"/>
    <x v="2"/>
    <x v="9"/>
    <x v="33"/>
    <s v="2.7 - OBRAS"/>
    <s v="2.7.1 - OBRAS EN EDIFICACIONES"/>
    <s v="S"/>
    <s v="15 - AMPLIACIÓN DEL PLANTEL EDUCATIVO PARA INICIAL FRANCISCO JIMÉNEZ, MUNICIPIO LA VEGA, PROVINCIA LA VEGA."/>
    <s v="10 - FONDO GENERAL"/>
    <n v="15619"/>
    <s v="13 - LA VEGA"/>
    <n v="0"/>
    <n v="1682887.83"/>
    <n v="0"/>
  </r>
  <r>
    <s v="2023"/>
    <x v="0"/>
    <x v="0"/>
    <x v="1"/>
    <x v="7"/>
    <s v="2 - Poder Ejecutivo"/>
    <s v="0206 - MINISTERIO DE EDUCACIÓN"/>
    <x v="2"/>
    <x v="9"/>
    <x v="33"/>
    <s v="2.7 - OBRAS"/>
    <s v="2.7.1 - OBRAS EN EDIFICACIONES"/>
    <s v="S"/>
    <s v="31 - AMPLIACIÓN DEL PLANTEL EDUCATIVO PARA INICIAL RINCÓN, MUNICIPIO JIMA ABAJO, PROVINCIA LA VEGA."/>
    <s v="10 - FONDO GENERAL"/>
    <n v="15650"/>
    <s v="13 - LA VEGA"/>
    <n v="0"/>
    <n v="1192156.46"/>
    <n v="0"/>
  </r>
  <r>
    <s v="2023"/>
    <x v="0"/>
    <x v="0"/>
    <x v="1"/>
    <x v="7"/>
    <s v="2 - Poder Ejecutivo"/>
    <s v="0206 - MINISTERIO DE EDUCACIÓN"/>
    <x v="2"/>
    <x v="9"/>
    <x v="33"/>
    <s v="2.7 - OBRAS"/>
    <s v="2.7.1 - OBRAS EN EDIFICACIONES"/>
    <s v="S"/>
    <s v="54 - AMPLIACIÓN DEL PLANTEL EDUCATIVO PARA INICIAL LA GINA, MUNICIPIO LOS LLANOS, PROVINCIA SAN PEDRO DE MACORÍS."/>
    <s v="10 - FONDO GENERAL"/>
    <n v="15599"/>
    <s v="23 - SAN PEDRO DE MACORIS"/>
    <n v="0"/>
    <n v="1179596.0900000001"/>
    <n v="0"/>
  </r>
  <r>
    <s v="2023"/>
    <x v="0"/>
    <x v="0"/>
    <x v="1"/>
    <x v="7"/>
    <s v="2 - Poder Ejecutivo"/>
    <s v="0206 - MINISTERIO DE EDUCACIÓN"/>
    <x v="2"/>
    <x v="9"/>
    <x v="33"/>
    <s v="2.7 - OBRAS"/>
    <s v="2.7.1 - OBRAS EN EDIFICACIONES"/>
    <s v="S"/>
    <s v="56 - AMPLIACIÓN DEL PLANTEL EDUCATIVO PARA INICIAL ENRIQUE DURÁN BERROA, MUNICIPIO SAN CRISTÓBAL, PROVINCIA SAN CRISTÓBAL."/>
    <s v="10 - FONDO GENERAL"/>
    <n v="15509"/>
    <s v="21 - SAN CRISTOBAL"/>
    <n v="0"/>
    <n v="1664930.85"/>
    <n v="0"/>
  </r>
  <r>
    <s v="2023"/>
    <x v="0"/>
    <x v="0"/>
    <x v="1"/>
    <x v="7"/>
    <s v="2 - Poder Ejecutivo"/>
    <s v="0206 - MINISTERIO DE EDUCACIÓN"/>
    <x v="2"/>
    <x v="9"/>
    <x v="33"/>
    <s v="2.7 - OBRAS"/>
    <s v="2.7.1 - OBRAS EN EDIFICACIONES"/>
    <s v="S"/>
    <s v="58 - AMPLIACIÓN DEL PLANTEL EDUCATIVO PARA INICIAL LOS MONTONES, MUNICIPIO QUISQUEYA, PROVINCIA SAN PEDRO DE MACORÍS."/>
    <s v="10 - FONDO GENERAL"/>
    <n v="15603"/>
    <s v="23 - SAN PEDRO DE MACORIS"/>
    <n v="0"/>
    <n v="1664930.85"/>
    <n v="0"/>
  </r>
  <r>
    <s v="2023"/>
    <x v="0"/>
    <x v="0"/>
    <x v="1"/>
    <x v="7"/>
    <s v="2 - Poder Ejecutivo"/>
    <s v="0206 - MINISTERIO DE EDUCACIÓN"/>
    <x v="2"/>
    <x v="9"/>
    <x v="33"/>
    <s v="2.7 - OBRAS"/>
    <s v="2.7.1 - OBRAS EN EDIFICACIONES"/>
    <s v="S"/>
    <s v="28 - AMPLIACIÓN DEL PLANTEL EDUCATIVO PARA INICIAL COSTA REAL, MUNICIPIO GUAYACANES, PROVINCIA SAN PEDRO DE MACORÍS."/>
    <s v="10 - FONDO GENERAL"/>
    <n v="15564"/>
    <s v="23 - SAN PEDRO DE MACORIS"/>
    <n v="0"/>
    <n v="1175409.3"/>
    <n v="0"/>
  </r>
  <r>
    <s v="2023"/>
    <x v="0"/>
    <x v="0"/>
    <x v="1"/>
    <x v="7"/>
    <s v="2 - Poder Ejecutivo"/>
    <s v="0206 - MINISTERIO DE EDUCACIÓN"/>
    <x v="2"/>
    <x v="9"/>
    <x v="33"/>
    <s v="2.7 - OBRAS"/>
    <s v="2.7.1 - OBRAS EN EDIFICACIONES"/>
    <s v="S"/>
    <s v="59 - AMPLIACIÓN DEL PLANTEL EDUCATIVO PARA INICIAL PROF. ANICASIA SORIANO SÁNCHEZ, MUNICIPIO SAN CRISTÓBAL, PROVINCIA SAN CRISTÓBAL."/>
    <s v="10 - FONDO GENERAL"/>
    <n v="15512"/>
    <s v="21 - SAN CRISTOBAL"/>
    <n v="0"/>
    <n v="1179596.0900000001"/>
    <n v="0"/>
  </r>
  <r>
    <s v="2023"/>
    <x v="0"/>
    <x v="0"/>
    <x v="1"/>
    <x v="7"/>
    <s v="2 - Poder Ejecutivo"/>
    <s v="0206 - MINISTERIO DE EDUCACIÓN"/>
    <x v="2"/>
    <x v="9"/>
    <x v="33"/>
    <s v="2.7 - OBRAS"/>
    <s v="2.7.1 - OBRAS EN EDIFICACIONES"/>
    <s v="S"/>
    <s v="32 - AMPLIACIÓN DEL PLANTEL EDUCATIVO PARA INICIAL PAULINA JIMÉNEZ, MUNICIPIO LA ROMANA, PROVINCIA LA ROMANA."/>
    <s v="10 - FONDO GENERAL"/>
    <n v="15569"/>
    <s v="12 - LA ROMANA"/>
    <n v="0"/>
    <n v="2781997.97"/>
    <n v="0"/>
  </r>
  <r>
    <s v="2023"/>
    <x v="0"/>
    <x v="0"/>
    <x v="1"/>
    <x v="7"/>
    <s v="2 - Poder Ejecutivo"/>
    <s v="0206 - MINISTERIO DE EDUCACIÓN"/>
    <x v="2"/>
    <x v="9"/>
    <x v="33"/>
    <s v="2.7 - OBRAS"/>
    <s v="2.7.1 - OBRAS EN EDIFICACIONES"/>
    <s v="S"/>
    <s v="77 - AMPLIACIÓN DEL PLANTEL EDUCATIVO PARA INICIAL PROF. MARÍA DE JESÚS CABRERA GUZMÁN, MUNICIPIO YAGUATE, PROVINCIA SAN CRISTÓBAL."/>
    <s v="10 - FONDO GENERAL"/>
    <n v="15530"/>
    <s v="21 - SAN CRISTOBAL"/>
    <n v="0"/>
    <n v="2771909.85"/>
    <n v="0"/>
  </r>
  <r>
    <s v="2023"/>
    <x v="0"/>
    <x v="0"/>
    <x v="1"/>
    <x v="7"/>
    <s v="2 - Poder Ejecutivo"/>
    <s v="0206 - MINISTERIO DE EDUCACIÓN"/>
    <x v="2"/>
    <x v="9"/>
    <x v="33"/>
    <s v="2.7 - OBRAS"/>
    <s v="2.7.1 - OBRAS EN EDIFICACIONES"/>
    <s v="S"/>
    <s v="27 - AMPLIACIÓN DEL PLANTEL EDUCATIVO PARA INICIAL FRANCISCO DEL ROSARIO SÁNCHEZ, MUNICIPIO JIMA ABAJO, PROVINCIA LA VEGA."/>
    <s v="10 - FONDO GENERAL"/>
    <n v="15643"/>
    <s v="13 - LA VEGA"/>
    <n v="0"/>
    <n v="1682887.83"/>
    <n v="0"/>
  </r>
  <r>
    <s v="2023"/>
    <x v="0"/>
    <x v="0"/>
    <x v="1"/>
    <x v="7"/>
    <s v="2 - Poder Ejecutivo"/>
    <s v="0206 - MINISTERIO DE EDUCACIÓN"/>
    <x v="2"/>
    <x v="9"/>
    <x v="33"/>
    <s v="2.7 - OBRAS"/>
    <s v="2.7.1 - OBRAS EN EDIFICACIONES"/>
    <s v="S"/>
    <s v="39 - AMPLIACIÓN DEL PLANTEL EDUCATIVO PARA INICIAL MONTE COCA, MUNICIPIO HATO MAYOR, PROVINCIA HATO MAYOR."/>
    <s v="10 - FONDO GENERAL"/>
    <n v="15584"/>
    <s v="30 - HATO MAYOR"/>
    <n v="0"/>
    <n v="1179596.0900000001"/>
    <n v="0"/>
  </r>
  <r>
    <s v="2023"/>
    <x v="0"/>
    <x v="0"/>
    <x v="1"/>
    <x v="7"/>
    <s v="2 - Poder Ejecutivo"/>
    <s v="0206 - MINISTERIO DE EDUCACIÓN"/>
    <x v="2"/>
    <x v="9"/>
    <x v="33"/>
    <s v="2.7 - OBRAS"/>
    <s v="2.7.1 - OBRAS EN EDIFICACIONES"/>
    <s v="S"/>
    <s v="84 - AMPLIACIÓN DEL PLANTEL EDUCATIVO PARA INICIAL MAURICIO BÁEZ, MUNICIPIO SABANA GRANDE DE PALENQUE, PROVINCIA SAN CRISTÓBAL."/>
    <s v="10 - FONDO GENERAL"/>
    <n v="15537"/>
    <s v="21 - SAN CRISTOBAL"/>
    <n v="0"/>
    <n v="2771909.35"/>
    <n v="0"/>
  </r>
  <r>
    <s v="2023"/>
    <x v="0"/>
    <x v="0"/>
    <x v="1"/>
    <x v="7"/>
    <s v="2 - Poder Ejecutivo"/>
    <s v="0206 - MINISTERIO DE EDUCACIÓN"/>
    <x v="2"/>
    <x v="9"/>
    <x v="33"/>
    <s v="2.7 - OBRAS"/>
    <s v="2.7.1 - OBRAS EN EDIFICACIONES"/>
    <s v="S"/>
    <s v="85 - AMPLIACIÓN DEL PLANTEL EDUCATIVO PARA INICIAL PADRE BORBÓN, MUNICIPIO SABANA GRANDE DE PALENQUE, PROVINCIA SAN CRISTÓBAL."/>
    <s v="10 - FONDO GENERAL"/>
    <n v="15538"/>
    <s v="21 - SAN CRISTOBAL"/>
    <n v="0"/>
    <n v="1664930.85"/>
    <n v="0"/>
  </r>
  <r>
    <s v="2023"/>
    <x v="0"/>
    <x v="0"/>
    <x v="1"/>
    <x v="7"/>
    <s v="2 - Poder Ejecutivo"/>
    <s v="0206 - MINISTERIO DE EDUCACIÓN"/>
    <x v="2"/>
    <x v="9"/>
    <x v="33"/>
    <s v="2.7 - OBRAS"/>
    <s v="2.7.1 - OBRAS EN EDIFICACIONES"/>
    <s v="S"/>
    <s v="17 - AMPLIACIÓN DEL PLANTEL EDUCATIVO PARA INICIAL ALICIA BALAGUER, MUNICIPIO LA VEGA, PROVINCIA LA VEGA."/>
    <s v="10 - FONDO GENERAL"/>
    <n v="15621"/>
    <s v="13 - LA VEGA"/>
    <n v="0"/>
    <n v="1192156.46"/>
    <n v="0"/>
  </r>
  <r>
    <s v="2023"/>
    <x v="0"/>
    <x v="0"/>
    <x v="1"/>
    <x v="7"/>
    <s v="2 - Poder Ejecutivo"/>
    <s v="0206 - MINISTERIO DE EDUCACIÓN"/>
    <x v="2"/>
    <x v="9"/>
    <x v="33"/>
    <s v="2.7 - OBRAS"/>
    <s v="2.7.1 - OBRAS EN EDIFICACIONES"/>
    <s v="S"/>
    <s v="89 - AMPLIACIÓN DEL PLANTEL EDUCATIVO PARA INICIAL CANTALICIA ENCARNACIÓN MATEO, MUNICIPIO SABANA GRANDE DE PALENQUE, PROVINCIA SAN CRISTÓBAL."/>
    <s v="10 - FONDO GENERAL"/>
    <n v="15542"/>
    <s v="21 - SAN CRISTOBAL"/>
    <n v="0"/>
    <n v="2771909.35"/>
    <n v="0"/>
  </r>
  <r>
    <s v="2023"/>
    <x v="0"/>
    <x v="0"/>
    <x v="1"/>
    <x v="7"/>
    <s v="2 - Poder Ejecutivo"/>
    <s v="0206 - MINISTERIO DE EDUCACIÓN"/>
    <x v="2"/>
    <x v="9"/>
    <x v="33"/>
    <s v="2.7 - OBRAS"/>
    <s v="2.7.1 - OBRAS EN EDIFICACIONES"/>
    <s v="S"/>
    <s v="22 - AMPLIACIÓN DEL PLANTEL EDUCATIVO PARA INICIAL PROF. CAROLINA ANTONIA ROJAS, MUNICIPIO MOCA, PROVINCIA ESPAILLAT."/>
    <s v="10 - FONDO GENERAL"/>
    <n v="15637"/>
    <s v="09 - ESPAILLAT"/>
    <n v="0"/>
    <n v="1769021.72"/>
    <n v="0"/>
  </r>
  <r>
    <s v="2023"/>
    <x v="0"/>
    <x v="0"/>
    <x v="1"/>
    <x v="7"/>
    <s v="2 - Poder Ejecutivo"/>
    <s v="0206 - MINISTERIO DE EDUCACIÓN"/>
    <x v="2"/>
    <x v="9"/>
    <x v="33"/>
    <s v="2.7 - OBRAS"/>
    <s v="2.7.1 - OBRAS EN EDIFICACIONES"/>
    <s v="S"/>
    <s v="24 - AMPLIACIÓN DEL PLANTEL EDUCATIVO PARA INICIAL BOCA DEL SOCO, MUNICIPIO SAN PEDRO DE MACORÍS, PROVINCIA SAN PEDRO DE MACORÍS."/>
    <s v="10 - FONDO GENERAL"/>
    <n v="15560"/>
    <s v="23 - SAN PEDRO DE MACORIS"/>
    <n v="0"/>
    <n v="1664930.85"/>
    <n v="0"/>
  </r>
  <r>
    <s v="2023"/>
    <x v="0"/>
    <x v="0"/>
    <x v="1"/>
    <x v="7"/>
    <s v="2 - Poder Ejecutivo"/>
    <s v="0206 - MINISTERIO DE EDUCACIÓN"/>
    <x v="2"/>
    <x v="9"/>
    <x v="33"/>
    <s v="2.7 - OBRAS"/>
    <s v="2.7.1 - OBRAS EN EDIFICACIONES"/>
    <s v="S"/>
    <s v="16 - AMPLIACIÓN DEL PLANTEL EDUCATIVO PARA INICIAL PROF. SERGIO AUGUSTO VERAS, MUNICIPIO SAN PEDRO DE MACORÍS, PROVINCIA SAN PEDRO DE MACORÍS."/>
    <s v="10 - FONDO GENERAL"/>
    <n v="15552"/>
    <s v="23 - SAN PEDRO DE MACORIS"/>
    <n v="0"/>
    <n v="2771909.35"/>
    <n v="0"/>
  </r>
  <r>
    <s v="2023"/>
    <x v="0"/>
    <x v="0"/>
    <x v="1"/>
    <x v="7"/>
    <s v="2 - Poder Ejecutivo"/>
    <s v="0206 - MINISTERIO DE EDUCACIÓN"/>
    <x v="2"/>
    <x v="9"/>
    <x v="33"/>
    <s v="2.7 - OBRAS"/>
    <s v="2.7.1 - OBRAS EN EDIFICACIONES"/>
    <s v="S"/>
    <s v="16 - AMPLIACIÓN DEL PLANTEL EDUCATIVO PARA INICIAL AQUILINA DE JESÚS OVALLES FERNÁNDEZ, MUNICIPIO MOCA, PROVINCIA ESPAILLAT."/>
    <s v="10 - FONDO GENERAL"/>
    <n v="15631"/>
    <s v="09 - ESPAILLAT"/>
    <n v="0"/>
    <n v="1192156.46"/>
    <n v="0"/>
  </r>
  <r>
    <s v="2023"/>
    <x v="0"/>
    <x v="0"/>
    <x v="1"/>
    <x v="7"/>
    <s v="2 - Poder Ejecutivo"/>
    <s v="0206 - MINISTERIO DE EDUCACIÓN"/>
    <x v="2"/>
    <x v="9"/>
    <x v="33"/>
    <s v="2.7 - OBRAS"/>
    <s v="2.7.1 - OBRAS EN EDIFICACIONES"/>
    <s v="S"/>
    <s v="11 - AMPLIACIÓN DEL PLANTEL EDUCATIVO PARA INICIAL SAN CARLOS, MUNICIPIO SABANA DE LA MAR, PROVINCIA HATO MAYOR."/>
    <s v="10 - FONDO GENERAL"/>
    <n v="15547"/>
    <s v="30 - HATO MAYOR"/>
    <n v="0"/>
    <n v="1179596.0900000001"/>
    <n v="0"/>
  </r>
  <r>
    <s v="2023"/>
    <x v="0"/>
    <x v="0"/>
    <x v="1"/>
    <x v="7"/>
    <s v="2 - Poder Ejecutivo"/>
    <s v="0206 - MINISTERIO DE EDUCACIÓN"/>
    <x v="2"/>
    <x v="9"/>
    <x v="33"/>
    <s v="2.7 - OBRAS"/>
    <s v="2.7.1 - OBRAS EN EDIFICACIONES"/>
    <s v="S"/>
    <s v="30 - AMPLIACIÓN DEL PLANTEL EDUCATIVO PARA INICIAL PROF. HILDA REYES PUELLO, MUNICIPIO HATO MAYOR, PROVINCIA HATO MAYOR."/>
    <s v="10 - FONDO GENERAL"/>
    <n v="15571"/>
    <s v="30 - HATO MAYOR"/>
    <n v="0"/>
    <n v="2771909.35"/>
    <n v="0"/>
  </r>
  <r>
    <s v="2023"/>
    <x v="0"/>
    <x v="0"/>
    <x v="1"/>
    <x v="7"/>
    <s v="2 - Poder Ejecutivo"/>
    <s v="0206 - MINISTERIO DE EDUCACIÓN"/>
    <x v="2"/>
    <x v="9"/>
    <x v="33"/>
    <s v="2.7 - OBRAS"/>
    <s v="2.7.1 - OBRAS EN EDIFICACIONES"/>
    <s v="S"/>
    <s v="18 - AMPLIACIÓN DEL PLANTEL EDUCATIVO PARA INICIAL AGUSTÍN BERROA HERNÁNDEZ, MUNICIPIO SAN PEDRO DE MACORÍS, PROVINCIA SAN PEDRO DE MACORÍS."/>
    <s v="10 - FONDO GENERAL"/>
    <n v="15554"/>
    <s v="23 - SAN PEDRO DE MACORIS"/>
    <n v="0"/>
    <n v="1664930.85"/>
    <n v="0"/>
  </r>
  <r>
    <s v="2023"/>
    <x v="0"/>
    <x v="0"/>
    <x v="1"/>
    <x v="7"/>
    <s v="2 - Poder Ejecutivo"/>
    <s v="0206 - MINISTERIO DE EDUCACIÓN"/>
    <x v="2"/>
    <x v="9"/>
    <x v="33"/>
    <s v="2.7 - OBRAS"/>
    <s v="2.7.1 - OBRAS EN EDIFICACIONES"/>
    <s v="S"/>
    <s v="88 - AMPLIACIÓN DEL PLANTEL EDUCATIVO PARA INICIAL LA PLAYA, MUNICIPIO SAN GREGORIO DE NIGUA, PROVINCIA SAN CRISTÓBAL."/>
    <s v="10 - FONDO GENERAL"/>
    <n v="15541"/>
    <s v="21 - SAN CRISTOBAL"/>
    <n v="0"/>
    <n v="1664930.85"/>
    <n v="0"/>
  </r>
  <r>
    <s v="2023"/>
    <x v="0"/>
    <x v="0"/>
    <x v="1"/>
    <x v="7"/>
    <s v="2 - Poder Ejecutivo"/>
    <s v="0206 - MINISTERIO DE EDUCACIÓN"/>
    <x v="2"/>
    <x v="9"/>
    <x v="33"/>
    <s v="2.7 - OBRAS"/>
    <s v="2.7.1 - OBRAS EN EDIFICACIONES"/>
    <s v="S"/>
    <s v="21 - AMPLIACIÓN DEL PLANTEL EDUCATIVO PARA INICIAL OLIVERIO ESPAILLAT HERNÁNDEZ, MUNICIPIO MOCA, PROVINCIA ESPAILLAT."/>
    <s v="10 - FONDO GENERAL"/>
    <n v="15636"/>
    <s v="09 - ESPAILLAT"/>
    <n v="0"/>
    <n v="1192156.46"/>
    <n v="0"/>
  </r>
  <r>
    <s v="2023"/>
    <x v="0"/>
    <x v="0"/>
    <x v="1"/>
    <x v="7"/>
    <s v="2 - Poder Ejecutivo"/>
    <s v="0206 - MINISTERIO DE EDUCACIÓN"/>
    <x v="2"/>
    <x v="9"/>
    <x v="33"/>
    <s v="2.7 - OBRAS"/>
    <s v="2.7.1 - OBRAS EN EDIFICACIONES"/>
    <s v="S"/>
    <s v="79 - AMPLIACIÓN DEL PLANTEL EDUCATIVO PARA INICIAL FRANCISCO DEL ROSARIO SÁNCHEZ, MUNICIPIO BAJOS DE HAINA, PROVINCIA SAN CRISTÓBAL."/>
    <s v="10 - FONDO GENERAL"/>
    <n v="15532"/>
    <s v="21 - SAN CRISTOBAL"/>
    <n v="0"/>
    <n v="2771909.35"/>
    <n v="0"/>
  </r>
  <r>
    <s v="2023"/>
    <x v="0"/>
    <x v="0"/>
    <x v="1"/>
    <x v="7"/>
    <s v="2 - Poder Ejecutivo"/>
    <s v="0206 - MINISTERIO DE EDUCACIÓN"/>
    <x v="2"/>
    <x v="9"/>
    <x v="33"/>
    <s v="2.7 - OBRAS"/>
    <s v="2.7.1 - OBRAS EN EDIFICACIONES"/>
    <s v="S"/>
    <s v="52 - AMPLIACIÓN DEL PLANTEL EDUCATIVO PARA INICIAL BATEY PALOMA, MUNICIPIO LOS LLANOS, PROVINCIA SAN PEDRO DE MACORÍS."/>
    <s v="10 - FONDO GENERAL"/>
    <n v="15597"/>
    <s v="23 - SAN PEDRO DE MACORIS"/>
    <n v="0"/>
    <n v="2771909.35"/>
    <n v="0"/>
  </r>
  <r>
    <s v="2023"/>
    <x v="0"/>
    <x v="0"/>
    <x v="1"/>
    <x v="7"/>
    <s v="2 - Poder Ejecutivo"/>
    <s v="0206 - MINISTERIO DE EDUCACIÓN"/>
    <x v="2"/>
    <x v="9"/>
    <x v="33"/>
    <s v="2.7 - OBRAS"/>
    <s v="2.7.1 - OBRAS EN EDIFICACIONES"/>
    <s v="S"/>
    <s v="32 - AMPLIACIÓN DEL PLANTEL EDUCATIVO PARA INICIAL MIGUEL PAULINO BÁEZ, MUNICIPIO SAN IGNACIO DE SABANETA, PROVINCIA SANTIAGO RODRIGUEZ."/>
    <s v="10 - FONDO GENERAL"/>
    <n v="15784"/>
    <s v="26 - SANTIAGO RODRIGUEZ"/>
    <n v="0"/>
    <n v="1688873.49"/>
    <n v="0"/>
  </r>
  <r>
    <s v="2023"/>
    <x v="0"/>
    <x v="0"/>
    <x v="1"/>
    <x v="7"/>
    <s v="2 - Poder Ejecutivo"/>
    <s v="0206 - MINISTERIO DE EDUCACIÓN"/>
    <x v="2"/>
    <x v="9"/>
    <x v="33"/>
    <s v="2.7 - OBRAS"/>
    <s v="2.7.1 - OBRAS EN EDIFICACIONES"/>
    <s v="S"/>
    <s v="64 - AMPLIACIÓN DEL PLANTEL EDUCATIVO PARA INICIAL ARMANDO ANTONIO GARCÍA JIMÉNEZ, MUNICIPIO SAN FRANCISCO DE MACORÍS, PROVINCIA DUARTE."/>
    <s v="10 - FONDO GENERAL"/>
    <n v="15695"/>
    <s v="06 - DUARTE"/>
    <n v="0"/>
    <n v="1192156.46"/>
    <n v="0"/>
  </r>
  <r>
    <s v="2023"/>
    <x v="0"/>
    <x v="0"/>
    <x v="1"/>
    <x v="7"/>
    <s v="2 - Poder Ejecutivo"/>
    <s v="0206 - MINISTERIO DE EDUCACIÓN"/>
    <x v="2"/>
    <x v="9"/>
    <x v="33"/>
    <s v="2.7 - OBRAS"/>
    <s v="2.7.1 - OBRAS EN EDIFICACIONES"/>
    <s v="S"/>
    <s v="57 - AMPLIACIÓN DEL PLANTEL EDUCATIVO PARA INICIAL JOSÉ CASTILLO REYES, MUNICIPIO SAN FRANCISCO DE MACORÍS, PROVINCIA DUARTE."/>
    <s v="10 - FONDO GENERAL"/>
    <n v="15688"/>
    <s v="06 - DUARTE"/>
    <n v="0"/>
    <n v="1682887.83"/>
    <n v="0"/>
  </r>
  <r>
    <s v="2023"/>
    <x v="0"/>
    <x v="0"/>
    <x v="1"/>
    <x v="7"/>
    <s v="2 - Poder Ejecutivo"/>
    <s v="0206 - MINISTERIO DE EDUCACIÓN"/>
    <x v="2"/>
    <x v="9"/>
    <x v="33"/>
    <s v="2.7 - OBRAS"/>
    <s v="2.7.1 - OBRAS EN EDIFICACIONES"/>
    <s v="S"/>
    <s v="54 - AMPLIACIÓN DEL PLANTEL EDUCATIVO PARA INICIAL AGUSTÍN CHALJUB BUARY, MUNICIPIO LAS GUÁRANAS, PROVINCIA DUARTE."/>
    <s v="10 - FONDO GENERAL"/>
    <n v="15685"/>
    <s v="06 - DUARTE"/>
    <n v="0"/>
    <n v="1192156.46"/>
    <n v="0"/>
  </r>
  <r>
    <s v="2023"/>
    <x v="0"/>
    <x v="0"/>
    <x v="1"/>
    <x v="7"/>
    <s v="2 - Poder Ejecutivo"/>
    <s v="0206 - MINISTERIO DE EDUCACIÓN"/>
    <x v="2"/>
    <x v="9"/>
    <x v="33"/>
    <s v="2.7 - OBRAS"/>
    <s v="2.7.1 - OBRAS EN EDIFICACIONES"/>
    <s v="S"/>
    <s v="56 - AMPLIACIÓN DEL PLANTEL EDUCATIVO PARA INICIAL GASTÓN FERNANDO DELIGNE, MUNICIPIO SAN FRANCISCO DE MACORÍS, PROVINCIA DUARTE."/>
    <s v="10 - FONDO GENERAL"/>
    <n v="15687"/>
    <s v="06 - DUARTE"/>
    <n v="0"/>
    <n v="1192156.46"/>
    <n v="0"/>
  </r>
  <r>
    <s v="2023"/>
    <x v="0"/>
    <x v="0"/>
    <x v="1"/>
    <x v="7"/>
    <s v="2 - Poder Ejecutivo"/>
    <s v="0206 - MINISTERIO DE EDUCACIÓN"/>
    <x v="2"/>
    <x v="9"/>
    <x v="33"/>
    <s v="2.7 - OBRAS"/>
    <s v="2.7.1 - OBRAS EN EDIFICACIONES"/>
    <s v="S"/>
    <s v="25 - AMPLIACIÓN DEL PLANTEL EDUCATIVO PARA INICIAL MARÍA JOSEFA GÓMEZ, MUNICIPIO SALCEDO, PROVINCIA HERMANAS MIRABAL."/>
    <s v="10 - FONDO GENERAL"/>
    <n v="15656"/>
    <s v="19 - HERMANAS MIRABAL"/>
    <n v="0"/>
    <n v="2802175.21"/>
    <n v="0"/>
  </r>
  <r>
    <s v="2023"/>
    <x v="0"/>
    <x v="0"/>
    <x v="1"/>
    <x v="7"/>
    <s v="2 - Poder Ejecutivo"/>
    <s v="0206 - MINISTERIO DE EDUCACIÓN"/>
    <x v="2"/>
    <x v="9"/>
    <x v="33"/>
    <s v="2.7 - OBRAS"/>
    <s v="2.7.1 - OBRAS EN EDIFICACIONES"/>
    <s v="S"/>
    <s v="74 - AMPLIACIÓN DEL PLANTEL EDUCATIVO PARA INICIAL JESÚS MARÍA GONZÁLEZ - YAQUE ABAJO, MUNICIPIO JÁNICO, PROVINCIA SANTIAGO."/>
    <s v="10 - FONDO GENERAL"/>
    <n v="15743"/>
    <s v="25 - SANTIAGO"/>
    <n v="0"/>
    <n v="1192156.46"/>
    <n v="0"/>
  </r>
  <r>
    <s v="2023"/>
    <x v="0"/>
    <x v="0"/>
    <x v="1"/>
    <x v="7"/>
    <s v="2 - Poder Ejecutivo"/>
    <s v="0206 - MINISTERIO DE EDUCACIÓN"/>
    <x v="2"/>
    <x v="9"/>
    <x v="33"/>
    <s v="2.7 - OBRAS"/>
    <s v="2.7.1 - OBRAS EN EDIFICACIONES"/>
    <s v="S"/>
    <s v="67 - AMPLIACIÓN DEL PLANTEL EDUCATIVO PARA INICIAL NORMA LUCRECIA MEDRANO, MUNICIPIO SANTIAGO, PROVINCIA SANTIAGO."/>
    <s v="10 - FONDO GENERAL"/>
    <n v="15736"/>
    <s v="25 - SANTIAGO"/>
    <n v="0"/>
    <n v="1192156.46"/>
    <n v="0"/>
  </r>
  <r>
    <s v="2023"/>
    <x v="0"/>
    <x v="0"/>
    <x v="1"/>
    <x v="7"/>
    <s v="2 - Poder Ejecutivo"/>
    <s v="0206 - MINISTERIO DE EDUCACIÓN"/>
    <x v="2"/>
    <x v="9"/>
    <x v="33"/>
    <s v="2.7 - OBRAS"/>
    <s v="2.7.1 - OBRAS EN EDIFICACIONES"/>
    <s v="S"/>
    <s v="61 - AMPLIACIÓN DEL PLANTEL EDUCATIVO PARA INICIAL JOSEFA ANTONIA PERDOMO, MUNICIPIO SAN FRANCISCO DE MACORÍS, PROVINCIA DUARTE."/>
    <s v="10 - FONDO GENERAL"/>
    <n v="15692"/>
    <s v="06 - DUARTE"/>
    <n v="0"/>
    <n v="2802175.21"/>
    <n v="0"/>
  </r>
  <r>
    <s v="2023"/>
    <x v="0"/>
    <x v="0"/>
    <x v="1"/>
    <x v="7"/>
    <s v="2 - Poder Ejecutivo"/>
    <s v="0206 - MINISTERIO DE EDUCACIÓN"/>
    <x v="2"/>
    <x v="9"/>
    <x v="33"/>
    <s v="2.7 - OBRAS"/>
    <s v="2.7.1 - OBRAS EN EDIFICACIONES"/>
    <s v="S"/>
    <s v="30 - AMPLIACIÓN DEL PLANTEL EDUCATIVO PARA INICIAL ELISA MARRERO ACOSTA, MUNICIPIO PIMENTEL, PROVINCIA DUARTE."/>
    <s v="10 - FONDO GENERAL"/>
    <n v="15661"/>
    <s v="06 - DUARTE"/>
    <n v="0"/>
    <n v="2802175.21"/>
    <n v="0"/>
  </r>
  <r>
    <s v="2023"/>
    <x v="0"/>
    <x v="0"/>
    <x v="1"/>
    <x v="7"/>
    <s v="2 - Poder Ejecutivo"/>
    <s v="0206 - MINISTERIO DE EDUCACIÓN"/>
    <x v="2"/>
    <x v="9"/>
    <x v="33"/>
    <s v="2.7 - OBRAS"/>
    <s v="2.7.1 - OBRAS EN EDIFICACIONES"/>
    <s v="S"/>
    <s v="55 - AMPLIACIÓN DEL PLANTEL EDUCATIVO PARA INICIAL FRANCISCO PRUDENCIO PARRA, MUNICIPIO SANTIAGO, PROVINCIA SANTIAGO."/>
    <s v="10 - FONDO GENERAL"/>
    <n v="15724"/>
    <s v="25 - SANTIAGO"/>
    <n v="0"/>
    <n v="2802175.21"/>
    <n v="0"/>
  </r>
  <r>
    <s v="2023"/>
    <x v="0"/>
    <x v="0"/>
    <x v="1"/>
    <x v="7"/>
    <s v="2 - Poder Ejecutivo"/>
    <s v="0206 - MINISTERIO DE EDUCACIÓN"/>
    <x v="2"/>
    <x v="9"/>
    <x v="33"/>
    <s v="2.7 - OBRAS"/>
    <s v="2.7.1 - OBRAS EN EDIFICACIONES"/>
    <s v="S"/>
    <s v="81 - AMPLIACIÓN DEL PLANTEL EDUCATIVO PARA INICIAL MANUEL AURELIO TAVAREZ JUSTO (MANOLO), MUNICIPIO BISONÓ, PROVINCIA SANTIAGO."/>
    <s v="10 - FONDO GENERAL"/>
    <n v="15750"/>
    <s v="25 - SANTIAGO"/>
    <n v="0"/>
    <n v="2802175.21"/>
    <n v="0"/>
  </r>
  <r>
    <s v="2023"/>
    <x v="0"/>
    <x v="0"/>
    <x v="1"/>
    <x v="7"/>
    <s v="2 - Poder Ejecutivo"/>
    <s v="0206 - MINISTERIO DE EDUCACIÓN"/>
    <x v="2"/>
    <x v="9"/>
    <x v="33"/>
    <s v="2.7 - OBRAS"/>
    <s v="2.7.1 - OBRAS EN EDIFICACIONES"/>
    <s v="S"/>
    <s v="43 - AMPLIACIÓN DEL PLANTEL EDUCATIVO PARA INICIAL PROF. MARÍA MIRANDA, MUNICIPIO PUÑAL, PROVINCIA SANTIAGO."/>
    <s v="10 - FONDO GENERAL"/>
    <n v="15712"/>
    <s v="25 - SANTIAGO"/>
    <n v="0"/>
    <n v="2802175.21"/>
    <n v="0"/>
  </r>
  <r>
    <s v="2023"/>
    <x v="0"/>
    <x v="0"/>
    <x v="1"/>
    <x v="7"/>
    <s v="2 - Poder Ejecutivo"/>
    <s v="0206 - MINISTERIO DE EDUCACIÓN"/>
    <x v="2"/>
    <x v="9"/>
    <x v="33"/>
    <s v="2.7 - OBRAS"/>
    <s v="2.7.1 - OBRAS EN EDIFICACIONES"/>
    <s v="S"/>
    <s v="33 - AMPLIACIÓN DEL PLANTEL EDUCATIVO PARA INICIAL CAOBETE, MUNICIPIO PIMENTEL, PROVINCIA DUARTE."/>
    <s v="10 - FONDO GENERAL"/>
    <n v="15664"/>
    <s v="06 - DUARTE"/>
    <n v="0"/>
    <n v="1682887.83"/>
    <n v="0"/>
  </r>
  <r>
    <s v="2023"/>
    <x v="0"/>
    <x v="0"/>
    <x v="1"/>
    <x v="7"/>
    <s v="2 - Poder Ejecutivo"/>
    <s v="0206 - MINISTERIO DE EDUCACIÓN"/>
    <x v="2"/>
    <x v="9"/>
    <x v="33"/>
    <s v="2.7 - OBRAS"/>
    <s v="2.7.1 - OBRAS EN EDIFICACIONES"/>
    <s v="S"/>
    <s v="34 - AMPLIACIÓN DEL PLANTEL EDUCATIVO PARA INICIAL LA TRINITARIA, MUNICIPIO MONCIÓN, PROVINCIA SANTIAGO RODRIGUEZ."/>
    <s v="10 - FONDO GENERAL"/>
    <n v="15786"/>
    <s v="26 - SANTIAGO RODRIGUEZ"/>
    <n v="0"/>
    <n v="5456390.6900000004"/>
    <n v="0"/>
  </r>
  <r>
    <s v="2023"/>
    <x v="0"/>
    <x v="0"/>
    <x v="1"/>
    <x v="7"/>
    <s v="2 - Poder Ejecutivo"/>
    <s v="0206 - MINISTERIO DE EDUCACIÓN"/>
    <x v="2"/>
    <x v="9"/>
    <x v="33"/>
    <s v="2.7 - OBRAS"/>
    <s v="2.7.1 - OBRAS EN EDIFICACIONES"/>
    <s v="S"/>
    <s v="41 - AMPLIACIÓN DEL PLANTEL EDUCATIVO PARA INICIAL DR. JOAQUÍN AMPARO BALAGUER RICARDO, MUNICIPIO VILLA RIVA, PROVINCIA DUARTE."/>
    <s v="10 - FONDO GENERAL"/>
    <n v="15672"/>
    <s v="06 - DUARTE"/>
    <n v="0"/>
    <n v="2802175.21"/>
    <n v="0"/>
  </r>
  <r>
    <s v="2023"/>
    <x v="0"/>
    <x v="0"/>
    <x v="1"/>
    <x v="7"/>
    <s v="2 - Poder Ejecutivo"/>
    <s v="0206 - MINISTERIO DE EDUCACIÓN"/>
    <x v="2"/>
    <x v="9"/>
    <x v="33"/>
    <s v="2.7 - OBRAS"/>
    <s v="2.7.1 - OBRAS EN EDIFICACIONES"/>
    <s v="S"/>
    <s v="52 - AMPLIACIÓN DEL PLANTEL EDUCATIVO PARA INICIAL ROSA LEOCADIA PICHARDO - BEJUCAL, MUNICIPIO JÁNICO, PROVINCIA SANTIAGO."/>
    <s v="10 - FONDO GENERAL"/>
    <n v="15721"/>
    <s v="25 - SANTIAGO"/>
    <n v="0"/>
    <n v="1192156.46"/>
    <n v="0"/>
  </r>
  <r>
    <s v="2023"/>
    <x v="0"/>
    <x v="0"/>
    <x v="1"/>
    <x v="7"/>
    <s v="2 - Poder Ejecutivo"/>
    <s v="0206 - MINISTERIO DE EDUCACIÓN"/>
    <x v="2"/>
    <x v="9"/>
    <x v="33"/>
    <s v="2.7 - OBRAS"/>
    <s v="2.7.1 - OBRAS EN EDIFICACIONES"/>
    <s v="S"/>
    <s v="67 - AMPLIACIÓN DEL PLANTEL EDUCATIVO PARA INICIAL ANTONIO VILLAR, MUNICIPIO VILLA TAPIA, PROVINCIA HERMANAS MIRABAL."/>
    <s v="10 - FONDO GENERAL"/>
    <n v="15698"/>
    <s v="19 - HERMANAS MIRABAL"/>
    <n v="0"/>
    <n v="1192156.46"/>
    <n v="0"/>
  </r>
  <r>
    <s v="2023"/>
    <x v="0"/>
    <x v="0"/>
    <x v="1"/>
    <x v="7"/>
    <s v="2 - Poder Ejecutivo"/>
    <s v="0206 - MINISTERIO DE EDUCACIÓN"/>
    <x v="2"/>
    <x v="9"/>
    <x v="33"/>
    <s v="2.7 - OBRAS"/>
    <s v="2.7.1 - OBRAS EN EDIFICACIONES"/>
    <s v="S"/>
    <s v="54 - AMPLIACIÓN DEL PLANTEL EDUCATIVO PARA INICIAL MIGUEL RODOLFO RODRÍGUEZ, MUNICIPIO SAN JOSÉ DE LAS MATAS, PROVINCIA SANTIAGO."/>
    <s v="10 - FONDO GENERAL"/>
    <n v="15723"/>
    <s v="25 - SANTIAGO"/>
    <n v="0"/>
    <n v="1192156.46"/>
    <n v="0"/>
  </r>
  <r>
    <s v="2023"/>
    <x v="0"/>
    <x v="0"/>
    <x v="1"/>
    <x v="7"/>
    <s v="2 - Poder Ejecutivo"/>
    <s v="0206 - MINISTERIO DE EDUCACIÓN"/>
    <x v="2"/>
    <x v="9"/>
    <x v="33"/>
    <s v="2.7 - OBRAS"/>
    <s v="2.7.1 - OBRAS EN EDIFICACIONES"/>
    <s v="S"/>
    <s v="76 - AMPLIACIÓN DEL PLANTEL EDUCATIVO PARA INICIAL ARTURO JIMENES, MUNICIPIO SANTIAGO, PROVINCIA SANTIAGO."/>
    <s v="10 - FONDO GENERAL"/>
    <n v="15745"/>
    <s v="25 - SANTIAGO"/>
    <n v="0"/>
    <n v="2802175.21"/>
    <n v="0"/>
  </r>
  <r>
    <s v="2023"/>
    <x v="0"/>
    <x v="0"/>
    <x v="1"/>
    <x v="7"/>
    <s v="2 - Poder Ejecutivo"/>
    <s v="0206 - MINISTERIO DE EDUCACIÓN"/>
    <x v="2"/>
    <x v="9"/>
    <x v="33"/>
    <s v="2.7 - OBRAS"/>
    <s v="2.7.1 - OBRAS EN EDIFICACIONES"/>
    <s v="S"/>
    <s v="36 - AMPLIACIÓN DEL PLANTEL EDUCATIVO PARA INICIAL DELIA SANTELISES, MUNICIPIO SAN JOSÉ DE LAS MATAS, PROVINCIA SANTIAGO."/>
    <s v="10 - FONDO GENERAL"/>
    <n v="15705"/>
    <s v="25 - SANTIAGO"/>
    <n v="0"/>
    <n v="1192156.46"/>
    <n v="0"/>
  </r>
  <r>
    <s v="2023"/>
    <x v="0"/>
    <x v="0"/>
    <x v="1"/>
    <x v="7"/>
    <s v="2 - Poder Ejecutivo"/>
    <s v="0206 - MINISTERIO DE EDUCACIÓN"/>
    <x v="2"/>
    <x v="9"/>
    <x v="33"/>
    <s v="2.7 - OBRAS"/>
    <s v="2.7.1 - OBRAS EN EDIFICACIONES"/>
    <s v="S"/>
    <s v="37 - AMPLIACIÓN DEL PLANTEL EDUCATIVO PARA INICIAL MARÍA ARACELIS MORONTA DOMÍNGUEZ, MUNICIPIO LAGUNA SALADA, PROVINCIA VALVERDE."/>
    <s v="10 - FONDO GENERAL"/>
    <n v="15789"/>
    <s v="27 - VALVERDE"/>
    <n v="0"/>
    <n v="2812263.83"/>
    <n v="0"/>
  </r>
  <r>
    <s v="2023"/>
    <x v="0"/>
    <x v="0"/>
    <x v="1"/>
    <x v="7"/>
    <s v="2 - Poder Ejecutivo"/>
    <s v="0206 - MINISTERIO DE EDUCACIÓN"/>
    <x v="2"/>
    <x v="9"/>
    <x v="33"/>
    <s v="2.7 - OBRAS"/>
    <s v="2.7.1 - OBRAS EN EDIFICACIONES"/>
    <s v="S"/>
    <s v="38 - AMPLIACIÓN DEL PLANTEL EDUCATIVO PARA INICIAL GUARINA GARCÍA AMPARO, MUNICIPIO VILLA RIVA, PROVINCIA DUARTE."/>
    <s v="10 - FONDO GENERAL"/>
    <n v="15669"/>
    <s v="06 - DUARTE"/>
    <n v="0"/>
    <n v="1682887.83"/>
    <n v="0"/>
  </r>
  <r>
    <s v="2023"/>
    <x v="0"/>
    <x v="0"/>
    <x v="1"/>
    <x v="7"/>
    <s v="2 - Poder Ejecutivo"/>
    <s v="0206 - MINISTERIO DE EDUCACIÓN"/>
    <x v="2"/>
    <x v="9"/>
    <x v="33"/>
    <s v="2.7 - OBRAS"/>
    <s v="2.7.1 - OBRAS EN EDIFICACIONES"/>
    <s v="S"/>
    <s v="98 - AMPLIACIÓN DEL PLANTEL EDUCATIVO PARA INICIAL MELIDA GIRALT, MUNICIPIO SANTIAGO, PROVINCIA SANTIAGO."/>
    <s v="10 - FONDO GENERAL"/>
    <n v="15796"/>
    <s v="25 - SANTIAGO"/>
    <n v="0"/>
    <n v="2802175.21"/>
    <n v="0"/>
  </r>
  <r>
    <s v="2023"/>
    <x v="0"/>
    <x v="0"/>
    <x v="1"/>
    <x v="7"/>
    <s v="2 - Poder Ejecutivo"/>
    <s v="0206 - MINISTERIO DE EDUCACIÓN"/>
    <x v="2"/>
    <x v="9"/>
    <x v="33"/>
    <s v="2.7 - OBRAS"/>
    <s v="2.7.1 - OBRAS EN EDIFICACIONES"/>
    <s v="S"/>
    <s v="28 - AMPLIACIÓN DEL PLANTEL EDUCATIVO PARA INICIAL MÉLIDA DELGADO VDA. PANTALEÓN, MUNICIPIO SALCEDO, PROVINCIA HERMANAS MIRABAL."/>
    <s v="10 - FONDO GENERAL"/>
    <n v="15659"/>
    <s v="19 - HERMANAS MIRABAL"/>
    <n v="0"/>
    <n v="1192156.46"/>
    <n v="0"/>
  </r>
  <r>
    <s v="2023"/>
    <x v="0"/>
    <x v="0"/>
    <x v="1"/>
    <x v="7"/>
    <s v="2 - Poder Ejecutivo"/>
    <s v="0206 - MINISTERIO DE EDUCACIÓN"/>
    <x v="2"/>
    <x v="9"/>
    <x v="33"/>
    <s v="2.7 - OBRAS"/>
    <s v="2.7.1 - OBRAS EN EDIFICACIONES"/>
    <s v="S"/>
    <s v="73 - AMPLIACIÓN DEL PLANTEL EDUCATIVO PARA INICIAL GREGORIO LUPERÓN , MUNICIPIO SANTIAGO, PROVINCIA SANTIAGO."/>
    <s v="10 - FONDO GENERAL"/>
    <n v="15742"/>
    <s v="25 - SANTIAGO"/>
    <n v="0"/>
    <n v="2802175.21"/>
    <n v="0"/>
  </r>
  <r>
    <s v="2023"/>
    <x v="0"/>
    <x v="0"/>
    <x v="1"/>
    <x v="7"/>
    <s v="2 - Poder Ejecutivo"/>
    <s v="0206 - MINISTERIO DE EDUCACIÓN"/>
    <x v="2"/>
    <x v="9"/>
    <x v="33"/>
    <s v="2.7 - OBRAS"/>
    <s v="2.7.1 - OBRAS EN EDIFICACIONES"/>
    <s v="S"/>
    <s v="86 - AMPLIACIÓN DEL PLANTEL EDUCATIVO PARA INICIAL BLANCA MASCARO, MUNICIPIO LICEY AL MEDIO, PROVINCIA SANTIAGO."/>
    <s v="10 - FONDO GENERAL"/>
    <n v="15755"/>
    <s v="25 - SANTIAGO"/>
    <n v="0"/>
    <n v="1682887.83"/>
    <n v="0"/>
  </r>
  <r>
    <s v="2023"/>
    <x v="0"/>
    <x v="0"/>
    <x v="1"/>
    <x v="7"/>
    <s v="2 - Poder Ejecutivo"/>
    <s v="0206 - MINISTERIO DE EDUCACIÓN"/>
    <x v="2"/>
    <x v="9"/>
    <x v="33"/>
    <s v="2.7 - OBRAS"/>
    <s v="2.7.1 - OBRAS EN EDIFICACIONES"/>
    <s v="S"/>
    <s v="92 - AMPLIACIÓN DEL PLANTEL EDUCATIVO PARA INICIAL PEDRO ANTONIO ESTRELLA, MUNICIPIO VILLA GONZÁLEZ, PROVINCIA SANTIAGO."/>
    <s v="10 - FONDO GENERAL"/>
    <n v="15761"/>
    <s v="25 - SANTIAGO"/>
    <n v="0"/>
    <n v="1682887.83"/>
    <n v="0"/>
  </r>
  <r>
    <s v="2023"/>
    <x v="0"/>
    <x v="0"/>
    <x v="1"/>
    <x v="7"/>
    <s v="2 - Poder Ejecutivo"/>
    <s v="0206 - MINISTERIO DE EDUCACIÓN"/>
    <x v="2"/>
    <x v="9"/>
    <x v="33"/>
    <s v="2.7 - OBRAS"/>
    <s v="2.7.1 - OBRAS EN EDIFICACIONES"/>
    <s v="S"/>
    <s v="24 - AMPLIACIÓN DEL PLANTEL EDUCATIVO PARA INICIAL PROF. TRINIDAD SÁNCHEZ JAVIER, MUNICIPIO TENARES, PROVINCIA HERMANAS MIRABAL."/>
    <s v="10 - FONDO GENERAL"/>
    <n v="15655"/>
    <s v="19 - HERMANAS MIRABAL"/>
    <n v="0"/>
    <n v="2802175.21"/>
    <n v="0"/>
  </r>
  <r>
    <s v="2023"/>
    <x v="0"/>
    <x v="0"/>
    <x v="1"/>
    <x v="7"/>
    <s v="2 - Poder Ejecutivo"/>
    <s v="0206 - MINISTERIO DE EDUCACIÓN"/>
    <x v="2"/>
    <x v="9"/>
    <x v="33"/>
    <s v="2.7 - OBRAS"/>
    <s v="2.7.1 - OBRAS EN EDIFICACIONES"/>
    <s v="S"/>
    <s v="23 - AMPLIACIÓN DEL PLANTEL EDUCATIVO PARA INICIAL PROF. ARACELIS RAMÍREZ BREA, MUNICIPIO ESPERANZA, PROVINCIA VALVERDE."/>
    <s v="10 - FONDO GENERAL"/>
    <n v="15775"/>
    <s v="27 - VALVERDE"/>
    <n v="0"/>
    <n v="5456390.6900000004"/>
    <n v="0"/>
  </r>
  <r>
    <s v="2023"/>
    <x v="0"/>
    <x v="0"/>
    <x v="1"/>
    <x v="7"/>
    <s v="2 - Poder Ejecutivo"/>
    <s v="0206 - MINISTERIO DE EDUCACIÓN"/>
    <x v="2"/>
    <x v="9"/>
    <x v="33"/>
    <s v="2.7 - OBRAS"/>
    <s v="2.7.1 - OBRAS EN EDIFICACIONES"/>
    <s v="S"/>
    <s v="44 - AMPLIACIÓN DEL PLANTEL EDUCATIVO PARA INICIAL PROF. VENECIA CEPEDA, MUNICIPIO SANTIAGO, PROVINCIA SANTIAGO."/>
    <s v="10 - FONDO GENERAL"/>
    <n v="15713"/>
    <s v="25 - SANTIAGO"/>
    <n v="0"/>
    <n v="1682887.83"/>
    <n v="0"/>
  </r>
  <r>
    <s v="2023"/>
    <x v="0"/>
    <x v="0"/>
    <x v="1"/>
    <x v="7"/>
    <s v="2 - Poder Ejecutivo"/>
    <s v="0206 - MINISTERIO DE EDUCACIÓN"/>
    <x v="2"/>
    <x v="9"/>
    <x v="33"/>
    <s v="2.7 - OBRAS"/>
    <s v="2.7.1 - OBRAS EN EDIFICACIONES"/>
    <s v="S"/>
    <s v="66 - AMPLIACIÓN DEL PLANTEL EDUCATIVO PARA INICIAL JAPÓN (HATO DEL YAQUE), MUNICIPIO SANTIAGO, PROVINCIA SANTIAGO."/>
    <s v="10 - FONDO GENERAL"/>
    <n v="15735"/>
    <s v="25 - SANTIAGO"/>
    <n v="0"/>
    <n v="2802175.21"/>
    <n v="0"/>
  </r>
  <r>
    <s v="2023"/>
    <x v="0"/>
    <x v="0"/>
    <x v="1"/>
    <x v="7"/>
    <s v="2 - Poder Ejecutivo"/>
    <s v="0206 - MINISTERIO DE EDUCACIÓN"/>
    <x v="2"/>
    <x v="9"/>
    <x v="33"/>
    <s v="2.7 - OBRAS"/>
    <s v="2.7.1 - OBRAS EN EDIFICACIONES"/>
    <s v="S"/>
    <s v="27 - AMPLIACIÓN DEL PLANTEL EDUCATIVO PARA INICIAL JAYABO ADENTRO, MUNICIPIO SALCEDO, PROVINCIA HERMANAS MIRABAL."/>
    <s v="10 - FONDO GENERAL"/>
    <n v="15658"/>
    <s v="19 - HERMANAS MIRABAL"/>
    <n v="0"/>
    <n v="1682887.83"/>
    <n v="0"/>
  </r>
  <r>
    <s v="2023"/>
    <x v="0"/>
    <x v="0"/>
    <x v="1"/>
    <x v="7"/>
    <s v="2 - Poder Ejecutivo"/>
    <s v="0206 - MINISTERIO DE EDUCACIÓN"/>
    <x v="2"/>
    <x v="9"/>
    <x v="33"/>
    <s v="2.7 - OBRAS"/>
    <s v="2.7.1 - OBRAS EN EDIFICACIONES"/>
    <s v="S"/>
    <s v="30 - AMPLIACIÓN DEL PLANTEL EDUCATIVO PARA INICIAL ARROYO BLANCO, MUNICIPIO SAN IGNACIO DE SABANETA, PROVINCIA SANTIAGO RODRIGUEZ."/>
    <s v="10 - FONDO GENERAL"/>
    <n v="15782"/>
    <s v="26 - SANTIAGO RODRIGUEZ"/>
    <n v="0"/>
    <n v="2812263.83"/>
    <n v="0"/>
  </r>
  <r>
    <s v="2023"/>
    <x v="0"/>
    <x v="0"/>
    <x v="1"/>
    <x v="7"/>
    <s v="2 - Poder Ejecutivo"/>
    <s v="0206 - MINISTERIO DE EDUCACIÓN"/>
    <x v="2"/>
    <x v="9"/>
    <x v="33"/>
    <s v="2.7 - OBRAS"/>
    <s v="2.7.1 - OBRAS EN EDIFICACIONES"/>
    <s v="S"/>
    <s v="22 - AMPLIACIÓN DEL PLANTEL EDUCATIVO PARA INICIAL BEJUCAL, MUNICIPIO ESPERANZA, PROVINCIA VALVERDE."/>
    <s v="10 - FONDO GENERAL"/>
    <n v="15774"/>
    <s v="27 - VALVERDE"/>
    <n v="0"/>
    <n v="1196343.25"/>
    <n v="0"/>
  </r>
  <r>
    <s v="2023"/>
    <x v="0"/>
    <x v="0"/>
    <x v="1"/>
    <x v="7"/>
    <s v="2 - Poder Ejecutivo"/>
    <s v="0206 - MINISTERIO DE EDUCACIÓN"/>
    <x v="2"/>
    <x v="9"/>
    <x v="33"/>
    <s v="2.7 - OBRAS"/>
    <s v="2.7.1 - OBRAS EN EDIFICACIONES"/>
    <s v="S"/>
    <s v="50 - AMPLIACIÓN DEL PLANTEL EDUCATIVO PARA INICIAL RAFAEL EDUARDO VALERIO REYES, MUNICIPIO SAN FRANCISCO DE MACORÍS, PROVINCIA DUARTE."/>
    <s v="10 - FONDO GENERAL"/>
    <n v="15681"/>
    <s v="06 - DUARTE"/>
    <n v="0"/>
    <n v="1192156.46"/>
    <n v="0"/>
  </r>
  <r>
    <s v="2023"/>
    <x v="0"/>
    <x v="0"/>
    <x v="1"/>
    <x v="7"/>
    <s v="2 - Poder Ejecutivo"/>
    <s v="0206 - MINISTERIO DE EDUCACIÓN"/>
    <x v="2"/>
    <x v="9"/>
    <x v="33"/>
    <s v="2.7 - OBRAS"/>
    <s v="2.7.1 - OBRAS EN EDIFICACIONES"/>
    <s v="S"/>
    <s v="30 - AMPLIACIÓN DEL PLANTEL EDUCATIVO PARA INICIAL DELFÍN RODRÍGUEZ TORRES, MUNICIPIO SAN JOSÉ DE LAS MATAS, PROVINCIA SANTIAGO."/>
    <s v="10 - FONDO GENERAL"/>
    <n v="15699"/>
    <s v="25 - SANTIAGO"/>
    <n v="0"/>
    <n v="1192156.46"/>
    <n v="0"/>
  </r>
  <r>
    <s v="2023"/>
    <x v="0"/>
    <x v="0"/>
    <x v="1"/>
    <x v="7"/>
    <s v="2 - Poder Ejecutivo"/>
    <s v="0206 - MINISTERIO DE EDUCACIÓN"/>
    <x v="2"/>
    <x v="9"/>
    <x v="33"/>
    <s v="2.7 - OBRAS"/>
    <s v="2.7.1 - OBRAS EN EDIFICACIONES"/>
    <s v="S"/>
    <s v="28 - AMPLIACIÓN DEL PLANTEL EDUCATIVO PARA INICIAL PROF. NERY DAVID ECHAVARRÍA RODRÍGUEZ, MUNICIPIO SAN IGNACIO DE SABANETA, PROVINCIA SANTIAGO RODRIGUEZ."/>
    <s v="10 - FONDO GENERAL"/>
    <n v="15780"/>
    <s v="26 - SANTIAGO RODRIGUEZ"/>
    <n v="0"/>
    <n v="5456390.6900000004"/>
    <n v="0"/>
  </r>
  <r>
    <s v="2023"/>
    <x v="0"/>
    <x v="0"/>
    <x v="1"/>
    <x v="7"/>
    <s v="2 - Poder Ejecutivo"/>
    <s v="0206 - MINISTERIO DE EDUCACIÓN"/>
    <x v="2"/>
    <x v="9"/>
    <x v="33"/>
    <s v="2.7 - OBRAS"/>
    <s v="2.7.1 - OBRAS EN EDIFICACIONES"/>
    <s v="S"/>
    <s v="63 - AMPLIACIÓN DEL PLANTEL EDUCATIVO PARA INICIAL ERCILIO GARCÍA BENCOSME, MUNICIPIO SAN FRANCISCO DE MACORÍS, PROVINCIA DUARTE."/>
    <s v="10 - FONDO GENERAL"/>
    <n v="15694"/>
    <s v="06 - DUARTE"/>
    <n v="0"/>
    <n v="1192156.46"/>
    <n v="0"/>
  </r>
  <r>
    <s v="2023"/>
    <x v="0"/>
    <x v="0"/>
    <x v="1"/>
    <x v="7"/>
    <s v="2 - Poder Ejecutivo"/>
    <s v="0206 - MINISTERIO DE EDUCACIÓN"/>
    <x v="2"/>
    <x v="9"/>
    <x v="33"/>
    <s v="2.7 - OBRAS"/>
    <s v="2.7.1 - OBRAS EN EDIFICACIONES"/>
    <s v="S"/>
    <s v="47 - AMPLIACIÓN DEL PLANTEL EDUCATIVO PARA INICIAL ANA EMILIA ABIGAIL MEJÍA, MUNICIPIO SAN FRANCISCO DE MACORÍS, PROVINCIA DUARTE."/>
    <s v="10 - FONDO GENERAL"/>
    <n v="15678"/>
    <s v="06 - DUARTE"/>
    <n v="0"/>
    <n v="1682887.83"/>
    <n v="0"/>
  </r>
  <r>
    <s v="2023"/>
    <x v="0"/>
    <x v="0"/>
    <x v="1"/>
    <x v="7"/>
    <s v="2 - Poder Ejecutivo"/>
    <s v="0206 - MINISTERIO DE EDUCACIÓN"/>
    <x v="2"/>
    <x v="9"/>
    <x v="33"/>
    <s v="2.7 - OBRAS"/>
    <s v="2.7.1 - OBRAS EN EDIFICACIONES"/>
    <s v="S"/>
    <s v="71 - AMPLIACIÓN DEL PLANTEL EDUCATIVO PARA INICIAL JOSÉ CRISTINO COLLADO, MUNICIPIO SANTIAGO, PROVINCIA SANTIAGO."/>
    <s v="10 - FONDO GENERAL"/>
    <n v="15740"/>
    <s v="25 - SANTIAGO"/>
    <n v="0"/>
    <n v="1682887.83"/>
    <n v="0"/>
  </r>
  <r>
    <s v="2023"/>
    <x v="0"/>
    <x v="0"/>
    <x v="1"/>
    <x v="7"/>
    <s v="2 - Poder Ejecutivo"/>
    <s v="0206 - MINISTERIO DE EDUCACIÓN"/>
    <x v="2"/>
    <x v="9"/>
    <x v="33"/>
    <s v="2.7 - OBRAS"/>
    <s v="2.7.1 - OBRAS EN EDIFICACIONES"/>
    <s v="S"/>
    <s v="32 - AMPLIACIÓN DEL PLANTEL EDUCATIVO PARA INICIAL LUIS ALBERTO WEBER, MUNICIPIO EUGENIO MARÍA DE HOSTOS, PROVINCIA DUARTE."/>
    <s v="10 - FONDO GENERAL"/>
    <n v="15663"/>
    <s v="06 - DUARTE"/>
    <n v="0"/>
    <n v="2802175.21"/>
    <n v="0"/>
  </r>
  <r>
    <s v="2023"/>
    <x v="0"/>
    <x v="0"/>
    <x v="1"/>
    <x v="7"/>
    <s v="2 - Poder Ejecutivo"/>
    <s v="0206 - MINISTERIO DE EDUCACIÓN"/>
    <x v="2"/>
    <x v="9"/>
    <x v="33"/>
    <s v="2.7 - OBRAS"/>
    <s v="2.7.1 - OBRAS EN EDIFICACIONES"/>
    <s v="S"/>
    <s v="38 - AMPLIACIÓN DEL PLANTEL EDUCATIVO PARA INICIAL MARÍA TRINIDAD SÁNCHEZ, MUNICIPIO LAGUNA SALADA, PROVINCIA VALVERDE."/>
    <s v="10 - FONDO GENERAL"/>
    <n v="15790"/>
    <s v="27 - VALVERDE"/>
    <n v="0"/>
    <n v="2812263.83"/>
    <n v="0"/>
  </r>
  <r>
    <s v="2023"/>
    <x v="0"/>
    <x v="0"/>
    <x v="1"/>
    <x v="7"/>
    <s v="2 - Poder Ejecutivo"/>
    <s v="0206 - MINISTERIO DE EDUCACIÓN"/>
    <x v="2"/>
    <x v="9"/>
    <x v="33"/>
    <s v="2.7 - OBRAS"/>
    <s v="2.7.1 - OBRAS EN EDIFICACIONES"/>
    <s v="S"/>
    <s v="52 - AMPLIACIÓN DEL PLANTEL EDUCATIVO PARA INICIAL JUAN SÁNCHEZ RAMÍREZ - RINCÓN DE LOS GENAO, MUNICIPIO LAS GUÁRANAS, PROVINCIA DUARTE."/>
    <s v="10 - FONDO GENERAL"/>
    <n v="15683"/>
    <s v="06 - DUARTE"/>
    <n v="0"/>
    <n v="1682887.83"/>
    <n v="0"/>
  </r>
  <r>
    <s v="2023"/>
    <x v="0"/>
    <x v="0"/>
    <x v="1"/>
    <x v="7"/>
    <s v="2 - Poder Ejecutivo"/>
    <s v="0206 - MINISTERIO DE EDUCACIÓN"/>
    <x v="2"/>
    <x v="9"/>
    <x v="33"/>
    <s v="2.7 - OBRAS"/>
    <s v="2.7.1 - OBRAS EN EDIFICACIONES"/>
    <s v="S"/>
    <s v="60 - AMPLIACIÓN DEL PLANTEL EDUCATIVO PARA INICIAL PROF. LORENZO BURGOS ABREU, MUNICIPIO SAN FRANCISCO DE MACORÍS, PROVINCIA DUARTE."/>
    <s v="10 - FONDO GENERAL"/>
    <n v="15691"/>
    <s v="06 - DUARTE"/>
    <n v="0"/>
    <n v="2802175.21"/>
    <n v="0"/>
  </r>
  <r>
    <s v="2023"/>
    <x v="0"/>
    <x v="0"/>
    <x v="1"/>
    <x v="7"/>
    <s v="2 - Poder Ejecutivo"/>
    <s v="0206 - MINISTERIO DE EDUCACIÓN"/>
    <x v="2"/>
    <x v="9"/>
    <x v="33"/>
    <s v="2.7 - OBRAS"/>
    <s v="2.7.1 - OBRAS EN EDIFICACIONES"/>
    <s v="S"/>
    <s v="31 - AMPLIACIÓN DEL PLANTEL EDUCATIVO PARA INICIAL OLEGARIO TENARES, MUNICIPIO CASTILLO, PROVINCIA DUARTE."/>
    <s v="10 - FONDO GENERAL"/>
    <n v="15662"/>
    <s v="06 - DUARTE"/>
    <n v="0"/>
    <n v="2802175.21"/>
    <n v="0"/>
  </r>
  <r>
    <s v="2023"/>
    <x v="0"/>
    <x v="0"/>
    <x v="1"/>
    <x v="7"/>
    <s v="2 - Poder Ejecutivo"/>
    <s v="0206 - MINISTERIO DE EDUCACIÓN"/>
    <x v="2"/>
    <x v="9"/>
    <x v="33"/>
    <s v="2.7 - OBRAS"/>
    <s v="2.7.1 - OBRAS EN EDIFICACIONES"/>
    <s v="S"/>
    <s v="66 - AMPLIACIÓN DEL PLANTEL EDUCATIVO PARA INICIAL JUAN VENTURA, MUNICIPIO VILLA TAPIA, PROVINCIA HERMANAS MIRABAL."/>
    <s v="10 - FONDO GENERAL"/>
    <n v="15697"/>
    <s v="19 - HERMANAS MIRABAL"/>
    <n v="0"/>
    <n v="1682887.83"/>
    <n v="0"/>
  </r>
  <r>
    <s v="2023"/>
    <x v="0"/>
    <x v="0"/>
    <x v="1"/>
    <x v="7"/>
    <s v="2 - Poder Ejecutivo"/>
    <s v="0206 - MINISTERIO DE EDUCACIÓN"/>
    <x v="2"/>
    <x v="9"/>
    <x v="33"/>
    <s v="2.7 - OBRAS"/>
    <s v="2.7.1 - OBRAS EN EDIFICACIONES"/>
    <s v="S"/>
    <s v="14 - AMPLIACIÓN DEL PLANTEL EDUCATIVO PARA INICIAL MARÍA AUXILIADORA, MUNICIPIO MAO, PROVINCIA VALVERDE."/>
    <s v="10 - FONDO GENERAL"/>
    <n v="15766"/>
    <s v="27 - VALVERDE"/>
    <n v="0"/>
    <n v="2812263.83"/>
    <n v="0"/>
  </r>
  <r>
    <s v="2023"/>
    <x v="0"/>
    <x v="0"/>
    <x v="1"/>
    <x v="7"/>
    <s v="2 - Poder Ejecutivo"/>
    <s v="0206 - MINISTERIO DE EDUCACIÓN"/>
    <x v="2"/>
    <x v="9"/>
    <x v="33"/>
    <s v="2.7 - OBRAS"/>
    <s v="2.7.1 - OBRAS EN EDIFICACIONES"/>
    <s v="S"/>
    <s v="40 - AMPLIACIÓN DEL PLANTEL EDUCATIVO PARA INICIAL PROF. GUILLERMO RAFAEL PERALTA SANDY, MUNICIPIO LAGUNA SALADA, PROVINCIA VALVERDE."/>
    <s v="10 - FONDO GENERAL"/>
    <n v="15792"/>
    <s v="27 - VALVERDE"/>
    <n v="0"/>
    <n v="2812263.83"/>
    <n v="0"/>
  </r>
  <r>
    <s v="2023"/>
    <x v="0"/>
    <x v="0"/>
    <x v="1"/>
    <x v="7"/>
    <s v="2 - Poder Ejecutivo"/>
    <s v="0206 - MINISTERIO DE EDUCACIÓN"/>
    <x v="2"/>
    <x v="9"/>
    <x v="33"/>
    <s v="2.7 - OBRAS"/>
    <s v="2.7.1 - OBRAS EN EDIFICACIONES"/>
    <s v="S"/>
    <s v="65 - AMPLIACIÓN DEL PLANTEL EDUCATIVO PARA INICIAL MARÍA DEL CONSUELO GARRIDO, MUNICIPIO SAN FRANCISCO DE MACORÍS, PROVINCIA DUARTE."/>
    <s v="10 - FONDO GENERAL"/>
    <n v="15696"/>
    <s v="06 - DUARTE"/>
    <n v="0"/>
    <n v="1192156.46"/>
    <n v="0"/>
  </r>
  <r>
    <s v="2023"/>
    <x v="0"/>
    <x v="0"/>
    <x v="1"/>
    <x v="7"/>
    <s v="2 - Poder Ejecutivo"/>
    <s v="0206 - MINISTERIO DE EDUCACIÓN"/>
    <x v="2"/>
    <x v="9"/>
    <x v="33"/>
    <s v="2.7 - OBRAS"/>
    <s v="2.7.1 - OBRAS EN EDIFICACIONES"/>
    <s v="S"/>
    <s v="42 - AMPLIACIÓN DEL PLANTEL EDUCATIVO PARA INICIAL PROF. JUAN EMILIO BOSCH GAVIÑO, MUNICIPIO MONCIÓN, PROVINCIA SANTIAGO RODRIGUEZ."/>
    <s v="10 - FONDO GENERAL"/>
    <n v="15794"/>
    <s v="26 - SANTIAGO RODRIGUEZ"/>
    <n v="0"/>
    <n v="2812263.83"/>
    <n v="0"/>
  </r>
  <r>
    <s v="2023"/>
    <x v="0"/>
    <x v="0"/>
    <x v="1"/>
    <x v="7"/>
    <s v="2 - Poder Ejecutivo"/>
    <s v="0206 - MINISTERIO DE EDUCACIÓN"/>
    <x v="2"/>
    <x v="9"/>
    <x v="33"/>
    <s v="2.7 - OBRAS"/>
    <s v="2.7.1 - OBRAS EN EDIFICACIONES"/>
    <s v="S"/>
    <s v="85 - AMPLIACIÓN DEL PLANTEL EDUCATIVO PARA INICIAL 27 DE FEBRERO, MUNICIPIO BISONÓ, PROVINCIA SANTIAGO."/>
    <s v="10 - FONDO GENERAL"/>
    <n v="15754"/>
    <s v="25 - SANTIAGO"/>
    <n v="0"/>
    <n v="2802175.21"/>
    <n v="0"/>
  </r>
  <r>
    <s v="2023"/>
    <x v="0"/>
    <x v="0"/>
    <x v="1"/>
    <x v="7"/>
    <s v="2 - Poder Ejecutivo"/>
    <s v="0206 - MINISTERIO DE EDUCACIÓN"/>
    <x v="2"/>
    <x v="9"/>
    <x v="33"/>
    <s v="2.7 - OBRAS"/>
    <s v="2.7.1 - OBRAS EN EDIFICACIONES"/>
    <s v="S"/>
    <s v="42 - AMPLIACIÓN DEL PLANTEL EDUCATIVO PARA INICIAL HUNGRÍA ESPINAL FRANCISCO, MUNICIPIO ARENOSO, PROVINCIA DUARTE."/>
    <s v="10 - FONDO GENERAL"/>
    <n v="15673"/>
    <s v="06 - DUARTE"/>
    <n v="0"/>
    <n v="1682887.83"/>
    <n v="0"/>
  </r>
  <r>
    <s v="2023"/>
    <x v="0"/>
    <x v="0"/>
    <x v="1"/>
    <x v="7"/>
    <s v="2 - Poder Ejecutivo"/>
    <s v="0206 - MINISTERIO DE EDUCACIÓN"/>
    <x v="2"/>
    <x v="9"/>
    <x v="33"/>
    <s v="2.7 - OBRAS"/>
    <s v="2.7.1 - OBRAS EN EDIFICACIONES"/>
    <s v="S"/>
    <s v="23 - AMPLIACIÓN DEL PLANTEL EDUCATIVO PARA INICIAL PROF. YRMA ALTAGRACIA JORGE CABRAL, MUNICIPIO TENARES, PROVINCIA HERMANAS MIRABAL."/>
    <s v="10 - FONDO GENERAL"/>
    <n v="15654"/>
    <s v="19 - HERMANAS MIRABAL"/>
    <n v="0"/>
    <n v="1682887.83"/>
    <n v="0"/>
  </r>
  <r>
    <s v="2023"/>
    <x v="0"/>
    <x v="0"/>
    <x v="1"/>
    <x v="7"/>
    <s v="2 - Poder Ejecutivo"/>
    <s v="0206 - MINISTERIO DE EDUCACIÓN"/>
    <x v="2"/>
    <x v="9"/>
    <x v="33"/>
    <s v="2.7 - OBRAS"/>
    <s v="2.7.1 - OBRAS EN EDIFICACIONES"/>
    <s v="S"/>
    <s v="31 - AMPLIACIÓN DEL PLANTEL EDUCATIVO PARA INICIAL LAS CAOBAS, MUNICIPIO SAN IGNACIO DE SABANETA, PROVINCIA SANTIAGO RODRIGUEZ."/>
    <s v="10 - FONDO GENERAL"/>
    <n v="15783"/>
    <s v="26 - SANTIAGO RODRIGUEZ"/>
    <n v="0"/>
    <n v="2812263.83"/>
    <n v="0"/>
  </r>
  <r>
    <s v="2023"/>
    <x v="0"/>
    <x v="0"/>
    <x v="1"/>
    <x v="7"/>
    <s v="2 - Poder Ejecutivo"/>
    <s v="0206 - MINISTERIO DE EDUCACIÓN"/>
    <x v="2"/>
    <x v="9"/>
    <x v="33"/>
    <s v="2.7 - OBRAS"/>
    <s v="2.7.1 - OBRAS EN EDIFICACIONES"/>
    <s v="S"/>
    <s v="40 - AMPLIACIÓN DEL PLANTEL EDUCATIVO PARA INICIAL JOSÉ ALTAGRACIA ANTIGUA FRÍAS, MUNICIPIO ARENOSO, PROVINCIA DUARTE."/>
    <s v="10 - FONDO GENERAL"/>
    <n v="15671"/>
    <s v="06 - DUARTE"/>
    <n v="0"/>
    <n v="3121720.6"/>
    <n v="0"/>
  </r>
  <r>
    <s v="2023"/>
    <x v="0"/>
    <x v="0"/>
    <x v="1"/>
    <x v="7"/>
    <s v="2 - Poder Ejecutivo"/>
    <s v="0206 - MINISTERIO DE EDUCACIÓN"/>
    <x v="2"/>
    <x v="9"/>
    <x v="33"/>
    <s v="2.7 - OBRAS"/>
    <s v="2.7.1 - OBRAS EN EDIFICACIONES"/>
    <s v="S"/>
    <s v="95 - AMPLIACIÓN DEL PLANTEL EDUCATIVO PARA INICIAL CELESTINA PATRIA GRULLÓN FRANCO - BANEGAS, MUNICIPIO VILLA GONZÁLEZ, PROVINCIA SANTIAGO."/>
    <s v="10 - FONDO GENERAL"/>
    <n v="15764"/>
    <s v="25 - SANTIAGO"/>
    <n v="0"/>
    <n v="1682887.83"/>
    <n v="0"/>
  </r>
  <r>
    <s v="2023"/>
    <x v="0"/>
    <x v="0"/>
    <x v="1"/>
    <x v="7"/>
    <s v="2 - Poder Ejecutivo"/>
    <s v="0206 - MINISTERIO DE EDUCACIÓN"/>
    <x v="2"/>
    <x v="9"/>
    <x v="33"/>
    <s v="2.7 - OBRAS"/>
    <s v="2.7.1 - OBRAS EN EDIFICACIONES"/>
    <s v="S"/>
    <s v="16 - AMPLIACIÓN DEL PLANTEL EDUCATIVO PARA INICIAL CONCEPCIÓN BONA HERNÁNDEZ, MUNICIPIO MAO, PROVINCIA VALVERDE."/>
    <s v="10 - FONDO GENERAL"/>
    <n v="15768"/>
    <s v="27 - VALVERDE"/>
    <n v="0"/>
    <n v="2812263.83"/>
    <n v="0"/>
  </r>
  <r>
    <s v="2023"/>
    <x v="0"/>
    <x v="0"/>
    <x v="1"/>
    <x v="7"/>
    <s v="2 - Poder Ejecutivo"/>
    <s v="0206 - MINISTERIO DE EDUCACIÓN"/>
    <x v="2"/>
    <x v="9"/>
    <x v="33"/>
    <s v="2.7 - OBRAS"/>
    <s v="2.7.1 - OBRAS EN EDIFICACIONES"/>
    <s v="S"/>
    <s v="34 - AMPLIACIÓN DEL PLANTEL EDUCATIVO PARA INICIAL MARIA OFELIA SERRANO DE MORA (DOÑA FELLA) -CAMPECHE ARRIBA, MUNICIPIO PIMENTEL, PROVINCIA DUARTE."/>
    <s v="10 - FONDO GENERAL"/>
    <n v="15665"/>
    <s v="06 - DUARTE"/>
    <n v="0"/>
    <n v="1192156.46"/>
    <n v="0"/>
  </r>
  <r>
    <s v="2023"/>
    <x v="0"/>
    <x v="0"/>
    <x v="1"/>
    <x v="7"/>
    <s v="2 - Poder Ejecutivo"/>
    <s v="0206 - MINISTERIO DE EDUCACIÓN"/>
    <x v="2"/>
    <x v="9"/>
    <x v="33"/>
    <s v="2.7 - OBRAS"/>
    <s v="2.7.1 - OBRAS EN EDIFICACIONES"/>
    <s v="S"/>
    <s v="64 - AMPLIACIÓN DEL PLANTEL EDUCATIVO PARA INICIAL PROF. AQUILES TRINIDAD, MUNICIPIO SANTIAGO, PROVINCIA SANTIAGO."/>
    <s v="10 - FONDO GENERAL"/>
    <n v="15733"/>
    <s v="25 - SANTIAGO"/>
    <n v="0"/>
    <n v="2802175.21"/>
    <n v="0"/>
  </r>
  <r>
    <s v="2023"/>
    <x v="0"/>
    <x v="0"/>
    <x v="1"/>
    <x v="7"/>
    <s v="2 - Poder Ejecutivo"/>
    <s v="0206 - MINISTERIO DE EDUCACIÓN"/>
    <x v="2"/>
    <x v="9"/>
    <x v="33"/>
    <s v="2.7 - OBRAS"/>
    <s v="2.7.1 - OBRAS EN EDIFICACIONES"/>
    <s v="S"/>
    <s v="45 - AMPLIACIÓN DEL PLANTEL EDUCATIVO PARA INICIAL CLODOMIRO CHECO, MUNICIPIO SAN JOSÉ DE LAS MATAS, PROVINCIA SANTIAGO."/>
    <s v="10 - FONDO GENERAL"/>
    <n v="15714"/>
    <s v="25 - SANTIAGO"/>
    <n v="0"/>
    <n v="1192156.46"/>
    <n v="0"/>
  </r>
  <r>
    <s v="2023"/>
    <x v="0"/>
    <x v="0"/>
    <x v="1"/>
    <x v="7"/>
    <s v="2 - Poder Ejecutivo"/>
    <s v="0206 - MINISTERIO DE EDUCACIÓN"/>
    <x v="2"/>
    <x v="9"/>
    <x v="33"/>
    <s v="2.7 - OBRAS"/>
    <s v="2.7.1 - OBRAS EN EDIFICACIONES"/>
    <s v="S"/>
    <s v="21 - AMPLIACIÓN DEL PLANTEL EDUCATIVO PARA INICIAL PROF. ELBA ANTONIA BÁEZ CASTRO, MUNICIPIO ESPERANZA, PROVINCIA VALVERDE."/>
    <s v="10 - FONDO GENERAL"/>
    <n v="15773"/>
    <s v="27 - VALVERDE"/>
    <n v="0"/>
    <n v="1196343.25"/>
    <n v="0"/>
  </r>
  <r>
    <s v="2023"/>
    <x v="0"/>
    <x v="0"/>
    <x v="1"/>
    <x v="7"/>
    <s v="2 - Poder Ejecutivo"/>
    <s v="0206 - MINISTERIO DE EDUCACIÓN"/>
    <x v="2"/>
    <x v="9"/>
    <x v="33"/>
    <s v="2.7 - OBRAS"/>
    <s v="2.7.1 - OBRAS EN EDIFICACIONES"/>
    <s v="S"/>
    <s v="31 - AMPLIACIÓN DEL PLANTEL EDUCATIVO PARA INICIAL MARÍA TRINIDAD SÁNCHEZ, MUNICIPIO SAN JOSÉ DE LAS MATAS, PROVINCIA SANTIAGO."/>
    <s v="10 - FONDO GENERAL"/>
    <n v="15700"/>
    <s v="25 - SANTIAGO"/>
    <n v="0"/>
    <n v="1192156.46"/>
    <n v="0"/>
  </r>
  <r>
    <s v="2023"/>
    <x v="0"/>
    <x v="0"/>
    <x v="1"/>
    <x v="7"/>
    <s v="2 - Poder Ejecutivo"/>
    <s v="0206 - MINISTERIO DE EDUCACIÓN"/>
    <x v="2"/>
    <x v="9"/>
    <x v="33"/>
    <s v="2.7 - OBRAS"/>
    <s v="2.7.1 - OBRAS EN EDIFICACIONES"/>
    <s v="S"/>
    <s v="34 - AMPLIACIÓN DEL PLANTEL EDUCATIVO PARA INICIAL JOSÉ RAMÓN PIÑEYRO- MONTE ZANJA, MUNICIPIO SANTIAGO, PROVINCIA SANTIAGO."/>
    <s v="10 - FONDO GENERAL"/>
    <n v="15703"/>
    <s v="25 - SANTIAGO"/>
    <n v="0"/>
    <n v="1682887.83"/>
    <n v="0"/>
  </r>
  <r>
    <s v="2023"/>
    <x v="0"/>
    <x v="0"/>
    <x v="1"/>
    <x v="7"/>
    <s v="2 - Poder Ejecutivo"/>
    <s v="0206 - MINISTERIO DE EDUCACIÓN"/>
    <x v="2"/>
    <x v="9"/>
    <x v="33"/>
    <s v="2.7 - OBRAS"/>
    <s v="2.7.1 - OBRAS EN EDIFICACIONES"/>
    <s v="S"/>
    <s v="93 - AMPLIACIÓN DEL PLANTEL EDUCATIVO PARA INICIAL LOS RANCHOS DE BABOSICO ARRIBA, MUNICIPIO SANTIAGO, PROVINCIA SANTIAGO."/>
    <s v="10 - FONDO GENERAL"/>
    <n v="15762"/>
    <s v="25 - SANTIAGO"/>
    <n v="0"/>
    <n v="1192156.46"/>
    <n v="0"/>
  </r>
  <r>
    <s v="2023"/>
    <x v="0"/>
    <x v="0"/>
    <x v="1"/>
    <x v="7"/>
    <s v="2 - Poder Ejecutivo"/>
    <s v="0206 - MINISTERIO DE EDUCACIÓN"/>
    <x v="2"/>
    <x v="9"/>
    <x v="33"/>
    <s v="2.7 - OBRAS"/>
    <s v="2.7.1 - OBRAS EN EDIFICACIONES"/>
    <s v="S"/>
    <s v="72 - AMPLIACIÓN DEL PLANTEL EDUCATIVO PARA INICIAL MIGUEL ÁNGEL JIMÉNEZ, MUNICIPIO SANTIAGO, PROVINCIA SANTIAGO."/>
    <s v="10 - FONDO GENERAL"/>
    <n v="15741"/>
    <s v="25 - SANTIAGO"/>
    <n v="0"/>
    <n v="2931376.05"/>
    <n v="0"/>
  </r>
  <r>
    <s v="2023"/>
    <x v="0"/>
    <x v="0"/>
    <x v="1"/>
    <x v="7"/>
    <s v="2 - Poder Ejecutivo"/>
    <s v="0206 - MINISTERIO DE EDUCACIÓN"/>
    <x v="2"/>
    <x v="9"/>
    <x v="33"/>
    <s v="2.7 - OBRAS"/>
    <s v="2.7.1 - OBRAS EN EDIFICACIONES"/>
    <s v="S"/>
    <s v="38 - AMPLIACIÓN DEL PLANTEL EDUCATIVO PARA INICIAL PROF. MARÍA NATIVIDAD BATISTA, MUNICIPIO PUÑAL, PROVINCIA SANTIAGO."/>
    <s v="10 - FONDO GENERAL"/>
    <n v="15707"/>
    <s v="25 - SANTIAGO"/>
    <n v="0"/>
    <n v="2802175.21"/>
    <n v="0"/>
  </r>
  <r>
    <s v="2023"/>
    <x v="0"/>
    <x v="0"/>
    <x v="1"/>
    <x v="7"/>
    <s v="2 - Poder Ejecutivo"/>
    <s v="0206 - MINISTERIO DE EDUCACIÓN"/>
    <x v="2"/>
    <x v="9"/>
    <x v="33"/>
    <s v="2.7 - OBRAS"/>
    <s v="2.7.1 - OBRAS EN EDIFICACIONES"/>
    <s v="S"/>
    <s v="39 - AMPLIACIÓN DEL PLANTEL EDUCATIVO PARA INICIAL JACINTO DE LA CONCHA, MUNICIPIO LAGUNA SALADA, PROVINCIA VALVERDE."/>
    <s v="10 - FONDO GENERAL"/>
    <n v="15791"/>
    <s v="27 - VALVERDE"/>
    <n v="0"/>
    <n v="2812263.83"/>
    <n v="0"/>
  </r>
  <r>
    <s v="2023"/>
    <x v="0"/>
    <x v="0"/>
    <x v="1"/>
    <x v="7"/>
    <s v="2 - Poder Ejecutivo"/>
    <s v="0206 - MINISTERIO DE EDUCACIÓN"/>
    <x v="2"/>
    <x v="9"/>
    <x v="33"/>
    <s v="2.7 - OBRAS"/>
    <s v="2.7.1 - OBRAS EN EDIFICACIONES"/>
    <s v="S"/>
    <s v="87 - AMPLIACIÓN DEL PLANTEL EDUCATIVO PARA INICIAL LUIS NAPOLEÓN NÚÑEZ MOLINA - ANEXA, MUNICIPIO LICEY AL MEDIO, PROVINCIA SANTIAGO."/>
    <s v="10 - FONDO GENERAL"/>
    <n v="15756"/>
    <s v="25 - SANTIAGO"/>
    <n v="0"/>
    <n v="1682887.83"/>
    <n v="0"/>
  </r>
  <r>
    <s v="2023"/>
    <x v="0"/>
    <x v="0"/>
    <x v="1"/>
    <x v="7"/>
    <s v="2 - Poder Ejecutivo"/>
    <s v="0206 - MINISTERIO DE EDUCACIÓN"/>
    <x v="2"/>
    <x v="9"/>
    <x v="33"/>
    <s v="2.7 - OBRAS"/>
    <s v="2.7.1 - OBRAS EN EDIFICACIONES"/>
    <s v="S"/>
    <s v="45 - AMPLIACIÓN DEL PLANTEL EDUCATIVO PARA INICIAL PROF. ERCILIA PEPÍN ESTRELLA, MUNICIPIO VILLA RIVA, PROVINCIA DUARTE."/>
    <s v="10 - FONDO GENERAL"/>
    <n v="15676"/>
    <s v="06 - DUARTE"/>
    <n v="0"/>
    <n v="5436644.9199999999"/>
    <n v="0"/>
  </r>
  <r>
    <s v="2023"/>
    <x v="0"/>
    <x v="0"/>
    <x v="1"/>
    <x v="7"/>
    <s v="2 - Poder Ejecutivo"/>
    <s v="0206 - MINISTERIO DE EDUCACIÓN"/>
    <x v="2"/>
    <x v="9"/>
    <x v="33"/>
    <s v="2.7 - OBRAS"/>
    <s v="2.7.1 - OBRAS EN EDIFICACIONES"/>
    <s v="S"/>
    <s v="89 - AMPLIACIÓN DEL PLANTEL EDUCATIVO PARA INICIAL DOÑA INOCENCIA MERCEDES CABRERA, MUNICIPIO TAMBORIL, PROVINCIA SANTIAGO."/>
    <s v="10 - FONDO GENERAL"/>
    <n v="15758"/>
    <s v="25 - SANTIAGO"/>
    <n v="0"/>
    <n v="1682887.83"/>
    <n v="0"/>
  </r>
  <r>
    <s v="2023"/>
    <x v="0"/>
    <x v="0"/>
    <x v="1"/>
    <x v="7"/>
    <s v="2 - Poder Ejecutivo"/>
    <s v="0206 - MINISTERIO DE EDUCACIÓN"/>
    <x v="2"/>
    <x v="9"/>
    <x v="33"/>
    <s v="2.7 - OBRAS"/>
    <s v="2.7.1 - OBRAS EN EDIFICACIONES"/>
    <s v="S"/>
    <s v="78 - AMPLIACIÓN DEL PLANTEL EDUCATIVO PARA INICIAL SANTIAGO GUZMÁN ESPAILLAT, MUNICIPIO SANTIAGO, PROVINCIA SANTIAGO."/>
    <s v="10 - FONDO GENERAL"/>
    <n v="15747"/>
    <s v="25 - SANTIAGO"/>
    <n v="0"/>
    <n v="2931376.05"/>
    <n v="0"/>
  </r>
  <r>
    <s v="2023"/>
    <x v="0"/>
    <x v="0"/>
    <x v="1"/>
    <x v="7"/>
    <s v="2 - Poder Ejecutivo"/>
    <s v="0206 - MINISTERIO DE EDUCACIÓN"/>
    <x v="2"/>
    <x v="9"/>
    <x v="33"/>
    <s v="2.7 - OBRAS"/>
    <s v="2.7.1 - OBRAS EN EDIFICACIONES"/>
    <s v="S"/>
    <s v="26 - AMPLIACIÓN DEL PLANTEL EDUCATIVO PARA INICIAL ANA DELIA FLORENTINO, MUNICIPIO SALCEDO, PROVINCIA HERMANAS MIRABAL."/>
    <s v="10 - FONDO GENERAL"/>
    <n v="15657"/>
    <s v="19 - HERMANAS MIRABAL"/>
    <n v="0"/>
    <n v="1682887.83"/>
    <n v="0"/>
  </r>
  <r>
    <s v="2023"/>
    <x v="0"/>
    <x v="0"/>
    <x v="1"/>
    <x v="7"/>
    <s v="2 - Poder Ejecutivo"/>
    <s v="0206 - MINISTERIO DE EDUCACIÓN"/>
    <x v="2"/>
    <x v="9"/>
    <x v="33"/>
    <s v="2.7 - OBRAS"/>
    <s v="2.7.1 - OBRAS EN EDIFICACIONES"/>
    <s v="S"/>
    <s v="91 - AMPLIACIÓN DEL PLANTEL EDUCATIVO PARA INICIAL PROF. ANA CONSUELO GUZMÁN, MUNICIPIO VILLA GONZÁLEZ, PROVINCIA SANTIAGO."/>
    <s v="10 - FONDO GENERAL"/>
    <n v="15760"/>
    <s v="25 - SANTIAGO"/>
    <n v="0"/>
    <n v="1682887.83"/>
    <n v="0"/>
  </r>
  <r>
    <s v="2023"/>
    <x v="0"/>
    <x v="0"/>
    <x v="1"/>
    <x v="7"/>
    <s v="2 - Poder Ejecutivo"/>
    <s v="0206 - MINISTERIO DE EDUCACIÓN"/>
    <x v="2"/>
    <x v="9"/>
    <x v="33"/>
    <s v="2.7 - OBRAS"/>
    <s v="2.7.1 - OBRAS EN EDIFICACIONES"/>
    <s v="S"/>
    <s v="46 - AMPLIACIÓN DEL PLANTEL EDUCATIVO PARA INICIAL JOSÉ DE JESÚS GERMOSO VÁSQUEZ, MUNICIPIO SANTIAGO, PROVINCIA SANTIAGO."/>
    <s v="10 - FONDO GENERAL"/>
    <n v="15715"/>
    <s v="25 - SANTIAGO"/>
    <n v="0"/>
    <n v="2802175.21"/>
    <n v="0"/>
  </r>
  <r>
    <s v="2023"/>
    <x v="0"/>
    <x v="0"/>
    <x v="1"/>
    <x v="7"/>
    <s v="2 - Poder Ejecutivo"/>
    <s v="0206 - MINISTERIO DE EDUCACIÓN"/>
    <x v="2"/>
    <x v="9"/>
    <x v="33"/>
    <s v="2.7 - OBRAS"/>
    <s v="2.7.1 - OBRAS EN EDIFICACIONES"/>
    <s v="S"/>
    <s v="26 - AMPLIACIÓN DEL PLANTEL EDUCATIVO PARA INICIAL EL PUENTE, MUNICIPIO ESPERANZA, PROVINCIA VALVERDE."/>
    <s v="10 - FONDO GENERAL"/>
    <n v="15778"/>
    <s v="27 - VALVERDE"/>
    <n v="0"/>
    <n v="1688873.49"/>
    <n v="0"/>
  </r>
  <r>
    <s v="2023"/>
    <x v="0"/>
    <x v="0"/>
    <x v="1"/>
    <x v="7"/>
    <s v="2 - Poder Ejecutivo"/>
    <s v="0206 - MINISTERIO DE EDUCACIÓN"/>
    <x v="2"/>
    <x v="9"/>
    <x v="33"/>
    <s v="2.7 - OBRAS"/>
    <s v="2.7.1 - OBRAS EN EDIFICACIONES"/>
    <s v="S"/>
    <s v="39 - AMPLIACIÓN DEL PLANTEL EDUCATIVO PARA INICIAL PROF. ASUNCIÓN NATALIA ACOSTA, MUNICIPIO VILLA RIVA, PROVINCIA DUARTE."/>
    <s v="10 - FONDO GENERAL"/>
    <n v="15670"/>
    <s v="06 - DUARTE"/>
    <n v="0"/>
    <n v="1682887.83"/>
    <n v="0"/>
  </r>
  <r>
    <s v="2023"/>
    <x v="0"/>
    <x v="0"/>
    <x v="1"/>
    <x v="7"/>
    <s v="2 - Poder Ejecutivo"/>
    <s v="0206 - MINISTERIO DE EDUCACIÓN"/>
    <x v="2"/>
    <x v="9"/>
    <x v="33"/>
    <s v="2.7 - OBRAS"/>
    <s v="2.7.1 - OBRAS EN EDIFICACIONES"/>
    <s v="S"/>
    <s v="48 - AMPLIACIÓN DEL PLANTEL EDUCATIVO PARA INICIAL PADRE LUIS D` YANGUELA, MUNICIPIO SAN FRANCISCO DE MACORÍS, PROVINCIA DUARTE."/>
    <s v="10 - FONDO GENERAL"/>
    <n v="15679"/>
    <s v="06 - DUARTE"/>
    <n v="0"/>
    <n v="1682887.83"/>
    <n v="0"/>
  </r>
  <r>
    <s v="2023"/>
    <x v="0"/>
    <x v="0"/>
    <x v="1"/>
    <x v="7"/>
    <s v="2 - Poder Ejecutivo"/>
    <s v="0206 - MINISTERIO DE EDUCACIÓN"/>
    <x v="2"/>
    <x v="9"/>
    <x v="33"/>
    <s v="2.7 - OBRAS"/>
    <s v="2.7.1 - OBRAS EN EDIFICACIONES"/>
    <s v="S"/>
    <s v="75 - AMPLIACIÓN DEL PLANTEL EDUCATIVO PARA INICIAL MADRE TERESA DE CALCUTA - FE Y ALEGRÍA, MUNICIPIO SANTIAGO, PROVINCIA SANTIAGO."/>
    <s v="10 - FONDO GENERAL"/>
    <n v="15744"/>
    <s v="25 - SANTIAGO"/>
    <n v="0"/>
    <n v="2802175.21"/>
    <n v="0"/>
  </r>
  <r>
    <s v="2023"/>
    <x v="0"/>
    <x v="0"/>
    <x v="1"/>
    <x v="7"/>
    <s v="2 - Poder Ejecutivo"/>
    <s v="0206 - MINISTERIO DE EDUCACIÓN"/>
    <x v="2"/>
    <x v="9"/>
    <x v="33"/>
    <s v="2.7 - OBRAS"/>
    <s v="2.7.1 - OBRAS EN EDIFICACIONES"/>
    <s v="S"/>
    <s v="35 - AMPLIACIÓN DEL PLANTEL EDUCATIVO PARA INICIAL PROF. GRICELIS MARTÍNEZ, MUNICIPIO SANTIAGO, PROVINCIA SANTIAGO."/>
    <s v="10 - FONDO GENERAL"/>
    <n v="15704"/>
    <s v="25 - SANTIAGO"/>
    <n v="0"/>
    <n v="3121720.6"/>
    <n v="0"/>
  </r>
  <r>
    <s v="2023"/>
    <x v="0"/>
    <x v="0"/>
    <x v="1"/>
    <x v="7"/>
    <s v="2 - Poder Ejecutivo"/>
    <s v="0206 - MINISTERIO DE EDUCACIÓN"/>
    <x v="2"/>
    <x v="9"/>
    <x v="33"/>
    <s v="2.7 - OBRAS"/>
    <s v="2.7.1 - OBRAS EN EDIFICACIONES"/>
    <s v="S"/>
    <s v="43 - AMPLIACIÓN DEL PLANTEL EDUCATIVO PARA INICIAL PROF. HEROÍNA PERALTA TAVERAS, MUNICIPIO VILLA RIVA, PROVINCIA DUARTE."/>
    <s v="10 - FONDO GENERAL"/>
    <n v="15674"/>
    <s v="06 - DUARTE"/>
    <n v="0"/>
    <n v="1682887.83"/>
    <n v="0"/>
  </r>
  <r>
    <s v="2023"/>
    <x v="0"/>
    <x v="0"/>
    <x v="1"/>
    <x v="7"/>
    <s v="2 - Poder Ejecutivo"/>
    <s v="0206 - MINISTERIO DE EDUCACIÓN"/>
    <x v="2"/>
    <x v="9"/>
    <x v="33"/>
    <s v="2.7 - OBRAS"/>
    <s v="2.7.1 - OBRAS EN EDIFICACIONES"/>
    <s v="S"/>
    <s v="61 - AMPLIACIÓN DEL PLANTEL EDUCATIVO PARA INICIAL PROF. REGINA ALTAGRACIA TAVARES, MUNICIPIO SANTIAGO, PROVINCIA SANTIAGO."/>
    <s v="10 - FONDO GENERAL"/>
    <n v="15730"/>
    <s v="25 - SANTIAGO"/>
    <n v="0"/>
    <n v="1192156.46"/>
    <n v="0"/>
  </r>
  <r>
    <s v="2023"/>
    <x v="0"/>
    <x v="0"/>
    <x v="1"/>
    <x v="7"/>
    <s v="2 - Poder Ejecutivo"/>
    <s v="0206 - MINISTERIO DE EDUCACIÓN"/>
    <x v="2"/>
    <x v="9"/>
    <x v="33"/>
    <s v="2.7 - OBRAS"/>
    <s v="2.7.1 - OBRAS EN EDIFICACIONES"/>
    <s v="S"/>
    <s v="36 - AMPLIACIÓN DEL PLANTEL EDUCATIVO PARA INICIAL LA GINITA, MUNICIPIO VILLA LOS ALMÁCIGOS, PROVINCIA SANTIAGO RODRIGUEZ."/>
    <s v="10 - FONDO GENERAL"/>
    <n v="15788"/>
    <s v="26 - SANTIAGO RODRIGUEZ"/>
    <n v="0"/>
    <n v="1688873.49"/>
    <n v="0"/>
  </r>
  <r>
    <s v="2023"/>
    <x v="0"/>
    <x v="0"/>
    <x v="1"/>
    <x v="7"/>
    <s v="2 - Poder Ejecutivo"/>
    <s v="0206 - MINISTERIO DE EDUCACIÓN"/>
    <x v="2"/>
    <x v="9"/>
    <x v="33"/>
    <s v="2.7 - OBRAS"/>
    <s v="2.7.1 - OBRAS EN EDIFICACIONES"/>
    <s v="S"/>
    <s v="24 - AMPLIACIÓN DEL PLANTEL EDUCATIVO PARA INICIAL CESAR NICOLÁS PENSON, MUNICIPIO ESPERANZA, PROVINCIA VALVERDE."/>
    <s v="10 - FONDO GENERAL"/>
    <n v="15776"/>
    <s v="27 - VALVERDE"/>
    <n v="0"/>
    <n v="2812263.83"/>
    <n v="0"/>
  </r>
  <r>
    <s v="2023"/>
    <x v="0"/>
    <x v="0"/>
    <x v="1"/>
    <x v="7"/>
    <s v="2 - Poder Ejecutivo"/>
    <s v="0206 - MINISTERIO DE EDUCACIÓN"/>
    <x v="2"/>
    <x v="9"/>
    <x v="33"/>
    <s v="2.7 - OBRAS"/>
    <s v="2.7.1 - OBRAS EN EDIFICACIONES"/>
    <s v="S"/>
    <s v="40 - AMPLIACIÓN DEL PLANTEL EDUCATIVO PARA INICIAL GENARO PÉREZ, MUNICIPIO SANTIAGO, PROVINCIA SANTIAGO."/>
    <s v="10 - FONDO GENERAL"/>
    <n v="15709"/>
    <s v="25 - SANTIAGO"/>
    <n v="0"/>
    <n v="2802175.21"/>
    <n v="0"/>
  </r>
  <r>
    <s v="2023"/>
    <x v="0"/>
    <x v="0"/>
    <x v="1"/>
    <x v="7"/>
    <s v="2 - Poder Ejecutivo"/>
    <s v="0206 - MINISTERIO DE EDUCACIÓN"/>
    <x v="2"/>
    <x v="9"/>
    <x v="33"/>
    <s v="2.7 - OBRAS"/>
    <s v="2.7.1 - OBRAS EN EDIFICACIONES"/>
    <s v="S"/>
    <s v="53 - AMPLIACIÓN DEL PLANTEL EDUCATIVO PARA INICIAL PEDRO MIR, MUNICIPIO SAN FRANCISCO DE MACORÍS, PROVINCIA DUARTE."/>
    <s v="10 - FONDO GENERAL"/>
    <n v="15684"/>
    <s v="06 - DUARTE"/>
    <n v="0"/>
    <n v="1682887.83"/>
    <n v="0"/>
  </r>
  <r>
    <s v="2023"/>
    <x v="0"/>
    <x v="0"/>
    <x v="1"/>
    <x v="7"/>
    <s v="2 - Poder Ejecutivo"/>
    <s v="0206 - MINISTERIO DE EDUCACIÓN"/>
    <x v="2"/>
    <x v="9"/>
    <x v="33"/>
    <s v="2.7 - OBRAS"/>
    <s v="2.7.1 - OBRAS EN EDIFICACIONES"/>
    <s v="S"/>
    <s v="88 - AMPLIACIÓN DEL PLANTEL EDUCATIVO PARA INICIAL PROF. FRANCISCA HERNÁNDEZ, MUNICIPIO LICEY AL MEDIO, PROVINCIA SANTIAGO."/>
    <s v="10 - FONDO GENERAL"/>
    <n v="15757"/>
    <s v="25 - SANTIAGO"/>
    <n v="0"/>
    <n v="1192156.46"/>
    <n v="0"/>
  </r>
  <r>
    <s v="2023"/>
    <x v="0"/>
    <x v="0"/>
    <x v="1"/>
    <x v="7"/>
    <s v="2 - Poder Ejecutivo"/>
    <s v="0206 - MINISTERIO DE EDUCACIÓN"/>
    <x v="2"/>
    <x v="9"/>
    <x v="33"/>
    <s v="2.7 - OBRAS"/>
    <s v="2.7.1 - OBRAS EN EDIFICACIONES"/>
    <s v="S"/>
    <s v="51 - AMPLIACIÓN DEL PLANTEL EDUCATIVO PARA INICIAL MANUEL AURELIO TAVAREZ JUSTO (MANOLO), MUNICIPIO SAN FRANCISCO DE MACORÍS, PROVINCIA DUARTE."/>
    <s v="10 - FONDO GENERAL"/>
    <n v="15682"/>
    <s v="06 - DUARTE"/>
    <n v="0"/>
    <n v="1682887.83"/>
    <n v="0"/>
  </r>
  <r>
    <s v="2023"/>
    <x v="0"/>
    <x v="0"/>
    <x v="1"/>
    <x v="7"/>
    <s v="2 - Poder Ejecutivo"/>
    <s v="0206 - MINISTERIO DE EDUCACIÓN"/>
    <x v="2"/>
    <x v="9"/>
    <x v="33"/>
    <s v="2.7 - OBRAS"/>
    <s v="2.7.1 - OBRAS EN EDIFICACIONES"/>
    <s v="S"/>
    <s v="77 - AMPLIACIÓN DEL PLANTEL EDUCATIVO PARA INICIAL ELISA GENAO (BOCA DE BAO), MUNICIPIO SANTIAGO, PROVINCIA SANTIAGO."/>
    <s v="10 - FONDO GENERAL"/>
    <n v="15746"/>
    <s v="25 - SANTIAGO"/>
    <n v="0"/>
    <n v="1192156.46"/>
    <n v="0"/>
  </r>
  <r>
    <s v="2023"/>
    <x v="0"/>
    <x v="0"/>
    <x v="1"/>
    <x v="7"/>
    <s v="2 - Poder Ejecutivo"/>
    <s v="0206 - MINISTERIO DE EDUCACIÓN"/>
    <x v="2"/>
    <x v="9"/>
    <x v="33"/>
    <s v="2.7 - OBRAS"/>
    <s v="2.7.1 - OBRAS EN EDIFICACIONES"/>
    <s v="S"/>
    <s v="60 - AMPLIACIÓN DEL PLANTEL EDUCATIVO PARA INICIAL SALUSTINA BANS BATISTA, MUNICIPIO SANTIAGO, PROVINCIA SANTIAGO."/>
    <s v="10 - FONDO GENERAL"/>
    <n v="15729"/>
    <s v="25 - SANTIAGO"/>
    <n v="0"/>
    <n v="2802175.21"/>
    <n v="0"/>
  </r>
  <r>
    <s v="2023"/>
    <x v="0"/>
    <x v="0"/>
    <x v="1"/>
    <x v="7"/>
    <s v="2 - Poder Ejecutivo"/>
    <s v="0206 - MINISTERIO DE EDUCACIÓN"/>
    <x v="2"/>
    <x v="9"/>
    <x v="33"/>
    <s v="2.7 - OBRAS"/>
    <s v="2.7.1 - OBRAS EN EDIFICACIONES"/>
    <s v="S"/>
    <s v="32 - AMPLIACIÓN DEL PLANTEL EDUCATIVO PARA INICIAL GENEROSA FERREIRA - SABANA IGLESIA , MUNICIPIO SANTIAGO, PROVINCIA SANTIAGO."/>
    <s v="10 - FONDO GENERAL"/>
    <n v="15701"/>
    <s v="25 - SANTIAGO"/>
    <n v="0"/>
    <n v="2802175.21"/>
    <n v="0"/>
  </r>
  <r>
    <s v="2023"/>
    <x v="0"/>
    <x v="0"/>
    <x v="1"/>
    <x v="7"/>
    <s v="2 - Poder Ejecutivo"/>
    <s v="0206 - MINISTERIO DE EDUCACIÓN"/>
    <x v="2"/>
    <x v="9"/>
    <x v="33"/>
    <s v="2.7 - OBRAS"/>
    <s v="2.7.1 - OBRAS EN EDIFICACIONES"/>
    <s v="S"/>
    <s v="35 - AMPLIACIÓN DEL PLANTEL EDUCATIVO PARA INICIAL OFELIA MARÍA AMPARO LAVANDIER, MUNICIPIO EUGENIO MARÍA DE HOSTOS, PROVINCIA DUARTE."/>
    <s v="10 - FONDO GENERAL"/>
    <n v="15666"/>
    <s v="06 - DUARTE"/>
    <n v="0"/>
    <n v="1192156.46"/>
    <n v="0"/>
  </r>
  <r>
    <s v="2023"/>
    <x v="0"/>
    <x v="0"/>
    <x v="1"/>
    <x v="7"/>
    <s v="2 - Poder Ejecutivo"/>
    <s v="0206 - MINISTERIO DE EDUCACIÓN"/>
    <x v="2"/>
    <x v="9"/>
    <x v="33"/>
    <s v="2.7 - OBRAS"/>
    <s v="2.7.1 - OBRAS EN EDIFICACIONES"/>
    <s v="S"/>
    <s v="58 - AMPLIACIÓN DEL PLANTEL EDUCATIVO PARA INICIAL JUAN PABLO DUARTE, MUNICIPIO SAN FRANCISCO DE MACORÍS, PROVINCIA DUARTE."/>
    <s v="10 - FONDO GENERAL"/>
    <n v="15689"/>
    <s v="06 - DUARTE"/>
    <n v="0"/>
    <n v="1192156.46"/>
    <n v="0"/>
  </r>
  <r>
    <s v="2023"/>
    <x v="0"/>
    <x v="0"/>
    <x v="1"/>
    <x v="7"/>
    <s v="2 - Poder Ejecutivo"/>
    <s v="0206 - MINISTERIO DE EDUCACIÓN"/>
    <x v="2"/>
    <x v="9"/>
    <x v="33"/>
    <s v="2.7 - OBRAS"/>
    <s v="2.7.1 - OBRAS EN EDIFICACIONES"/>
    <s v="S"/>
    <s v="39 - AMPLIACIÓN DEL PLANTEL EDUCATIVO PARA INICIAL ANA DOLORES TORRES, MUNICIPIO SAN JOSÉ DE LAS MATAS, PROVINCIA SANTIAGO."/>
    <s v="10 - FONDO GENERAL"/>
    <n v="15708"/>
    <s v="25 - SANTIAGO"/>
    <n v="0"/>
    <n v="1192156.46"/>
    <n v="0"/>
  </r>
  <r>
    <s v="2023"/>
    <x v="0"/>
    <x v="0"/>
    <x v="1"/>
    <x v="7"/>
    <s v="2 - Poder Ejecutivo"/>
    <s v="0206 - MINISTERIO DE EDUCACIÓN"/>
    <x v="2"/>
    <x v="9"/>
    <x v="33"/>
    <s v="2.7 - OBRAS"/>
    <s v="2.7.1 - OBRAS EN EDIFICACIONES"/>
    <s v="S"/>
    <s v="19 - AMPLIACIÓN DEL PLANTEL EDUCATIVO PARA INICIAL CRISTÓBAL COLÓN, MUNICIPIO ESPERANZA, PROVINCIA VALVERDE."/>
    <s v="10 - FONDO GENERAL"/>
    <n v="15771"/>
    <s v="27 - VALVERDE"/>
    <n v="0"/>
    <n v="5456390.6900000004"/>
    <n v="0"/>
  </r>
  <r>
    <s v="2023"/>
    <x v="0"/>
    <x v="0"/>
    <x v="1"/>
    <x v="7"/>
    <s v="2 - Poder Ejecutivo"/>
    <s v="0206 - MINISTERIO DE EDUCACIÓN"/>
    <x v="2"/>
    <x v="9"/>
    <x v="33"/>
    <s v="2.7 - OBRAS"/>
    <s v="2.7.1 - OBRAS EN EDIFICACIONES"/>
    <s v="S"/>
    <s v="59 - AMPLIACIÓN DEL PLANTEL EDUCATIVO PARA INICIAL JUAN OVIDIO PAULINO, MUNICIPIO SANTIAGO, PROVINCIA SANTIAGO."/>
    <s v="10 - FONDO GENERAL"/>
    <n v="15728"/>
    <s v="25 - SANTIAGO"/>
    <n v="0"/>
    <n v="2802175.21"/>
    <n v="0"/>
  </r>
  <r>
    <s v="2023"/>
    <x v="0"/>
    <x v="0"/>
    <x v="1"/>
    <x v="7"/>
    <s v="2 - Poder Ejecutivo"/>
    <s v="0206 - MINISTERIO DE EDUCACIÓN"/>
    <x v="2"/>
    <x v="9"/>
    <x v="33"/>
    <s v="2.7 - OBRAS"/>
    <s v="2.7.1 - OBRAS EN EDIFICACIONES"/>
    <s v="S"/>
    <s v="25 - AMPLIACIÓN DEL PLANTEL EDUCATIVO PARA INICIAL JINAMAGAO ARRIBA, MUNICIPIO MAO, PROVINCIA VALVERDE."/>
    <s v="10 - FONDO GENERAL"/>
    <n v="15777"/>
    <s v="27 - VALVERDE"/>
    <n v="0"/>
    <n v="2812263.83"/>
    <n v="0"/>
  </r>
  <r>
    <s v="2023"/>
    <x v="0"/>
    <x v="0"/>
    <x v="1"/>
    <x v="7"/>
    <s v="2 - Poder Ejecutivo"/>
    <s v="0206 - MINISTERIO DE EDUCACIÓN"/>
    <x v="2"/>
    <x v="9"/>
    <x v="33"/>
    <s v="2.7 - OBRAS"/>
    <s v="2.7.1 - OBRAS EN EDIFICACIONES"/>
    <s v="S"/>
    <s v="79 - AMPLIACIÓN DEL PLANTEL EDUCATIVO PARA INICIAL FREDESVINDA HALLS, MUNICIPIO TAMBORIL, PROVINCIA SANTIAGO."/>
    <s v="10 - FONDO GENERAL"/>
    <n v="15748"/>
    <s v="25 - SANTIAGO"/>
    <n v="0"/>
    <n v="1192156.46"/>
    <n v="0"/>
  </r>
  <r>
    <s v="2023"/>
    <x v="0"/>
    <x v="0"/>
    <x v="1"/>
    <x v="7"/>
    <s v="2 - Poder Ejecutivo"/>
    <s v="0206 - MINISTERIO DE EDUCACIÓN"/>
    <x v="2"/>
    <x v="9"/>
    <x v="33"/>
    <s v="2.7 - OBRAS"/>
    <s v="2.7.1 - OBRAS EN EDIFICACIONES"/>
    <s v="S"/>
    <s v="33 - AMPLIACIÓN DEL PLANTEL EDUCATIVO PARA INICIAL CAIMITO, MUNICIPIO SAN IGNACIO DE SABANETA, PROVINCIA SANTIAGO RODRIGUEZ."/>
    <s v="10 - FONDO GENERAL"/>
    <n v="15785"/>
    <s v="26 - SANTIAGO RODRIGUEZ"/>
    <n v="0"/>
    <n v="1688873.49"/>
    <n v="0"/>
  </r>
  <r>
    <s v="2023"/>
    <x v="0"/>
    <x v="0"/>
    <x v="1"/>
    <x v="7"/>
    <s v="2 - Poder Ejecutivo"/>
    <s v="0206 - MINISTERIO DE EDUCACIÓN"/>
    <x v="2"/>
    <x v="9"/>
    <x v="33"/>
    <s v="2.7 - OBRAS"/>
    <s v="2.7.1 - OBRAS EN EDIFICACIONES"/>
    <s v="S"/>
    <s v="82 - AMPLIACIÓN DEL PLANTEL EDUCATIVO PARA INICIAL CLARIDILIA CEPIN, MUNICIPIO BISONÓ, PROVINCIA SANTIAGO."/>
    <s v="10 - FONDO GENERAL"/>
    <n v="15751"/>
    <s v="25 - SANTIAGO"/>
    <n v="0"/>
    <n v="2802175.21"/>
    <n v="0"/>
  </r>
  <r>
    <s v="2023"/>
    <x v="0"/>
    <x v="0"/>
    <x v="1"/>
    <x v="7"/>
    <s v="2 - Poder Ejecutivo"/>
    <s v="0206 - MINISTERIO DE EDUCACIÓN"/>
    <x v="2"/>
    <x v="9"/>
    <x v="33"/>
    <s v="2.7 - OBRAS"/>
    <s v="2.7.1 - OBRAS EN EDIFICACIONES"/>
    <s v="S"/>
    <s v="56 - AMPLIACIÓN DEL PLANTEL EDUCATIVO PARA INICIAL REVERENDO DIÓGENES HERNÁNDEZ, MUNICIPIO SANTIAGO, PROVINCIA SANTIAGO."/>
    <s v="10 - FONDO GENERAL"/>
    <n v="15725"/>
    <s v="25 - SANTIAGO"/>
    <n v="0"/>
    <n v="1682887.83"/>
    <n v="0"/>
  </r>
  <r>
    <s v="2023"/>
    <x v="0"/>
    <x v="0"/>
    <x v="1"/>
    <x v="7"/>
    <s v="2 - Poder Ejecutivo"/>
    <s v="0206 - MINISTERIO DE EDUCACIÓN"/>
    <x v="2"/>
    <x v="9"/>
    <x v="33"/>
    <s v="2.7 - OBRAS"/>
    <s v="2.7.1 - OBRAS EN EDIFICACIONES"/>
    <s v="S"/>
    <s v="70 - AMPLIACIÓN DEL PLANTEL EDUCATIVO PARA INICIAL BAO, MUNICIPIO JÁNICO, PROVINCIA SANTIAGO."/>
    <s v="10 - FONDO GENERAL"/>
    <n v="15739"/>
    <s v="25 - SANTIAGO"/>
    <n v="0"/>
    <n v="1192156.46"/>
    <n v="0"/>
  </r>
  <r>
    <s v="2023"/>
    <x v="0"/>
    <x v="0"/>
    <x v="1"/>
    <x v="7"/>
    <s v="2 - Poder Ejecutivo"/>
    <s v="0206 - MINISTERIO DE EDUCACIÓN"/>
    <x v="2"/>
    <x v="9"/>
    <x v="33"/>
    <s v="2.7 - OBRAS"/>
    <s v="2.7.1 - OBRAS EN EDIFICACIONES"/>
    <s v="S"/>
    <s v="83 - AMPLIACIÓN DEL PLANTEL EDUCATIVO PARA INICIAL CRUCE DE BARRERO, MUNICIPIO BISONÓ, PROVINCIA SANTIAGO."/>
    <s v="10 - FONDO GENERAL"/>
    <n v="15752"/>
    <s v="25 - SANTIAGO"/>
    <n v="0"/>
    <n v="2802175.21"/>
    <n v="0"/>
  </r>
  <r>
    <s v="2023"/>
    <x v="0"/>
    <x v="0"/>
    <x v="1"/>
    <x v="7"/>
    <s v="2 - Poder Ejecutivo"/>
    <s v="0206 - MINISTERIO DE EDUCACIÓN"/>
    <x v="2"/>
    <x v="9"/>
    <x v="33"/>
    <s v="2.7 - OBRAS"/>
    <s v="2.7.1 - OBRAS EN EDIFICACIONES"/>
    <s v="S"/>
    <s v="94 - AMPLIACIÓN DEL PLANTEL EDUCATIVO PARA INICIAL GREGORIO LUPERÓN - MACORÍS DEL LIMÓN, MUNICIPIO VILLA GONZÁLEZ, PROVINCIA SANTIAGO."/>
    <s v="10 - FONDO GENERAL"/>
    <n v="15763"/>
    <s v="25 - SANTIAGO"/>
    <n v="0"/>
    <n v="2802175.21"/>
    <n v="0"/>
  </r>
  <r>
    <s v="2023"/>
    <x v="0"/>
    <x v="0"/>
    <x v="1"/>
    <x v="7"/>
    <s v="2 - Poder Ejecutivo"/>
    <s v="0206 - MINISTERIO DE EDUCACIÓN"/>
    <x v="2"/>
    <x v="9"/>
    <x v="33"/>
    <s v="2.7 - OBRAS"/>
    <s v="2.7.1 - OBRAS EN EDIFICACIONES"/>
    <s v="S"/>
    <s v="17 - AMPLIACIÓN DEL PLANTEL EDUCATIVO PARA INICIAL JUAN PABLO DUARTE, MUNICIPIO MAO, PROVINCIA VALVERDE."/>
    <s v="10 - FONDO GENERAL"/>
    <n v="15769"/>
    <s v="27 - VALVERDE"/>
    <n v="0"/>
    <n v="1688873.49"/>
    <n v="0"/>
  </r>
  <r>
    <s v="2023"/>
    <x v="0"/>
    <x v="0"/>
    <x v="1"/>
    <x v="7"/>
    <s v="2 - Poder Ejecutivo"/>
    <s v="0206 - MINISTERIO DE EDUCACIÓN"/>
    <x v="2"/>
    <x v="9"/>
    <x v="33"/>
    <s v="2.7 - OBRAS"/>
    <s v="2.7.1 - OBRAS EN EDIFICACIONES"/>
    <s v="S"/>
    <s v="33 - AMPLIACIÓN DEL PLANTEL EDUCATIVO PARA INICIAL DOÑA SOFÍA GÓMEZ, MUNICIPIO JÁNICO, PROVINCIA SANTIAGO."/>
    <s v="10 - FONDO GENERAL"/>
    <n v="15702"/>
    <s v="25 - SANTIAGO"/>
    <n v="0"/>
    <n v="1192156.46"/>
    <n v="0"/>
  </r>
  <r>
    <s v="2023"/>
    <x v="0"/>
    <x v="0"/>
    <x v="1"/>
    <x v="7"/>
    <s v="2 - Poder Ejecutivo"/>
    <s v="0206 - MINISTERIO DE EDUCACIÓN"/>
    <x v="2"/>
    <x v="9"/>
    <x v="33"/>
    <s v="2.7 - OBRAS"/>
    <s v="2.7.1 - OBRAS EN EDIFICACIONES"/>
    <s v="S"/>
    <s v="55 - AMPLIACIÓN DEL PLANTEL EDUCATIVO PARA INICIAL DURGES MARÍA VARGAS VARGAS, MUNICIPIO SAN FRANCISCO DE MACORÍS, PROVINCIA DUARTE."/>
    <s v="10 - FONDO GENERAL"/>
    <n v="15686"/>
    <s v="06 - DUARTE"/>
    <n v="0"/>
    <n v="1192156.46"/>
    <n v="0"/>
  </r>
  <r>
    <s v="2023"/>
    <x v="0"/>
    <x v="0"/>
    <x v="1"/>
    <x v="7"/>
    <s v="2 - Poder Ejecutivo"/>
    <s v="0206 - MINISTERIO DE EDUCACIÓN"/>
    <x v="2"/>
    <x v="9"/>
    <x v="33"/>
    <s v="2.7 - OBRAS"/>
    <s v="2.7.1 - OBRAS EN EDIFICACIONES"/>
    <s v="S"/>
    <s v="15 - AMPLIACIÓN DEL PLANTEL EDUCATIVO PARA INICIAL JHON FITZGERALD KENNEDY, MUNICIPIO MAO, PROVINCIA VALVERDE."/>
    <s v="10 - FONDO GENERAL"/>
    <n v="15767"/>
    <s v="27 - VALVERDE"/>
    <n v="0"/>
    <n v="1688873.49"/>
    <n v="0"/>
  </r>
  <r>
    <s v="2023"/>
    <x v="0"/>
    <x v="0"/>
    <x v="1"/>
    <x v="7"/>
    <s v="2 - Poder Ejecutivo"/>
    <s v="0206 - MINISTERIO DE EDUCACIÓN"/>
    <x v="2"/>
    <x v="9"/>
    <x v="33"/>
    <s v="2.7 - OBRAS"/>
    <s v="2.7.1 - OBRAS EN EDIFICACIONES"/>
    <s v="S"/>
    <s v="48 - AMPLIACIÓN DEL PLANTEL EDUCATIVO PARA INICIAL DON JUAN, MUNICIPIO SAN JOSÉ DE LAS MATAS, PROVINCIA SANTIAGO."/>
    <s v="10 - FONDO GENERAL"/>
    <n v="15717"/>
    <s v="25 - SANTIAGO"/>
    <n v="0"/>
    <n v="1192156.46"/>
    <n v="0"/>
  </r>
  <r>
    <s v="2023"/>
    <x v="0"/>
    <x v="0"/>
    <x v="1"/>
    <x v="7"/>
    <s v="2 - Poder Ejecutivo"/>
    <s v="0206 - MINISTERIO DE EDUCACIÓN"/>
    <x v="2"/>
    <x v="9"/>
    <x v="33"/>
    <s v="2.7 - OBRAS"/>
    <s v="2.7.1 - OBRAS EN EDIFICACIONES"/>
    <s v="S"/>
    <s v="41 - AMPLIACIÓN DEL PLANTEL EDUCATIVO PARA INICIAL CARLOS GONZÁLEZ NÚÑEZ, MUNICIPIO VILLA LOS ALMÁCIGOS, PROVINCIA SANTIAGO RODRIGUEZ."/>
    <s v="10 - FONDO GENERAL"/>
    <n v="15793"/>
    <s v="26 - SANTIAGO RODRIGUEZ"/>
    <n v="0"/>
    <n v="2812263.83"/>
    <n v="0"/>
  </r>
  <r>
    <s v="2023"/>
    <x v="0"/>
    <x v="0"/>
    <x v="1"/>
    <x v="7"/>
    <s v="2 - Poder Ejecutivo"/>
    <s v="0206 - MINISTERIO DE EDUCACIÓN"/>
    <x v="2"/>
    <x v="9"/>
    <x v="33"/>
    <s v="2.7 - OBRAS"/>
    <s v="2.7.1 - OBRAS EN EDIFICACIONES"/>
    <s v="S"/>
    <s v="47 - AMPLIACIÓN DEL PLANTEL EDUCATIVO PARA INICIAL LUCIANO DÍAZ, MUNICIPIO SANTIAGO, PROVINCIA SANTIAGO."/>
    <s v="10 - FONDO GENERAL"/>
    <n v="15716"/>
    <s v="25 - SANTIAGO"/>
    <n v="0"/>
    <n v="2802175.21"/>
    <n v="0"/>
  </r>
  <r>
    <s v="2023"/>
    <x v="0"/>
    <x v="0"/>
    <x v="1"/>
    <x v="7"/>
    <s v="2 - Poder Ejecutivo"/>
    <s v="0206 - MINISTERIO DE EDUCACIÓN"/>
    <x v="2"/>
    <x v="9"/>
    <x v="33"/>
    <s v="2.7 - OBRAS"/>
    <s v="2.7.1 - OBRAS EN EDIFICACIONES"/>
    <s v="S"/>
    <s v="37 - AMPLIACIÓN DEL PLANTEL EDUCATIVO PARA INICIAL PROF. ANA CRISTINA LÓPEZ SANTANA, MUNICIPIO VILLA RIVA, PROVINCIA DUARTE."/>
    <s v="10 - FONDO GENERAL"/>
    <n v="15668"/>
    <s v="06 - DUARTE"/>
    <n v="0"/>
    <n v="2802175.21"/>
    <n v="0"/>
  </r>
  <r>
    <s v="2023"/>
    <x v="0"/>
    <x v="0"/>
    <x v="1"/>
    <x v="7"/>
    <s v="2 - Poder Ejecutivo"/>
    <s v="0206 - MINISTERIO DE EDUCACIÓN"/>
    <x v="2"/>
    <x v="9"/>
    <x v="33"/>
    <s v="2.7 - OBRAS"/>
    <s v="2.7.1 - OBRAS EN EDIFICACIONES"/>
    <s v="S"/>
    <s v="36 - AMPLIACIÓN DEL PLANTEL EDUCATIVO PARA INICIAL LUIS TEODOSIO MOLINA ALBERT, MUNICIPIO VILLA RIVA, PROVINCIA DUARTE."/>
    <s v="10 - FONDO GENERAL"/>
    <n v="15667"/>
    <s v="06 - DUARTE"/>
    <n v="0"/>
    <n v="2802175.21"/>
    <n v="0"/>
  </r>
  <r>
    <s v="2023"/>
    <x v="0"/>
    <x v="0"/>
    <x v="1"/>
    <x v="7"/>
    <s v="2 - Poder Ejecutivo"/>
    <s v="0206 - MINISTERIO DE EDUCACIÓN"/>
    <x v="2"/>
    <x v="9"/>
    <x v="33"/>
    <s v="2.7 - OBRAS"/>
    <s v="2.7.1 - OBRAS EN EDIFICACIONES"/>
    <s v="S"/>
    <s v="90 - AMPLIACIÓN DEL PLANTEL EDUCATIVO PARA INICIAL JUAN ANTONIO ACOSTA (AMACEYES ABAJO) , MUNICIPIO TAMBORIL, PROVINCIA SANTIAGO."/>
    <s v="10 - FONDO GENERAL"/>
    <n v="15759"/>
    <s v="25 - SANTIAGO"/>
    <n v="0"/>
    <n v="1769021.72"/>
    <n v="0"/>
  </r>
  <r>
    <s v="2023"/>
    <x v="0"/>
    <x v="0"/>
    <x v="1"/>
    <x v="7"/>
    <s v="2 - Poder Ejecutivo"/>
    <s v="0206 - MINISTERIO DE EDUCACIÓN"/>
    <x v="2"/>
    <x v="9"/>
    <x v="33"/>
    <s v="2.7 - OBRAS"/>
    <s v="2.7.1 - OBRAS EN EDIFICACIONES"/>
    <s v="S"/>
    <s v="69 - AMPLIACIÓN DEL PLANTEL EDUCATIVO PARA INICIAL MANUEL DE JESÚS LUCIANO MÉNDEZ, MUNICIPIO SANTIAGO, PROVINCIA SANTIAGO."/>
    <s v="10 - FONDO GENERAL"/>
    <n v="15738"/>
    <s v="25 - SANTIAGO"/>
    <n v="0"/>
    <n v="2802175.21"/>
    <n v="0"/>
  </r>
  <r>
    <s v="2023"/>
    <x v="0"/>
    <x v="0"/>
    <x v="1"/>
    <x v="7"/>
    <s v="2 - Poder Ejecutivo"/>
    <s v="0206 - MINISTERIO DE EDUCACIÓN"/>
    <x v="2"/>
    <x v="9"/>
    <x v="33"/>
    <s v="2.7 - OBRAS"/>
    <s v="2.7.1 - OBRAS EN EDIFICACIONES"/>
    <s v="S"/>
    <s v="18 - AMPLIACIÓN DEL PLANTEL EDUCATIVO PARA INICIAL HERMANAS MIRABAL, MUNICIPIO ESPERANZA, PROVINCIA VALVERDE."/>
    <s v="10 - FONDO GENERAL"/>
    <n v="15770"/>
    <s v="27 - VALVERDE"/>
    <n v="0"/>
    <n v="3132980.57"/>
    <n v="0"/>
  </r>
  <r>
    <s v="2023"/>
    <x v="0"/>
    <x v="0"/>
    <x v="1"/>
    <x v="7"/>
    <s v="2 - Poder Ejecutivo"/>
    <s v="0206 - MINISTERIO DE EDUCACIÓN"/>
    <x v="2"/>
    <x v="9"/>
    <x v="33"/>
    <s v="2.7 - OBRAS"/>
    <s v="2.7.1 - OBRAS EN EDIFICACIONES"/>
    <s v="S"/>
    <s v="84 - AMPLIACIÓN DEL PLANTEL EDUCATIVO PARA INICIAL LA ZANJA, MUNICIPIO SANTIAGO, PROVINCIA SANTIAGO."/>
    <s v="10 - FONDO GENERAL"/>
    <n v="15753"/>
    <s v="25 - SANTIAGO"/>
    <n v="0"/>
    <n v="1192156.46"/>
    <n v="0"/>
  </r>
  <r>
    <s v="2023"/>
    <x v="0"/>
    <x v="0"/>
    <x v="1"/>
    <x v="7"/>
    <s v="2 - Poder Ejecutivo"/>
    <s v="0206 - MINISTERIO DE EDUCACIÓN"/>
    <x v="2"/>
    <x v="9"/>
    <x v="33"/>
    <s v="2.7 - OBRAS"/>
    <s v="2.7.1 - OBRAS EN EDIFICACIONES"/>
    <s v="S"/>
    <s v="63 - AMPLIACIÓN DEL PLANTEL EDUCATIVO PARA INICIAL FRANCISCO ALBERTO CAAMAÑO DEÑÓ, MUNICIPIO SANTIAGO, PROVINCIA SANTIAGO."/>
    <s v="10 - FONDO GENERAL"/>
    <n v="15732"/>
    <s v="25 - SANTIAGO"/>
    <n v="0"/>
    <n v="2802175.21"/>
    <n v="0"/>
  </r>
  <r>
    <s v="2023"/>
    <x v="0"/>
    <x v="0"/>
    <x v="1"/>
    <x v="7"/>
    <s v="2 - Poder Ejecutivo"/>
    <s v="0206 - MINISTERIO DE EDUCACIÓN"/>
    <x v="2"/>
    <x v="9"/>
    <x v="33"/>
    <s v="2.7 - OBRAS"/>
    <s v="2.7.1 - OBRAS EN EDIFICACIONES"/>
    <s v="S"/>
    <s v="59 - AMPLIACIÓN DEL PLANTEL EDUCATIVO PARA INICIAL EUGENIO CRUZ ALMÁNZAR, MUNICIPIO SAN FRANCISCO DE MACORÍS, PROVINCIA DUARTE."/>
    <s v="10 - FONDO GENERAL"/>
    <n v="15690"/>
    <s v="06 - DUARTE"/>
    <n v="0"/>
    <n v="1682887.83"/>
    <n v="0"/>
  </r>
  <r>
    <s v="2023"/>
    <x v="0"/>
    <x v="0"/>
    <x v="1"/>
    <x v="7"/>
    <s v="2 - Poder Ejecutivo"/>
    <s v="0206 - MINISTERIO DE EDUCACIÓN"/>
    <x v="2"/>
    <x v="9"/>
    <x v="33"/>
    <s v="2.7 - OBRAS"/>
    <s v="2.7.1 - OBRAS EN EDIFICACIONES"/>
    <s v="S"/>
    <s v="62 - AMPLIACIÓN DEL PLANTEL EDUCATIVO PARA INICIAL ANTONIO MENA PANTALEÓN, MUNICIPIO SAN FRANCISCO DE MACORÍS, PROVINCIA DUARTE."/>
    <s v="10 - FONDO GENERAL"/>
    <n v="15693"/>
    <s v="06 - DUARTE"/>
    <n v="0"/>
    <n v="2802175.21"/>
    <n v="0"/>
  </r>
  <r>
    <s v="2023"/>
    <x v="0"/>
    <x v="0"/>
    <x v="1"/>
    <x v="7"/>
    <s v="2 - Poder Ejecutivo"/>
    <s v="0206 - MINISTERIO DE EDUCACIÓN"/>
    <x v="2"/>
    <x v="9"/>
    <x v="33"/>
    <s v="2.7 - OBRAS"/>
    <s v="2.7.1 - OBRAS EN EDIFICACIONES"/>
    <s v="S"/>
    <s v="41 - AMPLIACIÓN DEL PLANTEL EDUCATIVO PARA INICIAL ANA JOSEFA JIMÉNEZ, MUNICIPIO SANTIAGO, PROVINCIA SANTIAGO."/>
    <s v="10 - FONDO GENERAL"/>
    <n v="15710"/>
    <s v="25 - SANTIAGO"/>
    <n v="0"/>
    <n v="3121720.6"/>
    <n v="0"/>
  </r>
  <r>
    <s v="2023"/>
    <x v="0"/>
    <x v="0"/>
    <x v="1"/>
    <x v="7"/>
    <s v="2 - Poder Ejecutivo"/>
    <s v="0206 - MINISTERIO DE EDUCACIÓN"/>
    <x v="2"/>
    <x v="9"/>
    <x v="33"/>
    <s v="2.7 - OBRAS"/>
    <s v="2.7.1 - OBRAS EN EDIFICACIONES"/>
    <s v="S"/>
    <s v="29 - AMPLIACIÓN DEL PLANTEL EDUCATIVO PARA INICIAL PROF. PEDRO ANTONIO ACOSTA DEL ORBE, MUNICIPIO PIMENTEL, PROVINCIA DUARTE."/>
    <s v="10 - FONDO GENERAL"/>
    <n v="15660"/>
    <s v="06 - DUARTE"/>
    <n v="0"/>
    <n v="3121720.6"/>
    <n v="0"/>
  </r>
  <r>
    <s v="2023"/>
    <x v="0"/>
    <x v="0"/>
    <x v="1"/>
    <x v="7"/>
    <s v="2 - Poder Ejecutivo"/>
    <s v="0206 - MINISTERIO DE EDUCACIÓN"/>
    <x v="2"/>
    <x v="9"/>
    <x v="33"/>
    <s v="2.7 - OBRAS"/>
    <s v="2.7.1 - OBRAS EN EDIFICACIONES"/>
    <s v="S"/>
    <s v="29 - AMPLIACIÓN DEL PLANTEL EDUCATIVO PARA INICIAL EDUARDO ESTÉVEZ ESTÉVEZ, MUNICIPIO SAN IGNACIO DE SABANETA, PROVINCIA SANTIAGO RODRIGUEZ."/>
    <s v="10 - FONDO GENERAL"/>
    <n v="15781"/>
    <s v="26 - SANTIAGO RODRIGUEZ"/>
    <n v="0"/>
    <n v="2812263.83"/>
    <n v="0"/>
  </r>
  <r>
    <s v="2023"/>
    <x v="0"/>
    <x v="0"/>
    <x v="1"/>
    <x v="7"/>
    <s v="2 - Poder Ejecutivo"/>
    <s v="0206 - MINISTERIO DE EDUCACIÓN"/>
    <x v="2"/>
    <x v="9"/>
    <x v="33"/>
    <s v="2.7 - OBRAS"/>
    <s v="2.7.1 - OBRAS EN EDIFICACIONES"/>
    <s v="S"/>
    <s v="46 - AMPLIACIÓN DEL PLANTEL EDUCATIVO PARA INICIAL MARÍA ALTAGRACIA PAULA, MUNICIPIO SAN FRANCISCO DE MACORÍS, PROVINCIA DUARTE."/>
    <s v="10 - FONDO GENERAL"/>
    <n v="15677"/>
    <s v="06 - DUARTE"/>
    <n v="0"/>
    <n v="2802175.21"/>
    <n v="0"/>
  </r>
  <r>
    <s v="2023"/>
    <x v="0"/>
    <x v="0"/>
    <x v="1"/>
    <x v="7"/>
    <s v="2 - Poder Ejecutivo"/>
    <s v="0206 - MINISTERIO DE EDUCACIÓN"/>
    <x v="2"/>
    <x v="9"/>
    <x v="33"/>
    <s v="2.7 - OBRAS"/>
    <s v="2.7.1 - OBRAS EN EDIFICACIONES"/>
    <s v="S"/>
    <s v="22 - AMPLIACIÓN DEL PLANTEL EDUCATIVO PARA INICIAL SALUSTINO MORILLO, MUNICIPIO TENARES, PROVINCIA HERMANAS MIRABAL."/>
    <s v="10 - FONDO GENERAL"/>
    <n v="15653"/>
    <s v="19 - HERMANAS MIRABAL"/>
    <n v="0"/>
    <n v="2802175.21"/>
    <n v="0"/>
  </r>
  <r>
    <s v="2023"/>
    <x v="0"/>
    <x v="0"/>
    <x v="1"/>
    <x v="7"/>
    <s v="2 - Poder Ejecutivo"/>
    <s v="0206 - MINISTERIO DE EDUCACIÓN"/>
    <x v="2"/>
    <x v="9"/>
    <x v="33"/>
    <s v="2.7 - OBRAS"/>
    <s v="2.7.1 - OBRAS EN EDIFICACIONES"/>
    <s v="S"/>
    <s v="50 - AMPLIACIÓN DEL PLANTEL EDUCATIVO PARA INICIAL AURA HERRERA MARTÍNEZ - LAS TRES CRUCES, MUNICIPIO SANTIAGO, PROVINCIA SANTIAGO."/>
    <s v="10 - FONDO GENERAL"/>
    <n v="15719"/>
    <s v="25 - SANTIAGO"/>
    <n v="0"/>
    <n v="1682887.83"/>
    <n v="0"/>
  </r>
  <r>
    <s v="2023"/>
    <x v="0"/>
    <x v="0"/>
    <x v="1"/>
    <x v="7"/>
    <s v="2 - Poder Ejecutivo"/>
    <s v="0206 - MINISTERIO DE EDUCACIÓN"/>
    <x v="2"/>
    <x v="9"/>
    <x v="33"/>
    <s v="2.7 - OBRAS"/>
    <s v="2.7.1 - OBRAS EN EDIFICACIONES"/>
    <s v="S"/>
    <s v="51 - AMPLIACIÓN DEL PLANTEL EDUCATIVO PARA INICIAL PEDRO MAHAMU, MUNICIPIO SANTIAGO, PROVINCIA SANTIAGO."/>
    <s v="10 - FONDO GENERAL"/>
    <n v="15720"/>
    <s v="25 - SANTIAGO"/>
    <n v="0"/>
    <n v="1682887.83"/>
    <n v="0"/>
  </r>
  <r>
    <s v="2023"/>
    <x v="0"/>
    <x v="0"/>
    <x v="1"/>
    <x v="7"/>
    <s v="2 - Poder Ejecutivo"/>
    <s v="0206 - MINISTERIO DE EDUCACIÓN"/>
    <x v="2"/>
    <x v="9"/>
    <x v="33"/>
    <s v="2.7 - OBRAS"/>
    <s v="2.7.1 - OBRAS EN EDIFICACIONES"/>
    <s v="S"/>
    <s v="42 - AMPLIACIÓN DEL PLANTEL EDUCATIVO PARA INICIAL MANUEL ORTIZ PEÑA, MUNICIPIO SAN JOSÉ DE LAS MATAS, PROVINCIA SANTIAGO."/>
    <s v="10 - FONDO GENERAL"/>
    <n v="15711"/>
    <s v="25 - SANTIAGO"/>
    <n v="0"/>
    <n v="1192156.46"/>
    <n v="0"/>
  </r>
  <r>
    <s v="2023"/>
    <x v="0"/>
    <x v="0"/>
    <x v="1"/>
    <x v="7"/>
    <s v="2 - Poder Ejecutivo"/>
    <s v="0206 - MINISTERIO DE EDUCACIÓN"/>
    <x v="2"/>
    <x v="9"/>
    <x v="33"/>
    <s v="2.7 - OBRAS"/>
    <s v="2.7.1 - OBRAS EN EDIFICACIONES"/>
    <s v="S"/>
    <s v="44 - AMPLIACIÓN DEL PLANTEL EDUCATIVO PARA INICIAL JOSÉ DEL CARMEN RODRÍGUEZ MOREL, MUNICIPIO VILLA RIVA, PROVINCIA DUARTE."/>
    <s v="10 - FONDO GENERAL"/>
    <n v="15675"/>
    <s v="06 - DUARTE"/>
    <n v="0"/>
    <n v="1682887.83"/>
    <n v="0"/>
  </r>
  <r>
    <s v="2023"/>
    <x v="0"/>
    <x v="0"/>
    <x v="1"/>
    <x v="7"/>
    <s v="2 - Poder Ejecutivo"/>
    <s v="0206 - MINISTERIO DE EDUCACIÓN"/>
    <x v="2"/>
    <x v="9"/>
    <x v="33"/>
    <s v="2.7 - OBRAS"/>
    <s v="2.7.1 - OBRAS EN EDIFICACIONES"/>
    <s v="S"/>
    <s v="37 - AMPLIACIÓN DEL PLANTEL EDUCATIVO PARA INICIAL PROF. MAXIMILIANO ANTONIO ESTRELLA GRULLÓN, MUNICIPIO PUÑAL, PROVINCIA SANTIAGO."/>
    <s v="10 - FONDO GENERAL"/>
    <n v="15706"/>
    <s v="25 - SANTIAGO"/>
    <n v="0"/>
    <n v="2802175.21"/>
    <n v="0"/>
  </r>
  <r>
    <s v="2023"/>
    <x v="0"/>
    <x v="0"/>
    <x v="1"/>
    <x v="7"/>
    <s v="2 - Poder Ejecutivo"/>
    <s v="0206 - MINISTERIO DE EDUCACIÓN"/>
    <x v="2"/>
    <x v="9"/>
    <x v="33"/>
    <s v="2.7 - OBRAS"/>
    <s v="2.7.1 - OBRAS EN EDIFICACIONES"/>
    <s v="S"/>
    <s v="49 - AMPLIACIÓN DEL PLANTEL EDUCATIVO PARA INICIAL SALOMÉ UREÑA, MUNICIPIO SAN FRANCISCO DE MACORÍS, PROVINCIA DUARTE."/>
    <s v="10 - FONDO GENERAL"/>
    <n v="15680"/>
    <s v="06 - DUARTE"/>
    <n v="0"/>
    <n v="1682887.83"/>
    <n v="0"/>
  </r>
  <r>
    <s v="2023"/>
    <x v="0"/>
    <x v="0"/>
    <x v="1"/>
    <x v="7"/>
    <s v="2 - Poder Ejecutivo"/>
    <s v="0206 - MINISTERIO DE EDUCACIÓN"/>
    <x v="2"/>
    <x v="9"/>
    <x v="33"/>
    <s v="2.7 - OBRAS"/>
    <s v="2.7.1 - OBRAS EN EDIFICACIONES"/>
    <s v="S"/>
    <s v="68 - AMPLIACIÓN DEL PLANTEL EDUCATIVO PARA INICIAL LIDIA ANTONIA LUCIANO LIZ, MUNICIPIO SANTIAGO, PROVINCIA SANTIAGO."/>
    <s v="10 - FONDO GENERAL"/>
    <n v="15737"/>
    <s v="25 - SANTIAGO"/>
    <n v="0"/>
    <n v="2802175.21"/>
    <n v="0"/>
  </r>
  <r>
    <s v="2023"/>
    <x v="0"/>
    <x v="0"/>
    <x v="1"/>
    <x v="7"/>
    <s v="2 - Poder Ejecutivo"/>
    <s v="0206 - MINISTERIO DE EDUCACIÓN"/>
    <x v="2"/>
    <x v="9"/>
    <x v="33"/>
    <s v="2.7 - OBRAS"/>
    <s v="2.7.1 - OBRAS EN EDIFICACIONES"/>
    <s v="S"/>
    <s v="57 - AMPLIACIÓN DEL PLANTEL EDUCATIVO PARA INICIAL PROF. MERCEDES GUARINA GÓMEZ GRULLÓN, MUNICIPIO SANTIAGO, PROVINCIA SANTIAGO."/>
    <s v="10 - FONDO GENERAL"/>
    <n v="15726"/>
    <s v="25 - SANTIAGO"/>
    <n v="0"/>
    <n v="1682887.83"/>
    <n v="0"/>
  </r>
  <r>
    <s v="2023"/>
    <x v="0"/>
    <x v="0"/>
    <x v="1"/>
    <x v="7"/>
    <s v="2 - Poder Ejecutivo"/>
    <s v="0206 - MINISTERIO DE EDUCACIÓN"/>
    <x v="2"/>
    <x v="9"/>
    <x v="33"/>
    <s v="2.7 - OBRAS"/>
    <s v="2.7.1 - OBRAS EN EDIFICACIONES"/>
    <s v="S"/>
    <s v="53 - AMPLIACIÓN DEL PLANTEL EDUCATIVO PARA INICIAL MARÍA EUGENIA HERNÁNDEZ, MUNICIPIO SANTIAGO, PROVINCIA SANTIAGO."/>
    <s v="10 - FONDO GENERAL"/>
    <n v="15722"/>
    <s v="25 - SANTIAGO"/>
    <n v="0"/>
    <n v="2802175.21"/>
    <n v="0"/>
  </r>
  <r>
    <s v="2023"/>
    <x v="0"/>
    <x v="0"/>
    <x v="1"/>
    <x v="7"/>
    <s v="2 - Poder Ejecutivo"/>
    <s v="0206 - MINISTERIO DE EDUCACIÓN"/>
    <x v="2"/>
    <x v="9"/>
    <x v="33"/>
    <s v="2.7 - OBRAS"/>
    <s v="2.7.1 - OBRAS EN EDIFICACIONES"/>
    <s v="S"/>
    <s v="20 - AMPLIACIÓN DEL PLANTEL EDUCATIVO PARA INICIAL PROF. MARÍA LUISA ABREU GUZMÁN , MUNICIPIO ESPERANZA, PROVINCIA VALVERDE."/>
    <s v="10 - FONDO GENERAL"/>
    <n v="15772"/>
    <s v="27 - VALVERDE"/>
    <n v="0"/>
    <n v="3132980.57"/>
    <n v="0"/>
  </r>
  <r>
    <s v="2023"/>
    <x v="0"/>
    <x v="0"/>
    <x v="1"/>
    <x v="7"/>
    <s v="2 - Poder Ejecutivo"/>
    <s v="0206 - MINISTERIO DE EDUCACIÓN"/>
    <x v="2"/>
    <x v="9"/>
    <x v="33"/>
    <s v="2.7 - OBRAS"/>
    <s v="2.7.1 - OBRAS EN EDIFICACIONES"/>
    <s v="S"/>
    <s v="49 - AMPLIACIÓN DEL PLANTEL EDUCATIVO PARA INICIAL CARLOS MARÍA DOMÍNGUEZ, MUNICIPIO SANTIAGO, PROVINCIA SANTIAGO."/>
    <s v="10 - FONDO GENERAL"/>
    <n v="15718"/>
    <s v="25 - SANTIAGO"/>
    <n v="0"/>
    <n v="2802175.21"/>
    <n v="0"/>
  </r>
  <r>
    <s v="2023"/>
    <x v="0"/>
    <x v="0"/>
    <x v="1"/>
    <x v="7"/>
    <s v="2 - Poder Ejecutivo"/>
    <s v="0206 - MINISTERIO DE EDUCACIÓN"/>
    <x v="2"/>
    <x v="9"/>
    <x v="33"/>
    <s v="2.7 - OBRAS"/>
    <s v="2.7.1 - OBRAS EN EDIFICACIONES"/>
    <s v="S"/>
    <s v="96 - AMPLIACIÓN DEL PLANTEL EDUCATIVO PARA INICIAL ADRIANO VALDEZ - QUINIGUA, MUNICIPIO VILLA GONZÁLEZ, PROVINCIA SANTIAGO."/>
    <s v="10 - FONDO GENERAL"/>
    <n v="15765"/>
    <s v="25 - SANTIAGO"/>
    <n v="0"/>
    <n v="1192156.46"/>
    <n v="0"/>
  </r>
  <r>
    <s v="2023"/>
    <x v="0"/>
    <x v="0"/>
    <x v="1"/>
    <x v="7"/>
    <s v="2 - Poder Ejecutivo"/>
    <s v="0206 - MINISTERIO DE EDUCACIÓN"/>
    <x v="2"/>
    <x v="9"/>
    <x v="33"/>
    <s v="2.7 - OBRAS"/>
    <s v="2.7.1 - OBRAS EN EDIFICACIONES"/>
    <s v="S"/>
    <s v="62 - AMPLIACIÓN DEL PLANTEL EDUCATIVO PARA INICIAL ANA PAULINA ROJAS, MUNICIPIO SANTIAGO, PROVINCIA SANTIAGO."/>
    <s v="10 - FONDO GENERAL"/>
    <n v="15731"/>
    <s v="25 - SANTIAGO"/>
    <n v="0"/>
    <n v="1682887.83"/>
    <n v="0"/>
  </r>
  <r>
    <s v="2023"/>
    <x v="0"/>
    <x v="0"/>
    <x v="1"/>
    <x v="7"/>
    <s v="2 - Poder Ejecutivo"/>
    <s v="0206 - MINISTERIO DE EDUCACIÓN"/>
    <x v="2"/>
    <x v="9"/>
    <x v="33"/>
    <s v="2.7 - OBRAS"/>
    <s v="2.7.1 - OBRAS EN EDIFICACIONES"/>
    <s v="S"/>
    <s v="58 - AMPLIACIÓN DEL PLANTEL EDUCATIVO PARA INICIAL PROF. AGUSTINA PICHARDO CUEVAS, MUNICIPIO SANTIAGO, PROVINCIA SANTIAGO."/>
    <s v="10 - FONDO GENERAL"/>
    <n v="15727"/>
    <s v="25 - SANTIAGO"/>
    <n v="0"/>
    <n v="2802175.21"/>
    <n v="0"/>
  </r>
  <r>
    <s v="2023"/>
    <x v="0"/>
    <x v="0"/>
    <x v="1"/>
    <x v="7"/>
    <s v="2 - Poder Ejecutivo"/>
    <s v="0206 - MINISTERIO DE EDUCACIÓN"/>
    <x v="2"/>
    <x v="9"/>
    <x v="33"/>
    <s v="2.7 - OBRAS"/>
    <s v="2.7.1 - OBRAS EN EDIFICACIONES"/>
    <s v="S"/>
    <s v="97 - AMPLIACIÓN DEL PLANTEL EDUCATIVO PARA INICIAL TRINA MOYA DE VÁSQUEZ, MUNICIPIO SAN JOSÉ DE LAS MATAS, PROVINCIA SANTIAGO."/>
    <s v="10 - FONDO GENERAL"/>
    <n v="15795"/>
    <s v="25 - SANTIAGO"/>
    <n v="0"/>
    <n v="2802175.21"/>
    <n v="0"/>
  </r>
  <r>
    <s v="2023"/>
    <x v="0"/>
    <x v="0"/>
    <x v="1"/>
    <x v="7"/>
    <s v="2 - Poder Ejecutivo"/>
    <s v="0206 - MINISTERIO DE EDUCACIÓN"/>
    <x v="2"/>
    <x v="9"/>
    <x v="33"/>
    <s v="2.7 - OBRAS"/>
    <s v="2.7.1 - OBRAS EN EDIFICACIONES"/>
    <s v="S"/>
    <s v="27 - AMPLIACIÓN DEL PLANTEL EDUCATIVO PARA INICIAL SALOMÉ UREÑA , MUNICIPIO ESPERANZA, PROVINCIA VALVERDE."/>
    <s v="10 - FONDO GENERAL"/>
    <n v="15779"/>
    <s v="27 - VALVERDE"/>
    <n v="0"/>
    <n v="2812263.83"/>
    <n v="0"/>
  </r>
  <r>
    <s v="2023"/>
    <x v="0"/>
    <x v="0"/>
    <x v="1"/>
    <x v="7"/>
    <s v="2 - Poder Ejecutivo"/>
    <s v="0206 - MINISTERIO DE EDUCACIÓN"/>
    <x v="2"/>
    <x v="9"/>
    <x v="33"/>
    <s v="2.7 - OBRAS"/>
    <s v="2.7.1 - OBRAS EN EDIFICACIONES"/>
    <s v="S"/>
    <s v="65 - AMPLIACIÓN DEL PLANTEL EDUCATIVO PARA INICIAL ACIBA, MUNICIPIO SANTIAGO, PROVINCIA SANTIAGO."/>
    <s v="10 - FONDO GENERAL"/>
    <n v="15734"/>
    <s v="25 - SANTIAGO"/>
    <n v="0"/>
    <n v="1192156.46"/>
    <n v="0"/>
  </r>
  <r>
    <s v="2023"/>
    <x v="0"/>
    <x v="0"/>
    <x v="1"/>
    <x v="7"/>
    <s v="2 - Poder Ejecutivo"/>
    <s v="0206 - MINISTERIO DE EDUCACIÓN"/>
    <x v="2"/>
    <x v="9"/>
    <x v="33"/>
    <s v="2.7 - OBRAS"/>
    <s v="2.7.1 - OBRAS EN EDIFICACIONES"/>
    <s v="S"/>
    <s v="35 - AMPLIACIÓN DEL PLANTEL EDUCATIVO PARA INICIAL REVERENDO EDUVIGIS AURELIO DÍAZ NÚÑEZ , MUNICIPIO LAGUNA SALADA, PROVINCIA VALVERDE."/>
    <s v="10 - FONDO GENERAL"/>
    <n v="15787"/>
    <s v="27 - VALVERDE"/>
    <n v="0"/>
    <n v="2812263.83"/>
    <n v="0"/>
  </r>
  <r>
    <s v="2023"/>
    <x v="0"/>
    <x v="0"/>
    <x v="1"/>
    <x v="7"/>
    <s v="2 - Poder Ejecutivo"/>
    <s v="0206 - MINISTERIO DE EDUCACIÓN"/>
    <x v="2"/>
    <x v="9"/>
    <x v="33"/>
    <s v="2.7 - OBRAS"/>
    <s v="2.7.1 - OBRAS EN EDIFICACIONES"/>
    <s v="S"/>
    <s v="80 - AMPLIACIÓN DEL PLANTEL EDUCATIVO PARA INICIAL MEJÍA, MUNICIPIO BISONÓ, PROVINCIA SANTIAGO."/>
    <s v="10 - FONDO GENERAL"/>
    <n v="15749"/>
    <s v="25 - SANTIAGO"/>
    <n v="0"/>
    <n v="2802175.21"/>
    <n v="0"/>
  </r>
  <r>
    <s v="2023"/>
    <x v="0"/>
    <x v="0"/>
    <x v="1"/>
    <x v="7"/>
    <s v="2 - Poder Ejecutivo"/>
    <s v="0206 - MINISTERIO DE EDUCACIÓN"/>
    <x v="2"/>
    <x v="9"/>
    <x v="33"/>
    <s v="2.7 - OBRAS"/>
    <s v="2.7.1 - OBRAS EN EDIFICACIONES"/>
    <s v="S"/>
    <s v="55 - AMPLIACIÓN DEL PLANTEL EDUCATIVO PARA INICIAL EUGENIO MARÍA DE HOSTOS, MUNICIPIO MAIMÓN, PROVINCIA MONSEÑOR NOUEL."/>
    <s v="10 - FONDO GENERAL"/>
    <n v="15997"/>
    <s v="28 - MONSENOR NOUEL"/>
    <n v="0"/>
    <n v="1682887.83"/>
    <n v="0"/>
  </r>
  <r>
    <s v="2023"/>
    <x v="0"/>
    <x v="0"/>
    <x v="1"/>
    <x v="7"/>
    <s v="2 - Poder Ejecutivo"/>
    <s v="0206 - MINISTERIO DE EDUCACIÓN"/>
    <x v="2"/>
    <x v="9"/>
    <x v="33"/>
    <s v="2.7 - OBRAS"/>
    <s v="2.7.1 - OBRAS EN EDIFICACIONES"/>
    <s v="S"/>
    <s v="72 - AMPLIACIÓN DEL PLANTEL EDUCATIVO PARA INICIAL JUAN ANTONIO ALIX, MUNICIPIO SAN ANTONIO DE GUERRA, PROVINCIA SANTO DOMINGO."/>
    <s v="10 - FONDO GENERAL"/>
    <n v="15877"/>
    <s v="32 - SANTO DOMINGO"/>
    <n v="0"/>
    <n v="1652959.53"/>
    <n v="0"/>
  </r>
  <r>
    <s v="2023"/>
    <x v="0"/>
    <x v="0"/>
    <x v="1"/>
    <x v="7"/>
    <s v="2 - Poder Ejecutivo"/>
    <s v="0206 - MINISTERIO DE EDUCACIÓN"/>
    <x v="2"/>
    <x v="9"/>
    <x v="33"/>
    <s v="2.7 - OBRAS"/>
    <s v="2.7.1 - OBRAS EN EDIFICACIONES"/>
    <s v="S"/>
    <s v="31 - AMPLIACIÓN DEL PLANTEL EDUCATIVO PARA INICIAL ALBERTA MONEGRO, MUNICIPIO SANTO DOMINGO NORTE, PROVINCIA SANTO DOMINGO."/>
    <s v="10 - FONDO GENERAL"/>
    <n v="15836"/>
    <s v="32 - SANTO DOMINGO"/>
    <n v="0"/>
    <n v="2751732.11"/>
    <n v="0"/>
  </r>
  <r>
    <s v="2023"/>
    <x v="0"/>
    <x v="0"/>
    <x v="1"/>
    <x v="7"/>
    <s v="2 - Poder Ejecutivo"/>
    <s v="0206 - MINISTERIO DE EDUCACIÓN"/>
    <x v="2"/>
    <x v="9"/>
    <x v="33"/>
    <s v="2.7 - OBRAS"/>
    <s v="2.7.1 - OBRAS EN EDIFICACIONES"/>
    <s v="S"/>
    <s v="98 - AMPLIACIÓN DEL PLANTEL EDUCATIVO PARA INICIAL PROF. FRANCIA MARGARITA AYALA SÁNCHEZ, MUNICIPIO PEDRO BRAND, PROVINCIA SANTO DOMINGO."/>
    <s v="10 - FONDO GENERAL"/>
    <n v="15970"/>
    <s v="32 - SANTO DOMINGO"/>
    <n v="0"/>
    <n v="2751732.11"/>
    <n v="0"/>
  </r>
  <r>
    <s v="2023"/>
    <x v="0"/>
    <x v="0"/>
    <x v="1"/>
    <x v="7"/>
    <s v="2 - Poder Ejecutivo"/>
    <s v="0206 - MINISTERIO DE EDUCACIÓN"/>
    <x v="2"/>
    <x v="9"/>
    <x v="33"/>
    <s v="2.7 - OBRAS"/>
    <s v="2.7.1 - OBRAS EN EDIFICACIONES"/>
    <s v="S"/>
    <s v="66 - AMPLIACIÓN DEL PLANTEL EDUCATIVO PARA INICIAL LOS ÁNGELITOS, MUNICIPIO YAMASÁ, PROVINCIA MONTE PLATA."/>
    <s v="10 - FONDO GENERAL"/>
    <n v="16016"/>
    <s v="29 - MONTE PLATA"/>
    <n v="0"/>
    <n v="1670916.51"/>
    <n v="0"/>
  </r>
  <r>
    <s v="2023"/>
    <x v="0"/>
    <x v="0"/>
    <x v="1"/>
    <x v="7"/>
    <s v="2 - Poder Ejecutivo"/>
    <s v="0206 - MINISTERIO DE EDUCACIÓN"/>
    <x v="2"/>
    <x v="9"/>
    <x v="33"/>
    <s v="2.7 - OBRAS"/>
    <s v="2.7.1 - OBRAS EN EDIFICACIONES"/>
    <s v="S"/>
    <s v="08 - AMPLIACIÓN DEL PLANTEL EDUCATIVO PARA INICIAL SILVANO REYNOSO, MUNICIPIO VILLA ISABELA, PROVINCIA PUERTO PLATA."/>
    <s v="10 - FONDO GENERAL"/>
    <n v="15890"/>
    <s v="18 - PUERTO PLATA"/>
    <n v="0"/>
    <n v="1694859.15"/>
    <n v="0"/>
  </r>
  <r>
    <s v="2023"/>
    <x v="0"/>
    <x v="0"/>
    <x v="1"/>
    <x v="7"/>
    <s v="2 - Poder Ejecutivo"/>
    <s v="0206 - MINISTERIO DE EDUCACIÓN"/>
    <x v="2"/>
    <x v="9"/>
    <x v="33"/>
    <s v="2.7 - OBRAS"/>
    <s v="2.7.1 - OBRAS EN EDIFICACIONES"/>
    <s v="S"/>
    <s v="77 - AMPLIACIÓN DEL PLANTEL EDUCATIVO PARA INICIAL EL LICEY, MUNICIPIO SANTO DOMINGO NORTE, PROVINCIA SANTO DOMINGO."/>
    <s v="10 - FONDO GENERAL"/>
    <n v="15929"/>
    <s v="32 - SANTO DOMINGO"/>
    <n v="0"/>
    <n v="1652959.53"/>
    <n v="0"/>
  </r>
  <r>
    <s v="2023"/>
    <x v="0"/>
    <x v="0"/>
    <x v="1"/>
    <x v="7"/>
    <s v="2 - Poder Ejecutivo"/>
    <s v="0206 - MINISTERIO DE EDUCACIÓN"/>
    <x v="2"/>
    <x v="9"/>
    <x v="33"/>
    <s v="2.7 - OBRAS"/>
    <s v="2.7.1 - OBRAS EN EDIFICACIONES"/>
    <s v="S"/>
    <s v="64 - AMPLIACIÓN DEL PLANTEL EDUCATIVO PARA INICIAL PROF. FELIPE JIMÉNEZ PEÑA, MUNICIPIO BONAO, PROVINCIA MONSEÑOR NOUEL."/>
    <s v="10 - FONDO GENERAL"/>
    <n v="16005"/>
    <s v="28 - MONSENOR NOUEL"/>
    <n v="0"/>
    <n v="1682887.83"/>
    <n v="0"/>
  </r>
  <r>
    <s v="2023"/>
    <x v="0"/>
    <x v="0"/>
    <x v="1"/>
    <x v="7"/>
    <s v="2 - Poder Ejecutivo"/>
    <s v="0206 - MINISTERIO DE EDUCACIÓN"/>
    <x v="2"/>
    <x v="9"/>
    <x v="33"/>
    <s v="2.7 - OBRAS"/>
    <s v="2.7.1 - OBRAS EN EDIFICACIONES"/>
    <s v="S"/>
    <s v="88 - AMPLIACIÓN DEL PLANTEL EDUCATIVO PARA INICIAL GRAL. JOSÉ FRANCISCO DE SAN MARTIN, MUNICIPIO SANTO DOMINGO OESTE, PROVINCIA SANTO DOMINGO."/>
    <s v="10 - FONDO GENERAL"/>
    <n v="15960"/>
    <s v="32 - SANTO DOMINGO"/>
    <n v="0"/>
    <n v="2751732.11"/>
    <n v="0"/>
  </r>
  <r>
    <s v="2023"/>
    <x v="0"/>
    <x v="0"/>
    <x v="1"/>
    <x v="7"/>
    <s v="2 - Poder Ejecutivo"/>
    <s v="0206 - MINISTERIO DE EDUCACIÓN"/>
    <x v="2"/>
    <x v="9"/>
    <x v="33"/>
    <s v="2.7 - OBRAS"/>
    <s v="2.7.1 - OBRAS EN EDIFICACIONES"/>
    <s v="S"/>
    <s v="71 - AMPLIACIÓN DEL PLANTEL EDUCATIVO PARA INICIAL LA CABIRMA, MUNICIPIO CABRERA, PROVINCIA MARIA TRINIDAD SANCHEZ."/>
    <s v="10 - FONDO GENERAL"/>
    <n v="15923"/>
    <s v="14 - MARIA TRINIDAD SANCHEZ"/>
    <n v="0"/>
    <n v="1200530.04"/>
    <n v="0"/>
  </r>
  <r>
    <s v="2023"/>
    <x v="0"/>
    <x v="0"/>
    <x v="1"/>
    <x v="7"/>
    <s v="2 - Poder Ejecutivo"/>
    <s v="0206 - MINISTERIO DE EDUCACIÓN"/>
    <x v="2"/>
    <x v="9"/>
    <x v="33"/>
    <s v="2.7 - OBRAS"/>
    <s v="2.7.1 - OBRAS EN EDIFICACIONES"/>
    <s v="S"/>
    <s v="52 - AMPLIACIÓN DEL PLANTEL EDUCATIVO PARA INICIAL LA SOLEDAD, MUNICIPIO LA MATA, PROVINCIA SANCHEZ RAMIREZ."/>
    <s v="10 - FONDO GENERAL"/>
    <n v="15994"/>
    <s v="24 - SANCHEZ RAMIREZ"/>
    <n v="0"/>
    <n v="1682887.83"/>
    <n v="0"/>
  </r>
  <r>
    <s v="2023"/>
    <x v="0"/>
    <x v="0"/>
    <x v="1"/>
    <x v="7"/>
    <s v="2 - Poder Ejecutivo"/>
    <s v="0206 - MINISTERIO DE EDUCACIÓN"/>
    <x v="2"/>
    <x v="9"/>
    <x v="33"/>
    <s v="2.7 - OBRAS"/>
    <s v="2.7.1 - OBRAS EN EDIFICACIONES"/>
    <s v="S"/>
    <s v="63 - AMPLIACIÓN DEL PLANTEL EDUCATIVO PARA INICIAL CAMILA HENRÍQUEZ UREÑA, MUNICIPIO SAN ANTONIO DE GUERRA, PROVINCIA SANTO DOMINGO."/>
    <s v="10 - FONDO GENERAL"/>
    <n v="15868"/>
    <s v="32 - SANTO DOMINGO"/>
    <n v="0"/>
    <n v="1739093.42"/>
    <n v="0"/>
  </r>
  <r>
    <s v="2023"/>
    <x v="0"/>
    <x v="0"/>
    <x v="1"/>
    <x v="7"/>
    <s v="2 - Poder Ejecutivo"/>
    <s v="0206 - MINISTERIO DE EDUCACIÓN"/>
    <x v="2"/>
    <x v="9"/>
    <x v="33"/>
    <s v="2.7 - OBRAS"/>
    <s v="2.7.1 - OBRAS EN EDIFICACIONES"/>
    <s v="S"/>
    <s v="76 - AMPLIACIÓN DEL PLANTEL EDUCATIVO PARA INICIAL MATA LIMÓN , MUNICIPIO MONTE PLATA, PROVINCIA MONTE PLATA."/>
    <s v="10 - FONDO GENERAL"/>
    <n v="16026"/>
    <s v="29 - MONTE PLATA"/>
    <n v="0"/>
    <n v="1670916.51"/>
    <n v="0"/>
  </r>
  <r>
    <s v="2023"/>
    <x v="0"/>
    <x v="0"/>
    <x v="1"/>
    <x v="7"/>
    <s v="2 - Poder Ejecutivo"/>
    <s v="0206 - MINISTERIO DE EDUCACIÓN"/>
    <x v="2"/>
    <x v="9"/>
    <x v="33"/>
    <s v="2.7 - OBRAS"/>
    <s v="2.7.1 - OBRAS EN EDIFICACIONES"/>
    <s v="S"/>
    <s v="64 - AMPLIACIÓN DEL PLANTEL EDUCATIVO PARA INICIAL BATEY EL CAÑO, MUNICIPIO YAMASÁ, PROVINCIA MONTE PLATA."/>
    <s v="10 - FONDO GENERAL"/>
    <n v="16014"/>
    <s v="29 - MONTE PLATA"/>
    <n v="0"/>
    <n v="1670916.51"/>
    <n v="0"/>
  </r>
  <r>
    <s v="2023"/>
    <x v="0"/>
    <x v="0"/>
    <x v="1"/>
    <x v="7"/>
    <s v="2 - Poder Ejecutivo"/>
    <s v="0206 - MINISTERIO DE EDUCACIÓN"/>
    <x v="2"/>
    <x v="9"/>
    <x v="33"/>
    <s v="2.7 - OBRAS"/>
    <s v="2.7.1 - OBRAS EN EDIFICACIONES"/>
    <s v="S"/>
    <s v="63 - AMPLIACIÓN DEL PLANTEL EDUCATIVO PARA INICIAL ENTRADA DON MIGUEL, MUNICIPIO DAJABÓN, PROVINCIA DAJABON."/>
    <s v="10 - FONDO GENERAL"/>
    <n v="15918"/>
    <s v="05 - DAJABON"/>
    <n v="0"/>
    <n v="1200530.04"/>
    <n v="0"/>
  </r>
  <r>
    <s v="2023"/>
    <x v="0"/>
    <x v="0"/>
    <x v="1"/>
    <x v="7"/>
    <s v="2 - Poder Ejecutivo"/>
    <s v="0206 - MINISTERIO DE EDUCACIÓN"/>
    <x v="2"/>
    <x v="9"/>
    <x v="33"/>
    <s v="2.7 - OBRAS"/>
    <s v="2.7.1 - OBRAS EN EDIFICACIONES"/>
    <s v="S"/>
    <s v="74 - AMPLIACIÓN DEL PLANTEL EDUCATIVO PARA INICIAL TANCREDO VÁSQUEZ, MUNICIPIO SAN ANTONIO DE GUERRA, PROVINCIA SANTO DOMINGO."/>
    <s v="10 - FONDO GENERAL"/>
    <n v="15879"/>
    <s v="32 - SANTO DOMINGO"/>
    <n v="0"/>
    <n v="1171222.51"/>
    <n v="0"/>
  </r>
  <r>
    <s v="2023"/>
    <x v="0"/>
    <x v="0"/>
    <x v="1"/>
    <x v="7"/>
    <s v="2 - Poder Ejecutivo"/>
    <s v="0206 - MINISTERIO DE EDUCACIÓN"/>
    <x v="2"/>
    <x v="9"/>
    <x v="33"/>
    <s v="2.7 - OBRAS"/>
    <s v="2.7.1 - OBRAS EN EDIFICACIONES"/>
    <s v="S"/>
    <s v="57 - AMPLIACIÓN DEL PLANTEL EDUCATIVO PARA INICIAL MAURICIO BÁEZ, MUNICIPIO TAMAYO, PROVINCIA BAORUCO."/>
    <s v="10 - FONDO GENERAL"/>
    <n v="16068"/>
    <s v="03 - BAHORUCO"/>
    <n v="0"/>
    <n v="3144240.54"/>
    <n v="0"/>
  </r>
  <r>
    <s v="2023"/>
    <x v="0"/>
    <x v="0"/>
    <x v="1"/>
    <x v="7"/>
    <s v="2 - Poder Ejecutivo"/>
    <s v="0206 - MINISTERIO DE EDUCACIÓN"/>
    <x v="2"/>
    <x v="9"/>
    <x v="33"/>
    <s v="2.7 - OBRAS"/>
    <s v="2.7.1 - OBRAS EN EDIFICACIONES"/>
    <s v="S"/>
    <s v="63 - AMPLIACIÓN DEL PLANTEL EDUCATIVO PARA INICIAL SIMÓN RODRÍGUEZ, MUNICIPIO BONAO, PROVINCIA MONSEÑOR NOUEL."/>
    <s v="10 - FONDO GENERAL"/>
    <n v="16004"/>
    <s v="28 - MONSENOR NOUEL"/>
    <n v="0"/>
    <n v="1192156.46"/>
    <n v="0"/>
  </r>
  <r>
    <s v="2023"/>
    <x v="0"/>
    <x v="0"/>
    <x v="1"/>
    <x v="7"/>
    <s v="2 - Poder Ejecutivo"/>
    <s v="0206 - MINISTERIO DE EDUCACIÓN"/>
    <x v="2"/>
    <x v="9"/>
    <x v="33"/>
    <s v="2.7 - OBRAS"/>
    <s v="2.7.1 - OBRAS EN EDIFICACIONES"/>
    <s v="S"/>
    <s v="74 - AMPLIACIÓN DEL PLANTEL EDUCATIVO PARA INICIAL ROSA CALCAÑO LINO, MUNICIPIO SÁNCHEZ, PROVINCIA SAMANA."/>
    <s v="10 - FONDO GENERAL"/>
    <n v="15926"/>
    <s v="20 - SAMANA"/>
    <n v="0"/>
    <n v="1200530.04"/>
    <n v="0"/>
  </r>
  <r>
    <s v="2023"/>
    <x v="0"/>
    <x v="0"/>
    <x v="1"/>
    <x v="7"/>
    <s v="2 - Poder Ejecutivo"/>
    <s v="0206 - MINISTERIO DE EDUCACIÓN"/>
    <x v="2"/>
    <x v="9"/>
    <x v="33"/>
    <s v="2.7 - OBRAS"/>
    <s v="2.7.1 - OBRAS EN EDIFICACIONES"/>
    <s v="S"/>
    <s v="35 - AMPLIACIÓN DEL PLANTEL EDUCATIVO PARA INICIAL REPÚBLICA DE ECUADOR, MUNICIPIO SANTO DOMINGO NORTE, PROVINCIA SANTO DOMINGO."/>
    <s v="10 - FONDO GENERAL"/>
    <n v="15840"/>
    <s v="32 - SANTO DOMINGO"/>
    <n v="0"/>
    <n v="2751732.11"/>
    <n v="0"/>
  </r>
  <r>
    <s v="2023"/>
    <x v="0"/>
    <x v="0"/>
    <x v="1"/>
    <x v="7"/>
    <s v="2 - Poder Ejecutivo"/>
    <s v="0206 - MINISTERIO DE EDUCACIÓN"/>
    <x v="2"/>
    <x v="9"/>
    <x v="33"/>
    <s v="2.7 - OBRAS"/>
    <s v="2.7.1 - OBRAS EN EDIFICACIONES"/>
    <s v="S"/>
    <s v="45 - AMPLIACIÓN DEL PLANTEL EDUCATIVO PARA INICIAL REPÚBLICA DE NICARAGUA, MUNICIPIO SANTO DOMINGO ESTE, PROVINCIA SANTO DOMINGO."/>
    <s v="10 - FONDO GENERAL"/>
    <n v="15850"/>
    <s v="99 - MULTIPROVINCIAL"/>
    <n v="0"/>
    <n v="2751732.11"/>
    <n v="0"/>
  </r>
  <r>
    <s v="2023"/>
    <x v="0"/>
    <x v="0"/>
    <x v="1"/>
    <x v="7"/>
    <s v="2 - Poder Ejecutivo"/>
    <s v="0206 - MINISTERIO DE EDUCACIÓN"/>
    <x v="2"/>
    <x v="9"/>
    <x v="33"/>
    <s v="2.7 - OBRAS"/>
    <s v="2.7.1 - OBRAS EN EDIFICACIONES"/>
    <s v="S"/>
    <s v="71 - AMPLIACIÓN DEL PLANTEL EDUCATIVO PARA INICIAL DR. JOSÉ FRANCISCO PEÑA GÓMEZ, MUNICIPIO MONTE PLATA, PROVINCIA MONTE PLATA."/>
    <s v="10 - FONDO GENERAL"/>
    <n v="16021"/>
    <s v="29 - MONTE PLATA"/>
    <n v="0"/>
    <n v="1670916.51"/>
    <n v="0"/>
  </r>
  <r>
    <s v="2023"/>
    <x v="0"/>
    <x v="0"/>
    <x v="1"/>
    <x v="7"/>
    <s v="2 - Poder Ejecutivo"/>
    <s v="0206 - MINISTERIO DE EDUCACIÓN"/>
    <x v="2"/>
    <x v="9"/>
    <x v="33"/>
    <s v="2.7 - OBRAS"/>
    <s v="2.7.1 - OBRAS EN EDIFICACIONES"/>
    <s v="S"/>
    <s v="47 - AMPLIACIÓN DEL PLANTEL EDUCATIVO PARA INICIAL BATEY WALTERIO , MUNICIPIO MONTE CRISTI, PROVINCIA MONTE CRISTI."/>
    <s v="10 - FONDO GENERAL"/>
    <n v="15902"/>
    <s v="15 - MONTE CRISTI"/>
    <n v="0"/>
    <n v="1200530.04"/>
    <n v="0"/>
  </r>
  <r>
    <s v="2023"/>
    <x v="0"/>
    <x v="0"/>
    <x v="1"/>
    <x v="7"/>
    <s v="2 - Poder Ejecutivo"/>
    <s v="0206 - MINISTERIO DE EDUCACIÓN"/>
    <x v="2"/>
    <x v="9"/>
    <x v="33"/>
    <s v="2.7 - OBRAS"/>
    <s v="2.7.1 - OBRAS EN EDIFICACIONES"/>
    <s v="S"/>
    <s v="54 - AMPLIACIÓN DEL PLANTEL EDUCATIVO PARA INICIAL REVERENDO ERNESTO ROQUE FRÍAS, MUNICIPIO MAIMÓN, PROVINCIA MONSEÑOR NOUEL."/>
    <s v="10 - FONDO GENERAL"/>
    <n v="15996"/>
    <s v="28 - MONSENOR NOUEL"/>
    <n v="0"/>
    <n v="2802175.21"/>
    <n v="0"/>
  </r>
  <r>
    <s v="2023"/>
    <x v="0"/>
    <x v="0"/>
    <x v="1"/>
    <x v="7"/>
    <s v="2 - Poder Ejecutivo"/>
    <s v="0206 - MINISTERIO DE EDUCACIÓN"/>
    <x v="2"/>
    <x v="9"/>
    <x v="33"/>
    <s v="2.7 - OBRAS"/>
    <s v="2.7.1 - OBRAS EN EDIFICACIONES"/>
    <s v="S"/>
    <s v="52 - AMPLIACIÓN DEL PLANTEL EDUCATIVO PARA INICIAL EL PROYECTO AGRARIO, MUNICIPIO GUAYUBÍN, PROVINCIA MONTE CRISTI."/>
    <s v="10 - FONDO GENERAL"/>
    <n v="15907"/>
    <s v="15 - MONTE CRISTI"/>
    <n v="0"/>
    <n v="1200530.04"/>
    <n v="0"/>
  </r>
  <r>
    <s v="2023"/>
    <x v="0"/>
    <x v="0"/>
    <x v="1"/>
    <x v="7"/>
    <s v="2 - Poder Ejecutivo"/>
    <s v="0206 - MINISTERIO DE EDUCACIÓN"/>
    <x v="2"/>
    <x v="9"/>
    <x v="33"/>
    <s v="2.7 - OBRAS"/>
    <s v="2.7.1 - OBRAS EN EDIFICACIONES"/>
    <s v="S"/>
    <s v="07 - AMPLIACIÓN DEL PLANTEL EDUCATIVO PARA INICIAL GEORGE ARZENO BRUGAL FE Y ALEGRÍA, MUNICIPIO PUERTO PLATA, PROVINCIA PUERTO PLATA."/>
    <s v="10 - FONDO GENERAL"/>
    <n v="15889"/>
    <s v="18 - PUERTO PLATA"/>
    <n v="0"/>
    <n v="2822352.44"/>
    <n v="0"/>
  </r>
  <r>
    <s v="2023"/>
    <x v="0"/>
    <x v="0"/>
    <x v="1"/>
    <x v="7"/>
    <s v="2 - Poder Ejecutivo"/>
    <s v="0206 - MINISTERIO DE EDUCACIÓN"/>
    <x v="2"/>
    <x v="9"/>
    <x v="33"/>
    <s v="2.7 - OBRAS"/>
    <s v="2.7.1 - OBRAS EN EDIFICACIONES"/>
    <s v="S"/>
    <s v="86 - AMPLIACIÓN DEL PLANTEL EDUCATIVO PARA INICIAL ANTIGUA Y BARBUDA, MUNICIPIO SANTO DOMINGO OESTE, PROVINCIA SANTO DOMINGO."/>
    <s v="10 - FONDO GENERAL"/>
    <n v="15958"/>
    <s v="32 - SANTO DOMINGO"/>
    <n v="0"/>
    <n v="2751732.11"/>
    <n v="0"/>
  </r>
  <r>
    <s v="2023"/>
    <x v="0"/>
    <x v="0"/>
    <x v="1"/>
    <x v="7"/>
    <s v="2 - Poder Ejecutivo"/>
    <s v="0206 - MINISTERIO DE EDUCACIÓN"/>
    <x v="2"/>
    <x v="9"/>
    <x v="33"/>
    <s v="2.7 - OBRAS"/>
    <s v="2.7.1 - OBRAS EN EDIFICACIONES"/>
    <s v="S"/>
    <s v="55 - AMPLIACIÓN DEL PLANTEL EDUCATIVO PARA INICIAL FILOMENA PÉREZ Y PÉREZ, MUNICIPIO MELLA, PROVINCIA INDEPENDENCIA."/>
    <s v="10 - FONDO GENERAL"/>
    <n v="16066"/>
    <s v="10 - INDEPENDENCIA"/>
    <n v="0"/>
    <n v="1200530.04"/>
    <n v="0"/>
  </r>
  <r>
    <s v="2023"/>
    <x v="0"/>
    <x v="0"/>
    <x v="1"/>
    <x v="7"/>
    <s v="2 - Poder Ejecutivo"/>
    <s v="0206 - MINISTERIO DE EDUCACIÓN"/>
    <x v="2"/>
    <x v="9"/>
    <x v="33"/>
    <s v="2.7 - OBRAS"/>
    <s v="2.7.1 - OBRAS EN EDIFICACIONES"/>
    <s v="S"/>
    <s v="42 - AMPLIACIÓN DEL PLANTEL EDUCATIVO PARA INICIAL PROF. ISABEL SEGURA DE APATANO , MUNICIPIO SANTO DOMINGO ESTE, PROVINCIA SANTO DOMINGO."/>
    <s v="10 - FONDO GENERAL"/>
    <n v="15847"/>
    <s v="99 - MULTIPROVINCIAL"/>
    <n v="0"/>
    <n v="1652959.53"/>
    <n v="0"/>
  </r>
  <r>
    <s v="2023"/>
    <x v="0"/>
    <x v="0"/>
    <x v="1"/>
    <x v="7"/>
    <s v="2 - Poder Ejecutivo"/>
    <s v="0206 - MINISTERIO DE EDUCACIÓN"/>
    <x v="2"/>
    <x v="9"/>
    <x v="33"/>
    <s v="2.7 - OBRAS"/>
    <s v="2.7.1 - OBRAS EN EDIFICACIONES"/>
    <s v="S"/>
    <s v="55 - AMPLIACIÓN DEL PLANTEL EDUCATIVO PARA INICIAL AGUA DE LUIS, MUNICIPIO GUAYUBÍN, PROVINCIA MONTE CRISTI."/>
    <s v="10 - FONDO GENERAL"/>
    <n v="15910"/>
    <s v="15 - MONTE CRISTI"/>
    <n v="0"/>
    <n v="1694859.15"/>
    <n v="0"/>
  </r>
  <r>
    <s v="2023"/>
    <x v="0"/>
    <x v="0"/>
    <x v="1"/>
    <x v="7"/>
    <s v="2 - Poder Ejecutivo"/>
    <s v="0206 - MINISTERIO DE EDUCACIÓN"/>
    <x v="2"/>
    <x v="9"/>
    <x v="33"/>
    <s v="2.7 - OBRAS"/>
    <s v="2.7.1 - OBRAS EN EDIFICACIONES"/>
    <s v="S"/>
    <s v="73 - AMPLIACIÓN DEL PLANTEL EDUCATIVO PARA INICIAL PROF. ONEYDA SEALY, MUNICIPIO SÁNCHEZ, PROVINCIA SAMANA."/>
    <s v="10 - FONDO GENERAL"/>
    <n v="15925"/>
    <s v="20 - SAMANA"/>
    <n v="0"/>
    <n v="1200530.04"/>
    <n v="0"/>
  </r>
  <r>
    <s v="2023"/>
    <x v="0"/>
    <x v="0"/>
    <x v="1"/>
    <x v="7"/>
    <s v="2 - Poder Ejecutivo"/>
    <s v="0206 - MINISTERIO DE EDUCACIÓN"/>
    <x v="2"/>
    <x v="9"/>
    <x v="33"/>
    <s v="2.7 - OBRAS"/>
    <s v="2.7.1 - OBRAS EN EDIFICACIONES"/>
    <s v="S"/>
    <s v="44 - AMPLIACIÓN DEL PLANTEL EDUCATIVO PARA INICIAL PROF. ELADIO DE JESÚS MIRAMBEAUX JEREZ, MUNICIPIO COTUÍ, PROVINCIA SANCHEZ RAMIREZ."/>
    <s v="10 - FONDO GENERAL"/>
    <n v="15986"/>
    <s v="24 - SANCHEZ RAMIREZ"/>
    <n v="0"/>
    <n v="1682887.83"/>
    <n v="0"/>
  </r>
  <r>
    <s v="2023"/>
    <x v="0"/>
    <x v="0"/>
    <x v="1"/>
    <x v="7"/>
    <s v="2 - Poder Ejecutivo"/>
    <s v="0206 - MINISTERIO DE EDUCACIÓN"/>
    <x v="2"/>
    <x v="9"/>
    <x v="33"/>
    <s v="2.7 - OBRAS"/>
    <s v="2.7.1 - OBRAS EN EDIFICACIONES"/>
    <s v="S"/>
    <s v="43 - AMPLIACIÓN DEL PLANTEL EDUCATIVO PARA INICIAL SALOMÉ UREÑA DE HENRÍQUEZ, MUNICIPIO TAMAYO, PROVINCIA BAORUCO."/>
    <s v="10 - FONDO GENERAL"/>
    <n v="16054"/>
    <s v="03 - BAHORUCO"/>
    <n v="0"/>
    <n v="2822352.44"/>
    <n v="0"/>
  </r>
  <r>
    <s v="2023"/>
    <x v="0"/>
    <x v="0"/>
    <x v="1"/>
    <x v="7"/>
    <s v="2 - Poder Ejecutivo"/>
    <s v="0206 - MINISTERIO DE EDUCACIÓN"/>
    <x v="2"/>
    <x v="9"/>
    <x v="33"/>
    <s v="2.7 - OBRAS"/>
    <s v="2.7.1 - OBRAS EN EDIFICACIONES"/>
    <s v="S"/>
    <s v="63 - AMPLIACIÓN DEL PLANTEL EDUCATIVO PARA INICIAL FERNANDO ARTURO DE MERIÑO, MUNICIPIO MONTE PLATA, PROVINCIA MONTE PLATA."/>
    <s v="10 - FONDO GENERAL"/>
    <n v="16013"/>
    <s v="29 - MONTE PLATA"/>
    <n v="0"/>
    <n v="1670916.51"/>
    <n v="0"/>
  </r>
  <r>
    <s v="2023"/>
    <x v="0"/>
    <x v="0"/>
    <x v="1"/>
    <x v="7"/>
    <s v="2 - Poder Ejecutivo"/>
    <s v="0206 - MINISTERIO DE EDUCACIÓN"/>
    <x v="2"/>
    <x v="9"/>
    <x v="33"/>
    <s v="2.7 - OBRAS"/>
    <s v="2.7.1 - OBRAS EN EDIFICACIONES"/>
    <s v="S"/>
    <s v="53 - AMPLIACIÓN DEL PLANTEL EDUCATIVO PARA INICIAL CARMELA BELLIARD, MUNICIPIO GUAYUBÍN, PROVINCIA MONTE CRISTI."/>
    <s v="10 - FONDO GENERAL"/>
    <n v="15908"/>
    <s v="15 - MONTE CRISTI"/>
    <n v="0"/>
    <n v="1200530.04"/>
    <n v="0"/>
  </r>
  <r>
    <s v="2023"/>
    <x v="0"/>
    <x v="0"/>
    <x v="1"/>
    <x v="7"/>
    <s v="2 - Poder Ejecutivo"/>
    <s v="0206 - MINISTERIO DE EDUCACIÓN"/>
    <x v="2"/>
    <x v="9"/>
    <x v="33"/>
    <s v="2.7 - OBRAS"/>
    <s v="2.7.1 - OBRAS EN EDIFICACIONES"/>
    <s v="S"/>
    <s v="61 - AMPLIACIÓN DEL PLANTEL EDUCATIVO PARA INICIAL JUAN DE JESÚS PIMENTEL, MUNICIPIO VILLA VÁZQUEZ, PROVINCIA MONTE CRISTI."/>
    <s v="10 - FONDO GENERAL"/>
    <n v="15916"/>
    <s v="15 - MONTE CRISTI"/>
    <n v="0"/>
    <n v="1694859.15"/>
    <n v="0"/>
  </r>
  <r>
    <s v="2023"/>
    <x v="0"/>
    <x v="0"/>
    <x v="1"/>
    <x v="7"/>
    <s v="2 - Poder Ejecutivo"/>
    <s v="0206 - MINISTERIO DE EDUCACIÓN"/>
    <x v="2"/>
    <x v="9"/>
    <x v="33"/>
    <s v="2.7 - OBRAS"/>
    <s v="2.7.1 - OBRAS EN EDIFICACIONES"/>
    <s v="S"/>
    <s v="64 - AMPLIACIÓN DEL PLANTEL EDUCATIVO PARA INICIAL JUAN ANTONIO ALIX - LUZ Y ESPERANZA, MUNICIPIO SAN ANTONIO DE GUERRA, PROVINCIA SANTO DOMINGO."/>
    <s v="10 - FONDO GENERAL"/>
    <n v="15869"/>
    <s v="32 - SANTO DOMINGO"/>
    <n v="0"/>
    <n v="2751732.11"/>
    <n v="0"/>
  </r>
  <r>
    <s v="2023"/>
    <x v="0"/>
    <x v="0"/>
    <x v="1"/>
    <x v="7"/>
    <s v="2 - Poder Ejecutivo"/>
    <s v="0206 - MINISTERIO DE EDUCACIÓN"/>
    <x v="2"/>
    <x v="9"/>
    <x v="33"/>
    <s v="2.7 - OBRAS"/>
    <s v="2.7.1 - OBRAS EN EDIFICACIONES"/>
    <s v="S"/>
    <s v="41 - AMPLIACIÓN DEL PLANTEL EDUCATIVO PARA INICIAL CRESCENCIO RODRÍGUEZ, MUNICIPIO TAMAYO, PROVINCIA BAORUCO."/>
    <s v="10 - FONDO GENERAL"/>
    <n v="16052"/>
    <s v="03 - BAHORUCO"/>
    <n v="0"/>
    <n v="2822352.44"/>
    <n v="0"/>
  </r>
  <r>
    <s v="2023"/>
    <x v="0"/>
    <x v="0"/>
    <x v="1"/>
    <x v="7"/>
    <s v="2 - Poder Ejecutivo"/>
    <s v="0206 - MINISTERIO DE EDUCACIÓN"/>
    <x v="2"/>
    <x v="9"/>
    <x v="33"/>
    <s v="2.7 - OBRAS"/>
    <s v="2.7.1 - OBRAS EN EDIFICACIONES"/>
    <s v="S"/>
    <s v="57 - AMPLIACIÓN DEL PLANTEL EDUCATIVO PARA INICIAL JUAN BAUTISTA RODRÍGUEZ, MUNICIPIO MAIMÓN, PROVINCIA MONSEÑOR NOUEL."/>
    <s v="10 - FONDO GENERAL"/>
    <n v="15999"/>
    <s v="28 - MONSENOR NOUEL"/>
    <n v="0"/>
    <n v="1192156.46"/>
    <n v="0"/>
  </r>
  <r>
    <s v="2023"/>
    <x v="0"/>
    <x v="0"/>
    <x v="1"/>
    <x v="7"/>
    <s v="2 - Poder Ejecutivo"/>
    <s v="0206 - MINISTERIO DE EDUCACIÓN"/>
    <x v="2"/>
    <x v="9"/>
    <x v="33"/>
    <s v="2.7 - OBRAS"/>
    <s v="2.7.1 - OBRAS EN EDIFICACIONES"/>
    <s v="S"/>
    <s v="55 - AMPLIACIÓN DEL PLANTEL EDUCATIVO PARA INICIAL CARMEN QUIDIELLO DE BOSCH, MUNICIPIO SANTO DOMINGO ESTE, PROVINCIA SANTO DOMINGO."/>
    <s v="10 - FONDO GENERAL"/>
    <n v="15860"/>
    <s v="32 - SANTO DOMINGO"/>
    <n v="0"/>
    <n v="2751732.11"/>
    <n v="0"/>
  </r>
  <r>
    <s v="2023"/>
    <x v="0"/>
    <x v="0"/>
    <x v="1"/>
    <x v="7"/>
    <s v="2 - Poder Ejecutivo"/>
    <s v="0206 - MINISTERIO DE EDUCACIÓN"/>
    <x v="2"/>
    <x v="9"/>
    <x v="33"/>
    <s v="2.7 - OBRAS"/>
    <s v="2.7.1 - OBRAS EN EDIFICACIONES"/>
    <s v="S"/>
    <s v="60 - AMPLIACIÓN DEL PLANTEL EDUCATIVO PARA INICIAL BARRIO NUEVO VILLA GARCÍA, MUNICIPIO VILLA VÁZQUEZ, PROVINCIA MONTE CRISTI."/>
    <s v="10 - FONDO GENERAL"/>
    <n v="15915"/>
    <s v="15 - MONTE CRISTI"/>
    <n v="0"/>
    <n v="1694859.15"/>
    <n v="0"/>
  </r>
  <r>
    <s v="2023"/>
    <x v="0"/>
    <x v="0"/>
    <x v="1"/>
    <x v="7"/>
    <s v="2 - Poder Ejecutivo"/>
    <s v="0206 - MINISTERIO DE EDUCACIÓN"/>
    <x v="2"/>
    <x v="9"/>
    <x v="33"/>
    <s v="2.7 - OBRAS"/>
    <s v="2.7.1 - OBRAS EN EDIFICACIONES"/>
    <s v="S"/>
    <s v="46 - AMPLIACIÓN DEL PLANTEL EDUCATIVO PARA INICIAL ANACAONA, MUNICIPIO VILLA JARAGUA, PROVINCIA BAORUCO."/>
    <s v="10 - FONDO GENERAL"/>
    <n v="16057"/>
    <s v="03 - BAHORUCO"/>
    <n v="0"/>
    <n v="3144240.54"/>
    <n v="0"/>
  </r>
  <r>
    <s v="2023"/>
    <x v="0"/>
    <x v="0"/>
    <x v="1"/>
    <x v="7"/>
    <s v="2 - Poder Ejecutivo"/>
    <s v="0206 - MINISTERIO DE EDUCACIÓN"/>
    <x v="2"/>
    <x v="9"/>
    <x v="33"/>
    <s v="2.7 - OBRAS"/>
    <s v="2.7.1 - OBRAS EN EDIFICACIONES"/>
    <s v="S"/>
    <s v="75 - AMPLIACIÓN DEL PLANTEL EDUCATIVO PARA INICIAL GREGORIO LUPERÓN - PILANCÓN, MUNICIPIO MONTE PLATA, PROVINCIA MONTE PLATA."/>
    <s v="10 - FONDO GENERAL"/>
    <n v="16025"/>
    <s v="29 - MONTE PLATA"/>
    <n v="0"/>
    <n v="1183782.8799999999"/>
    <n v="0"/>
  </r>
  <r>
    <s v="2023"/>
    <x v="0"/>
    <x v="0"/>
    <x v="1"/>
    <x v="7"/>
    <s v="2 - Poder Ejecutivo"/>
    <s v="0206 - MINISTERIO DE EDUCACIÓN"/>
    <x v="2"/>
    <x v="9"/>
    <x v="33"/>
    <s v="2.7 - OBRAS"/>
    <s v="2.7.1 - OBRAS EN EDIFICACIONES"/>
    <s v="S"/>
    <s v="94 - AMPLIACIÓN DEL PLANTEL EDUCATIVO PARA INICIAL MARINO MORENO GONZÁLEZ, MUNICIPIO PEDRO BRAND, PROVINCIA SANTO DOMINGO."/>
    <s v="10 - FONDO GENERAL"/>
    <n v="15966"/>
    <s v="32 - SANTO DOMINGO"/>
    <n v="0"/>
    <n v="2751732.11"/>
    <n v="0"/>
  </r>
  <r>
    <s v="2023"/>
    <x v="0"/>
    <x v="0"/>
    <x v="1"/>
    <x v="7"/>
    <s v="2 - Poder Ejecutivo"/>
    <s v="0206 - MINISTERIO DE EDUCACIÓN"/>
    <x v="2"/>
    <x v="9"/>
    <x v="33"/>
    <s v="2.7 - OBRAS"/>
    <s v="2.7.1 - OBRAS EN EDIFICACIONES"/>
    <s v="S"/>
    <s v="24 - AMPLIACIÓN DEL PLANTEL EDUCATIVO PARA INICIAL PASTORA MARGARITA MERCEDES, MUNICIPIO SANTO DOMINGO NORTE, PROVINCIA SANTO DOMINGO."/>
    <s v="10 - FONDO GENERAL"/>
    <n v="15829"/>
    <s v="32 - SANTO DOMINGO"/>
    <n v="0"/>
    <n v="2751732.11"/>
    <n v="0"/>
  </r>
  <r>
    <s v="2023"/>
    <x v="0"/>
    <x v="0"/>
    <x v="1"/>
    <x v="7"/>
    <s v="2 - Poder Ejecutivo"/>
    <s v="0206 - MINISTERIO DE EDUCACIÓN"/>
    <x v="2"/>
    <x v="9"/>
    <x v="33"/>
    <s v="2.7 - OBRAS"/>
    <s v="2.7.1 - OBRAS EN EDIFICACIONES"/>
    <s v="S"/>
    <s v="50 - AMPLIACIÓN DEL PLANTEL EDUCATIVO PARA INICIAL DIONISIO VILLAR ESTÉVEZ, MUNICIPIO CEVICOS, PROVINCIA SANCHEZ RAMIREZ."/>
    <s v="10 - FONDO GENERAL"/>
    <n v="15992"/>
    <s v="24 - SANCHEZ RAMIREZ"/>
    <n v="0"/>
    <n v="1641791.36"/>
    <n v="0"/>
  </r>
  <r>
    <s v="2023"/>
    <x v="0"/>
    <x v="0"/>
    <x v="1"/>
    <x v="7"/>
    <s v="2 - Poder Ejecutivo"/>
    <s v="0206 - MINISTERIO DE EDUCACIÓN"/>
    <x v="2"/>
    <x v="9"/>
    <x v="33"/>
    <s v="2.7 - OBRAS"/>
    <s v="2.7.1 - OBRAS EN EDIFICACIONES"/>
    <s v="S"/>
    <s v="41 - AMPLIACIÓN DEL PLANTEL EDUCATIVO PARA INICIAL JUAN FRANCISCO ADAMES (LICO), MUNICIPIO COTUÍ, PROVINCIA SANCHEZ RAMIREZ."/>
    <s v="10 - FONDO GENERAL"/>
    <n v="15983"/>
    <s v="24 - SANCHEZ RAMIREZ"/>
    <n v="0"/>
    <n v="1682887.83"/>
    <n v="0"/>
  </r>
  <r>
    <s v="2023"/>
    <x v="0"/>
    <x v="0"/>
    <x v="1"/>
    <x v="7"/>
    <s v="2 - Poder Ejecutivo"/>
    <s v="0206 - MINISTERIO DE EDUCACIÓN"/>
    <x v="2"/>
    <x v="9"/>
    <x v="33"/>
    <s v="2.7 - OBRAS"/>
    <s v="2.7.1 - OBRAS EN EDIFICACIONES"/>
    <s v="S"/>
    <s v="54 - AMPLIACIÓN DEL PLANTEL EDUCATIVO PARA INICIAL SANTA CRUZ, MUNICIPIO LAS MATAS DE SANTA CRUZ, PROVINCIA MONTE CRISTI."/>
    <s v="10 - FONDO GENERAL"/>
    <n v="15909"/>
    <s v="15 - MONTE CRISTI"/>
    <n v="0"/>
    <n v="1694859.15"/>
    <n v="0"/>
  </r>
  <r>
    <s v="2023"/>
    <x v="0"/>
    <x v="0"/>
    <x v="1"/>
    <x v="7"/>
    <s v="2 - Poder Ejecutivo"/>
    <s v="0206 - MINISTERIO DE EDUCACIÓN"/>
    <x v="2"/>
    <x v="9"/>
    <x v="33"/>
    <s v="2.7 - OBRAS"/>
    <s v="2.7.1 - OBRAS EN EDIFICACIONES"/>
    <s v="S"/>
    <s v="06 - AMPLIACIÓN DEL PLANTEL EDUCATIVO PARA INICIAL PROF. JUAN EMILIO BOSCH GAVIÑO, MUNICIPIO PUERTO PLATA, PROVINCIA PUERTO PLATA."/>
    <s v="10 - FONDO GENERAL"/>
    <n v="15888"/>
    <s v="18 - PUERTO PLATA"/>
    <n v="0"/>
    <n v="2822352.44"/>
    <n v="0"/>
  </r>
  <r>
    <s v="2023"/>
    <x v="0"/>
    <x v="0"/>
    <x v="1"/>
    <x v="7"/>
    <s v="2 - Poder Ejecutivo"/>
    <s v="0206 - MINISTERIO DE EDUCACIÓN"/>
    <x v="2"/>
    <x v="9"/>
    <x v="33"/>
    <s v="2.7 - OBRAS"/>
    <s v="2.7.1 - OBRAS EN EDIFICACIONES"/>
    <s v="S"/>
    <s v="44 - AMPLIACIÓN DEL PLANTEL EDUCATIVO PARA INICIAL ENRIQUILLO, MUNICIPIO TAMAYO, PROVINCIA BAORUCO."/>
    <s v="10 - FONDO GENERAL"/>
    <n v="16055"/>
    <s v="03 - BAHORUCO"/>
    <n v="0"/>
    <n v="1694859.15"/>
    <n v="0"/>
  </r>
  <r>
    <s v="2023"/>
    <x v="0"/>
    <x v="0"/>
    <x v="1"/>
    <x v="7"/>
    <s v="2 - Poder Ejecutivo"/>
    <s v="0206 - MINISTERIO DE EDUCACIÓN"/>
    <x v="2"/>
    <x v="9"/>
    <x v="33"/>
    <s v="2.7 - OBRAS"/>
    <s v="2.7.1 - OBRAS EN EDIFICACIONES"/>
    <s v="S"/>
    <s v="61 - AMPLIACIÓN DEL PLANTEL EDUCATIVO PARA INICIAL MARÍA DEL ORBE, MUNICIPIO MAIMÓN, PROVINCIA MONSEÑOR NOUEL."/>
    <s v="10 - FONDO GENERAL"/>
    <n v="16002"/>
    <s v="28 - MONSENOR NOUEL"/>
    <n v="0"/>
    <n v="1682887.83"/>
    <n v="0"/>
  </r>
  <r>
    <s v="2023"/>
    <x v="0"/>
    <x v="0"/>
    <x v="1"/>
    <x v="7"/>
    <s v="2 - Poder Ejecutivo"/>
    <s v="0206 - MINISTERIO DE EDUCACIÓN"/>
    <x v="2"/>
    <x v="9"/>
    <x v="33"/>
    <s v="2.7 - OBRAS"/>
    <s v="2.7.1 - OBRAS EN EDIFICACIONES"/>
    <s v="S"/>
    <s v="54 - AMPLIACIÓN DEL PLANTEL EDUCATIVO PARA INICIAL LA INMACULADA - FE Y ALEGRÍA, MUNICIPIO SANTO DOMINGO ESTE, PROVINCIA SANTO DOMINGO."/>
    <s v="10 - FONDO GENERAL"/>
    <n v="15859"/>
    <s v="32 - SANTO DOMINGO"/>
    <n v="0"/>
    <n v="2751732.11"/>
    <n v="0"/>
  </r>
  <r>
    <s v="2023"/>
    <x v="0"/>
    <x v="0"/>
    <x v="1"/>
    <x v="7"/>
    <s v="2 - Poder Ejecutivo"/>
    <s v="0206 - MINISTERIO DE EDUCACIÓN"/>
    <x v="2"/>
    <x v="9"/>
    <x v="33"/>
    <s v="2.7 - OBRAS"/>
    <s v="2.7.1 - OBRAS EN EDIFICACIONES"/>
    <s v="S"/>
    <s v="34 - AMPLIACIÓN DEL PLANTEL EDUCATIVO PARA INICIAL LA BOMBA , MUNICIPIO SANTO DOMINGO NORTE, PROVINCIA SANTO DOMINGO."/>
    <s v="10 - FONDO GENERAL"/>
    <n v="15839"/>
    <s v="32 - SANTO DOMINGO"/>
    <n v="0"/>
    <n v="1171222.51"/>
    <n v="0"/>
  </r>
  <r>
    <s v="2023"/>
    <x v="0"/>
    <x v="0"/>
    <x v="1"/>
    <x v="7"/>
    <s v="2 - Poder Ejecutivo"/>
    <s v="0206 - MINISTERIO DE EDUCACIÓN"/>
    <x v="2"/>
    <x v="9"/>
    <x v="33"/>
    <s v="2.7 - OBRAS"/>
    <s v="2.7.1 - OBRAS EN EDIFICACIONES"/>
    <s v="S"/>
    <s v="46 - AMPLIACIÓN DEL PLANTEL EDUCATIVO PARA INICIAL PROF. BEATRIZ AMARANTE ROBLE, MUNICIPIO COTUÍ, PROVINCIA SANCHEZ RAMIREZ."/>
    <s v="10 - FONDO GENERAL"/>
    <n v="15988"/>
    <s v="24 - SANCHEZ RAMIREZ"/>
    <n v="0"/>
    <n v="1235223.4099999999"/>
    <n v="0"/>
  </r>
  <r>
    <s v="2023"/>
    <x v="0"/>
    <x v="0"/>
    <x v="1"/>
    <x v="7"/>
    <s v="2 - Poder Ejecutivo"/>
    <s v="0206 - MINISTERIO DE EDUCACIÓN"/>
    <x v="2"/>
    <x v="9"/>
    <x v="33"/>
    <s v="2.7 - OBRAS"/>
    <s v="2.7.1 - OBRAS EN EDIFICACIONES"/>
    <s v="S"/>
    <s v="61 - AMPLIACIÓN DEL PLANTEL EDUCATIVO PARA INICIAL PROF. JUAN EMILIO BOSCH GAVIÑO, MUNICIPIO YAMASÁ, PROVINCIA MONTE PLATA."/>
    <s v="10 - FONDO GENERAL"/>
    <n v="16011"/>
    <s v="29 - MONTE PLATA"/>
    <n v="0"/>
    <n v="2781997.97"/>
    <n v="0"/>
  </r>
  <r>
    <s v="2023"/>
    <x v="0"/>
    <x v="0"/>
    <x v="1"/>
    <x v="7"/>
    <s v="2 - Poder Ejecutivo"/>
    <s v="0206 - MINISTERIO DE EDUCACIÓN"/>
    <x v="2"/>
    <x v="9"/>
    <x v="33"/>
    <s v="2.7 - OBRAS"/>
    <s v="2.7.1 - OBRAS EN EDIFICACIONES"/>
    <s v="S"/>
    <s v="87 - AMPLIACIÓN DEL PLANTEL EDUCATIVO PARA INICIAL ROSARIO EVANGELINA SOLANO - HATO NUEVO MANOGUAYABO, MUNICIPIO SANTO DOMINGO OESTE, PROVINCIA SANTO DOMINGO."/>
    <s v="10 - FONDO GENERAL"/>
    <n v="15959"/>
    <s v="32 - SANTO DOMINGO"/>
    <n v="0"/>
    <n v="1652959.53"/>
    <n v="0"/>
  </r>
  <r>
    <s v="2023"/>
    <x v="0"/>
    <x v="0"/>
    <x v="1"/>
    <x v="7"/>
    <s v="2 - Poder Ejecutivo"/>
    <s v="0206 - MINISTERIO DE EDUCACIÓN"/>
    <x v="2"/>
    <x v="9"/>
    <x v="33"/>
    <s v="2.7 - OBRAS"/>
    <s v="2.7.1 - OBRAS EN EDIFICACIONES"/>
    <s v="S"/>
    <s v="49 - AMPLIACIÓN DEL PLANTEL EDUCATIVO PARA INICIAL JOSEFA MEDINA, MUNICIPIO POSTRER RÍO, PROVINCIA INDEPENDENCIA."/>
    <s v="10 - FONDO GENERAL"/>
    <n v="16060"/>
    <s v="10 - INDEPENDENCIA"/>
    <n v="0"/>
    <n v="1694859.15"/>
    <n v="0"/>
  </r>
  <r>
    <s v="2023"/>
    <x v="0"/>
    <x v="0"/>
    <x v="1"/>
    <x v="7"/>
    <s v="2 - Poder Ejecutivo"/>
    <s v="0206 - MINISTERIO DE EDUCACIÓN"/>
    <x v="2"/>
    <x v="9"/>
    <x v="33"/>
    <s v="2.7 - OBRAS"/>
    <s v="2.7.1 - OBRAS EN EDIFICACIONES"/>
    <s v="S"/>
    <s v="65 - AMPLIACIÓN DEL PLANTEL EDUCATIVO PARA INICIAL FÉLIX ANTONIO MARTÍNEZ ENCARNACIÓN, MUNICIPIO BONAO, PROVINCIA MONSEÑOR NOUEL."/>
    <s v="10 - FONDO GENERAL"/>
    <n v="16006"/>
    <s v="28 - MONSENOR NOUEL"/>
    <n v="0"/>
    <n v="1682887.83"/>
    <n v="0"/>
  </r>
  <r>
    <s v="2023"/>
    <x v="0"/>
    <x v="0"/>
    <x v="1"/>
    <x v="7"/>
    <s v="2 - Poder Ejecutivo"/>
    <s v="0206 - MINISTERIO DE EDUCACIÓN"/>
    <x v="2"/>
    <x v="9"/>
    <x v="33"/>
    <s v="2.7 - OBRAS"/>
    <s v="2.7.1 - OBRAS EN EDIFICACIONES"/>
    <s v="S"/>
    <s v="51 - AMPLIACIÓN DEL PLANTEL EDUCATIVO PARA INICIAL DEMETRIO RODRÍGUEZ, MUNICIPIO GUAYUBÍN, PROVINCIA MONTE CRISTI."/>
    <s v="10 - FONDO GENERAL"/>
    <n v="15906"/>
    <s v="15 - MONTE CRISTI"/>
    <n v="0"/>
    <n v="1694859.15"/>
    <n v="0"/>
  </r>
  <r>
    <s v="2023"/>
    <x v="0"/>
    <x v="0"/>
    <x v="1"/>
    <x v="7"/>
    <s v="2 - Poder Ejecutivo"/>
    <s v="0206 - MINISTERIO DE EDUCACIÓN"/>
    <x v="2"/>
    <x v="9"/>
    <x v="33"/>
    <s v="2.7 - OBRAS"/>
    <s v="2.7.1 - OBRAS EN EDIFICACIONES"/>
    <s v="S"/>
    <s v="83 - AMPLIACIÓN DEL PLANTEL EDUCATIVO PARA INICIAL MI SEGUNDO HOGAR, MUNICIPIO SANTO DOMINGO DE GUZMÁN, DISTRITO NACIONAL."/>
    <s v="10 - FONDO GENERAL"/>
    <n v="15955"/>
    <s v="01 - DISTRITO NACIONAL"/>
    <n v="0"/>
    <n v="2751732.11"/>
    <n v="0"/>
  </r>
  <r>
    <s v="2023"/>
    <x v="0"/>
    <x v="0"/>
    <x v="1"/>
    <x v="7"/>
    <s v="2 - Poder Ejecutivo"/>
    <s v="0206 - MINISTERIO DE EDUCACIÓN"/>
    <x v="2"/>
    <x v="9"/>
    <x v="33"/>
    <s v="2.7 - OBRAS"/>
    <s v="2.7.1 - OBRAS EN EDIFICACIONES"/>
    <s v="S"/>
    <s v="22 - AMPLIACIÓN DEL PLANTEL EDUCATIVO PARA INICIAL RANCHO ARRIBA, MUNICIPIO SANTO DOMINGO NORTE, PROVINCIA SANTO DOMINGO."/>
    <s v="10 - FONDO GENERAL"/>
    <n v="15827"/>
    <s v="32 - SANTO DOMINGO"/>
    <n v="0"/>
    <n v="1171222.51"/>
    <n v="0"/>
  </r>
  <r>
    <s v="2023"/>
    <x v="0"/>
    <x v="0"/>
    <x v="1"/>
    <x v="7"/>
    <s v="2 - Poder Ejecutivo"/>
    <s v="0206 - MINISTERIO DE EDUCACIÓN"/>
    <x v="2"/>
    <x v="9"/>
    <x v="33"/>
    <s v="2.7 - OBRAS"/>
    <s v="2.7.1 - OBRAS EN EDIFICACIONES"/>
    <s v="S"/>
    <s v="75 - AMPLIACIÓN DEL PLANTEL EDUCATIVO PARA INICIAL MÁXIMO ÁVILES BLONDA, MUNICIPIO SAN ANTONIO DE GUERRA, PROVINCIA SANTO DOMINGO."/>
    <s v="10 - FONDO GENERAL"/>
    <n v="15880"/>
    <s v="32 - SANTO DOMINGO"/>
    <n v="0"/>
    <n v="1171222.51"/>
    <n v="0"/>
  </r>
  <r>
    <s v="2023"/>
    <x v="0"/>
    <x v="0"/>
    <x v="1"/>
    <x v="7"/>
    <s v="2 - Poder Ejecutivo"/>
    <s v="0206 - MINISTERIO DE EDUCACIÓN"/>
    <x v="2"/>
    <x v="9"/>
    <x v="33"/>
    <s v="2.7 - OBRAS"/>
    <s v="2.7.1 - OBRAS EN EDIFICACIONES"/>
    <s v="S"/>
    <s v="73 - AMPLIACIÓN DEL PLANTEL EDUCATIVO PARA INICIAL CHIRINO, MUNICIPIO MONTE PLATA, PROVINCIA MONTE PLATA."/>
    <s v="10 - FONDO GENERAL"/>
    <n v="16023"/>
    <s v="29 - MONTE PLATA"/>
    <n v="0"/>
    <n v="1183782.8799999999"/>
    <n v="0"/>
  </r>
  <r>
    <s v="2023"/>
    <x v="0"/>
    <x v="0"/>
    <x v="1"/>
    <x v="7"/>
    <s v="2 - Poder Ejecutivo"/>
    <s v="0206 - MINISTERIO DE EDUCACIÓN"/>
    <x v="2"/>
    <x v="9"/>
    <x v="33"/>
    <s v="2.7 - OBRAS"/>
    <s v="2.7.1 - OBRAS EN EDIFICACIONES"/>
    <s v="S"/>
    <s v="56 - AMPLIACIÓN DEL PLANTEL EDUCATIVO PARA INICIAL LAS MERCEDES, MUNICIPIO DUVERGÉ, PROVINCIA INDEPENDENCIA."/>
    <s v="10 - FONDO GENERAL"/>
    <n v="16067"/>
    <s v="10 - INDEPENDENCIA"/>
    <n v="0"/>
    <n v="5476136.4500000002"/>
    <n v="0"/>
  </r>
  <r>
    <s v="2023"/>
    <x v="0"/>
    <x v="0"/>
    <x v="1"/>
    <x v="7"/>
    <s v="2 - Poder Ejecutivo"/>
    <s v="0206 - MINISTERIO DE EDUCACIÓN"/>
    <x v="2"/>
    <x v="9"/>
    <x v="33"/>
    <s v="2.7 - OBRAS"/>
    <s v="2.7.1 - OBRAS EN EDIFICACIONES"/>
    <s v="S"/>
    <s v="43 - AMPLIACIÓN DEL PLANTEL EDUCATIVO PARA INICIAL PROF. MARÍA MERCEDES GÓMEZ, MUNICIPIO SANTO DOMINGO ESTE, PROVINCIA SANTO DOMINGO."/>
    <s v="10 - FONDO GENERAL"/>
    <n v="15848"/>
    <s v="99 - MULTIPROVINCIAL"/>
    <n v="0"/>
    <n v="1652959.53"/>
    <n v="0"/>
  </r>
  <r>
    <s v="2023"/>
    <x v="0"/>
    <x v="0"/>
    <x v="1"/>
    <x v="7"/>
    <s v="2 - Poder Ejecutivo"/>
    <s v="0206 - MINISTERIO DE EDUCACIÓN"/>
    <x v="2"/>
    <x v="9"/>
    <x v="33"/>
    <s v="2.7 - OBRAS"/>
    <s v="2.7.1 - OBRAS EN EDIFICACIONES"/>
    <s v="S"/>
    <s v="58 - AMPLIACIÓN DEL PLANTEL EDUCATIVO PARA INICIAL LUISA DE LA ROSA HELENA, MUNICIPIO VILLA VÁZQUEZ, PROVINCIA MONTE CRISTI."/>
    <s v="10 - FONDO GENERAL"/>
    <n v="15913"/>
    <s v="15 - MONTE CRISTI"/>
    <n v="0"/>
    <n v="1694859.15"/>
    <n v="0"/>
  </r>
  <r>
    <s v="2023"/>
    <x v="0"/>
    <x v="0"/>
    <x v="1"/>
    <x v="7"/>
    <s v="2 - Poder Ejecutivo"/>
    <s v="0206 - MINISTERIO DE EDUCACIÓN"/>
    <x v="2"/>
    <x v="9"/>
    <x v="33"/>
    <s v="2.7 - OBRAS"/>
    <s v="2.7.1 - OBRAS EN EDIFICACIONES"/>
    <s v="S"/>
    <s v="95 - AMPLIACIÓN DEL PLANTEL EDUCATIVO PARA INICIAL JUANA DE ARCO, MUNICIPIO PEDRO BRAND, PROVINCIA SANTO DOMINGO."/>
    <s v="10 - FONDO GENERAL"/>
    <n v="15967"/>
    <s v="32 - SANTO DOMINGO"/>
    <n v="0"/>
    <n v="1171222.51"/>
    <n v="0"/>
  </r>
  <r>
    <s v="2023"/>
    <x v="0"/>
    <x v="0"/>
    <x v="1"/>
    <x v="7"/>
    <s v="2 - Poder Ejecutivo"/>
    <s v="0206 - MINISTERIO DE EDUCACIÓN"/>
    <x v="2"/>
    <x v="9"/>
    <x v="33"/>
    <s v="2.7 - OBRAS"/>
    <s v="2.7.1 - OBRAS EN EDIFICACIONES"/>
    <s v="S"/>
    <s v="32 - AMPLIACIÓN DEL PLANTEL EDUCATIVO PARA INICIAL ALBERGUE INFANTIL NUESTRA SEÑORA DEL ROSARIO, MUNICIPIO SANTO DOMINGO NORTE, PROVINCIA SANTO DOMINGO."/>
    <s v="10 - FONDO GENERAL"/>
    <n v="15837"/>
    <s v="32 - SANTO DOMINGO"/>
    <n v="0"/>
    <n v="2751732.11"/>
    <n v="0"/>
  </r>
  <r>
    <s v="2023"/>
    <x v="0"/>
    <x v="0"/>
    <x v="1"/>
    <x v="7"/>
    <s v="2 - Poder Ejecutivo"/>
    <s v="0206 - MINISTERIO DE EDUCACIÓN"/>
    <x v="2"/>
    <x v="9"/>
    <x v="33"/>
    <s v="2.7 - OBRAS"/>
    <s v="2.7.1 - OBRAS EN EDIFICACIONES"/>
    <s v="S"/>
    <s v="81 - AMPLIACIÓN DEL PLANTEL EDUCATIVO PARA INICIAL LA JAGUA, MUNICIPIO MONTE PLATA, PROVINCIA MONTE PLATA."/>
    <s v="10 - FONDO GENERAL"/>
    <n v="16031"/>
    <s v="29 - MONTE PLATA"/>
    <n v="0"/>
    <n v="2781997.97"/>
    <n v="0"/>
  </r>
  <r>
    <s v="2023"/>
    <x v="0"/>
    <x v="0"/>
    <x v="1"/>
    <x v="7"/>
    <s v="2 - Poder Ejecutivo"/>
    <s v="0206 - MINISTERIO DE EDUCACIÓN"/>
    <x v="2"/>
    <x v="9"/>
    <x v="33"/>
    <s v="2.7 - OBRAS"/>
    <s v="2.7.1 - OBRAS EN EDIFICACIONES"/>
    <s v="S"/>
    <s v="95 - AMPLIACIÓN DEL PLANTEL EDUCATIVO PARA INICIAL MELANIA MANZUETA, MUNICIPIO PERALVILLO, PROVINCIA MONTE PLATA."/>
    <s v="10 - FONDO GENERAL"/>
    <n v="16045"/>
    <s v="29 - MONTE PLATA"/>
    <n v="0"/>
    <n v="1183782.8799999999"/>
    <n v="0"/>
  </r>
  <r>
    <s v="2023"/>
    <x v="0"/>
    <x v="0"/>
    <x v="1"/>
    <x v="7"/>
    <s v="2 - Poder Ejecutivo"/>
    <s v="0206 - MINISTERIO DE EDUCACIÓN"/>
    <x v="2"/>
    <x v="9"/>
    <x v="33"/>
    <s v="2.7 - OBRAS"/>
    <s v="2.7.1 - OBRAS EN EDIFICACIONES"/>
    <s v="S"/>
    <s v="34 - AMPLIACIÓN DEL PLANTEL EDUCATIVO PARA INICIAL CRISTIANO, MUNICIPIO MAIMÓN, PROVINCIA MONSEÑOR NOUEL."/>
    <s v="10 - FONDO GENERAL"/>
    <n v="15976"/>
    <s v="28 - MONSENOR NOUEL"/>
    <n v="0"/>
    <n v="1682887.83"/>
    <n v="0"/>
  </r>
  <r>
    <s v="2023"/>
    <x v="0"/>
    <x v="0"/>
    <x v="1"/>
    <x v="7"/>
    <s v="2 - Poder Ejecutivo"/>
    <s v="0206 - MINISTERIO DE EDUCACIÓN"/>
    <x v="2"/>
    <x v="9"/>
    <x v="33"/>
    <s v="2.7 - OBRAS"/>
    <s v="2.7.1 - OBRAS EN EDIFICACIONES"/>
    <s v="S"/>
    <s v="59 - AMPLIACIÓN DEL PLANTEL EDUCATIVO PARA INICIAL FRAY PEDRO DE CÓRDOVA, MUNICIPIO YAMASÁ, PROVINCIA MONTE PLATA."/>
    <s v="10 - FONDO GENERAL"/>
    <n v="16009"/>
    <s v="29 - MONTE PLATA"/>
    <n v="0"/>
    <n v="1670916.51"/>
    <n v="0"/>
  </r>
  <r>
    <s v="2023"/>
    <x v="0"/>
    <x v="0"/>
    <x v="1"/>
    <x v="7"/>
    <s v="2 - Poder Ejecutivo"/>
    <s v="0206 - MINISTERIO DE EDUCACIÓN"/>
    <x v="2"/>
    <x v="9"/>
    <x v="33"/>
    <s v="2.7 - OBRAS"/>
    <s v="2.7.1 - OBRAS EN EDIFICACIONES"/>
    <s v="S"/>
    <s v="23 - AMPLIACIÓN DEL PLANTEL EDUCATIVO PARA INICIAL PROF. ELPIDIO JAVIER TAPIA, MUNICIPIO SANTO DOMINGO NORTE, PROVINCIA SANTO DOMINGO."/>
    <s v="10 - FONDO GENERAL"/>
    <n v="15828"/>
    <s v="32 - SANTO DOMINGO"/>
    <n v="0"/>
    <n v="2751732.11"/>
    <n v="0"/>
  </r>
  <r>
    <s v="2023"/>
    <x v="0"/>
    <x v="0"/>
    <x v="1"/>
    <x v="7"/>
    <s v="2 - Poder Ejecutivo"/>
    <s v="0206 - MINISTERIO DE EDUCACIÓN"/>
    <x v="2"/>
    <x v="9"/>
    <x v="33"/>
    <s v="2.7 - OBRAS"/>
    <s v="2.7.1 - OBRAS EN EDIFICACIONES"/>
    <s v="S"/>
    <s v="39 - AMPLIACIÓN DEL PLANTEL EDUCATIVO PARA INICIAL SANTO TOMÁS DE AQUINO, MUNICIPIO SANTO DOMINGO ESTE, PROVINCIA SANTO DOMINGO."/>
    <s v="10 - FONDO GENERAL"/>
    <n v="15844"/>
    <s v="32 - SANTO DOMINGO"/>
    <n v="0"/>
    <n v="2751732.11"/>
    <n v="0"/>
  </r>
  <r>
    <s v="2023"/>
    <x v="0"/>
    <x v="0"/>
    <x v="1"/>
    <x v="7"/>
    <s v="2 - Poder Ejecutivo"/>
    <s v="0206 - MINISTERIO DE EDUCACIÓN"/>
    <x v="2"/>
    <x v="9"/>
    <x v="33"/>
    <s v="2.7 - OBRAS"/>
    <s v="2.7.1 - OBRAS EN EDIFICACIONES"/>
    <s v="S"/>
    <s v="65 - AMPLIACIÓN DEL PLANTEL EDUCATIVO PARA INICIAL FRANCISCO MORENO MUÑOZ, MUNICIPIO YAMASÁ, PROVINCIA MONTE PLATA."/>
    <s v="10 - FONDO GENERAL"/>
    <n v="16015"/>
    <s v="29 - MONTE PLATA"/>
    <n v="0"/>
    <n v="1670916.51"/>
    <n v="0"/>
  </r>
  <r>
    <s v="2023"/>
    <x v="0"/>
    <x v="0"/>
    <x v="1"/>
    <x v="7"/>
    <s v="2 - Poder Ejecutivo"/>
    <s v="0206 - MINISTERIO DE EDUCACIÓN"/>
    <x v="2"/>
    <x v="9"/>
    <x v="33"/>
    <s v="2.7 - OBRAS"/>
    <s v="2.7.1 - OBRAS EN EDIFICACIONES"/>
    <s v="S"/>
    <s v="38 - AMPLIACIÓN DEL PLANTEL EDUCATIVO PARA INICIAL CANDELARIO FLORIÁN, MUNICIPIO NEIBA, PROVINCIA BAORUCO."/>
    <s v="10 - FONDO GENERAL"/>
    <n v="16049"/>
    <s v="03 - BAHORUCO"/>
    <n v="0"/>
    <n v="5476136.4500000002"/>
    <n v="0"/>
  </r>
  <r>
    <s v="2023"/>
    <x v="0"/>
    <x v="0"/>
    <x v="1"/>
    <x v="7"/>
    <s v="2 - Poder Ejecutivo"/>
    <s v="0206 - MINISTERIO DE EDUCACIÓN"/>
    <x v="2"/>
    <x v="9"/>
    <x v="33"/>
    <s v="2.7 - OBRAS"/>
    <s v="2.7.1 - OBRAS EN EDIFICACIONES"/>
    <s v="S"/>
    <s v="53 - AMPLIACIÓN DEL PLANTEL EDUCATIVO PARA INICIAL PROF. DOMINICANA ALTAGRACIA MOQUETE SUAREZ, MUNICIPIO MELLA, PROVINCIA INDEPENDENCIA."/>
    <s v="10 - FONDO GENERAL"/>
    <n v="16064"/>
    <s v="10 - INDEPENDENCIA"/>
    <n v="0"/>
    <n v="1694859.15"/>
    <n v="0"/>
  </r>
  <r>
    <s v="2023"/>
    <x v="0"/>
    <x v="0"/>
    <x v="1"/>
    <x v="7"/>
    <s v="2 - Poder Ejecutivo"/>
    <s v="0206 - MINISTERIO DE EDUCACIÓN"/>
    <x v="2"/>
    <x v="9"/>
    <x v="33"/>
    <s v="2.7 - OBRAS"/>
    <s v="2.7.1 - OBRAS EN EDIFICACIONES"/>
    <s v="S"/>
    <s v="88 - AMPLIACIÓN DEL PLANTEL EDUCATIVO PARA INICIAL ANACAONA, MUNICIPIO SABANA GRANDE DE BOYÁ, PROVINCIA MONTE PLATA."/>
    <s v="10 - FONDO GENERAL"/>
    <n v="16038"/>
    <s v="29 - MONTE PLATA"/>
    <n v="0"/>
    <n v="1183782.8799999999"/>
    <n v="0"/>
  </r>
  <r>
    <s v="2023"/>
    <x v="0"/>
    <x v="0"/>
    <x v="1"/>
    <x v="7"/>
    <s v="2 - Poder Ejecutivo"/>
    <s v="0206 - MINISTERIO DE EDUCACIÓN"/>
    <x v="2"/>
    <x v="9"/>
    <x v="33"/>
    <s v="2.7 - OBRAS"/>
    <s v="2.7.1 - OBRAS EN EDIFICACIONES"/>
    <s v="S"/>
    <s v="79 - AMPLIACIÓN DEL PLANTEL EDUCATIVO PARA INICIAL JAPÓN, MUNICIPIO SANTO DOMINGO ESTE, PROVINCIA SANTO DOMINGO."/>
    <s v="10 - FONDO GENERAL"/>
    <n v="15931"/>
    <s v="32 - SANTO DOMINGO"/>
    <n v="0"/>
    <n v="2751732.11"/>
    <n v="0"/>
  </r>
  <r>
    <s v="2023"/>
    <x v="0"/>
    <x v="0"/>
    <x v="1"/>
    <x v="7"/>
    <s v="2 - Poder Ejecutivo"/>
    <s v="0206 - MINISTERIO DE EDUCACIÓN"/>
    <x v="2"/>
    <x v="9"/>
    <x v="33"/>
    <s v="2.7 - OBRAS"/>
    <s v="2.7.1 - OBRAS EN EDIFICACIONES"/>
    <s v="S"/>
    <s v="49 - AMPLIACIÓN DEL PLANTEL EDUCATIVO PARA INICIAL PATRIA MELLA, MUNICIPIO SANTO DOMINGO ESTE, PROVINCIA SANTO DOMINGO."/>
    <s v="10 - FONDO GENERAL"/>
    <n v="15854"/>
    <s v="32 - SANTO DOMINGO"/>
    <n v="0"/>
    <n v="2751732.11"/>
    <n v="0"/>
  </r>
  <r>
    <s v="2023"/>
    <x v="0"/>
    <x v="0"/>
    <x v="1"/>
    <x v="7"/>
    <s v="2 - Poder Ejecutivo"/>
    <s v="0206 - MINISTERIO DE EDUCACIÓN"/>
    <x v="2"/>
    <x v="9"/>
    <x v="33"/>
    <s v="2.7 - OBRAS"/>
    <s v="2.7.1 - OBRAS EN EDIFICACIONES"/>
    <s v="S"/>
    <s v="60 - AMPLIACIÓN DEL PLANTEL EDUCATIVO PARA INICIAL SAN ANTONIO, MUNICIPIO YAMASÁ, PROVINCIA MONTE PLATA."/>
    <s v="10 - FONDO GENERAL"/>
    <n v="16010"/>
    <s v="29 - MONTE PLATA"/>
    <n v="0"/>
    <n v="1183782.8799999999"/>
    <n v="0"/>
  </r>
  <r>
    <s v="2023"/>
    <x v="0"/>
    <x v="0"/>
    <x v="1"/>
    <x v="7"/>
    <s v="2 - Poder Ejecutivo"/>
    <s v="0206 - MINISTERIO DE EDUCACIÓN"/>
    <x v="2"/>
    <x v="9"/>
    <x v="33"/>
    <s v="2.7 - OBRAS"/>
    <s v="2.7.1 - OBRAS EN EDIFICACIONES"/>
    <s v="S"/>
    <s v="50 - AMPLIACIÓN DEL PLANTEL EDUCATIVO PARA INICIAL FIDELINA MEDRANO, MUNICIPIO JIMANÍ, PROVINCIA INDEPENDENCIA."/>
    <s v="10 - FONDO GENERAL"/>
    <n v="16061"/>
    <s v="10 - INDEPENDENCIA"/>
    <n v="0"/>
    <n v="1694859.15"/>
    <n v="0"/>
  </r>
  <r>
    <s v="2023"/>
    <x v="0"/>
    <x v="0"/>
    <x v="1"/>
    <x v="7"/>
    <s v="2 - Poder Ejecutivo"/>
    <s v="0206 - MINISTERIO DE EDUCACIÓN"/>
    <x v="2"/>
    <x v="9"/>
    <x v="33"/>
    <s v="2.7 - OBRAS"/>
    <s v="2.7.1 - OBRAS EN EDIFICACIONES"/>
    <s v="S"/>
    <s v="25 - AMPLIACIÓN DEL PLANTEL EDUCATIVO PARA INICIAL PROF. MARÍA FACUNDA GUZMÁN BENCOSME, MUNICIPIO MOCA, PROVINCIA ESPAILLAT."/>
    <s v="10 - FONDO GENERAL"/>
    <n v="15640"/>
    <s v="09 - ESPAILLAT"/>
    <n v="0"/>
    <n v="1682887.83"/>
    <n v="0"/>
  </r>
  <r>
    <s v="2023"/>
    <x v="0"/>
    <x v="0"/>
    <x v="1"/>
    <x v="7"/>
    <s v="2 - Poder Ejecutivo"/>
    <s v="0206 - MINISTERIO DE EDUCACIÓN"/>
    <x v="2"/>
    <x v="9"/>
    <x v="33"/>
    <s v="2.7 - OBRAS"/>
    <s v="2.7.1 - OBRAS EN EDIFICACIONES"/>
    <s v="S"/>
    <s v="44 - AMPLIACIÓN DEL PLANTEL EDUCATIVO PARA INICIAL EL DURO, MUNICIPIO MONTE CRISTI, PROVINCIA MONTE CRISTI."/>
    <s v="10 - FONDO GENERAL"/>
    <n v="15899"/>
    <s v="15 - MONTE CRISTI"/>
    <n v="0"/>
    <n v="2822352.44"/>
    <n v="0"/>
  </r>
  <r>
    <s v="2023"/>
    <x v="0"/>
    <x v="0"/>
    <x v="1"/>
    <x v="7"/>
    <s v="2 - Poder Ejecutivo"/>
    <s v="0206 - MINISTERIO DE EDUCACIÓN"/>
    <x v="2"/>
    <x v="9"/>
    <x v="33"/>
    <s v="2.7 - OBRAS"/>
    <s v="2.7.1 - OBRAS EN EDIFICACIONES"/>
    <s v="S"/>
    <s v="81 - AMPLIACIÓN DEL PLANTEL EDUCATIVO PARA INICIAL REPÚBLICA DE COSTA RICA, MUNICIPIO SANTO DOMINGO DE GUZMÁN, DISTRITO NACIONAL."/>
    <s v="10 - FONDO GENERAL"/>
    <n v="15953"/>
    <s v="01 - DISTRITO NACIONAL"/>
    <n v="0"/>
    <n v="2751732.11"/>
    <n v="0"/>
  </r>
  <r>
    <s v="2023"/>
    <x v="0"/>
    <x v="0"/>
    <x v="1"/>
    <x v="7"/>
    <s v="2 - Poder Ejecutivo"/>
    <s v="0206 - MINISTERIO DE EDUCACIÓN"/>
    <x v="2"/>
    <x v="9"/>
    <x v="33"/>
    <s v="2.7 - OBRAS"/>
    <s v="2.7.1 - OBRAS EN EDIFICACIONES"/>
    <s v="S"/>
    <s v="15 - AMPLIACIÓN DEL PLANTEL EDUCATIVO PARA INICIAL VENANCIO VILLAMÁN, MUNICIPIO LUPERÓN, PROVINCIA PUERTO PLATA."/>
    <s v="10 - FONDO GENERAL"/>
    <n v="15897"/>
    <s v="18 - PUERTO PLATA"/>
    <n v="0"/>
    <n v="1694859.15"/>
    <n v="0"/>
  </r>
  <r>
    <s v="2023"/>
    <x v="0"/>
    <x v="0"/>
    <x v="1"/>
    <x v="7"/>
    <s v="2 - Poder Ejecutivo"/>
    <s v="0206 - MINISTERIO DE EDUCACIÓN"/>
    <x v="2"/>
    <x v="9"/>
    <x v="33"/>
    <s v="2.7 - OBRAS"/>
    <s v="2.7.1 - OBRAS EN EDIFICACIONES"/>
    <s v="S"/>
    <s v="01 - AMPLIACIÓN DEL PLANTEL EDUCATIVO PARA INICIAL JUAN ARTURO LOCKWARD STAMERS, MUNICIPIO VILLA MONTELLANO, PROVINCIA PUERTO PLATA."/>
    <s v="10 - FONDO GENERAL"/>
    <n v="15883"/>
    <s v="18 - PUERTO PLATA"/>
    <n v="0"/>
    <n v="1694859.15"/>
    <n v="0"/>
  </r>
  <r>
    <s v="2023"/>
    <x v="0"/>
    <x v="0"/>
    <x v="1"/>
    <x v="7"/>
    <s v="2 - Poder Ejecutivo"/>
    <s v="0206 - MINISTERIO DE EDUCACIÓN"/>
    <x v="2"/>
    <x v="9"/>
    <x v="33"/>
    <s v="2.7 - OBRAS"/>
    <s v="2.7.1 - OBRAS EN EDIFICACIONES"/>
    <s v="S"/>
    <s v="27 - AMPLIACIÓN DEL PLANTEL EDUCATIVO PARA INICIAL PROF. ALTAGRACIA CLARIS, MUNICIPIO SANTO DOMINGO NORTE, PROVINCIA SANTO DOMINGO."/>
    <s v="10 - FONDO GENERAL"/>
    <n v="15832"/>
    <s v="32 - SANTO DOMINGO"/>
    <n v="0"/>
    <n v="1171222.51"/>
    <n v="0"/>
  </r>
  <r>
    <s v="2023"/>
    <x v="0"/>
    <x v="0"/>
    <x v="1"/>
    <x v="7"/>
    <s v="2 - Poder Ejecutivo"/>
    <s v="0206 - MINISTERIO DE EDUCACIÓN"/>
    <x v="2"/>
    <x v="9"/>
    <x v="33"/>
    <s v="2.7 - OBRAS"/>
    <s v="2.7.1 - OBRAS EN EDIFICACIONES"/>
    <s v="S"/>
    <s v="91 - AMPLIACIÓN DEL PLANTEL EDUCATIVO PARA INICIAL ANDRÉS BELLO, MUNICIPIO SABANA GRANDE DE BOYÁ, PROVINCIA MONTE PLATA."/>
    <s v="10 - FONDO GENERAL"/>
    <n v="16041"/>
    <s v="29 - MONTE PLATA"/>
    <n v="0"/>
    <n v="1183782.8799999999"/>
    <n v="0"/>
  </r>
  <r>
    <s v="2023"/>
    <x v="0"/>
    <x v="0"/>
    <x v="1"/>
    <x v="7"/>
    <s v="2 - Poder Ejecutivo"/>
    <s v="0206 - MINISTERIO DE EDUCACIÓN"/>
    <x v="2"/>
    <x v="9"/>
    <x v="33"/>
    <s v="2.7 - OBRAS"/>
    <s v="2.7.1 - OBRAS EN EDIFICACIONES"/>
    <s v="S"/>
    <s v="25 - AMPLIACIÓN DEL PLANTEL EDUCATIVO PARA INICIAL EUGENIO MARÍA DE HOSTOS, MUNICIPIO SANTO DOMINGO NORTE, PROVINCIA SANTO DOMINGO."/>
    <s v="10 - FONDO GENERAL"/>
    <n v="15830"/>
    <s v="32 - SANTO DOMINGO"/>
    <n v="0"/>
    <n v="2751732.11"/>
    <n v="0"/>
  </r>
  <r>
    <s v="2023"/>
    <x v="0"/>
    <x v="0"/>
    <x v="1"/>
    <x v="7"/>
    <s v="2 - Poder Ejecutivo"/>
    <s v="0206 - MINISTERIO DE EDUCACIÓN"/>
    <x v="2"/>
    <x v="9"/>
    <x v="33"/>
    <s v="2.7 - OBRAS"/>
    <s v="2.7.1 - OBRAS EN EDIFICACIONES"/>
    <s v="S"/>
    <s v="64 - AMPLIACIÓN DEL PLANTEL EDUCATIVO PARA INICIAL AMINILLA, MUNICIPIO PARTIDO, PROVINCIA DAJABON."/>
    <s v="10 - FONDO GENERAL"/>
    <n v="15919"/>
    <s v="05 - DAJABON"/>
    <n v="0"/>
    <n v="1694859.15"/>
    <n v="0"/>
  </r>
  <r>
    <s v="2023"/>
    <x v="0"/>
    <x v="0"/>
    <x v="1"/>
    <x v="7"/>
    <s v="2 - Poder Ejecutivo"/>
    <s v="0206 - MINISTERIO DE EDUCACIÓN"/>
    <x v="2"/>
    <x v="9"/>
    <x v="33"/>
    <s v="2.7 - OBRAS"/>
    <s v="2.7.1 - OBRAS EN EDIFICACIONES"/>
    <s v="S"/>
    <s v="14 - AMPLIACIÓN DEL PLANTEL EDUCATIVO PARA INICIAL JULIO ENOR COLÓN, MUNICIPIO LUPERÓN, PROVINCIA PUERTO PLATA."/>
    <s v="10 - FONDO GENERAL"/>
    <n v="15896"/>
    <s v="18 - PUERTO PLATA"/>
    <n v="0"/>
    <n v="1694859.15"/>
    <n v="0"/>
  </r>
  <r>
    <s v="2023"/>
    <x v="0"/>
    <x v="0"/>
    <x v="1"/>
    <x v="7"/>
    <s v="2 - Poder Ejecutivo"/>
    <s v="0206 - MINISTERIO DE EDUCACIÓN"/>
    <x v="2"/>
    <x v="9"/>
    <x v="33"/>
    <s v="2.7 - OBRAS"/>
    <s v="2.7.1 - OBRAS EN EDIFICACIONES"/>
    <s v="S"/>
    <s v="70 - AMPLIACIÓN DEL PLANTEL EDUCATIVO PARA INICIAL JOBITA SORIANO, MUNICIPIO SAN ANTONIO DE GUERRA, PROVINCIA SANTO DOMINGO."/>
    <s v="10 - FONDO GENERAL"/>
    <n v="15875"/>
    <s v="32 - SANTO DOMINGO"/>
    <n v="0"/>
    <n v="1652959.53"/>
    <n v="0"/>
  </r>
  <r>
    <s v="2023"/>
    <x v="0"/>
    <x v="0"/>
    <x v="1"/>
    <x v="7"/>
    <s v="2 - Poder Ejecutivo"/>
    <s v="0206 - MINISTERIO DE EDUCACIÓN"/>
    <x v="2"/>
    <x v="9"/>
    <x v="33"/>
    <s v="2.7 - OBRAS"/>
    <s v="2.7.1 - OBRAS EN EDIFICACIONES"/>
    <s v="S"/>
    <s v="48 - AMPLIACIÓN DEL PLANTEL EDUCATIVO PARA INICIAL EL DESPERTAR, MUNICIPIO SANTO DOMINGO ESTE, PROVINCIA SANTO DOMINGO."/>
    <s v="10 - FONDO GENERAL"/>
    <n v="15853"/>
    <s v="99 - MULTIPROVINCIAL"/>
    <n v="0"/>
    <n v="2751732.11"/>
    <n v="0"/>
  </r>
  <r>
    <s v="2023"/>
    <x v="0"/>
    <x v="0"/>
    <x v="1"/>
    <x v="7"/>
    <s v="2 - Poder Ejecutivo"/>
    <s v="0206 - MINISTERIO DE EDUCACIÓN"/>
    <x v="2"/>
    <x v="9"/>
    <x v="33"/>
    <s v="2.7 - OBRAS"/>
    <s v="2.7.1 - OBRAS EN EDIFICACIONES"/>
    <s v="S"/>
    <s v="68 - AMPLIACIÓN DEL PLANTEL EDUCATIVO PARA INICIAL FRANCISCO DEL ROSARIO SÁNCHEZ, MUNICIPIO SAN ANTONIO DE GUERRA, PROVINCIA SANTO DOMINGO."/>
    <s v="10 - FONDO GENERAL"/>
    <n v="15873"/>
    <s v="32 - SANTO DOMINGO"/>
    <n v="0"/>
    <n v="1652959.53"/>
    <n v="0"/>
  </r>
  <r>
    <s v="2023"/>
    <x v="0"/>
    <x v="0"/>
    <x v="1"/>
    <x v="7"/>
    <s v="2 - Poder Ejecutivo"/>
    <s v="0206 - MINISTERIO DE EDUCACIÓN"/>
    <x v="2"/>
    <x v="9"/>
    <x v="33"/>
    <s v="2.7 - OBRAS"/>
    <s v="2.7.1 - OBRAS EN EDIFICACIONES"/>
    <s v="S"/>
    <s v="39 - AMPLIACIÓN DEL PLANTEL EDUCATIVO PARA INICIAL ZULEMA LUCIANO, MUNICIPIO GALVÁN, PROVINCIA BAORUCO."/>
    <s v="10 - FONDO GENERAL"/>
    <n v="16050"/>
    <s v="03 - BAHORUCO"/>
    <n v="0"/>
    <n v="5476136.4500000002"/>
    <n v="0"/>
  </r>
  <r>
    <s v="2023"/>
    <x v="0"/>
    <x v="0"/>
    <x v="1"/>
    <x v="7"/>
    <s v="2 - Poder Ejecutivo"/>
    <s v="0206 - MINISTERIO DE EDUCACIÓN"/>
    <x v="2"/>
    <x v="9"/>
    <x v="33"/>
    <s v="2.7 - OBRAS"/>
    <s v="2.7.1 - OBRAS EN EDIFICACIONES"/>
    <s v="S"/>
    <s v="29 - AMPLIACIÓN DEL PLANTEL EDUCATIVO PARA INICIAL AVE MARÍA, MUNICIPIO SANTO DOMINGO NORTE, PROVINCIA SANTO DOMINGO."/>
    <s v="10 - FONDO GENERAL"/>
    <n v="15834"/>
    <s v="32 - SANTO DOMINGO"/>
    <n v="0"/>
    <n v="2751732.11"/>
    <n v="0"/>
  </r>
  <r>
    <s v="2023"/>
    <x v="0"/>
    <x v="0"/>
    <x v="1"/>
    <x v="7"/>
    <s v="2 - Poder Ejecutivo"/>
    <s v="0206 - MINISTERIO DE EDUCACIÓN"/>
    <x v="2"/>
    <x v="9"/>
    <x v="33"/>
    <s v="2.7 - OBRAS"/>
    <s v="2.7.1 - OBRAS EN EDIFICACIONES"/>
    <s v="S"/>
    <s v="56 - AMPLIACIÓN DEL PLANTEL EDUCATIVO PARA INICIAL MARÍA TRINIDAD SÁNCHEZ, MUNICIPIO GUAYUBIN, PROVINCIA MONTE CRISTI."/>
    <s v="10 - FONDO GENERAL"/>
    <n v="15911"/>
    <s v="15 - MONTE CRISTI"/>
    <n v="0"/>
    <n v="1200530.04"/>
    <n v="0"/>
  </r>
  <r>
    <s v="2023"/>
    <x v="0"/>
    <x v="0"/>
    <x v="1"/>
    <x v="7"/>
    <s v="2 - Poder Ejecutivo"/>
    <s v="0206 - MINISTERIO DE EDUCACIÓN"/>
    <x v="2"/>
    <x v="9"/>
    <x v="33"/>
    <s v="2.7 - OBRAS"/>
    <s v="2.7.1 - OBRAS EN EDIFICACIONES"/>
    <s v="S"/>
    <s v="44 - AMPLIACIÓN DEL PLANTEL EDUCATIVO PARA INICIAL PROF. VICTORIANA SANCIÓN BECO, MUNICIPIO SANTO DOMINGO ESTE, PROVINCIA SANTO DOMINGO."/>
    <s v="10 - FONDO GENERAL"/>
    <n v="15849"/>
    <s v="99 - MULTIPROVINCIAL"/>
    <n v="0"/>
    <n v="2751732.11"/>
    <n v="0"/>
  </r>
  <r>
    <s v="2023"/>
    <x v="0"/>
    <x v="0"/>
    <x v="1"/>
    <x v="7"/>
    <s v="2 - Poder Ejecutivo"/>
    <s v="0206 - MINISTERIO DE EDUCACIÓN"/>
    <x v="2"/>
    <x v="9"/>
    <x v="33"/>
    <s v="2.7 - OBRAS"/>
    <s v="2.7.1 - OBRAS EN EDIFICACIONES"/>
    <s v="S"/>
    <s v="60 - AMPLIACIÓN DEL PLANTEL EDUCATIVO PARA INICIAL PROF. JUAN EMILIO BOSCH GAVIÑO - EMI, MUNICIPIO MAIMÓN, PROVINCIA MONSEÑOR NOUEL."/>
    <s v="10 - FONDO GENERAL"/>
    <n v="16001"/>
    <s v="28 - MONSENOR NOUEL"/>
    <n v="0"/>
    <n v="2802175.21"/>
    <n v="0"/>
  </r>
  <r>
    <s v="2023"/>
    <x v="0"/>
    <x v="0"/>
    <x v="1"/>
    <x v="7"/>
    <s v="2 - Poder Ejecutivo"/>
    <s v="0206 - MINISTERIO DE EDUCACIÓN"/>
    <x v="2"/>
    <x v="9"/>
    <x v="33"/>
    <s v="2.7 - OBRAS"/>
    <s v="2.7.1 - OBRAS EN EDIFICACIONES"/>
    <s v="S"/>
    <s v="42 - AMPLIACIÓN DEL PLANTEL EDUCATIVO PARA INICIAL APOLINAR PERDOMO, MUNICIPIO TAMAYO, PROVINCIA BAORUCO."/>
    <s v="10 - FONDO GENERAL"/>
    <n v="16053"/>
    <s v="03 - BAHORUCO"/>
    <n v="0"/>
    <n v="5476136.4500000002"/>
    <n v="0"/>
  </r>
  <r>
    <s v="2023"/>
    <x v="0"/>
    <x v="0"/>
    <x v="1"/>
    <x v="7"/>
    <s v="2 - Poder Ejecutivo"/>
    <s v="0206 - MINISTERIO DE EDUCACIÓN"/>
    <x v="2"/>
    <x v="9"/>
    <x v="33"/>
    <s v="2.7 - OBRAS"/>
    <s v="2.7.1 - OBRAS EN EDIFICACIONES"/>
    <s v="S"/>
    <s v="48 - AMPLIACIÓN DEL PLANTEL EDUCATIVO PARA INICIAL PROF. JULIÁN FERRERAS FLORIÁN, MUNICIPIO LA DESCUBIERTA, PROVINCIA INDEPENDENCIA."/>
    <s v="10 - FONDO GENERAL"/>
    <n v="16059"/>
    <s v="10 - INDEPENDENCIA"/>
    <n v="0"/>
    <n v="5476136.4500000002"/>
    <n v="0"/>
  </r>
  <r>
    <s v="2023"/>
    <x v="0"/>
    <x v="0"/>
    <x v="1"/>
    <x v="7"/>
    <s v="2 - Poder Ejecutivo"/>
    <s v="0206 - MINISTERIO DE EDUCACIÓN"/>
    <x v="2"/>
    <x v="9"/>
    <x v="33"/>
    <s v="2.7 - OBRAS"/>
    <s v="2.7.1 - OBRAS EN EDIFICACIONES"/>
    <s v="S"/>
    <s v="48 - AMPLIACIÓN DEL PLANTEL EDUCATIVO PARA INICIAL JUAN SÁNCHEZ RAMÍREZ, MUNICIPIO COTUÍ, PROVINCIA SANCHEZ RAMIREZ."/>
    <s v="10 - FONDO GENERAL"/>
    <n v="15990"/>
    <s v="24 - SANCHEZ RAMIREZ"/>
    <n v="0"/>
    <n v="1192156.46"/>
    <n v="0"/>
  </r>
  <r>
    <s v="2023"/>
    <x v="0"/>
    <x v="0"/>
    <x v="1"/>
    <x v="7"/>
    <s v="2 - Poder Ejecutivo"/>
    <s v="0206 - MINISTERIO DE EDUCACIÓN"/>
    <x v="2"/>
    <x v="9"/>
    <x v="33"/>
    <s v="2.7 - OBRAS"/>
    <s v="2.7.1 - OBRAS EN EDIFICACIONES"/>
    <s v="S"/>
    <s v="85 - AMPLIACIÓN DEL PLANTEL EDUCATIVO PARA INICIAL GENERAL ANTONIO DUVERGÉ, MUNICIPIO BAYAGUANA, PROVINCIA MONTE PLATA."/>
    <s v="10 - FONDO GENERAL"/>
    <n v="16035"/>
    <s v="29 - MONTE PLATA"/>
    <n v="0"/>
    <n v="1183782.8799999999"/>
    <n v="0"/>
  </r>
  <r>
    <s v="2023"/>
    <x v="0"/>
    <x v="0"/>
    <x v="1"/>
    <x v="7"/>
    <s v="2 - Poder Ejecutivo"/>
    <s v="0206 - MINISTERIO DE EDUCACIÓN"/>
    <x v="2"/>
    <x v="9"/>
    <x v="33"/>
    <s v="2.7 - OBRAS"/>
    <s v="2.7.1 - OBRAS EN EDIFICACIONES"/>
    <s v="S"/>
    <s v="69 - AMPLIACIÓN DEL PLANTEL EDUCATIVO PARA INICIAL LUIS ENRIQUE AUGUSTO YANGUELA GÓMEZ , MUNICIPIO NAGUA, PROVINCIA MARIA TRINIDAD SANCHEZ."/>
    <s v="10 - FONDO GENERAL"/>
    <n v="15921"/>
    <s v="14 - MARIA TRINIDAD SANCHEZ"/>
    <n v="0"/>
    <n v="1694859.15"/>
    <n v="0"/>
  </r>
  <r>
    <s v="2023"/>
    <x v="0"/>
    <x v="0"/>
    <x v="1"/>
    <x v="7"/>
    <s v="2 - Poder Ejecutivo"/>
    <s v="0206 - MINISTERIO DE EDUCACIÓN"/>
    <x v="2"/>
    <x v="9"/>
    <x v="33"/>
    <s v="2.7 - OBRAS"/>
    <s v="2.7.1 - OBRAS EN EDIFICACIONES"/>
    <s v="S"/>
    <s v="71 - AMPLIACIÓN DEL PLANTEL EDUCATIVO PARA INICIAL SANTIAGO LANOY, MUNICIPIO SAN ANTONIO DE GUERRA, PROVINCIA SANTO DOMINGO."/>
    <s v="10 - FONDO GENERAL"/>
    <n v="15876"/>
    <s v="32 - SANTO DOMINGO"/>
    <n v="0"/>
    <n v="1652959.53"/>
    <n v="0"/>
  </r>
  <r>
    <s v="2023"/>
    <x v="0"/>
    <x v="0"/>
    <x v="1"/>
    <x v="7"/>
    <s v="2 - Poder Ejecutivo"/>
    <s v="0206 - MINISTERIO DE EDUCACIÓN"/>
    <x v="2"/>
    <x v="9"/>
    <x v="33"/>
    <s v="2.7 - OBRAS"/>
    <s v="2.7.1 - OBRAS EN EDIFICACIONES"/>
    <s v="S"/>
    <s v="54 - AMPLIACIÓN DEL PLANTEL EDUCATIVO PARA INICIAL MANOLO PERDOMO, MUNICIPIO DUVERGÉ, PROVINCIA INDEPENDENCIA."/>
    <s v="10 - FONDO GENERAL"/>
    <n v="16065"/>
    <s v="10 - INDEPENDENCIA"/>
    <n v="0"/>
    <n v="5476136.4500000002"/>
    <n v="0"/>
  </r>
  <r>
    <s v="2023"/>
    <x v="0"/>
    <x v="0"/>
    <x v="1"/>
    <x v="7"/>
    <s v="2 - Poder Ejecutivo"/>
    <s v="0206 - MINISTERIO DE EDUCACIÓN"/>
    <x v="2"/>
    <x v="9"/>
    <x v="33"/>
    <s v="2.7 - OBRAS"/>
    <s v="2.7.1 - OBRAS EN EDIFICACIONES"/>
    <s v="S"/>
    <s v="79 - AMPLIACIÓN DEL PLANTEL EDUCATIVO PARA INICIAL FRÍAS, MUNICIPIO MONTE PLATA, PROVINCIA MONTE PLATA."/>
    <s v="10 - FONDO GENERAL"/>
    <n v="16029"/>
    <s v="29 - MONTE PLATA"/>
    <n v="0"/>
    <n v="1183782.8799999999"/>
    <n v="0"/>
  </r>
  <r>
    <s v="2023"/>
    <x v="0"/>
    <x v="0"/>
    <x v="1"/>
    <x v="7"/>
    <s v="2 - Poder Ejecutivo"/>
    <s v="0206 - MINISTERIO DE EDUCACIÓN"/>
    <x v="2"/>
    <x v="9"/>
    <x v="33"/>
    <s v="2.7 - OBRAS"/>
    <s v="2.7.1 - OBRAS EN EDIFICACIONES"/>
    <s v="S"/>
    <s v="02 - AMPLIACIÓN DEL PLANTEL EDUCATIVO PARA INICIAL PROF. MANUEL GÓMEZ POLANCO, MUNICIPIO SOSÚA, PROVINCIA PUERTO PLATA."/>
    <s v="10 - FONDO GENERAL"/>
    <n v="15884"/>
    <s v="18 - PUERTO PLATA"/>
    <n v="0"/>
    <n v="2822352.44"/>
    <n v="0"/>
  </r>
  <r>
    <s v="2023"/>
    <x v="0"/>
    <x v="0"/>
    <x v="1"/>
    <x v="7"/>
    <s v="2 - Poder Ejecutivo"/>
    <s v="0206 - MINISTERIO DE EDUCACIÓN"/>
    <x v="2"/>
    <x v="9"/>
    <x v="33"/>
    <s v="2.7 - OBRAS"/>
    <s v="2.7.1 - OBRAS EN EDIFICACIONES"/>
    <s v="S"/>
    <s v="35 - AMPLIACIÓN DEL PLANTEL EDUCATIVO PARA INICIAL AMBROSINA RAMÍREZ DE ABAD, MUNICIPIO PIEDRA BLANCA, PROVINCIA MONSEÑOR NOUEL."/>
    <s v="10 - FONDO GENERAL"/>
    <n v="15977"/>
    <s v="28 - MONSENOR NOUEL"/>
    <n v="0"/>
    <n v="3121720.6"/>
    <n v="0"/>
  </r>
  <r>
    <s v="2023"/>
    <x v="0"/>
    <x v="0"/>
    <x v="1"/>
    <x v="7"/>
    <s v="2 - Poder Ejecutivo"/>
    <s v="0206 - MINISTERIO DE EDUCACIÓN"/>
    <x v="2"/>
    <x v="9"/>
    <x v="33"/>
    <s v="2.7 - OBRAS"/>
    <s v="2.7.1 - OBRAS EN EDIFICACIONES"/>
    <s v="S"/>
    <s v="87 - AMPLIACIÓN DEL PLANTEL EDUCATIVO PARA INICIAL GREGORIO AYBAR CONTRERAS, MUNICIPIO SABANA GRANDE DE BOYÁ, PROVINCIA MONTE PLATA."/>
    <s v="10 - FONDO GENERAL"/>
    <n v="16037"/>
    <s v="29 - MONTE PLATA"/>
    <n v="0"/>
    <n v="2781997.97"/>
    <n v="0"/>
  </r>
  <r>
    <s v="2023"/>
    <x v="0"/>
    <x v="0"/>
    <x v="1"/>
    <x v="7"/>
    <s v="2 - Poder Ejecutivo"/>
    <s v="0206 - MINISTERIO DE EDUCACIÓN"/>
    <x v="2"/>
    <x v="9"/>
    <x v="33"/>
    <s v="2.7 - OBRAS"/>
    <s v="2.7.1 - OBRAS EN EDIFICACIONES"/>
    <s v="S"/>
    <s v="40 - AMPLIACIÓN DEL PLANTEL EDUCATIVO PARA INICIAL CONCEPCIÓN BONA, MUNICIPIO TAMAYO, PROVINCIA BAORUCO."/>
    <s v="10 - FONDO GENERAL"/>
    <n v="16051"/>
    <s v="03 - BAHORUCO"/>
    <n v="0"/>
    <n v="1200530.04"/>
    <n v="0"/>
  </r>
  <r>
    <s v="2023"/>
    <x v="0"/>
    <x v="0"/>
    <x v="1"/>
    <x v="7"/>
    <s v="2 - Poder Ejecutivo"/>
    <s v="0206 - MINISTERIO DE EDUCACIÓN"/>
    <x v="2"/>
    <x v="9"/>
    <x v="33"/>
    <s v="2.7 - OBRAS"/>
    <s v="2.7.1 - OBRAS EN EDIFICACIONES"/>
    <s v="S"/>
    <s v="69 - AMPLIACIÓN DEL PLANTEL EDUCATIVO PARA INICIAL LOS JOVILLOS, MUNICIPIO YAMASÁ, PROVINCIA MONTE PLATA."/>
    <s v="10 - FONDO GENERAL"/>
    <n v="16019"/>
    <s v="29 - MONTE PLATA"/>
    <n v="0"/>
    <n v="1670916.51"/>
    <n v="0"/>
  </r>
  <r>
    <s v="2023"/>
    <x v="0"/>
    <x v="0"/>
    <x v="1"/>
    <x v="7"/>
    <s v="2 - Poder Ejecutivo"/>
    <s v="0206 - MINISTERIO DE EDUCACIÓN"/>
    <x v="2"/>
    <x v="9"/>
    <x v="33"/>
    <s v="2.7 - OBRAS"/>
    <s v="2.7.1 - OBRAS EN EDIFICACIONES"/>
    <s v="S"/>
    <s v="32 - AMPLIACIÓN DEL PLANTEL EDUCATIVO PARA INICIAL PROF. MÉLIDA GARCÍA, MUNICIPIO COTUÍ, PROVINCIA SANCHEZ RAMIREZ."/>
    <s v="10 - FONDO GENERAL"/>
    <n v="15974"/>
    <s v="24 - SANCHEZ RAMIREZ"/>
    <n v="0"/>
    <n v="1192156.46"/>
    <n v="0"/>
  </r>
  <r>
    <s v="2023"/>
    <x v="0"/>
    <x v="0"/>
    <x v="1"/>
    <x v="7"/>
    <s v="2 - Poder Ejecutivo"/>
    <s v="0206 - MINISTERIO DE EDUCACIÓN"/>
    <x v="2"/>
    <x v="9"/>
    <x v="33"/>
    <s v="2.7 - OBRAS"/>
    <s v="2.7.1 - OBRAS EN EDIFICACIONES"/>
    <s v="S"/>
    <s v="47 - AMPLIACIÓN DEL PLANTEL EDUCATIVO PARA INICIAL MATÍAS RAMÓN MELLA, MUNICIPIO SANTO DOMINGO ESTE, PROVINCIA SANTO DOMINGO."/>
    <s v="10 - FONDO GENERAL"/>
    <n v="15852"/>
    <s v="99 - MULTIPROVINCIAL"/>
    <n v="0"/>
    <n v="1652959.53"/>
    <n v="0"/>
  </r>
  <r>
    <s v="2023"/>
    <x v="0"/>
    <x v="0"/>
    <x v="1"/>
    <x v="7"/>
    <s v="2 - Poder Ejecutivo"/>
    <s v="0206 - MINISTERIO DE EDUCACIÓN"/>
    <x v="2"/>
    <x v="9"/>
    <x v="33"/>
    <s v="2.7 - OBRAS"/>
    <s v="2.7.1 - OBRAS EN EDIFICACIONES"/>
    <s v="S"/>
    <s v="72 - AMPLIACIÓN DEL PLANTEL EDUCATIVO PARA INICIAL DON JUAN, MUNICIPIO MONTE PLATA, PROVINCIA MONTE PLATA."/>
    <s v="10 - FONDO GENERAL"/>
    <n v="16022"/>
    <s v="29 - MONTE PLATA"/>
    <n v="0"/>
    <n v="2781997.97"/>
    <n v="0"/>
  </r>
  <r>
    <s v="2023"/>
    <x v="0"/>
    <x v="0"/>
    <x v="1"/>
    <x v="7"/>
    <s v="2 - Poder Ejecutivo"/>
    <s v="0206 - MINISTERIO DE EDUCACIÓN"/>
    <x v="2"/>
    <x v="9"/>
    <x v="33"/>
    <s v="2.7 - OBRAS"/>
    <s v="2.7.1 - OBRAS EN EDIFICACIONES"/>
    <s v="S"/>
    <s v="89 - AMPLIACIÓN DEL PLANTEL EDUCATIVO PARA INICIAL PASTORA CASTILLO, MUNICIPIO SABANA GRANDE DE BOYÁ, PROVINCIA MONTE PLATA."/>
    <s v="10 - FONDO GENERAL"/>
    <n v="16039"/>
    <s v="29 - MONTE PLATA"/>
    <n v="0"/>
    <n v="1670916.51"/>
    <n v="0"/>
  </r>
  <r>
    <s v="2023"/>
    <x v="0"/>
    <x v="0"/>
    <x v="1"/>
    <x v="7"/>
    <s v="2 - Poder Ejecutivo"/>
    <s v="0206 - MINISTERIO DE EDUCACIÓN"/>
    <x v="2"/>
    <x v="9"/>
    <x v="33"/>
    <s v="2.7 - OBRAS"/>
    <s v="2.7.1 - OBRAS EN EDIFICACIONES"/>
    <s v="S"/>
    <s v="46 - AMPLIACIÓN DEL PLANTEL EDUCATIVO PARA INICIAL CENTRO POBLADO, MUNICIPIO LAS MATAS DE SANTA CRUZ, PROVINCIA MONTE CRISTI."/>
    <s v="10 - FONDO GENERAL"/>
    <n v="15901"/>
    <s v="15 - MONTE CRISTI"/>
    <n v="0"/>
    <n v="1694859.15"/>
    <n v="0"/>
  </r>
  <r>
    <s v="2023"/>
    <x v="0"/>
    <x v="0"/>
    <x v="1"/>
    <x v="7"/>
    <s v="2 - Poder Ejecutivo"/>
    <s v="0206 - MINISTERIO DE EDUCACIÓN"/>
    <x v="2"/>
    <x v="9"/>
    <x v="33"/>
    <s v="2.7 - OBRAS"/>
    <s v="2.7.1 - OBRAS EN EDIFICACIONES"/>
    <s v="S"/>
    <s v="97 - AMPLIACIÓN DEL PLANTEL EDUCATIVO PARA INICIAL CONCEPCIÓN BONA, MUNICIPIO SANTO DOMINGO OESTE, PROVINCIA SANTO DOMINGO."/>
    <s v="10 - FONDO GENERAL"/>
    <n v="15969"/>
    <s v="32 - SANTO DOMINGO"/>
    <n v="0"/>
    <n v="1652959.53"/>
    <n v="0"/>
  </r>
  <r>
    <s v="2023"/>
    <x v="0"/>
    <x v="0"/>
    <x v="1"/>
    <x v="7"/>
    <s v="2 - Poder Ejecutivo"/>
    <s v="0206 - MINISTERIO DE EDUCACIÓN"/>
    <x v="2"/>
    <x v="9"/>
    <x v="33"/>
    <s v="2.7 - OBRAS"/>
    <s v="2.7.1 - OBRAS EN EDIFICACIONES"/>
    <s v="S"/>
    <s v="03 - AMPLIACIÓN DEL PLANTEL EDUCATIVO PARA INICIAL PROF. JEREMÍAS KERRY GREEN, MUNICIPIO SOSÚA, PROVINCIA PUERTO PLATA."/>
    <s v="10 - FONDO GENERAL"/>
    <n v="15885"/>
    <s v="18 - PUERTO PLATA"/>
    <n v="0"/>
    <n v="1200530.04"/>
    <n v="0"/>
  </r>
  <r>
    <s v="2023"/>
    <x v="0"/>
    <x v="0"/>
    <x v="1"/>
    <x v="7"/>
    <s v="2 - Poder Ejecutivo"/>
    <s v="0206 - MINISTERIO DE EDUCACIÓN"/>
    <x v="2"/>
    <x v="9"/>
    <x v="33"/>
    <s v="2.7 - OBRAS"/>
    <s v="2.7.1 - OBRAS EN EDIFICACIONES"/>
    <s v="S"/>
    <s v="46 - AMPLIACIÓN DEL PLANTEL EDUCATIVO PARA INICIAL PROF. NILDA CELESTE NOVA, MUNICIPIO SANTO DOMINGO ESTE, PROVINCIA SANTO DOMINGO."/>
    <s v="10 - FONDO GENERAL"/>
    <n v="15851"/>
    <s v="99 - MULTIPROVINCIAL"/>
    <n v="0"/>
    <n v="1652959.53"/>
    <n v="0"/>
  </r>
  <r>
    <s v="2023"/>
    <x v="0"/>
    <x v="0"/>
    <x v="1"/>
    <x v="7"/>
    <s v="2 - Poder Ejecutivo"/>
    <s v="0206 - MINISTERIO DE EDUCACIÓN"/>
    <x v="2"/>
    <x v="9"/>
    <x v="33"/>
    <s v="2.7 - OBRAS"/>
    <s v="2.7.1 - OBRAS EN EDIFICACIONES"/>
    <s v="S"/>
    <s v="69 - AMPLIACIÓN DEL PLANTEL EDUCATIVO PARA INICIAL JUAN REYES SANTANA, MUNICIPIO SANTO DOMINGO ESTE, PROVINCIA SANTO DOMINGO."/>
    <s v="10 - FONDO GENERAL"/>
    <n v="15874"/>
    <s v="32 - SANTO DOMINGO"/>
    <n v="0"/>
    <n v="1652959.53"/>
    <n v="0"/>
  </r>
  <r>
    <s v="2023"/>
    <x v="0"/>
    <x v="0"/>
    <x v="1"/>
    <x v="7"/>
    <s v="2 - Poder Ejecutivo"/>
    <s v="0206 - MINISTERIO DE EDUCACIÓN"/>
    <x v="2"/>
    <x v="9"/>
    <x v="33"/>
    <s v="2.7 - OBRAS"/>
    <s v="2.7.1 - OBRAS EN EDIFICACIONES"/>
    <s v="S"/>
    <s v="28 - AMPLIACIÓN DEL PLANTEL EDUCATIVO PARA INICIAL ISABEL LA CATÓLICA, MUNICIPIO CAYETANO GERMOSÉN, PROVINCIA ESPAILLAT."/>
    <s v="10 - FONDO GENERAL"/>
    <n v="15647"/>
    <s v="09 - ESPAILLAT"/>
    <n v="0"/>
    <n v="5436644.9199999999"/>
    <n v="0"/>
  </r>
  <r>
    <s v="2023"/>
    <x v="0"/>
    <x v="0"/>
    <x v="1"/>
    <x v="7"/>
    <s v="2 - Poder Ejecutivo"/>
    <s v="0206 - MINISTERIO DE EDUCACIÓN"/>
    <x v="2"/>
    <x v="9"/>
    <x v="33"/>
    <s v="2.7 - OBRAS"/>
    <s v="2.7.1 - OBRAS EN EDIFICACIONES"/>
    <s v="S"/>
    <s v="67 - AMPLIACIÓN DEL PLANTEL EDUCATIVO PARA INICIAL MERCEDES KRAWINKEL, MUNICIPIO SAN ANTONIO DE GUERRA, PROVINCIA SANTO DOMINGO."/>
    <s v="10 - FONDO GENERAL"/>
    <n v="15872"/>
    <s v="32 - SANTO DOMINGO"/>
    <n v="0"/>
    <n v="1171222.51"/>
    <n v="0"/>
  </r>
  <r>
    <s v="2023"/>
    <x v="0"/>
    <x v="0"/>
    <x v="1"/>
    <x v="7"/>
    <s v="2 - Poder Ejecutivo"/>
    <s v="0206 - MINISTERIO DE EDUCACIÓN"/>
    <x v="2"/>
    <x v="9"/>
    <x v="33"/>
    <s v="2.7 - OBRAS"/>
    <s v="2.7.1 - OBRAS EN EDIFICACIONES"/>
    <s v="S"/>
    <s v="67 - AMPLIACIÓN DEL PLANTEL EDUCATIVO PARA INICIAL SABANA GRANDE, MUNICIPIO YAMASÁ, PROVINCIA MONTE PLATA."/>
    <s v="10 - FONDO GENERAL"/>
    <n v="16017"/>
    <s v="29 - MONTE PLATA"/>
    <n v="0"/>
    <n v="2781997.97"/>
    <n v="0"/>
  </r>
  <r>
    <s v="2023"/>
    <x v="0"/>
    <x v="0"/>
    <x v="1"/>
    <x v="7"/>
    <s v="2 - Poder Ejecutivo"/>
    <s v="0206 - MINISTERIO DE EDUCACIÓN"/>
    <x v="2"/>
    <x v="9"/>
    <x v="33"/>
    <s v="2.7 - OBRAS"/>
    <s v="2.7.1 - OBRAS EN EDIFICACIONES"/>
    <s v="S"/>
    <s v="84 - AMPLIACIÓN DEL PLANTEL EDUCATIVO PARA INICIAL MORAYMA VELOZ DE BÁEZ, MUNICIPIO BAYAGUANA, PROVINCIA MONTE PLATA."/>
    <s v="10 - FONDO GENERAL"/>
    <n v="16034"/>
    <s v="29 - MONTE PLATA"/>
    <n v="0"/>
    <n v="1183782.8799999999"/>
    <n v="0"/>
  </r>
  <r>
    <s v="2023"/>
    <x v="0"/>
    <x v="0"/>
    <x v="1"/>
    <x v="7"/>
    <s v="2 - Poder Ejecutivo"/>
    <s v="0206 - MINISTERIO DE EDUCACIÓN"/>
    <x v="2"/>
    <x v="9"/>
    <x v="33"/>
    <s v="2.7 - OBRAS"/>
    <s v="2.7.1 - OBRAS EN EDIFICACIONES"/>
    <s v="S"/>
    <s v="49 - AMPLIACIÓN DEL PLANTEL EDUCATIVO PARA INICIAL MANOLO VÁSQUEZ, MUNICIPIO CEVICOS, PROVINCIA SANCHEZ RAMIREZ."/>
    <s v="10 - FONDO GENERAL"/>
    <n v="15991"/>
    <s v="24 - SANCHEZ RAMIREZ"/>
    <n v="0"/>
    <n v="2802175.21"/>
    <n v="0"/>
  </r>
  <r>
    <s v="2023"/>
    <x v="0"/>
    <x v="0"/>
    <x v="1"/>
    <x v="7"/>
    <s v="2 - Poder Ejecutivo"/>
    <s v="0206 - MINISTERIO DE EDUCACIÓN"/>
    <x v="2"/>
    <x v="9"/>
    <x v="33"/>
    <s v="2.7 - OBRAS"/>
    <s v="2.7.1 - OBRAS EN EDIFICACIONES"/>
    <s v="S"/>
    <s v="93 - AMPLIACIÓN DEL PLANTEL EDUCATIVO PARA INICIAL PROF. ALBA LUZ CASILLA DÍAZ, MUNICIPIO PEDRO BRAND, PROVINCIA SANTO DOMINGO."/>
    <s v="10 - FONDO GENERAL"/>
    <n v="15965"/>
    <s v="32 - SANTO DOMINGO"/>
    <n v="0"/>
    <n v="2751732.11"/>
    <n v="0"/>
  </r>
  <r>
    <s v="2023"/>
    <x v="0"/>
    <x v="0"/>
    <x v="1"/>
    <x v="7"/>
    <s v="2 - Poder Ejecutivo"/>
    <s v="0206 - MINISTERIO DE EDUCACIÓN"/>
    <x v="2"/>
    <x v="9"/>
    <x v="33"/>
    <s v="2.7 - OBRAS"/>
    <s v="2.7.1 - OBRAS EN EDIFICACIONES"/>
    <s v="S"/>
    <s v="61 - AMPLIACIÓN DEL PLANTEL EDUCATIVO PARA INICIAL TOMAS HERNÁNDEZ FRANCO, MUNICIPIO SAN ANTONIO DE GUERRA, PROVINCIA SANTO DOMINGO."/>
    <s v="10 - FONDO GENERAL"/>
    <n v="15866"/>
    <s v="32 - SANTO DOMINGO"/>
    <n v="0"/>
    <n v="1171222.51"/>
    <n v="0"/>
  </r>
  <r>
    <s v="2023"/>
    <x v="0"/>
    <x v="0"/>
    <x v="1"/>
    <x v="7"/>
    <s v="2 - Poder Ejecutivo"/>
    <s v="0206 - MINISTERIO DE EDUCACIÓN"/>
    <x v="2"/>
    <x v="9"/>
    <x v="33"/>
    <s v="2.7 - OBRAS"/>
    <s v="2.7.1 - OBRAS EN EDIFICACIONES"/>
    <s v="S"/>
    <s v="51 - AMPLIACIÓN DEL PLANTEL EDUCATIVO PARA INICIAL CORNELIA FLORIÁN SANTANA, MUNICIPIO JIMANÍ, PROVINCIA INDEPENDENCIA."/>
    <s v="10 - FONDO GENERAL"/>
    <n v="16062"/>
    <s v="10 - INDEPENDENCIA"/>
    <n v="0"/>
    <n v="1200530.04"/>
    <n v="0"/>
  </r>
  <r>
    <s v="2023"/>
    <x v="0"/>
    <x v="0"/>
    <x v="1"/>
    <x v="7"/>
    <s v="2 - Poder Ejecutivo"/>
    <s v="0206 - MINISTERIO DE EDUCACIÓN"/>
    <x v="2"/>
    <x v="9"/>
    <x v="33"/>
    <s v="2.7 - OBRAS"/>
    <s v="2.7.1 - OBRAS EN EDIFICACIONES"/>
    <s v="S"/>
    <s v="57 - AMPLIACIÓN DEL PLANTEL EDUCATIVO PARA INICIAL RAMONA MUÑOZ DE PASCAL, MUNICIPIO CASTAÑUELAS, PROVINCIA MONTE CRISTI."/>
    <s v="10 - FONDO GENERAL"/>
    <n v="15912"/>
    <s v="15 - MONTE CRISTI"/>
    <n v="0"/>
    <n v="2822352.44"/>
    <n v="0"/>
  </r>
  <r>
    <s v="2023"/>
    <x v="0"/>
    <x v="0"/>
    <x v="1"/>
    <x v="7"/>
    <s v="2 - Poder Ejecutivo"/>
    <s v="0206 - MINISTERIO DE EDUCACIÓN"/>
    <x v="2"/>
    <x v="9"/>
    <x v="33"/>
    <s v="2.7 - OBRAS"/>
    <s v="2.7.1 - OBRAS EN EDIFICACIONES"/>
    <s v="S"/>
    <s v="62 - AMPLIACIÓN DEL PLANTEL EDUCATIVO PARA INICIAL CENTRO DE FORMACIÓN INTEGRAL CIGAR FAMILY (CFICF), MUNICIPIO BONAO, PROVINCIA MONSEÑOR NOUEL."/>
    <s v="10 - FONDO GENERAL"/>
    <n v="16003"/>
    <s v="28 - MONSENOR NOUEL"/>
    <n v="0"/>
    <n v="2802175.21"/>
    <n v="0"/>
  </r>
  <r>
    <s v="2023"/>
    <x v="0"/>
    <x v="0"/>
    <x v="1"/>
    <x v="7"/>
    <s v="2 - Poder Ejecutivo"/>
    <s v="0206 - MINISTERIO DE EDUCACIÓN"/>
    <x v="2"/>
    <x v="9"/>
    <x v="33"/>
    <s v="2.7 - OBRAS"/>
    <s v="2.7.1 - OBRAS EN EDIFICACIONES"/>
    <s v="S"/>
    <s v="53 - AMPLIACIÓN DEL PLANTEL EDUCATIVO PARA INICIAL CENTRO SALESIANO MONS. JUAN FÉLIX PEPÉN, MUNICIPIO SANTO DOMINGO ESTE, PROVINCIA SANTO DOMINGO."/>
    <s v="10 - FONDO GENERAL"/>
    <n v="15858"/>
    <s v="32 - SANTO DOMINGO"/>
    <n v="0"/>
    <n v="2751732.11"/>
    <n v="0"/>
  </r>
  <r>
    <s v="2023"/>
    <x v="0"/>
    <x v="0"/>
    <x v="1"/>
    <x v="7"/>
    <s v="2 - Poder Ejecutivo"/>
    <s v="0206 - MINISTERIO DE EDUCACIÓN"/>
    <x v="2"/>
    <x v="9"/>
    <x v="33"/>
    <s v="2.7 - OBRAS"/>
    <s v="2.7.1 - OBRAS EN EDIFICACIONES"/>
    <s v="S"/>
    <s v="89 - AMPLIACIÓN DEL PLANTEL EDUCATIVO PARA INICIAL PROF. MARÍA AMADA RAMÍREZ DÍAZ, MUNICIPIO SANTO DOMINGO OESTE, PROVINCIA SANTO DOMINGO."/>
    <s v="10 - FONDO GENERAL"/>
    <n v="15961"/>
    <s v="32 - SANTO DOMINGO"/>
    <n v="0"/>
    <n v="1652959.53"/>
    <n v="0"/>
  </r>
  <r>
    <s v="2023"/>
    <x v="0"/>
    <x v="0"/>
    <x v="1"/>
    <x v="7"/>
    <s v="2 - Poder Ejecutivo"/>
    <s v="0206 - MINISTERIO DE EDUCACIÓN"/>
    <x v="2"/>
    <x v="9"/>
    <x v="33"/>
    <s v="2.7 - OBRAS"/>
    <s v="2.7.1 - OBRAS EN EDIFICACIONES"/>
    <s v="S"/>
    <s v="40 - AMPLIACIÓN DEL PLANTEL EDUCATIVO PARA INICIAL PROF. PEDRO MARÍA PAULINO VÁSQUEZ, MUNICIPIO COTUÍ, PROVINCIA SANCHEZ RAMIREZ."/>
    <s v="10 - FONDO GENERAL"/>
    <n v="15982"/>
    <s v="24 - SANCHEZ RAMIREZ"/>
    <n v="0"/>
    <n v="1682887.83"/>
    <n v="0"/>
  </r>
  <r>
    <s v="2023"/>
    <x v="0"/>
    <x v="0"/>
    <x v="1"/>
    <x v="7"/>
    <s v="2 - Poder Ejecutivo"/>
    <s v="0206 - MINISTERIO DE EDUCACIÓN"/>
    <x v="2"/>
    <x v="9"/>
    <x v="33"/>
    <s v="2.7 - OBRAS"/>
    <s v="2.7.1 - OBRAS EN EDIFICACIONES"/>
    <s v="S"/>
    <s v="36 - AMPLIACIÓN DEL PLANTEL EDUCATIVO PARA INICIAL ESTANILA FLORIÁN, MUNICIPIO NEIBA, PROVINCIA BAORUCO."/>
    <s v="10 - FONDO GENERAL"/>
    <n v="16047"/>
    <s v="03 - BAHORUCO"/>
    <n v="0"/>
    <n v="3144240.54"/>
    <n v="0"/>
  </r>
  <r>
    <s v="2023"/>
    <x v="0"/>
    <x v="0"/>
    <x v="1"/>
    <x v="7"/>
    <s v="2 - Poder Ejecutivo"/>
    <s v="0206 - MINISTERIO DE EDUCACIÓN"/>
    <x v="2"/>
    <x v="9"/>
    <x v="33"/>
    <s v="2.7 - OBRAS"/>
    <s v="2.7.1 - OBRAS EN EDIFICACIONES"/>
    <s v="S"/>
    <s v="26 - AMPLIACIÓN DEL PLANTEL EDUCATIVO PARA INICIAL EL ROSARIO, MUNICIPIO SANTO DOMINGO NORTE, PROVINCIA SANTO DOMINGO."/>
    <s v="10 - FONDO GENERAL"/>
    <n v="15831"/>
    <s v="32 - SANTO DOMINGO"/>
    <n v="0"/>
    <n v="2751732.11"/>
    <n v="0"/>
  </r>
  <r>
    <s v="2023"/>
    <x v="0"/>
    <x v="0"/>
    <x v="1"/>
    <x v="7"/>
    <s v="2 - Poder Ejecutivo"/>
    <s v="0206 - MINISTERIO DE EDUCACIÓN"/>
    <x v="2"/>
    <x v="9"/>
    <x v="33"/>
    <s v="2.7 - OBRAS"/>
    <s v="2.7.1 - OBRAS EN EDIFICACIONES"/>
    <s v="S"/>
    <s v="92 - AMPLIACIÓN DEL PLANTEL EDUCATIVO PARA INICIAL DON BOSCO, MUNICIPIO SANTO DOMINGO OESTE, PROVINCIA SANTO DOMINGO."/>
    <s v="10 - FONDO GENERAL"/>
    <n v="15964"/>
    <s v="32 - SANTO DOMINGO"/>
    <n v="0"/>
    <n v="5347916.09"/>
    <n v="0"/>
  </r>
  <r>
    <s v="2023"/>
    <x v="0"/>
    <x v="0"/>
    <x v="1"/>
    <x v="7"/>
    <s v="2 - Poder Ejecutivo"/>
    <s v="0206 - MINISTERIO DE EDUCACIÓN"/>
    <x v="2"/>
    <x v="9"/>
    <x v="33"/>
    <s v="2.7 - OBRAS"/>
    <s v="2.7.1 - OBRAS EN EDIFICACIONES"/>
    <s v="S"/>
    <s v="78 - AMPLIACIÓN DEL PLANTEL EDUCATIVO PARA INICIAL ELDA JOSEFA REYES DE MUÑOZ, MUNICIPIO SANTO DOMINGO ESTE, PROVINCIA SANTO DOMINGO."/>
    <s v="10 - FONDO GENERAL"/>
    <n v="15930"/>
    <s v="32 - SANTO DOMINGO"/>
    <n v="0"/>
    <n v="2751732.11"/>
    <n v="0"/>
  </r>
  <r>
    <s v="2023"/>
    <x v="0"/>
    <x v="0"/>
    <x v="1"/>
    <x v="7"/>
    <s v="2 - Poder Ejecutivo"/>
    <s v="0206 - MINISTERIO DE EDUCACIÓN"/>
    <x v="2"/>
    <x v="9"/>
    <x v="33"/>
    <s v="2.7 - OBRAS"/>
    <s v="2.7.1 - OBRAS EN EDIFICACIONES"/>
    <s v="S"/>
    <s v="45 - AMPLIACIÓN DEL PLANTEL EDUCATIVO PARA INICIAL PROF. MANUEL M. MORILLO SÁNCHEZ, MUNICIPIO COTUÍ, PROVINCIA SANCHEZ RAMIREZ."/>
    <s v="10 - FONDO GENERAL"/>
    <n v="15987"/>
    <s v="24 - SANCHEZ RAMIREZ"/>
    <n v="0"/>
    <n v="1682887.83"/>
    <n v="0"/>
  </r>
  <r>
    <s v="2023"/>
    <x v="0"/>
    <x v="0"/>
    <x v="1"/>
    <x v="7"/>
    <s v="2 - Poder Ejecutivo"/>
    <s v="0206 - MINISTERIO DE EDUCACIÓN"/>
    <x v="2"/>
    <x v="9"/>
    <x v="33"/>
    <s v="2.7 - OBRAS"/>
    <s v="2.7.1 - OBRAS EN EDIFICACIONES"/>
    <s v="S"/>
    <s v="53 - AMPLIACIÓN DEL PLANTEL EDUCATIVO PARA INICIAL ARROYO TORO ARRIBA, MUNICIPIO BONAO, PROVINCIA MONSEÑOR NOUEL."/>
    <s v="10 - FONDO GENERAL"/>
    <n v="15995"/>
    <s v="28 - MONSENOR NOUEL"/>
    <n v="0"/>
    <n v="1192156.46"/>
    <n v="0"/>
  </r>
  <r>
    <s v="2023"/>
    <x v="0"/>
    <x v="0"/>
    <x v="1"/>
    <x v="7"/>
    <s v="2 - Poder Ejecutivo"/>
    <s v="0206 - MINISTERIO DE EDUCACIÓN"/>
    <x v="2"/>
    <x v="9"/>
    <x v="33"/>
    <s v="2.7 - OBRAS"/>
    <s v="2.7.1 - OBRAS EN EDIFICACIONES"/>
    <s v="S"/>
    <s v="37 - AMPLIACIÓN DEL PLANTEL EDUCATIVO PARA INICIAL MIRADOR NORTE, MUNICIPIO SANTO DOMINGO NORTE, PROVINCIA SANTO DOMINGO."/>
    <s v="10 - FONDO GENERAL"/>
    <n v="15842"/>
    <s v="32 - SANTO DOMINGO"/>
    <n v="0"/>
    <n v="2751732.11"/>
    <n v="0"/>
  </r>
  <r>
    <s v="2023"/>
    <x v="0"/>
    <x v="0"/>
    <x v="1"/>
    <x v="7"/>
    <s v="2 - Poder Ejecutivo"/>
    <s v="0206 - MINISTERIO DE EDUCACIÓN"/>
    <x v="2"/>
    <x v="9"/>
    <x v="33"/>
    <s v="2.7 - OBRAS"/>
    <s v="2.7.1 - OBRAS EN EDIFICACIONES"/>
    <s v="S"/>
    <s v="04 - AMPLIACIÓN DEL PLANTEL EDUCATIVO PARA INICIAL PROF. JUANA CARABALLO POLANCO, MUNICIPIO PUERTO PLATA, PROVINCIA PUERTO PLATA."/>
    <s v="10 - FONDO GENERAL"/>
    <n v="15886"/>
    <s v="18 - PUERTO PLATA"/>
    <n v="0"/>
    <n v="2822352.44"/>
    <n v="0"/>
  </r>
  <r>
    <s v="2023"/>
    <x v="0"/>
    <x v="0"/>
    <x v="1"/>
    <x v="7"/>
    <s v="2 - Poder Ejecutivo"/>
    <s v="0206 - MINISTERIO DE EDUCACIÓN"/>
    <x v="2"/>
    <x v="9"/>
    <x v="33"/>
    <s v="2.7 - OBRAS"/>
    <s v="2.7.1 - OBRAS EN EDIFICACIONES"/>
    <s v="S"/>
    <s v="50 - AMPLIACIÓN DEL PLANTEL EDUCATIVO PARA INICIAL LA GUAJACA, MUNICIPIO GUAYUBÍN, PROVINCIA MONTE CRISTI."/>
    <s v="10 - FONDO GENERAL"/>
    <n v="15905"/>
    <s v="15 - MONTE CRISTI"/>
    <n v="0"/>
    <n v="2822352.44"/>
    <n v="0"/>
  </r>
  <r>
    <s v="2023"/>
    <x v="0"/>
    <x v="0"/>
    <x v="1"/>
    <x v="7"/>
    <s v="2 - Poder Ejecutivo"/>
    <s v="0206 - MINISTERIO DE EDUCACIÓN"/>
    <x v="2"/>
    <x v="9"/>
    <x v="33"/>
    <s v="2.7 - OBRAS"/>
    <s v="2.7.1 - OBRAS EN EDIFICACIONES"/>
    <s v="S"/>
    <s v="33 - AMPLIACIÓN DEL PLANTEL EDUCATIVO PARA INICIAL MARÍA FRANCISCO RUSSO BATISTA, MUNICIPIO BONAO, PROVINCIA MONSEÑOR NOUEL."/>
    <s v="10 - FONDO GENERAL"/>
    <n v="15975"/>
    <s v="28 - MONSENOR NOUEL"/>
    <n v="0"/>
    <n v="1682887.83"/>
    <n v="0"/>
  </r>
  <r>
    <s v="2023"/>
    <x v="0"/>
    <x v="0"/>
    <x v="1"/>
    <x v="7"/>
    <s v="2 - Poder Ejecutivo"/>
    <s v="0206 - MINISTERIO DE EDUCACIÓN"/>
    <x v="2"/>
    <x v="9"/>
    <x v="33"/>
    <s v="2.7 - OBRAS"/>
    <s v="2.7.1 - OBRAS EN EDIFICACIONES"/>
    <s v="S"/>
    <s v="42 - AMPLIACIÓN DEL PLANTEL EDUCATIVO PARA INICIAL HEROÍNA DÍAZ, MUNICIPIO FANTINO, PROVINCIA SANCHEZ RAMIREZ."/>
    <s v="10 - FONDO GENERAL"/>
    <n v="15984"/>
    <s v="24 - SANCHEZ RAMIREZ"/>
    <n v="0"/>
    <n v="1192156.46"/>
    <n v="0"/>
  </r>
  <r>
    <s v="2023"/>
    <x v="0"/>
    <x v="0"/>
    <x v="1"/>
    <x v="7"/>
    <s v="2 - Poder Ejecutivo"/>
    <s v="0206 - MINISTERIO DE EDUCACIÓN"/>
    <x v="2"/>
    <x v="9"/>
    <x v="33"/>
    <s v="2.7 - OBRAS"/>
    <s v="2.7.1 - OBRAS EN EDIFICACIONES"/>
    <s v="S"/>
    <s v="65 - AMPLIACIÓN DEL PLANTEL EDUCATIVO PARA INICIAL ELISEO CORDERO CASTILLO, MUNICIPIO SAN ANTONIO DE GUERRA, PROVINCIA SANTO DOMINGO."/>
    <s v="10 - FONDO GENERAL"/>
    <n v="15870"/>
    <s v="32 - SANTO DOMINGO"/>
    <n v="0"/>
    <n v="1739093.42"/>
    <n v="0"/>
  </r>
  <r>
    <s v="2023"/>
    <x v="0"/>
    <x v="0"/>
    <x v="1"/>
    <x v="7"/>
    <s v="2 - Poder Ejecutivo"/>
    <s v="0206 - MINISTERIO DE EDUCACIÓN"/>
    <x v="2"/>
    <x v="9"/>
    <x v="33"/>
    <s v="2.7 - OBRAS"/>
    <s v="2.7.1 - OBRAS EN EDIFICACIONES"/>
    <s v="S"/>
    <s v="37 - AMPLIACIÓN DEL PLANTEL EDUCATIVO PARA INICIAL EMILIO ANTONIO GARCÍA, MUNICIPIO LA MATA, PROVINCIA SANCHEZ RAMIREZ."/>
    <s v="10 - FONDO GENERAL"/>
    <n v="15979"/>
    <s v="24 - SANCHEZ RAMIREZ"/>
    <n v="0"/>
    <n v="1192156.46"/>
    <n v="0"/>
  </r>
  <r>
    <s v="2023"/>
    <x v="0"/>
    <x v="0"/>
    <x v="1"/>
    <x v="7"/>
    <s v="2 - Poder Ejecutivo"/>
    <s v="0206 - MINISTERIO DE EDUCACIÓN"/>
    <x v="2"/>
    <x v="9"/>
    <x v="33"/>
    <s v="2.7 - OBRAS"/>
    <s v="2.7.1 - OBRAS EN EDIFICACIONES"/>
    <s v="S"/>
    <s v="76 - AMPLIACIÓN DEL PLANTEL EDUCATIVO PARA INICIAL CONSUELO PAREDES, MUNICIPIO EL FACTOR, PROVINCIA MARIA TRINIDAD SANCHEZ."/>
    <s v="10 - FONDO GENERAL"/>
    <n v="15928"/>
    <s v="14 - MARIA TRINIDAD SANCHEZ"/>
    <n v="0"/>
    <n v="1694859.15"/>
    <n v="0"/>
  </r>
  <r>
    <s v="2023"/>
    <x v="0"/>
    <x v="0"/>
    <x v="1"/>
    <x v="7"/>
    <s v="2 - Poder Ejecutivo"/>
    <s v="0206 - MINISTERIO DE EDUCACIÓN"/>
    <x v="2"/>
    <x v="9"/>
    <x v="33"/>
    <s v="2.7 - OBRAS"/>
    <s v="2.7.1 - OBRAS EN EDIFICACIONES"/>
    <s v="S"/>
    <s v="76 - AMPLIACIÓN DEL PLANTEL EDUCATIVO PARA INICIAL PROF. JUANA TAVERAS LIRIANO, MUNICIPIO SAN ANTONIO DE GUERRA, PROVINCIA SANTO DOMINGO."/>
    <s v="10 - FONDO GENERAL"/>
    <n v="15881"/>
    <s v="32 - SANTO DOMINGO"/>
    <n v="0"/>
    <n v="2751732.11"/>
    <n v="0"/>
  </r>
  <r>
    <s v="2023"/>
    <x v="0"/>
    <x v="0"/>
    <x v="1"/>
    <x v="7"/>
    <s v="2 - Poder Ejecutivo"/>
    <s v="0206 - MINISTERIO DE EDUCACIÓN"/>
    <x v="2"/>
    <x v="9"/>
    <x v="33"/>
    <s v="2.7 - OBRAS"/>
    <s v="2.7.1 - OBRAS EN EDIFICACIONES"/>
    <s v="S"/>
    <s v="09 - AMPLIACIÓN DEL PLANTEL EDUCATIVO PARA INICIAL DR. JOSÉ FRANCISCO PEÑA GÓMEZ, MUNICIPIO PUERTO PLATA, PROVINCIA PUERTO PLATA."/>
    <s v="10 - FONDO GENERAL"/>
    <n v="15891"/>
    <s v="18 - PUERTO PLATA"/>
    <n v="0"/>
    <n v="5476136.4500000002"/>
    <n v="0"/>
  </r>
  <r>
    <s v="2023"/>
    <x v="0"/>
    <x v="0"/>
    <x v="1"/>
    <x v="7"/>
    <s v="2 - Poder Ejecutivo"/>
    <s v="0206 - MINISTERIO DE EDUCACIÓN"/>
    <x v="2"/>
    <x v="9"/>
    <x v="33"/>
    <s v="2.7 - OBRAS"/>
    <s v="2.7.1 - OBRAS EN EDIFICACIONES"/>
    <s v="S"/>
    <s v="02 - AMPLIACIÓN DEL PLANTEL EDUCATIVO PARA INICIAL SAN JOSÉ OBRERO, MUNICIPIO PEDRO BRAND, PROVINCIA SANTO DOMINGO."/>
    <s v="10 - FONDO GENERAL"/>
    <n v="15973"/>
    <s v="32 - SANTO DOMINGO"/>
    <n v="0"/>
    <n v="1652959.53"/>
    <n v="0"/>
  </r>
  <r>
    <s v="2023"/>
    <x v="0"/>
    <x v="0"/>
    <x v="1"/>
    <x v="7"/>
    <s v="2 - Poder Ejecutivo"/>
    <s v="0206 - MINISTERIO DE EDUCACIÓN"/>
    <x v="2"/>
    <x v="9"/>
    <x v="33"/>
    <s v="2.7 - OBRAS"/>
    <s v="2.7.1 - OBRAS EN EDIFICACIONES"/>
    <s v="S"/>
    <s v="85 - AMPLIACIÓN DEL PLANTEL EDUCATIVO PARA INICIAL EMMA BALAGUER, MUNICIPIO SANTO DOMINGO OESTE, PROVINCIA SANTO DOMINGO."/>
    <s v="10 - FONDO GENERAL"/>
    <n v="15957"/>
    <s v="32 - SANTO DOMINGO"/>
    <n v="0"/>
    <n v="2751732.11"/>
    <n v="0"/>
  </r>
  <r>
    <s v="2023"/>
    <x v="0"/>
    <x v="0"/>
    <x v="1"/>
    <x v="7"/>
    <s v="2 - Poder Ejecutivo"/>
    <s v="0206 - MINISTERIO DE EDUCACIÓN"/>
    <x v="2"/>
    <x v="9"/>
    <x v="33"/>
    <s v="2.7 - OBRAS"/>
    <s v="2.7.1 - OBRAS EN EDIFICACIONES"/>
    <s v="S"/>
    <s v="30 - AMPLIACIÓN DEL PLANTEL EDUCATIVO PARA INICIAL CARMEN CELIA BALAGUER DE PAXOT, MUNICIPIO SANTO DOMINGO NORTE, PROVINCIA SANTO DOMINGO."/>
    <s v="10 - FONDO GENERAL"/>
    <n v="15835"/>
    <s v="32 - SANTO DOMINGO"/>
    <n v="0"/>
    <n v="1652959.53"/>
    <n v="0"/>
  </r>
  <r>
    <s v="2023"/>
    <x v="0"/>
    <x v="0"/>
    <x v="1"/>
    <x v="7"/>
    <s v="2 - Poder Ejecutivo"/>
    <s v="0206 - MINISTERIO DE EDUCACIÓN"/>
    <x v="2"/>
    <x v="9"/>
    <x v="33"/>
    <s v="2.7 - OBRAS"/>
    <s v="2.7.1 - OBRAS EN EDIFICACIONES"/>
    <s v="S"/>
    <s v="38 - AMPLIACIÓN DEL PLANTEL EDUCATIVO PARA INICIAL PROF. LUZ MARÍA BATISTA GERMÁN, MUNICIPIO SANTO DOMINGO NORTE, PROVINCIA SANTO DOMINGO."/>
    <s v="10 - FONDO GENERAL"/>
    <n v="15843"/>
    <s v="32 - SANTO DOMINGO"/>
    <n v="0"/>
    <n v="2751732.11"/>
    <n v="0"/>
  </r>
  <r>
    <s v="2023"/>
    <x v="0"/>
    <x v="0"/>
    <x v="1"/>
    <x v="7"/>
    <s v="2 - Poder Ejecutivo"/>
    <s v="0206 - MINISTERIO DE EDUCACIÓN"/>
    <x v="2"/>
    <x v="9"/>
    <x v="33"/>
    <s v="2.7 - OBRAS"/>
    <s v="2.7.1 - OBRAS EN EDIFICACIONES"/>
    <s v="S"/>
    <s v="66 - AMPLIACIÓN DEL PLANTEL EDUCATIVO PARA INICIAL PROF. EUGENIO GENAO REYES, MUNICIPIO LA MATA, PROVINCIA SANCHEZ RAMIREZ."/>
    <s v="10 - FONDO GENERAL"/>
    <n v="16007"/>
    <s v="24 - SANCHEZ RAMIREZ"/>
    <n v="0"/>
    <n v="1682887.83"/>
    <n v="0"/>
  </r>
  <r>
    <s v="2023"/>
    <x v="0"/>
    <x v="0"/>
    <x v="1"/>
    <x v="7"/>
    <s v="2 - Poder Ejecutivo"/>
    <s v="0206 - MINISTERIO DE EDUCACIÓN"/>
    <x v="2"/>
    <x v="9"/>
    <x v="33"/>
    <s v="2.7 - OBRAS"/>
    <s v="2.7.1 - OBRAS EN EDIFICACIONES"/>
    <s v="S"/>
    <s v="47 - AMPLIACIÓN DEL PLANTEL EDUCATIVO PARA INICIAL LIC. HOMERO TRINIDAD VÓLQUEZ, MUNICIPIO JIMANÍ, PROVINCIA INDEPENDENCIA."/>
    <s v="10 - FONDO GENERAL"/>
    <n v="16058"/>
    <s v="10 - INDEPENDENCIA"/>
    <n v="0"/>
    <n v="3144240.54"/>
    <n v="0"/>
  </r>
  <r>
    <s v="2023"/>
    <x v="0"/>
    <x v="0"/>
    <x v="1"/>
    <x v="7"/>
    <s v="2 - Poder Ejecutivo"/>
    <s v="0206 - MINISTERIO DE EDUCACIÓN"/>
    <x v="2"/>
    <x v="9"/>
    <x v="33"/>
    <s v="2.7 - OBRAS"/>
    <s v="2.7.1 - OBRAS EN EDIFICACIONES"/>
    <s v="S"/>
    <s v="43 - AMPLIACIÓN DEL PLANTEL EDUCATIVO PARA INICIAL SALUSTIANA HERNÁNDEZ JOSÉ, MUNICIPIO COTUÍ, PROVINCIA SANCHEZ RAMIREZ."/>
    <s v="10 - FONDO GENERAL"/>
    <n v="15985"/>
    <s v="24 - SANCHEZ RAMIREZ"/>
    <n v="0"/>
    <n v="1682887.83"/>
    <n v="0"/>
  </r>
  <r>
    <s v="2023"/>
    <x v="0"/>
    <x v="0"/>
    <x v="1"/>
    <x v="7"/>
    <s v="2 - Poder Ejecutivo"/>
    <s v="0206 - MINISTERIO DE EDUCACIÓN"/>
    <x v="2"/>
    <x v="9"/>
    <x v="33"/>
    <s v="2.7 - OBRAS"/>
    <s v="2.7.1 - OBRAS EN EDIFICACIONES"/>
    <s v="S"/>
    <s v="59 - AMPLIACIÓN DEL PLANTEL EDUCATIVO PARA INICIAL ANA LUCÍA LÓPEZ DE TAVERAS, MUNICIPIO VILLA VÁZQUEZ, PROVINCIA MONTE CRISTI."/>
    <s v="10 - FONDO GENERAL"/>
    <n v="15914"/>
    <s v="15 - MONTE CRISTI"/>
    <n v="0"/>
    <n v="1694859.15"/>
    <n v="0"/>
  </r>
  <r>
    <s v="2023"/>
    <x v="0"/>
    <x v="0"/>
    <x v="1"/>
    <x v="7"/>
    <s v="2 - Poder Ejecutivo"/>
    <s v="0206 - MINISTERIO DE EDUCACIÓN"/>
    <x v="2"/>
    <x v="9"/>
    <x v="33"/>
    <s v="2.7 - OBRAS"/>
    <s v="2.7.1 - OBRAS EN EDIFICACIONES"/>
    <s v="S"/>
    <s v="01 - AMPLIACIÓN DEL PLANTEL EDUCATIVO PARA INICIAL ALBERGUE INFANTIL SANTA ROSA DE LIMA, MUNICIPIO PEDRO BRAND, PROVINCIA SANTO DOMINGO."/>
    <s v="10 - FONDO GENERAL"/>
    <n v="15972"/>
    <s v="32 - SANTO DOMINGO"/>
    <n v="0"/>
    <n v="1171222.51"/>
    <n v="0"/>
  </r>
  <r>
    <s v="2023"/>
    <x v="0"/>
    <x v="0"/>
    <x v="1"/>
    <x v="7"/>
    <s v="2 - Poder Ejecutivo"/>
    <s v="0206 - MINISTERIO DE EDUCACIÓN"/>
    <x v="2"/>
    <x v="9"/>
    <x v="33"/>
    <s v="2.7 - OBRAS"/>
    <s v="2.7.1 - OBRAS EN EDIFICACIONES"/>
    <s v="S"/>
    <s v="90 - AMPLIACIÓN DEL PLANTEL EDUCATIVO PARA INICIAL BÁSICA LAS MALVINAS, MUNICIPIO SANTO DOMINGO OESTE, PROVINCIA SANTO DOMINGO."/>
    <s v="10 - FONDO GENERAL"/>
    <n v="15962"/>
    <s v="32 - SANTO DOMINGO"/>
    <n v="0"/>
    <n v="2751732.11"/>
    <n v="0"/>
  </r>
  <r>
    <s v="2023"/>
    <x v="0"/>
    <x v="0"/>
    <x v="1"/>
    <x v="7"/>
    <s v="2 - Poder Ejecutivo"/>
    <s v="0206 - MINISTERIO DE EDUCACIÓN"/>
    <x v="2"/>
    <x v="9"/>
    <x v="33"/>
    <s v="2.7 - OBRAS"/>
    <s v="2.7.1 - OBRAS EN EDIFICACIONES"/>
    <s v="S"/>
    <s v="56 - AMPLIACIÓN DEL PLANTEL EDUCATIVO PARA INICIAL 24 DE ABRIL, MUNICIPIO SANTO DOMINGO ESTE, PROVINCIA SANTO DOMINGO."/>
    <s v="10 - FONDO GENERAL"/>
    <n v="15861"/>
    <s v="32 - SANTO DOMINGO"/>
    <n v="0"/>
    <n v="2751732.11"/>
    <n v="0"/>
  </r>
  <r>
    <s v="2023"/>
    <x v="0"/>
    <x v="0"/>
    <x v="1"/>
    <x v="7"/>
    <s v="2 - Poder Ejecutivo"/>
    <s v="0206 - MINISTERIO DE EDUCACIÓN"/>
    <x v="2"/>
    <x v="9"/>
    <x v="33"/>
    <s v="2.7 - OBRAS"/>
    <s v="2.7.1 - OBRAS EN EDIFICACIONES"/>
    <s v="S"/>
    <s v="72 - AMPLIACIÓN DEL PLANTEL EDUCATIVO PARA INICIAL LUIS MOREL, MUNICIPIO SANTA BÁRBARA DE SAMANÁ, PROVINCIA SAMANÁ."/>
    <s v="10 - FONDO GENERAL"/>
    <n v="15924"/>
    <s v="20 - SAMANA"/>
    <n v="0"/>
    <n v="1694859.15"/>
    <n v="0"/>
  </r>
  <r>
    <s v="2023"/>
    <x v="0"/>
    <x v="0"/>
    <x v="1"/>
    <x v="7"/>
    <s v="2 - Poder Ejecutivo"/>
    <s v="0206 - MINISTERIO DE EDUCACIÓN"/>
    <x v="2"/>
    <x v="9"/>
    <x v="33"/>
    <s v="2.7 - OBRAS"/>
    <s v="2.7.1 - OBRAS EN EDIFICACIONES"/>
    <s v="S"/>
    <s v="59 - AMPLIACIÓN DEL PLANTEL EDUCATIVO PARA INICIAL LOS BERROA, MUNICIPIO SAN ANTONIO DE GUERRA, PROVINCIA SANTO DOMINGO."/>
    <s v="10 - FONDO GENERAL"/>
    <n v="15864"/>
    <s v="32 - SANTO DOMINGO"/>
    <n v="0"/>
    <n v="1652959.53"/>
    <n v="0"/>
  </r>
  <r>
    <s v="2023"/>
    <x v="0"/>
    <x v="0"/>
    <x v="1"/>
    <x v="7"/>
    <s v="2 - Poder Ejecutivo"/>
    <s v="0206 - MINISTERIO DE EDUCACIÓN"/>
    <x v="2"/>
    <x v="9"/>
    <x v="33"/>
    <s v="2.7 - OBRAS"/>
    <s v="2.7.1 - OBRAS EN EDIFICACIONES"/>
    <s v="S"/>
    <s v="50 - AMPLIACIÓN DEL PLANTEL EDUCATIVO PARA INICIAL REPÚBLICA DE PANAMÁ, MUNICIPIO SANTO DOMINGO ESTE, PROVINCIA SANTO DOMINGO."/>
    <s v="10 - FONDO GENERAL"/>
    <n v="15855"/>
    <s v="32 - SANTO DOMINGO"/>
    <n v="0"/>
    <n v="1652959.53"/>
    <n v="0"/>
  </r>
  <r>
    <s v="2023"/>
    <x v="0"/>
    <x v="0"/>
    <x v="1"/>
    <x v="7"/>
    <s v="2 - Poder Ejecutivo"/>
    <s v="0206 - MINISTERIO DE EDUCACIÓN"/>
    <x v="2"/>
    <x v="9"/>
    <x v="33"/>
    <s v="2.7 - OBRAS"/>
    <s v="2.7.1 - OBRAS EN EDIFICACIONES"/>
    <s v="S"/>
    <s v="10 - AMPLIACIÓN DEL PLANTEL EDUCATIVO PARA INICIAL DELIA GÓMEZ, MUNICIPIO IMBERT, PROVINCIA PUERTO PLATA."/>
    <s v="10 - FONDO GENERAL"/>
    <n v="15892"/>
    <s v="18 - PUERTO PLATA"/>
    <n v="0"/>
    <n v="2822352.44"/>
    <n v="0"/>
  </r>
  <r>
    <s v="2023"/>
    <x v="0"/>
    <x v="0"/>
    <x v="1"/>
    <x v="7"/>
    <s v="2 - Poder Ejecutivo"/>
    <s v="0206 - MINISTERIO DE EDUCACIÓN"/>
    <x v="2"/>
    <x v="9"/>
    <x v="33"/>
    <s v="2.7 - OBRAS"/>
    <s v="2.7.1 - OBRAS EN EDIFICACIONES"/>
    <s v="S"/>
    <s v="49 - AMPLIACIÓN DEL PLANTEL EDUCATIVO PARA INICIAL AURORA TAVAREZ BELLIARD, MUNICIPIO GUAYUBÍN, PROVINCIA MONTE CRISTI."/>
    <s v="10 - FONDO GENERAL"/>
    <n v="15904"/>
    <s v="15 - MONTE CRISTI"/>
    <n v="0"/>
    <n v="1694859.15"/>
    <n v="0"/>
  </r>
  <r>
    <s v="2023"/>
    <x v="0"/>
    <x v="0"/>
    <x v="1"/>
    <x v="7"/>
    <s v="2 - Poder Ejecutivo"/>
    <s v="0206 - MINISTERIO DE EDUCACIÓN"/>
    <x v="2"/>
    <x v="9"/>
    <x v="33"/>
    <s v="2.7 - OBRAS"/>
    <s v="2.7.1 - OBRAS EN EDIFICACIONES"/>
    <s v="S"/>
    <s v="62 - AMPLIACIÓN DEL PLANTEL EDUCATIVO PARA INICIAL BASILIO FRÍAS, MUNICIPIO SAN ANTONIO DE GUERRA, PROVINCIA SANTO DOMINGO."/>
    <s v="10 - FONDO GENERAL"/>
    <n v="15867"/>
    <s v="32 - SANTO DOMINGO"/>
    <n v="0"/>
    <n v="1171222.51"/>
    <n v="0"/>
  </r>
  <r>
    <s v="2023"/>
    <x v="0"/>
    <x v="0"/>
    <x v="1"/>
    <x v="7"/>
    <s v="2 - Poder Ejecutivo"/>
    <s v="0206 - MINISTERIO DE EDUCACIÓN"/>
    <x v="2"/>
    <x v="9"/>
    <x v="33"/>
    <s v="2.7 - OBRAS"/>
    <s v="2.7.1 - OBRAS EN EDIFICACIONES"/>
    <s v="S"/>
    <s v="90 - AMPLIACIÓN DEL PLANTEL EDUCATIVO PARA INICIAL MINERVA MIRABAL, MUNICIPIO SABANA GRANDE DE BOYÁ, PROVINCIA MONTE PLATA."/>
    <s v="10 - FONDO GENERAL"/>
    <n v="16040"/>
    <s v="29 - MONTE PLATA"/>
    <n v="0"/>
    <n v="1670916.51"/>
    <n v="0"/>
  </r>
  <r>
    <s v="2023"/>
    <x v="0"/>
    <x v="0"/>
    <x v="1"/>
    <x v="7"/>
    <s v="2 - Poder Ejecutivo"/>
    <s v="0206 - MINISTERIO DE EDUCACIÓN"/>
    <x v="2"/>
    <x v="9"/>
    <x v="33"/>
    <s v="2.7 - OBRAS"/>
    <s v="2.7.1 - OBRAS EN EDIFICACIONES"/>
    <s v="S"/>
    <s v="39 - AMPLIACIÓN DEL PLANTEL EDUCATIVO PARA INICIAL JUAN RICARDO HERNÁNDEZ POLANCO, MUNICIPIO COTUÍ, PROVINCIA SANCHEZ RAMIREZ."/>
    <s v="10 - FONDO GENERAL"/>
    <n v="15981"/>
    <s v="24 - SANCHEZ RAMIREZ"/>
    <n v="0"/>
    <n v="1769021.72"/>
    <n v="0"/>
  </r>
  <r>
    <s v="2023"/>
    <x v="0"/>
    <x v="0"/>
    <x v="1"/>
    <x v="7"/>
    <s v="2 - Poder Ejecutivo"/>
    <s v="0206 - MINISTERIO DE EDUCACIÓN"/>
    <x v="2"/>
    <x v="9"/>
    <x v="33"/>
    <s v="2.7 - OBRAS"/>
    <s v="2.7.1 - OBRAS EN EDIFICACIONES"/>
    <s v="S"/>
    <s v="66 - AMPLIACIÓN DEL PLANTEL EDUCATIVO PARA INICIAL AGUSTÍN SANTANA, MUNICIPIO SAN ANTONIO DE GUERRA, PROVINCIA SANTO DOMINGO."/>
    <s v="10 - FONDO GENERAL"/>
    <n v="15871"/>
    <s v="32 - SANTO DOMINGO"/>
    <n v="0"/>
    <n v="1652959.53"/>
    <n v="0"/>
  </r>
  <r>
    <s v="2023"/>
    <x v="0"/>
    <x v="0"/>
    <x v="1"/>
    <x v="7"/>
    <s v="2 - Poder Ejecutivo"/>
    <s v="0206 - MINISTERIO DE EDUCACIÓN"/>
    <x v="2"/>
    <x v="9"/>
    <x v="33"/>
    <s v="2.7 - OBRAS"/>
    <s v="2.7.1 - OBRAS EN EDIFICACIONES"/>
    <s v="S"/>
    <s v="05 - AMPLIACIÓN DEL PLANTEL EDUCATIVO PARA INICIAL VIRGINIA ELENA ORTEA, MUNICIPIO PUERTO PLATA, PROVINCIA PUERTO PLATA."/>
    <s v="10 - FONDO GENERAL"/>
    <n v="15887"/>
    <s v="18 - PUERTO PLATA"/>
    <n v="0"/>
    <n v="2822352.44"/>
    <n v="0"/>
  </r>
  <r>
    <s v="2023"/>
    <x v="0"/>
    <x v="0"/>
    <x v="1"/>
    <x v="7"/>
    <s v="2 - Poder Ejecutivo"/>
    <s v="0206 - MINISTERIO DE EDUCACIÓN"/>
    <x v="2"/>
    <x v="9"/>
    <x v="33"/>
    <s v="2.7 - OBRAS"/>
    <s v="2.7.1 - OBRAS EN EDIFICACIONES"/>
    <s v="S"/>
    <s v="83 - AMPLIACIÓN DEL PLANTEL EDUCATIVO PARA INICIAL MANUEL EMILIO DE LOS SANTOS, MUNICIPIO BAYAGUANA, PROVINCIA MONTE PLATA."/>
    <s v="10 - FONDO GENERAL"/>
    <n v="16033"/>
    <s v="29 - MONTE PLATA"/>
    <n v="0"/>
    <n v="1183782.8799999999"/>
    <n v="0"/>
  </r>
  <r>
    <s v="2023"/>
    <x v="0"/>
    <x v="0"/>
    <x v="1"/>
    <x v="7"/>
    <s v="2 - Poder Ejecutivo"/>
    <s v="0206 - MINISTERIO DE EDUCACIÓN"/>
    <x v="2"/>
    <x v="9"/>
    <x v="33"/>
    <s v="2.7 - OBRAS"/>
    <s v="2.7.1 - OBRAS EN EDIFICACIONES"/>
    <s v="S"/>
    <s v="96 - AMPLIACIÓN DEL PLANTEL EDUCATIVO PARA INICIAL GREGORIO SANTOS, MUNICIPIO PEDRO BRAND, PROVINCIA SANTO DOMINGO."/>
    <s v="10 - FONDO GENERAL"/>
    <n v="15968"/>
    <s v="32 - SANTO DOMINGO"/>
    <n v="0"/>
    <n v="2751732.11"/>
    <n v="0"/>
  </r>
  <r>
    <s v="2023"/>
    <x v="0"/>
    <x v="0"/>
    <x v="1"/>
    <x v="7"/>
    <s v="2 - Poder Ejecutivo"/>
    <s v="0206 - MINISTERIO DE EDUCACIÓN"/>
    <x v="2"/>
    <x v="9"/>
    <x v="33"/>
    <s v="2.7 - OBRAS"/>
    <s v="2.7.1 - OBRAS EN EDIFICACIONES"/>
    <s v="S"/>
    <s v="99 - AMPLIACIÓN DEL PLANTEL EDUCATIVO PARA INICIAL ENRIQUETA OMLER, MUNICIPIO SOSÚA, PROVINCIA PUERTO PLATA."/>
    <s v="10 - FONDO GENERAL"/>
    <n v="15882"/>
    <s v="18 - PUERTO PLATA"/>
    <n v="0"/>
    <n v="1694859.15"/>
    <n v="0"/>
  </r>
  <r>
    <s v="2023"/>
    <x v="0"/>
    <x v="0"/>
    <x v="1"/>
    <x v="7"/>
    <s v="2 - Poder Ejecutivo"/>
    <s v="0206 - MINISTERIO DE EDUCACIÓN"/>
    <x v="2"/>
    <x v="9"/>
    <x v="33"/>
    <s v="2.7 - OBRAS"/>
    <s v="2.7.1 - OBRAS EN EDIFICACIONES"/>
    <s v="S"/>
    <s v="33 - AMPLIACIÓN DEL PLANTEL EDUCATIVO PARA INICIAL FRANCISCO JOSÉ CABRAL LÓPEZ - GUARICANO AFUERA, MUNICIPIO SANTO DOMINGO NORTE, PROVINCIA SANTO DOMINGO."/>
    <s v="10 - FONDO GENERAL"/>
    <n v="15838"/>
    <s v="32 - SANTO DOMINGO"/>
    <n v="0"/>
    <n v="2751732.11"/>
    <n v="0"/>
  </r>
  <r>
    <s v="2023"/>
    <x v="0"/>
    <x v="0"/>
    <x v="1"/>
    <x v="7"/>
    <s v="2 - Poder Ejecutivo"/>
    <s v="0206 - MINISTERIO DE EDUCACIÓN"/>
    <x v="2"/>
    <x v="9"/>
    <x v="33"/>
    <s v="2.7 - OBRAS"/>
    <s v="2.7.1 - OBRAS EN EDIFICACIONES"/>
    <s v="S"/>
    <s v="40 - AMPLIACIÓN DEL PLANTEL EDUCATIVO PARA INICIAL PROF. THELMA MEJÍA, MUNICIPIO SANTO DOMINGO ESTE, PROVINCIA SANTO DOMINGO."/>
    <s v="10 - FONDO GENERAL"/>
    <n v="15845"/>
    <s v="32 - SANTO DOMINGO"/>
    <n v="0"/>
    <n v="1171222.51"/>
    <n v="0"/>
  </r>
  <r>
    <s v="2023"/>
    <x v="0"/>
    <x v="0"/>
    <x v="1"/>
    <x v="7"/>
    <s v="2 - Poder Ejecutivo"/>
    <s v="0206 - MINISTERIO DE EDUCACIÓN"/>
    <x v="2"/>
    <x v="9"/>
    <x v="33"/>
    <s v="2.7 - OBRAS"/>
    <s v="2.7.1 - OBRAS EN EDIFICACIONES"/>
    <s v="S"/>
    <s v="13 - AMPLIACIÓN DEL PLANTEL EDUCATIVO PARA INICIAL JUAN BENTZ, MUNICIPIO LUPERÓN, PROVINCIA PUERTO PLATA."/>
    <s v="10 - FONDO GENERAL"/>
    <n v="15895"/>
    <s v="18 - PUERTO PLATA"/>
    <n v="0"/>
    <n v="2822352.44"/>
    <n v="0"/>
  </r>
  <r>
    <s v="2023"/>
    <x v="0"/>
    <x v="0"/>
    <x v="1"/>
    <x v="7"/>
    <s v="2 - Poder Ejecutivo"/>
    <s v="0206 - MINISTERIO DE EDUCACIÓN"/>
    <x v="2"/>
    <x v="9"/>
    <x v="33"/>
    <s v="2.7 - OBRAS"/>
    <s v="2.7.1 - OBRAS EN EDIFICACIONES"/>
    <s v="S"/>
    <s v="91 - AMPLIACIÓN DEL PLANTEL EDUCATIVO PARA INICIAL PROF. PETRONILA TRINIDAD SUÁREZ, MUNICIPIO SANTO DOMINGO OESTE, PROVINCIA SANTO DOMINGO."/>
    <s v="10 - FONDO GENERAL"/>
    <n v="15963"/>
    <s v="32 - SANTO DOMINGO"/>
    <n v="0"/>
    <n v="2751732.11"/>
    <n v="0"/>
  </r>
  <r>
    <s v="2023"/>
    <x v="0"/>
    <x v="0"/>
    <x v="1"/>
    <x v="7"/>
    <s v="2 - Poder Ejecutivo"/>
    <s v="0206 - MINISTERIO DE EDUCACIÓN"/>
    <x v="2"/>
    <x v="9"/>
    <x v="33"/>
    <s v="2.7 - OBRAS"/>
    <s v="2.7.1 - OBRAS EN EDIFICACIONES"/>
    <s v="S"/>
    <s v="74 - AMPLIACIÓN DEL PLANTEL EDUCATIVO PARA INICIAL EL BOSQUE, MUNICIPIO MONTE PLATA, PROVINCIA MONTE PLATA."/>
    <s v="10 - FONDO GENERAL"/>
    <n v="16024"/>
    <s v="29 - MONTE PLATA"/>
    <n v="0"/>
    <n v="1670916.51"/>
    <n v="0"/>
  </r>
  <r>
    <s v="2023"/>
    <x v="0"/>
    <x v="0"/>
    <x v="1"/>
    <x v="7"/>
    <s v="2 - Poder Ejecutivo"/>
    <s v="0206 - MINISTERIO DE EDUCACIÓN"/>
    <x v="2"/>
    <x v="9"/>
    <x v="33"/>
    <s v="2.7 - OBRAS"/>
    <s v="2.7.1 - OBRAS EN EDIFICACIONES"/>
    <s v="S"/>
    <s v="78 - AMPLIACIÓN DEL PLANTEL EDUCATIVO PARA INICIAL RIO BOYA, MUNICIPIO MONTE PLATA, PROVINCIA MONTE PLATA."/>
    <s v="10 - FONDO GENERAL"/>
    <n v="16028"/>
    <s v="29 - MONTE PLATA"/>
    <n v="0"/>
    <n v="1670916.51"/>
    <n v="0"/>
  </r>
  <r>
    <s v="2023"/>
    <x v="0"/>
    <x v="0"/>
    <x v="1"/>
    <x v="7"/>
    <s v="2 - Poder Ejecutivo"/>
    <s v="0206 - MINISTERIO DE EDUCACIÓN"/>
    <x v="2"/>
    <x v="9"/>
    <x v="33"/>
    <s v="2.7 - OBRAS"/>
    <s v="2.7.1 - OBRAS EN EDIFICACIONES"/>
    <s v="S"/>
    <s v="82 - AMPLIACIÓN DEL PLANTEL EDUCATIVO PARA INICIAL JOSÉ PANTALEÓN CASTILLO, MUNICIPIO BAYAGUANA, PROVINCIA MONTE PLATA."/>
    <s v="10 - FONDO GENERAL"/>
    <n v="16032"/>
    <s v="29 - MONTE PLATA"/>
    <n v="0"/>
    <n v="1183782.8799999999"/>
    <n v="0"/>
  </r>
  <r>
    <s v="2023"/>
    <x v="0"/>
    <x v="0"/>
    <x v="1"/>
    <x v="7"/>
    <s v="2 - Poder Ejecutivo"/>
    <s v="0206 - MINISTERIO DE EDUCACIÓN"/>
    <x v="2"/>
    <x v="9"/>
    <x v="33"/>
    <s v="2.7 - OBRAS"/>
    <s v="2.7.1 - OBRAS EN EDIFICACIONES"/>
    <s v="S"/>
    <s v="58 - AMPLIACIÓN DEL PLANTEL EDUCATIVO PARA INICIAL PROF. GILBERTO ANTONIO DÍAZ CAMILO, MUNICIPIO MAIMÓN, PROVINCIA MONSEÑOR NOUEL."/>
    <s v="10 - FONDO GENERAL"/>
    <n v="16000"/>
    <s v="28 - MONSENOR NOUEL"/>
    <n v="0"/>
    <n v="2802175.21"/>
    <n v="0"/>
  </r>
  <r>
    <s v="2023"/>
    <x v="0"/>
    <x v="0"/>
    <x v="1"/>
    <x v="7"/>
    <s v="2 - Poder Ejecutivo"/>
    <s v="0206 - MINISTERIO DE EDUCACIÓN"/>
    <x v="2"/>
    <x v="9"/>
    <x v="33"/>
    <s v="2.7 - OBRAS"/>
    <s v="2.7.1 - OBRAS EN EDIFICACIONES"/>
    <s v="S"/>
    <s v="60 - AMPLIACIÓN DEL PLANTEL EDUCATIVO PARA INICIAL PARROQUIAL MATECA (MADRE TERESA DE CALCUTA), MUNICIPIO SAN ANTONIO DE GUERRA, PROVINCIA SANTO DOMINGO."/>
    <s v="10 - FONDO GENERAL"/>
    <n v="15865"/>
    <s v="32 - SANTO DOMINGO"/>
    <n v="0"/>
    <n v="2751732.11"/>
    <n v="0"/>
  </r>
  <r>
    <s v="2023"/>
    <x v="0"/>
    <x v="0"/>
    <x v="1"/>
    <x v="7"/>
    <s v="2 - Poder Ejecutivo"/>
    <s v="0206 - MINISTERIO DE EDUCACIÓN"/>
    <x v="2"/>
    <x v="9"/>
    <x v="33"/>
    <s v="2.7 - OBRAS"/>
    <s v="2.7.1 - OBRAS EN EDIFICACIONES"/>
    <s v="S"/>
    <s v="36 - AMPLIACIÓN DEL PLANTEL EDUCATIVO PARA INICIAL LA GINA, MUNICIPIO SANTO DOMINGO NORTE, PROVINCIA SANTO DOMINGO."/>
    <s v="10 - FONDO GENERAL"/>
    <n v="15841"/>
    <s v="32 - SANTO DOMINGO"/>
    <n v="0"/>
    <n v="1171222.51"/>
    <n v="0"/>
  </r>
  <r>
    <s v="2023"/>
    <x v="0"/>
    <x v="0"/>
    <x v="1"/>
    <x v="7"/>
    <s v="2 - Poder Ejecutivo"/>
    <s v="0206 - MINISTERIO DE EDUCACIÓN"/>
    <x v="2"/>
    <x v="9"/>
    <x v="33"/>
    <s v="2.7 - OBRAS"/>
    <s v="2.7.1 - OBRAS EN EDIFICACIONES"/>
    <s v="S"/>
    <s v="73 - AMPLIACIÓN DEL PLANTEL EDUCATIVO PARA INICIAL PROF. JUAN FÉLIX ORTIZ, MUNICIPIO SAN ANTONIO DE GUERRA, PROVINCIA SANTO DOMINGO."/>
    <s v="10 - FONDO GENERAL"/>
    <n v="15878"/>
    <s v="32 - SANTO DOMINGO"/>
    <n v="0"/>
    <n v="1652959.53"/>
    <n v="0"/>
  </r>
  <r>
    <s v="2023"/>
    <x v="0"/>
    <x v="0"/>
    <x v="1"/>
    <x v="7"/>
    <s v="2 - Poder Ejecutivo"/>
    <s v="0206 - MINISTERIO DE EDUCACIÓN"/>
    <x v="2"/>
    <x v="9"/>
    <x v="33"/>
    <s v="2.7 - OBRAS"/>
    <s v="2.7.1 - OBRAS EN EDIFICACIONES"/>
    <s v="S"/>
    <s v="48 - AMPLIACIÓN DEL PLANTEL EDUCATIVO PARA INICIAL ROSA EMILIA RODRÍGUEZ CRUZ, MUNICIPIO GUAYUBÍN, PROVINCIA MONTE CRISTI."/>
    <s v="10 - FONDO GENERAL"/>
    <n v="15903"/>
    <s v="15 - MONTE CRISTI"/>
    <n v="0"/>
    <n v="1200530.04"/>
    <n v="0"/>
  </r>
  <r>
    <s v="2023"/>
    <x v="0"/>
    <x v="0"/>
    <x v="1"/>
    <x v="7"/>
    <s v="2 - Poder Ejecutivo"/>
    <s v="0206 - MINISTERIO DE EDUCACIÓN"/>
    <x v="2"/>
    <x v="9"/>
    <x v="33"/>
    <s v="2.7 - OBRAS"/>
    <s v="2.7.1 - OBRAS EN EDIFICACIONES"/>
    <s v="S"/>
    <s v="56 - AMPLIACIÓN DEL PLANTEL EDUCATIVO PARA INICIAL JUAN PABLO DUARTE, MUNICIPIO PIEDRA BLANCA, PROVINCIA MONSEÑOR NOUEL."/>
    <s v="10 - FONDO GENERAL"/>
    <n v="15998"/>
    <s v="28 - MONSENOR NOUEL"/>
    <n v="0"/>
    <n v="1682887.83"/>
    <n v="0"/>
  </r>
  <r>
    <s v="2023"/>
    <x v="0"/>
    <x v="0"/>
    <x v="1"/>
    <x v="7"/>
    <s v="2 - Poder Ejecutivo"/>
    <s v="0206 - MINISTERIO DE EDUCACIÓN"/>
    <x v="2"/>
    <x v="9"/>
    <x v="33"/>
    <s v="2.7 - OBRAS"/>
    <s v="2.7.1 - OBRAS EN EDIFICACIONES"/>
    <s v="S"/>
    <s v="45 - AMPLIACIÓN DEL PLANTEL EDUCATIVO PARA INICIAL PEDRO MIR, MUNICIPIO TAMAYO, PROVINCIA BAORUCO."/>
    <s v="10 - FONDO GENERAL"/>
    <n v="16056"/>
    <s v="03 - BAHORUCO"/>
    <n v="0"/>
    <n v="3144240.54"/>
    <n v="0"/>
  </r>
  <r>
    <s v="2023"/>
    <x v="0"/>
    <x v="0"/>
    <x v="1"/>
    <x v="7"/>
    <s v="2 - Poder Ejecutivo"/>
    <s v="0206 - MINISTERIO DE EDUCACIÓN"/>
    <x v="2"/>
    <x v="9"/>
    <x v="33"/>
    <s v="2.7 - OBRAS"/>
    <s v="2.7.1 - OBRAS EN EDIFICACIONES"/>
    <s v="S"/>
    <s v="12 - AMPLIACIÓN DEL PLANTEL EDUCATIVO PARA INICIAL PEDRO ALEJANDRINO PINA, MUNICIPIO GUANANICO, PROVINCIA PUERTO PLATA."/>
    <s v="10 - FONDO GENERAL"/>
    <n v="15894"/>
    <s v="18 - PUERTO PLATA"/>
    <n v="0"/>
    <n v="2822352.44"/>
    <n v="0"/>
  </r>
  <r>
    <s v="2023"/>
    <x v="0"/>
    <x v="0"/>
    <x v="1"/>
    <x v="7"/>
    <s v="2 - Poder Ejecutivo"/>
    <s v="0206 - MINISTERIO DE EDUCACIÓN"/>
    <x v="2"/>
    <x v="9"/>
    <x v="33"/>
    <s v="2.7 - OBRAS"/>
    <s v="2.7.1 - OBRAS EN EDIFICACIONES"/>
    <s v="S"/>
    <s v="86 - AMPLIACIÓN DEL PLANTEL EDUCATIVO PARA INICIAL PROF. JUAN EMILIO BOSCH GAVIÑO, MUNICIPIO  YAMASA, PROVINCIA YAMASÁ."/>
    <s v="10 - FONDO GENERAL"/>
    <n v="16036"/>
    <s v="29 - MONTE PLATA"/>
    <n v="0"/>
    <n v="1183782.8799999999"/>
    <n v="0"/>
  </r>
  <r>
    <s v="2023"/>
    <x v="0"/>
    <x v="0"/>
    <x v="1"/>
    <x v="7"/>
    <s v="2 - Poder Ejecutivo"/>
    <s v="0206 - MINISTERIO DE EDUCACIÓN"/>
    <x v="2"/>
    <x v="9"/>
    <x v="33"/>
    <s v="2.7 - OBRAS"/>
    <s v="2.7.1 - OBRAS EN EDIFICACIONES"/>
    <s v="S"/>
    <s v="77 - AMPLIACIÓN DEL PLANTEL EDUCATIVO PARA INICIAL EL LAUREL, MUNICIPIO MONTE PLATA, PROVINCIA MONTE PLATA."/>
    <s v="10 - FONDO GENERAL"/>
    <n v="16027"/>
    <s v="29 - MONTE PLATA"/>
    <n v="0"/>
    <n v="1670916.51"/>
    <n v="0"/>
  </r>
  <r>
    <s v="2023"/>
    <x v="0"/>
    <x v="0"/>
    <x v="1"/>
    <x v="7"/>
    <s v="2 - Poder Ejecutivo"/>
    <s v="0206 - MINISTERIO DE EDUCACIÓN"/>
    <x v="2"/>
    <x v="9"/>
    <x v="33"/>
    <s v="2.7 - OBRAS"/>
    <s v="2.7.1 - OBRAS EN EDIFICACIONES"/>
    <s v="S"/>
    <s v="62 - AMPLIACIÓN DEL PLANTEL EDUCATIVO PARA INICIAL CRISTINA HELENA CRUZ, MUNICIPIO YAMASÁ, PROVINCIA MONTE PLATA."/>
    <s v="10 - FONDO GENERAL"/>
    <n v="16012"/>
    <s v="29 - MONTE PLATA"/>
    <n v="0"/>
    <n v="2781997.97"/>
    <n v="0"/>
  </r>
  <r>
    <s v="2023"/>
    <x v="0"/>
    <x v="0"/>
    <x v="1"/>
    <x v="7"/>
    <s v="2 - Poder Ejecutivo"/>
    <s v="0206 - MINISTERIO DE EDUCACIÓN"/>
    <x v="2"/>
    <x v="9"/>
    <x v="33"/>
    <s v="2.7 - OBRAS"/>
    <s v="2.7.1 - OBRAS EN EDIFICACIONES"/>
    <s v="S"/>
    <s v="70 - AMPLIACIÓN DEL PLANTEL EDUCATIVO PARA INICIAL AGUSTÍN CAMILO HENRÍQUEZ, MUNICIPIO CABRERA, PROVINCIA MARIA TRINIDAD SANCHEZ."/>
    <s v="10 - FONDO GENERAL"/>
    <n v="15922"/>
    <s v="14 - MARIA TRINIDAD SANCHEZ"/>
    <n v="0"/>
    <n v="2822352.44"/>
    <n v="0"/>
  </r>
  <r>
    <s v="2023"/>
    <x v="0"/>
    <x v="0"/>
    <x v="1"/>
    <x v="7"/>
    <s v="2 - Poder Ejecutivo"/>
    <s v="0206 - MINISTERIO DE EDUCACIÓN"/>
    <x v="2"/>
    <x v="9"/>
    <x v="33"/>
    <s v="2.7 - OBRAS"/>
    <s v="2.7.1 - OBRAS EN EDIFICACIONES"/>
    <s v="S"/>
    <s v="58 - AMPLIACIÓN DEL PLANTEL EDUCATIVO PARA INICIAL FRANCISCO DEL ROSARIO SÁNCHEZ, MUNICIPIO SANTO DOMINGO ESTE, PROVINCIA SANTO DOMINGO."/>
    <s v="10 - FONDO GENERAL"/>
    <n v="15863"/>
    <s v="32 - SANTO DOMINGO"/>
    <n v="0"/>
    <n v="2751732.11"/>
    <n v="0"/>
  </r>
  <r>
    <s v="2023"/>
    <x v="0"/>
    <x v="0"/>
    <x v="1"/>
    <x v="7"/>
    <s v="2 - Poder Ejecutivo"/>
    <s v="0206 - MINISTERIO DE EDUCACIÓN"/>
    <x v="2"/>
    <x v="9"/>
    <x v="33"/>
    <s v="2.7 - OBRAS"/>
    <s v="2.7.1 - OBRAS EN EDIFICACIONES"/>
    <s v="S"/>
    <s v="84 - AMPLIACIÓN DEL PLANTEL EDUCATIVO PARA INICIAL PROF. SALOMÉ UREÑA DE HENRÍQUEZ, MUNICIPIO SANTO DOMINGO DE GUZMÁN, DISTRITO NACIONAL."/>
    <s v="10 - FONDO GENERAL"/>
    <n v="15956"/>
    <s v="01 - DISTRITO NACIONAL"/>
    <n v="0"/>
    <n v="2751732.11"/>
    <n v="0"/>
  </r>
  <r>
    <s v="2023"/>
    <x v="0"/>
    <x v="0"/>
    <x v="1"/>
    <x v="7"/>
    <s v="2 - Poder Ejecutivo"/>
    <s v="0206 - MINISTERIO DE EDUCACIÓN"/>
    <x v="2"/>
    <x v="9"/>
    <x v="33"/>
    <s v="2.7 - OBRAS"/>
    <s v="2.7.1 - OBRAS EN EDIFICACIONES"/>
    <s v="S"/>
    <s v="11 - AMPLIACIÓN DEL PLANTEL EDUCATIVO PARA INICIAL PEDRO NOLASCO PEÑA, MUNICIPIO LUPERÓN, PROVINCIA PUERTO PLATA."/>
    <s v="10 - FONDO GENERAL"/>
    <n v="15893"/>
    <s v="18 - PUERTO PLATA"/>
    <n v="0"/>
    <n v="1694859.15"/>
    <n v="0"/>
  </r>
  <r>
    <s v="2023"/>
    <x v="0"/>
    <x v="0"/>
    <x v="1"/>
    <x v="7"/>
    <s v="2 - Poder Ejecutivo"/>
    <s v="0206 - MINISTERIO DE EDUCACIÓN"/>
    <x v="2"/>
    <x v="9"/>
    <x v="33"/>
    <s v="2.7 - OBRAS"/>
    <s v="2.7.1 - OBRAS EN EDIFICACIONES"/>
    <s v="S"/>
    <s v="99 - AMPLIACIÓN DEL PLANTEL EDUCATIVO PARA INICIAL FÉLIX LOPE DE VEGA, MUNICIPIO PEDRO BRAND, PROVINCIA SANTO DOMINGO."/>
    <s v="10 - FONDO GENERAL"/>
    <n v="15971"/>
    <s v="32 - SANTO DOMINGO"/>
    <n v="0"/>
    <n v="2751732.11"/>
    <n v="0"/>
  </r>
  <r>
    <s v="2023"/>
    <x v="0"/>
    <x v="0"/>
    <x v="1"/>
    <x v="7"/>
    <s v="2 - Poder Ejecutivo"/>
    <s v="0206 - MINISTERIO DE EDUCACIÓN"/>
    <x v="2"/>
    <x v="9"/>
    <x v="33"/>
    <s v="2.7 - OBRAS"/>
    <s v="2.7.1 - OBRAS EN EDIFICACIONES"/>
    <s v="S"/>
    <s v="37 - AMPLIACIÓN DEL PLANTEL EDUCATIVO PARA INICIAL ADRIANA HERASME DE MÉNDEZ, MUNICIPIO NEIBA, PROVINCIA BAORUCO."/>
    <s v="10 - FONDO GENERAL"/>
    <n v="16048"/>
    <s v="03 - BAHORUCO"/>
    <n v="0"/>
    <n v="1200530.04"/>
    <n v="0"/>
  </r>
  <r>
    <s v="2023"/>
    <x v="0"/>
    <x v="0"/>
    <x v="1"/>
    <x v="7"/>
    <s v="2 - Poder Ejecutivo"/>
    <s v="0206 - MINISTERIO DE EDUCACIÓN"/>
    <x v="2"/>
    <x v="9"/>
    <x v="33"/>
    <s v="2.7 - OBRAS"/>
    <s v="2.7.1 - OBRAS EN EDIFICACIONES"/>
    <s v="S"/>
    <s v="52 - AMPLIACIÓN DEL PLANTEL EDUCATIVO PARA INICIAL PROF. JOSÉ DEL CARMEN MEDINA RIVAS, MUNICIPIO POSTRER RÍO, PROVINCIA INDEPENDENCIA."/>
    <s v="10 - FONDO GENERAL"/>
    <n v="16063"/>
    <s v="10 - INDEPENDENCIA"/>
    <n v="0"/>
    <n v="3144240.54"/>
    <n v="0"/>
  </r>
  <r>
    <s v="2023"/>
    <x v="0"/>
    <x v="0"/>
    <x v="1"/>
    <x v="7"/>
    <s v="2 - Poder Ejecutivo"/>
    <s v="0206 - MINISTERIO DE EDUCACIÓN"/>
    <x v="2"/>
    <x v="9"/>
    <x v="33"/>
    <s v="2.7 - OBRAS"/>
    <s v="2.7.1 - OBRAS EN EDIFICACIONES"/>
    <s v="S"/>
    <s v="70 - AMPLIACIÓN DEL PLANTEL EDUCATIVO PARA INICIAL LA CEJA, MUNICIPIO YAMASÁ, PROVINCIA MONTE PLATA."/>
    <s v="10 - FONDO GENERAL"/>
    <n v="16020"/>
    <s v="29 - MONTE PLATA"/>
    <n v="0"/>
    <n v="1670916.51"/>
    <n v="0"/>
  </r>
  <r>
    <s v="2023"/>
    <x v="0"/>
    <x v="0"/>
    <x v="1"/>
    <x v="7"/>
    <s v="2 - Poder Ejecutivo"/>
    <s v="0206 - MINISTERIO DE EDUCACIÓN"/>
    <x v="2"/>
    <x v="9"/>
    <x v="33"/>
    <s v="2.7 - OBRAS"/>
    <s v="2.7.1 - OBRAS EN EDIFICACIONES"/>
    <s v="S"/>
    <s v="68 - AMPLIACIÓN DEL PLANTEL EDUCATIVO PARA INICIAL PEDRO MARÍA BURGOS, MUNICIPIO NAGUA, PROVINCIA MARIA TRINIDAD SANCHEZ."/>
    <s v="10 - FONDO GENERAL"/>
    <n v="15920"/>
    <s v="14 - MARIA TRINIDAD SANCHEZ"/>
    <n v="0"/>
    <n v="1200530.04"/>
    <n v="0"/>
  </r>
  <r>
    <s v="2023"/>
    <x v="0"/>
    <x v="0"/>
    <x v="1"/>
    <x v="7"/>
    <s v="2 - Poder Ejecutivo"/>
    <s v="0206 - MINISTERIO DE EDUCACIÓN"/>
    <x v="2"/>
    <x v="9"/>
    <x v="33"/>
    <s v="2.7 - OBRAS"/>
    <s v="2.7.1 - OBRAS EN EDIFICACIONES"/>
    <s v="S"/>
    <s v="96 - AMPLIACIÓN DEL PLANTEL EDUCATIVO PARA INICIAL JOSÉ VÁSQUEZ JIMÉNEZ, MUNICIPIO PERALVILLO, PROVINCIA MONTE PLATA."/>
    <s v="10 - FONDO GENERAL"/>
    <n v="16046"/>
    <s v="29 - MONTE PLATA"/>
    <n v="0"/>
    <n v="1183782.8799999999"/>
    <n v="0"/>
  </r>
  <r>
    <s v="2023"/>
    <x v="0"/>
    <x v="0"/>
    <x v="1"/>
    <x v="7"/>
    <s v="2 - Poder Ejecutivo"/>
    <s v="0206 - MINISTERIO DE EDUCACIÓN"/>
    <x v="2"/>
    <x v="9"/>
    <x v="33"/>
    <s v="2.7 - OBRAS"/>
    <s v="2.7.1 - OBRAS EN EDIFICACIONES"/>
    <s v="S"/>
    <s v="62 - AMPLIACIÓN DEL PLANTEL EDUCATIVO PARA INICIAL SABANA SANTIAGO, MUNICIPIO DAJABÓN, PROVINCIA DAJABON."/>
    <s v="10 - FONDO GENERAL"/>
    <n v="15917"/>
    <s v="05 - DAJABON"/>
    <n v="0"/>
    <n v="1694859.15"/>
    <n v="0"/>
  </r>
  <r>
    <s v="2023"/>
    <x v="0"/>
    <x v="0"/>
    <x v="1"/>
    <x v="7"/>
    <s v="2 - Poder Ejecutivo"/>
    <s v="0206 - MINISTERIO DE EDUCACIÓN"/>
    <x v="2"/>
    <x v="9"/>
    <x v="33"/>
    <s v="2.7 - OBRAS"/>
    <s v="2.7.1 - OBRAS EN EDIFICACIONES"/>
    <s v="S"/>
    <s v="41 - AMPLIACIÓN DEL PLANTEL EDUCATIVO PARA INICIAL PUERTO RICO, MUNICIPIO SANTO DOMINGO ESTE, PROVINCIA SANTO DOMINGO."/>
    <s v="10 - FONDO GENERAL"/>
    <n v="15846"/>
    <s v="32 - SANTO DOMINGO"/>
    <n v="0"/>
    <n v="2751732.11"/>
    <n v="0"/>
  </r>
  <r>
    <s v="2023"/>
    <x v="0"/>
    <x v="0"/>
    <x v="1"/>
    <x v="7"/>
    <s v="2 - Poder Ejecutivo"/>
    <s v="0206 - MINISTERIO DE EDUCACIÓN"/>
    <x v="2"/>
    <x v="9"/>
    <x v="33"/>
    <s v="2.7 - OBRAS"/>
    <s v="2.7.1 - OBRAS EN EDIFICACIONES"/>
    <s v="S"/>
    <s v="82 - AMPLIACIÓN DEL PLANTEL EDUCATIVO PARA INICIAL FRANCISCO ULISES DOMÍNGUEZ, MUNICIPIO SANTO DOMINGO DE GUZMÁN, DISTRITO NACIONAL."/>
    <s v="10 - FONDO GENERAL"/>
    <n v="15954"/>
    <s v="01 - DISTRITO NACIONAL"/>
    <n v="0"/>
    <n v="2751732.11"/>
    <n v="0"/>
  </r>
  <r>
    <s v="2023"/>
    <x v="0"/>
    <x v="0"/>
    <x v="1"/>
    <x v="7"/>
    <s v="2 - Poder Ejecutivo"/>
    <s v="0206 - MINISTERIO DE EDUCACIÓN"/>
    <x v="2"/>
    <x v="9"/>
    <x v="33"/>
    <s v="2.7 - OBRAS"/>
    <s v="2.7.1 - OBRAS EN EDIFICACIONES"/>
    <s v="S"/>
    <s v="93 - AMPLIACIÓN DEL PLANTEL EDUCATIVO PARA INICIAL JESÚS MARÍA MANZUETA, MUNICIPIO PERALVILLO, PROVINCIA MONTE PLATA."/>
    <s v="10 - FONDO GENERAL"/>
    <n v="16043"/>
    <s v="29 - MONTE PLATA"/>
    <n v="0"/>
    <n v="1670916.51"/>
    <n v="0"/>
  </r>
  <r>
    <s v="2023"/>
    <x v="0"/>
    <x v="0"/>
    <x v="1"/>
    <x v="7"/>
    <s v="2 - Poder Ejecutivo"/>
    <s v="0206 - MINISTERIO DE EDUCACIÓN"/>
    <x v="2"/>
    <x v="9"/>
    <x v="33"/>
    <s v="2.7 - OBRAS"/>
    <s v="2.7.1 - OBRAS EN EDIFICACIONES"/>
    <s v="S"/>
    <s v="92 - AMPLIACIÓN DEL PLANTEL EDUCATIVO PARA INICIAL MARTÍN FERRER DE LOS SANTOS, MUNICIPIO PERALVILLO, PROVINCIA MONTE PLATA."/>
    <s v="10 - FONDO GENERAL"/>
    <n v="16042"/>
    <s v="29 - MONTE PLATA"/>
    <n v="0"/>
    <n v="1670916.51"/>
    <n v="0"/>
  </r>
  <r>
    <s v="2023"/>
    <x v="0"/>
    <x v="0"/>
    <x v="1"/>
    <x v="7"/>
    <s v="2 - Poder Ejecutivo"/>
    <s v="0206 - MINISTERIO DE EDUCACIÓN"/>
    <x v="2"/>
    <x v="9"/>
    <x v="33"/>
    <s v="2.7 - OBRAS"/>
    <s v="2.7.1 - OBRAS EN EDIFICACIONES"/>
    <s v="S"/>
    <s v="94 - AMPLIACIÓN DEL PLANTEL EDUCATIVO PARA INICIAL MANUELA MOREL HERNÁNDEZ, MUNICIPIO PERALVILLO, PROVINCIA MONTE PLATA."/>
    <s v="10 - FONDO GENERAL"/>
    <n v="16044"/>
    <s v="29 - MONTE PLATA"/>
    <n v="0"/>
    <n v="1183782.8799999999"/>
    <n v="0"/>
  </r>
  <r>
    <s v="2023"/>
    <x v="0"/>
    <x v="0"/>
    <x v="1"/>
    <x v="7"/>
    <s v="2 - Poder Ejecutivo"/>
    <s v="0206 - MINISTERIO DE EDUCACIÓN"/>
    <x v="2"/>
    <x v="9"/>
    <x v="33"/>
    <s v="2.7 - OBRAS"/>
    <s v="2.7.1 - OBRAS EN EDIFICACIONES"/>
    <s v="S"/>
    <s v="51 - AMPLIACIÓN DEL PLANTEL EDUCATIVO PARA INICIAL PEDRO ANTONIO BOBEA, MUNICIPIO BONAO, PROVINCIA MONSEÑOR NOUEL."/>
    <s v="10 - FONDO GENERAL"/>
    <n v="15993"/>
    <s v="28 - MONSENOR NOUEL"/>
    <n v="0"/>
    <n v="2802175.21"/>
    <n v="0"/>
  </r>
  <r>
    <s v="2023"/>
    <x v="0"/>
    <x v="0"/>
    <x v="1"/>
    <x v="7"/>
    <s v="2 - Poder Ejecutivo"/>
    <s v="0206 - MINISTERIO DE EDUCACIÓN"/>
    <x v="2"/>
    <x v="9"/>
    <x v="33"/>
    <s v="2.7 - OBRAS"/>
    <s v="2.7.1 - OBRAS EN EDIFICACIONES"/>
    <s v="S"/>
    <s v="43 - AMPLIACIÓN DEL PLANTEL EDUCATIVO PARA INICIAL PROF. FRANCISCA BIENVENIDA LOZANO, MUNICIPIO PEPILLO SALCEDO, PROVINCIA MONTE CRISTI."/>
    <s v="10 - FONDO GENERAL"/>
    <n v="15898"/>
    <s v="15 - MONTE CRISTI"/>
    <n v="0"/>
    <n v="1200530.04"/>
    <n v="0"/>
  </r>
  <r>
    <s v="2023"/>
    <x v="0"/>
    <x v="0"/>
    <x v="1"/>
    <x v="7"/>
    <s v="2 - Poder Ejecutivo"/>
    <s v="0206 - MINISTERIO DE EDUCACIÓN"/>
    <x v="2"/>
    <x v="9"/>
    <x v="33"/>
    <s v="2.7 - OBRAS"/>
    <s v="2.7.1 - OBRAS EN EDIFICACIONES"/>
    <s v="S"/>
    <s v="80 - AMPLIACIÓN DEL PLANTEL EDUCATIVO PARA INICIAL RAFAELA ANTONIA JOSÉFINA UREÑA BÁEZ (DOÑA SOCORRO), DISTRITO NACIONAL."/>
    <s v="10 - FONDO GENERAL"/>
    <n v="15952"/>
    <s v="01 - DISTRITO NACIONAL"/>
    <n v="0"/>
    <n v="1171222.51"/>
    <n v="0"/>
  </r>
  <r>
    <s v="2023"/>
    <x v="0"/>
    <x v="0"/>
    <x v="1"/>
    <x v="7"/>
    <s v="2 - Poder Ejecutivo"/>
    <s v="0206 - MINISTERIO DE EDUCACIÓN"/>
    <x v="2"/>
    <x v="9"/>
    <x v="33"/>
    <s v="2.7 - OBRAS"/>
    <s v="2.7.1 - OBRAS EN EDIFICACIONES"/>
    <s v="S"/>
    <s v="28 - AMPLIACIÓN DEL PLANTEL EDUCATIVO PARA INICIAL EL OCHO, MUNICIPIO SANTO DOMINGO NORTE, PROVINCIA SANTO DOMINGO."/>
    <s v="10 - FONDO GENERAL"/>
    <n v="15833"/>
    <s v="32 - SANTO DOMINGO"/>
    <n v="0"/>
    <n v="1652959.53"/>
    <n v="0"/>
  </r>
  <r>
    <s v="2023"/>
    <x v="0"/>
    <x v="0"/>
    <x v="1"/>
    <x v="7"/>
    <s v="2 - Poder Ejecutivo"/>
    <s v="0206 - MINISTERIO DE EDUCACIÓN"/>
    <x v="2"/>
    <x v="9"/>
    <x v="33"/>
    <s v="2.7 - OBRAS"/>
    <s v="2.7.1 - OBRAS EN EDIFICACIONES"/>
    <s v="S"/>
    <s v="45 - AMPLIACIÓN DEL PLANTEL EDUCATIVO PARA INICIAL LA RECTA DE SANITA, MUNICIPIO MONTE CRISTI, PROVINCIA MONTE CRISTI."/>
    <s v="10 - FONDO GENERAL"/>
    <n v="15900"/>
    <s v="15 - MONTE CRISTI"/>
    <n v="0"/>
    <n v="1694859.15"/>
    <n v="0"/>
  </r>
  <r>
    <s v="2023"/>
    <x v="0"/>
    <x v="0"/>
    <x v="1"/>
    <x v="7"/>
    <s v="2 - Poder Ejecutivo"/>
    <s v="0206 - MINISTERIO DE EDUCACIÓN"/>
    <x v="2"/>
    <x v="9"/>
    <x v="33"/>
    <s v="2.7 - OBRAS"/>
    <s v="2.7.1 - OBRAS EN EDIFICACIONES"/>
    <s v="S"/>
    <s v="51 - AMPLIACIÓN DEL PLANTEL EDUCATIVO PARA INICIAL REPÚBLICA DE BELICE, MUNICIPIO SANTO DOMINGO ESTE, PROVINCIA SANTO DOMINGO."/>
    <s v="10 - FONDO GENERAL"/>
    <n v="15856"/>
    <s v="32 - SANTO DOMINGO"/>
    <n v="0"/>
    <n v="2751732.11"/>
    <n v="0"/>
  </r>
  <r>
    <s v="2023"/>
    <x v="0"/>
    <x v="0"/>
    <x v="1"/>
    <x v="7"/>
    <s v="2 - Poder Ejecutivo"/>
    <s v="0206 - MINISTERIO DE EDUCACIÓN"/>
    <x v="2"/>
    <x v="9"/>
    <x v="33"/>
    <s v="2.7 - OBRAS"/>
    <s v="2.7.1 - OBRAS EN EDIFICACIONES"/>
    <s v="S"/>
    <s v="52 - AMPLIACIÓN DEL PLANTEL EDUCATIVO PARA INICIAL LA GRÚA, MUNICIPIO SANTO DOMINGO ESTE, PROVINCIA SANTO DOMINGO."/>
    <s v="10 - FONDO GENERAL"/>
    <n v="15857"/>
    <s v="32 - SANTO DOMINGO"/>
    <n v="0"/>
    <n v="1171222.51"/>
    <n v="0"/>
  </r>
  <r>
    <s v="2023"/>
    <x v="0"/>
    <x v="0"/>
    <x v="1"/>
    <x v="7"/>
    <s v="2 - Poder Ejecutivo"/>
    <s v="0206 - MINISTERIO DE EDUCACIÓN"/>
    <x v="2"/>
    <x v="9"/>
    <x v="33"/>
    <s v="2.7 - OBRAS"/>
    <s v="2.7.1 - OBRAS EN EDIFICACIONES"/>
    <s v="S"/>
    <s v="75 - AMPLIACIÓN DEL PLANTEL EDUCATIVO PARA INICIAL EL POZO, MUNICIPIO EL FACTOR, PROVINCIA MARIA TRINIDAD SANCHEZ."/>
    <s v="10 - FONDO GENERAL"/>
    <n v="15927"/>
    <s v="14 - MARIA TRINIDAD SANCHEZ"/>
    <n v="0"/>
    <n v="1694859.15"/>
    <n v="0"/>
  </r>
  <r>
    <s v="2023"/>
    <x v="0"/>
    <x v="0"/>
    <x v="1"/>
    <x v="7"/>
    <s v="2 - Poder Ejecutivo"/>
    <s v="0206 - MINISTERIO DE EDUCACIÓN"/>
    <x v="2"/>
    <x v="9"/>
    <x v="33"/>
    <s v="2.7 - OBRAS"/>
    <s v="2.7.1 - OBRAS EN EDIFICACIONES"/>
    <s v="S"/>
    <s v="47 - AMPLIACIÓN DEL PLANTEL EDUCATIVO PARA INICIAL NARCISO ALBERTI, MUNICIPIO CEVICOS, PROVINCIA SANCHEZ RAMIREZ."/>
    <s v="10 - FONDO GENERAL"/>
    <n v="15989"/>
    <s v="24 - SANCHEZ RAMIREZ"/>
    <n v="0"/>
    <n v="1682887.83"/>
    <n v="0"/>
  </r>
  <r>
    <s v="2023"/>
    <x v="0"/>
    <x v="0"/>
    <x v="1"/>
    <x v="7"/>
    <s v="2 - Poder Ejecutivo"/>
    <s v="0206 - MINISTERIO DE EDUCACIÓN"/>
    <x v="2"/>
    <x v="9"/>
    <x v="33"/>
    <s v="2.7 - OBRAS"/>
    <s v="2.7.1 - OBRAS EN EDIFICACIONES"/>
    <s v="S"/>
    <s v="68 - AMPLIACIÓN DEL PLANTEL EDUCATIVO PARA INICIAL DR. JOSÉ FRANCISCO PEÑA GÓMEZ, MUNICIPIO YAMASÁ, PROVINCIA MONTE PLATA."/>
    <s v="10 - FONDO GENERAL"/>
    <n v="16018"/>
    <s v="29 - MONTE PLATA"/>
    <n v="0"/>
    <n v="1183782.8799999999"/>
    <n v="0"/>
  </r>
  <r>
    <s v="2023"/>
    <x v="0"/>
    <x v="0"/>
    <x v="1"/>
    <x v="7"/>
    <s v="2 - Poder Ejecutivo"/>
    <s v="0206 - MINISTERIO DE EDUCACIÓN"/>
    <x v="2"/>
    <x v="9"/>
    <x v="33"/>
    <s v="2.7 - OBRAS"/>
    <s v="2.7.1 - OBRAS EN EDIFICACIONES"/>
    <s v="S"/>
    <s v="57 - AMPLIACIÓN DEL PLANTEL EDUCATIVO PARA INICIAL LOS PALMEROS, MUNICIPIO SANTO DOMINGO ESTE, PROVINCIA SANTO DOMINGO."/>
    <s v="10 - FONDO GENERAL"/>
    <n v="15862"/>
    <s v="32 - SANTO DOMINGO"/>
    <n v="0"/>
    <n v="1652959.53"/>
    <n v="0"/>
  </r>
  <r>
    <s v="2023"/>
    <x v="0"/>
    <x v="0"/>
    <x v="1"/>
    <x v="7"/>
    <s v="2 - Poder Ejecutivo"/>
    <s v="0206 - MINISTERIO DE EDUCACIÓN"/>
    <x v="2"/>
    <x v="9"/>
    <x v="33"/>
    <s v="2.7 - OBRAS"/>
    <s v="2.7.1 - OBRAS EN EDIFICACIONES"/>
    <s v="S"/>
    <s v="36 - AMPLIACIÓN DEL PLANTEL EDUCATIVO PARA INICIAL TEÓFILO MORENO, MUNICIPIO CEVICOS, PROVINCIA SANCHEZ RAMIREZ."/>
    <s v="10 - FONDO GENERAL"/>
    <n v="15978"/>
    <s v="24 - SANCHEZ RAMIREZ"/>
    <n v="0"/>
    <n v="1192156.46"/>
    <n v="0"/>
  </r>
  <r>
    <s v="2023"/>
    <x v="0"/>
    <x v="0"/>
    <x v="1"/>
    <x v="7"/>
    <s v="2 - Poder Ejecutivo"/>
    <s v="0206 - MINISTERIO DE EDUCACIÓN"/>
    <x v="2"/>
    <x v="9"/>
    <x v="33"/>
    <s v="2.7 - OBRAS"/>
    <s v="2.7.1 - OBRAS EN EDIFICACIONES"/>
    <s v="S"/>
    <s v="67 - AMPLIACIÓN DEL PLANTEL EDUCATIVO PARA INICIAL PROYECTO AGRARIO, MUNICIPIO LA MATA, PROVINCIA SANCHEZ RAMIREZ."/>
    <s v="10 - FONDO GENERAL"/>
    <n v="16008"/>
    <s v="24 - SANCHEZ RAMIREZ"/>
    <n v="0"/>
    <n v="2802175.21"/>
    <n v="0"/>
  </r>
  <r>
    <s v="2023"/>
    <x v="0"/>
    <x v="0"/>
    <x v="1"/>
    <x v="7"/>
    <s v="2 - Poder Ejecutivo"/>
    <s v="0206 - MINISTERIO DE EDUCACIÓN"/>
    <x v="2"/>
    <x v="9"/>
    <x v="33"/>
    <s v="2.7 - OBRAS"/>
    <s v="2.7.1 - OBRAS EN EDIFICACIONES"/>
    <s v="S"/>
    <s v="80 - AMPLIACIÓN DEL PLANTEL EDUCATIVO PARA INICIAL CRUCE DE PAYABO, MUNICIPIO MONTE PLATA, PROVINCIA MONTE PLATA."/>
    <s v="10 - FONDO GENERAL"/>
    <n v="16030"/>
    <s v="29 - MONTE PLATA"/>
    <n v="0"/>
    <n v="1670916.51"/>
    <n v="0"/>
  </r>
  <r>
    <s v="2023"/>
    <x v="0"/>
    <x v="0"/>
    <x v="1"/>
    <x v="7"/>
    <s v="2 - Poder Ejecutivo"/>
    <s v="0206 - MINISTERIO DE EDUCACIÓN"/>
    <x v="2"/>
    <x v="9"/>
    <x v="33"/>
    <s v="2.7 - OBRAS"/>
    <s v="2.7.1 - OBRAS EN EDIFICACIONES"/>
    <s v="S"/>
    <s v="38 - AMPLIACIÓN DEL PLANTEL EDUCATIVO PARA INICIAL ALTAGRACIA LEONOR PEGUERO, MUNICIPIO LA MATA, PROVINCIA SANCHEZ RAMIREZ."/>
    <s v="10 - FONDO GENERAL"/>
    <n v="15980"/>
    <s v="24 - SANCHEZ RAMIREZ"/>
    <n v="0"/>
    <n v="2802175.21"/>
    <n v="0"/>
  </r>
  <r>
    <s v="2023"/>
    <x v="0"/>
    <x v="0"/>
    <x v="1"/>
    <x v="7"/>
    <s v="2 - Poder Ejecutivo"/>
    <s v="0206 - MINISTERIO DE EDUCACIÓN"/>
    <x v="2"/>
    <x v="9"/>
    <x v="34"/>
    <s v="2.6 - BIENES MUEBLES, INMUEBLES E INTANGIBLES"/>
    <s v="2.6.1 - MOBILIARIO Y EQUIPO"/>
    <s v="N"/>
    <s v="00 - N/A"/>
    <s v="10 - FONDO GENERAL"/>
    <s v="(en blanco)"/>
    <s v="99 - MULTIPROVINCIAL"/>
    <n v="1041570417"/>
    <n v="283316617"/>
    <n v="172884060.00999999"/>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98618600"/>
    <n v="11630610.449999999"/>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638295564"/>
    <n v="127243146.98"/>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45641737.700000003"/>
    <n v="21155922.18"/>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1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2801420.969999999"/>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2030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15458671.779999999"/>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10969096"/>
    <n v="6446016.8399999999"/>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4085578.48"/>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2270487.15"/>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202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1085863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19528862.509999998"/>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34800000"/>
    <n v="19770528.629999999"/>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3485000"/>
    <n v="12381907.810000001"/>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12228274.789999999"/>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4771916"/>
    <n v="3621485.87"/>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72502449.890000001"/>
    <n v="30308139.859999999"/>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1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37771609"/>
    <n v="4928444.7400000012"/>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17328819"/>
    <n v="11373680.4"/>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88868140"/>
    <n v="34792881.609999999"/>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12718428.59"/>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15788605.84"/>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1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8"/>
    <n v="15346777.859999999"/>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4737402.83"/>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29401964.670000002"/>
    <n v="18501669.859999999"/>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1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8081589"/>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61280540.07"/>
    <n v="9797248.2799999993"/>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1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9555182.9299999997"/>
    <n v="2397346.9300000002"/>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54943959"/>
    <n v="40789316.210000001"/>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70885346.840000004"/>
    <n v="44603961.93"/>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1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7882665"/>
    <n v="5531186.1600000001"/>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1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1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622605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669743.10000000009"/>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57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21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5954123.009999998"/>
    <n v="19658826.629999999"/>
  </r>
  <r>
    <s v="2023"/>
    <x v="0"/>
    <x v="0"/>
    <x v="1"/>
    <x v="7"/>
    <s v="2 - Poder Ejecutivo"/>
    <s v="0206 - MINISTERIO DE EDUCACIÓN"/>
    <x v="2"/>
    <x v="9"/>
    <x v="34"/>
    <s v="2.7 - OBRAS"/>
    <s v="2.7.1 - OBRAS EN EDIFICACIONES"/>
    <s v="S"/>
    <s v="31 - CONSTRUCCIÓN DE 18 ESTANCIAS INFANTILES EN LA PROVINCIA SANTO DOMINGO"/>
    <s v="10 - FONDO GENERAL"/>
    <n v="13072"/>
    <s v="32 - SANTO DOMINGO"/>
    <n v="0"/>
    <n v="9306826.4700000007"/>
    <n v="8889214.0999999996"/>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8399977.489999998"/>
    <n v="7363058.8700000001"/>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5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4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22049740.18"/>
    <n v="2964921.27"/>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52439158.099999994"/>
    <n v="28435237.899999999"/>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001"/>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6311067.1600000001"/>
    <n v="2310087.73"/>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217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1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4275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42868614.170000002"/>
    <n v="38735911.020000003"/>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58433576.670000002"/>
    <n v="17754453.469999999"/>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17957974.1899999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5401221"/>
    <n v="14695273.720000003"/>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55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76487467"/>
    <n v="8245333.2899999991"/>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16100000"/>
    <n v="0"/>
  </r>
  <r>
    <s v="2023"/>
    <x v="0"/>
    <x v="0"/>
    <x v="1"/>
    <x v="7"/>
    <s v="2 - Poder Ejecutivo"/>
    <s v="0206 - MINISTERIO DE EDUCACIÓN"/>
    <x v="2"/>
    <x v="9"/>
    <x v="34"/>
    <s v="2.7 - OBRAS"/>
    <s v="2.7.1 - OBRAS EN EDIFICACIONES"/>
    <s v="S"/>
    <s v="39 - CONSTRUCCIÓN DE 78 PLANTELES ESCOLARES EN LA PROVINCIA SANTO DOMINGO"/>
    <s v="10 - FONDO GENERAL"/>
    <n v="12562"/>
    <s v="01 - DISTRITO NACIONAL"/>
    <n v="0"/>
    <n v="20396331.210000001"/>
    <n v="19479928.079999998"/>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54626291.339999996"/>
    <n v="23159661.879999999"/>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331816.91"/>
    <n v="12281816.91"/>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7743967.8399999999"/>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40709040.789999999"/>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9144963.3300000001"/>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3120000"/>
    <n v="2335160.02"/>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10516135.220000001"/>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1890000"/>
    <n v="5836083.04"/>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46150000"/>
    <n v="30698864.59"/>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39687833.980000004"/>
    <n v="22033116.899999999"/>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4140000"/>
    <n v="12759412.109999999"/>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20731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4170622.48"/>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13353832"/>
    <n v="12867584.810000001"/>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10350000"/>
    <n v="7635799.8699999992"/>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96525183"/>
    <n v="85256363.609999999"/>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22207373.02"/>
    <n v="8777501.8499999996"/>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5380000"/>
    <n v="3165141.42"/>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DE PLANTELES EDUCATIVOS EN LA PROVINCIA DE MONTE PLATA (FASE 3)"/>
    <s v="10 - FONDO GENERAL"/>
    <n v="13573"/>
    <s v="29 - MONTE PLATA"/>
    <n v="0"/>
    <n v="2788513.84"/>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12009423.33"/>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343645"/>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113504361.97"/>
    <n v="74425416.030000001"/>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28916281.969999999"/>
    <n v="9226932.3100000005"/>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35830639.399999999"/>
    <n v="31326580.950000003"/>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29491956.990000002"/>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40406485"/>
    <n v="25304463.710000001"/>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29040560.670000002"/>
    <n v="13669555.34"/>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34377475.329999998"/>
    <n v="12063909.800000001"/>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4598832"/>
    <n v="3452396.67"/>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5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1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310716043.66999996"/>
    <n v="221250028.17000002"/>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5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46221920.789999999"/>
    <n v="27772399.060000002"/>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352895867.77999991"/>
    <n v="199784095.76000005"/>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148496.08999999985"/>
    <n v="0"/>
  </r>
  <r>
    <s v="2023"/>
    <x v="0"/>
    <x v="0"/>
    <x v="1"/>
    <x v="7"/>
    <s v="2 - Poder Ejecutivo"/>
    <s v="0206 - MINISTERIO DE EDUCACIÓN"/>
    <x v="2"/>
    <x v="9"/>
    <x v="34"/>
    <s v="2.7 - OBRAS"/>
    <s v="2.7.1 - OBRAS EN EDIFICACIONES"/>
    <s v="S"/>
    <s v="61 - CONSTRUCCIÓN DE PLANTELES EDUCATIVOS EN LA PROVINCIA SANTO DOMINGO (FASE 3)"/>
    <s v="10 - FONDO GENERAL"/>
    <n v="13598"/>
    <s v="29 - MONTE PLATA"/>
    <n v="0"/>
    <n v="2804807.33"/>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620305632.51999998"/>
    <n v="376022524.43000007"/>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30333693"/>
    <n v="13631411.60999999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4870419.53"/>
    <n v="0"/>
  </r>
  <r>
    <s v="2023"/>
    <x v="0"/>
    <x v="0"/>
    <x v="1"/>
    <x v="7"/>
    <s v="2 - Poder Ejecutivo"/>
    <s v="0206 - MINISTERIO DE EDUCACIÓN"/>
    <x v="2"/>
    <x v="9"/>
    <x v="34"/>
    <s v="2.7 - OBRAS"/>
    <s v="2.7.1 - OBRAS EN EDIFICACIONES"/>
    <s v="S"/>
    <s v="63 - CONSTRUCCIÓN  DE 1 ESTANCIA INFANTIL EN LA PROVINCIA DE BAHORUCO (FASE 2)"/>
    <s v="10 - FONDO GENERAL"/>
    <n v="13466"/>
    <s v="03 - BAHORUCO"/>
    <n v="0"/>
    <n v="2825022.51"/>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1063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7 - CONSTRUCCIÓN DE 13 ESTANCIAS INFANTILES EN LA PROVINCIA SANTO DOMINGO (FASE 3)"/>
    <s v="10 - FONDO GENERAL"/>
    <n v="13611"/>
    <s v="32 - SANTO DOMINGO"/>
    <n v="0"/>
    <n v="2800534"/>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11485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4568340.3899999997"/>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6611795"/>
    <n v="6011231.0700000003"/>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9607368"/>
    <n v="29022203.84"/>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7385490.9700000007"/>
    <n v="4329718.92"/>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1 - CONSTRUCCIÓN DE 1 ESTANCIA INFANTIL EN LA PROVINCIA DE INDEPENDENCIA  (FASE 3)"/>
    <s v="10 - FONDO GENERAL"/>
    <n v="13618"/>
    <s v="10 - INDEPENDENCIA"/>
    <n v="0"/>
    <n v="4825022.51"/>
    <n v="4817598.2699999996"/>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392285276.44"/>
    <n v="357778318.31999993"/>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46445771.389999986"/>
    <n v="17861615.07"/>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648451428"/>
    <n v="133015726.03999999"/>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47752877"/>
    <n v="28620905.849999998"/>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8000000"/>
    <n v="4628954.03"/>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58500"/>
  </r>
  <r>
    <s v="2023"/>
    <x v="0"/>
    <x v="0"/>
    <x v="1"/>
    <x v="7"/>
    <s v="2 - Poder Ejecutivo"/>
    <s v="0206 - MINISTERIO DE EDUCACIÓN"/>
    <x v="2"/>
    <x v="9"/>
    <x v="20"/>
    <s v="2.6 - BIENES MUEBLES, INMUEBLES E INTANGIBLES"/>
    <s v="2.6.4 - VEHÍCULOS Y EQUIPO DE TRANSPORTE, TRACCIÓN Y ELEVACIÓN"/>
    <s v="N"/>
    <s v="00 - N/A"/>
    <s v="10 - FONDO GENERAL"/>
    <s v="(en blanco)"/>
    <s v="99 - MULTIPROVINCIAL"/>
    <n v="0"/>
    <n v="2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136920"/>
    <n v="2966628.1300000013"/>
  </r>
  <r>
    <s v="2023"/>
    <x v="0"/>
    <x v="0"/>
    <x v="1"/>
    <x v="7"/>
    <s v="2 - Poder Ejecutivo"/>
    <s v="0206 - MINISTERIO DE EDUCACIÓN"/>
    <x v="2"/>
    <x v="9"/>
    <x v="20"/>
    <s v="2.6 - BIENES MUEBLES, INMUEBLES E INTANGIBLES"/>
    <s v="2.6.6 - EQUIPOS DE DEFENSA Y SEGURIDAD"/>
    <s v="N"/>
    <s v="00 - N/A"/>
    <s v="10 - FONDO GENERAL"/>
    <s v="(en blanco)"/>
    <s v="99 - MULTIPROVINCIAL"/>
    <n v="100000"/>
    <n v="7150000"/>
    <n v="211220"/>
  </r>
  <r>
    <s v="2023"/>
    <x v="0"/>
    <x v="0"/>
    <x v="1"/>
    <x v="7"/>
    <s v="2 - Poder Ejecutivo"/>
    <s v="0206 - MINISTERIO DE EDUCACIÓN"/>
    <x v="2"/>
    <x v="9"/>
    <x v="20"/>
    <s v="2.6 - BIENES MUEBLES, INMUEBLES E INTANGIBLES"/>
    <s v="2.6.8 - BIENES INTANGIBLES"/>
    <s v="N"/>
    <s v="00 - N/A"/>
    <s v="10 - FONDO GENERAL"/>
    <s v="(en blanco)"/>
    <s v="99 - MULTIPROVINCIAL"/>
    <n v="1000000"/>
    <n v="2300096"/>
    <n v="361015.1"/>
  </r>
  <r>
    <s v="2023"/>
    <x v="0"/>
    <x v="0"/>
    <x v="1"/>
    <x v="7"/>
    <s v="2 - Poder Ejecutivo"/>
    <s v="0206 - MINISTERIO DE EDUCACIÓN"/>
    <x v="2"/>
    <x v="9"/>
    <x v="20"/>
    <s v="2.7 - OBRAS"/>
    <s v="2.7.1 - OBRAS EN EDIFICACIONES"/>
    <s v="N"/>
    <s v="00 - N/A"/>
    <s v="10 - FONDO GENERAL"/>
    <s v="(en blanco)"/>
    <s v="99 - MULTIPROVINCIAL"/>
    <n v="102600000"/>
    <n v="102800000"/>
    <n v="39105.01"/>
  </r>
  <r>
    <s v="2023"/>
    <x v="0"/>
    <x v="0"/>
    <x v="1"/>
    <x v="7"/>
    <s v="2 - Poder Ejecutivo"/>
    <s v="0206 - MINISTERIO DE EDUCACIÓN"/>
    <x v="2"/>
    <x v="9"/>
    <x v="36"/>
    <s v="2.6 - BIENES MUEBLES, INMUEBLES E INTANGIBLES"/>
    <s v="2.6.1 - MOBILIARIO Y EQUIPO"/>
    <s v="N"/>
    <s v="00 - N/A"/>
    <s v="10 - FONDO GENERAL"/>
    <s v="(en blanco)"/>
    <s v="99 - MULTIPROVINCIAL"/>
    <n v="386308200"/>
    <n v="28445438"/>
    <n v="1053079.2"/>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0131433.15000001"/>
    <n v="25959644.690000001"/>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35900464.809999987"/>
    <n v="20474748.190000001"/>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1709291.66"/>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35423298.340000018"/>
    <n v="4110292.26"/>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298542.99"/>
  </r>
  <r>
    <s v="2023"/>
    <x v="0"/>
    <x v="0"/>
    <x v="1"/>
    <x v="7"/>
    <s v="2 - Poder Ejecutivo"/>
    <s v="0206 - MINISTERIO DE EDUCACIÓN"/>
    <x v="2"/>
    <x v="9"/>
    <x v="37"/>
    <s v="2.6 - BIENES MUEBLES, INMUEBLES E INTANGIBLES"/>
    <s v="2.6.8 - BIENES INTANGIBLES"/>
    <s v="N"/>
    <s v="00 - N/A"/>
    <s v="10 - FONDO GENERAL"/>
    <s v="(en blanco)"/>
    <s v="99 - MULTIPROVINCIAL"/>
    <n v="0"/>
    <n v="23466700"/>
    <n v="3712623.97"/>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11200000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6861916"/>
    <n v="12492225.010000002"/>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3208336.31"/>
  </r>
  <r>
    <s v="2023"/>
    <x v="0"/>
    <x v="0"/>
    <x v="1"/>
    <x v="7"/>
    <s v="2 - Poder Ejecutivo"/>
    <s v="0206 - MINISTERIO DE EDUCACIÓN"/>
    <x v="2"/>
    <x v="9"/>
    <x v="27"/>
    <s v="2.6 - BIENES MUEBLES, INMUEBLES E INTANGIBLES"/>
    <s v="2.6.1 - MOBILIARIO Y EQUIPO"/>
    <s v="N"/>
    <s v="00 - N/A"/>
    <s v="10 - FONDO GENERAL"/>
    <s v="(en blanco)"/>
    <s v="99 - MULTIPROVINCIAL"/>
    <n v="67892743"/>
    <n v="21459743"/>
    <n v="2656446.6799999997"/>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89999998"/>
    <n v="7201391.4800000004"/>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5782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867000"/>
    <n v="558169.1399999999"/>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25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844000"/>
    <n v="484341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1009000"/>
    <n v="609999.99"/>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76202.09"/>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46410000"/>
    <n v="46143871.240000002"/>
  </r>
  <r>
    <s v="2023"/>
    <x v="0"/>
    <x v="0"/>
    <x v="1"/>
    <x v="7"/>
    <s v="2 - Poder Ejecutivo"/>
    <s v="0206 - MINISTERIO DE EDUCACIÓN"/>
    <x v="2"/>
    <x v="9"/>
    <x v="38"/>
    <s v="2.7 - OBRAS"/>
    <s v="2.7.1 - OBRAS EN EDIFICACIONES"/>
    <s v="N"/>
    <s v="00 - N/A"/>
    <s v="10 - FONDO GENERAL"/>
    <s v="(en blanco)"/>
    <s v="99 - MULTIPROVINCIAL"/>
    <n v="0"/>
    <n v="54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938493109.06999993"/>
    <n v="167928432.25999999"/>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23103371.59999999"/>
    <n v="11715738.560000001"/>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56012524.149999999"/>
    <n v="15129612.829999998"/>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1436014924"/>
    <n v="38940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4685301230.500001"/>
    <n v="9876154.6499999985"/>
  </r>
  <r>
    <s v="2023"/>
    <x v="0"/>
    <x v="0"/>
    <x v="1"/>
    <x v="7"/>
    <s v="2 - Poder Ejecutivo"/>
    <s v="0206 - MINISTERIO DE EDUCACIÓN"/>
    <x v="2"/>
    <x v="9"/>
    <x v="39"/>
    <s v="2.6 - BIENES MUEBLES, INMUEBLES E INTANGIBLES"/>
    <s v="2.6.6 - EQUIPOS DE DEFENSA Y SEGURIDAD"/>
    <s v="N"/>
    <s v="00 - N/A"/>
    <s v="10 - FONDO GENERAL"/>
    <s v="(en blanco)"/>
    <s v="99 - MULTIPROVINCIAL"/>
    <n v="55994034"/>
    <n v="57278866"/>
    <n v="174376.31"/>
  </r>
  <r>
    <s v="2023"/>
    <x v="0"/>
    <x v="0"/>
    <x v="1"/>
    <x v="7"/>
    <s v="2 - Poder Ejecutivo"/>
    <s v="0206 - MINISTERIO DE EDUCACIÓN"/>
    <x v="2"/>
    <x v="9"/>
    <x v="39"/>
    <s v="2.6 - BIENES MUEBLES, INMUEBLES E INTANGIBLES"/>
    <s v="2.6.8 - BIENES INTANGIBLES"/>
    <s v="N"/>
    <s v="00 - N/A"/>
    <s v="10 - FONDO GENERAL"/>
    <s v="(en blanco)"/>
    <s v="99 - MULTIPROVINCIAL"/>
    <n v="25424160"/>
    <n v="318510326.67999995"/>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4180051971.4099998"/>
    <n v="721656492.37000024"/>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3181696"/>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543431.30000000005"/>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34064"/>
    <n v="5338.32"/>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6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42"/>
    <s v="2.6 - BIENES MUEBLES, INMUEBLES E INTANGIBLES"/>
    <s v="2.6.1 - MOBILIARIO Y EQUIPO"/>
    <s v="N"/>
    <s v="00 - N/A"/>
    <s v="10 - FONDO GENERAL"/>
    <s v="(en blanco)"/>
    <s v="99 - MULTIPROVINCIAL"/>
    <n v="0"/>
    <n v="142130"/>
    <n v="0"/>
  </r>
  <r>
    <s v="2023"/>
    <x v="0"/>
    <x v="0"/>
    <x v="1"/>
    <x v="7"/>
    <s v="2 - Poder Ejecutivo"/>
    <s v="0207 - MINISTERIO DE SALUD PÚBLICA Y ASISTENCIA SOCIAL"/>
    <x v="2"/>
    <x v="5"/>
    <x v="42"/>
    <s v="2.6 - BIENES MUEBLES, INMUEBLES E INTANGIBLES"/>
    <s v="2.6.2 - MOBILIARIO Y EQUIPO DE AUDIO, AUDIOVISUAL, RECREATIVO Y EDUCACIONAL"/>
    <s v="N"/>
    <s v="00 - N/A"/>
    <s v="10 - FONDO GENERAL"/>
    <s v="(en blanco)"/>
    <s v="99 - MULTIPROVINCIAL"/>
    <n v="0"/>
    <n v="350836"/>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21416756.57999998"/>
    <n v="16884594.530000001"/>
  </r>
  <r>
    <s v="2023"/>
    <x v="0"/>
    <x v="0"/>
    <x v="1"/>
    <x v="7"/>
    <s v="2 - Poder Ejecutivo"/>
    <s v="0207 - MINISTERIO DE SALUD PÚBLICA Y ASISTENCIA SOCIAL"/>
    <x v="2"/>
    <x v="5"/>
    <x v="43"/>
    <s v="2.6 - BIENES MUEBLES, INMUEBLES E INTANGIBLES"/>
    <s v="2.6.1 - MOBILIARIO Y EQUIPO"/>
    <s v="N"/>
    <s v="00 - N/A"/>
    <s v="70 - DONACION EXTERNA"/>
    <s v="(en blanco)"/>
    <s v="99 - MULTIPROVINCIAL"/>
    <n v="0"/>
    <n v="38568652.530000001"/>
    <n v="2940529.9699999997"/>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7334500"/>
    <n v="1522093.89"/>
  </r>
  <r>
    <s v="2023"/>
    <x v="0"/>
    <x v="0"/>
    <x v="1"/>
    <x v="7"/>
    <s v="2 - Poder Ejecutivo"/>
    <s v="0207 - MINISTERIO DE SALUD PÚBLICA Y ASISTENCIA SOCIAL"/>
    <x v="2"/>
    <x v="5"/>
    <x v="43"/>
    <s v="2.6 - BIENES MUEBLES, INMUEBLES E INTANGIBLES"/>
    <s v="2.6.2 - MOBILIARIO Y EQUIPO DE AUDIO, AUDIOVISUAL, RECREATIVO Y EDUCACIONAL"/>
    <s v="N"/>
    <s v="00 - N/A"/>
    <s v="70 - DONACION EXTERNA"/>
    <s v="(en blanco)"/>
    <s v="99 - MULTIPROVINCIAL"/>
    <n v="0"/>
    <n v="8007134.1299999999"/>
    <n v="96023.92"/>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4336692"/>
    <n v="665583.37"/>
  </r>
  <r>
    <s v="2023"/>
    <x v="0"/>
    <x v="0"/>
    <x v="1"/>
    <x v="7"/>
    <s v="2 - Poder Ejecutivo"/>
    <s v="0207 - MINISTERIO DE SALUD PÚBLICA Y ASISTENCIA SOCIAL"/>
    <x v="2"/>
    <x v="5"/>
    <x v="43"/>
    <s v="2.6 - BIENES MUEBLES, INMUEBLES E INTANGIBLES"/>
    <s v="2.6.3 - EQUIPO E INSTRUMENTAL, CIENTÍFICO Y LABORATORIO"/>
    <s v="N"/>
    <s v="00 - N/A"/>
    <s v="70 - DONACION EXTERNA"/>
    <s v="(en blanco)"/>
    <s v="99 - MULTIPROVINCIAL"/>
    <n v="0"/>
    <n v="222544"/>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101070205"/>
    <n v="22075269.75"/>
  </r>
  <r>
    <s v="2023"/>
    <x v="0"/>
    <x v="0"/>
    <x v="1"/>
    <x v="7"/>
    <s v="2 - Poder Ejecutivo"/>
    <s v="0207 - MINISTERIO DE SALUD PÚBLICA Y ASISTENCIA SOCIAL"/>
    <x v="2"/>
    <x v="5"/>
    <x v="43"/>
    <s v="2.6 - BIENES MUEBLES, INMUEBLES E INTANGIBLES"/>
    <s v="2.6.4 - VEHÍCULOS Y EQUIPO DE TRANSPORTE, TRACCIÓN Y ELEVACIÓN"/>
    <s v="N"/>
    <s v="00 - N/A"/>
    <s v="70 - DONACION EXTERNA"/>
    <s v="(en blanco)"/>
    <s v="99 - MULTIPROVINCIAL"/>
    <n v="0"/>
    <n v="5140"/>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9405709.939999998"/>
    <n v="5346059.4400000004"/>
  </r>
  <r>
    <s v="2023"/>
    <x v="0"/>
    <x v="0"/>
    <x v="1"/>
    <x v="7"/>
    <s v="2 - Poder Ejecutivo"/>
    <s v="0207 - MINISTERIO DE SALUD PÚBLICA Y ASISTENCIA SOCIAL"/>
    <x v="2"/>
    <x v="5"/>
    <x v="43"/>
    <s v="2.6 - BIENES MUEBLES, INMUEBLES E INTANGIBLES"/>
    <s v="2.6.5 - MAQUINARIA, OTROS EQUIPOS Y HERRAMIENTAS"/>
    <s v="N"/>
    <s v="00 - N/A"/>
    <s v="70 - DONACION EXTERNA"/>
    <s v="(en blanco)"/>
    <s v="99 - MULTIPROVINCIAL"/>
    <n v="0"/>
    <n v="1401723.45"/>
    <n v="712603.95"/>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500808"/>
    <n v="42500.04"/>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28398157"/>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572100"/>
    <n v="67511.34"/>
  </r>
  <r>
    <s v="2023"/>
    <x v="0"/>
    <x v="0"/>
    <x v="1"/>
    <x v="7"/>
    <s v="2 - Poder Ejecutivo"/>
    <s v="0207 - MINISTERIO DE SALUD PÚBLICA Y ASISTENCIA SOCIAL"/>
    <x v="2"/>
    <x v="5"/>
    <x v="43"/>
    <s v="2.7 - OBRAS"/>
    <s v="2.7.1 - OBRAS EN EDIFICACIONES"/>
    <s v="N"/>
    <s v="00 - N/A"/>
    <s v="10 - FONDO GENERAL"/>
    <s v="(en blanco)"/>
    <s v="99 - MULTIPROVINCIAL"/>
    <n v="70953163"/>
    <n v="209686291.67999998"/>
    <n v="5617580.1100000003"/>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19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3300000"/>
    <n v="25038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3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22611062.02"/>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682873.17"/>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1180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21793000"/>
    <n v="38350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5164976.37"/>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13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304429.23"/>
  </r>
  <r>
    <s v="2023"/>
    <x v="0"/>
    <x v="0"/>
    <x v="1"/>
    <x v="7"/>
    <s v="2 - Poder Ejecutivo"/>
    <s v="0208 - MINISTERIO DE DEPORTES Y RECREACIÓN"/>
    <x v="2"/>
    <x v="6"/>
    <x v="45"/>
    <s v="2.6 - BIENES MUEBLES, INMUEBLES E INTANGIBLES"/>
    <s v="2.6.8 - BIENES INTANGIBLES"/>
    <s v="N"/>
    <s v="00 - N/A"/>
    <s v="10 - FONDO GENERAL"/>
    <s v="(en blanco)"/>
    <s v="99 - MULTIPROVINCIAL"/>
    <n v="8600000"/>
    <n v="11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10 - FONDO GENERAL"/>
    <s v="(en blanco)"/>
    <s v="99 - MULTIPROVINCIAL"/>
    <n v="0"/>
    <n v="15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1429402.109999999"/>
    <n v="4733358.6900000004"/>
  </r>
  <r>
    <s v="2023"/>
    <x v="0"/>
    <x v="0"/>
    <x v="1"/>
    <x v="7"/>
    <s v="2 - Poder Ejecutivo"/>
    <s v="0209 - MINISTERIO DE TRABAJO"/>
    <x v="3"/>
    <x v="12"/>
    <x v="46"/>
    <s v="2.6 - BIENES MUEBLES, INMUEBLES E INTANGIBLES"/>
    <s v="2.6.1 - MOBILIARIO Y EQUIPO"/>
    <s v="N"/>
    <s v="00 - N/A"/>
    <s v="20 - FONDOS CON DESTINO ESPECÍFICO"/>
    <s v="(en blanco)"/>
    <s v="01 - DISTRITO NACIONAL"/>
    <n v="0"/>
    <n v="1014943"/>
    <n v="110920"/>
  </r>
  <r>
    <s v="2023"/>
    <x v="0"/>
    <x v="0"/>
    <x v="1"/>
    <x v="7"/>
    <s v="2 - Poder Ejecutivo"/>
    <s v="0209 - MINISTERIO DE TRABAJO"/>
    <x v="3"/>
    <x v="12"/>
    <x v="46"/>
    <s v="2.6 - BIENES MUEBLES, INMUEBLES E INTANGIBLES"/>
    <s v="2.6.1 - MOBILIARIO Y EQUIPO"/>
    <s v="N"/>
    <s v="00 - N/A"/>
    <s v="70 - DONACION EXTERNA"/>
    <s v="(en blanco)"/>
    <s v="01 - DISTRITO NACIONAL"/>
    <n v="0"/>
    <n v="1675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0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3005008.8899999997"/>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513400"/>
    <n v="0"/>
  </r>
  <r>
    <s v="2023"/>
    <x v="0"/>
    <x v="0"/>
    <x v="1"/>
    <x v="7"/>
    <s v="2 - Poder Ejecutivo"/>
    <s v="0209 - MINISTERIO DE TRABAJO"/>
    <x v="3"/>
    <x v="12"/>
    <x v="46"/>
    <s v="2.6 - BIENES MUEBLES, INMUEBLES E INTANGIBLES"/>
    <s v="2.6.3 - EQUIPO E INSTRUMENTAL, CIENTÍFICO Y LABORATORIO"/>
    <s v="N"/>
    <s v="00 - N/A"/>
    <s v="10 - FONDO GENERAL"/>
    <s v="(en blanco)"/>
    <s v="01 - DISTRITO NACIONAL"/>
    <n v="0"/>
    <n v="500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184433"/>
    <n v="40002"/>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409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55000"/>
    <n v="53194.400000000001"/>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29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480740"/>
    <n v="0"/>
  </r>
  <r>
    <s v="2023"/>
    <x v="0"/>
    <x v="0"/>
    <x v="1"/>
    <x v="7"/>
    <s v="2 - Poder Ejecutivo"/>
    <s v="0209 - MINISTERIO DE TRABAJO"/>
    <x v="3"/>
    <x v="12"/>
    <x v="46"/>
    <s v="2.6 - BIENES MUEBLES, INMUEBLES E INTANGIBLES"/>
    <s v="2.6.6 - EQUIPOS DE DEFENSA Y SEGURIDAD"/>
    <s v="N"/>
    <s v="00 - N/A"/>
    <s v="20 - FONDOS CON DESTINO ESPECÍFICO"/>
    <s v="(en blanco)"/>
    <s v="01 - DISTRITO NACIONAL"/>
    <n v="0"/>
    <n v="2176000"/>
    <n v="1851423.6"/>
  </r>
  <r>
    <s v="2023"/>
    <x v="0"/>
    <x v="0"/>
    <x v="1"/>
    <x v="7"/>
    <s v="2 - Poder Ejecutivo"/>
    <s v="0209 - MINISTERIO DE TRABAJO"/>
    <x v="3"/>
    <x v="12"/>
    <x v="46"/>
    <s v="2.6 - BIENES MUEBLES, INMUEBLES E INTANGIBLES"/>
    <s v="2.6.8 - BIENES INTANGIBLES"/>
    <s v="N"/>
    <s v="00 - N/A"/>
    <s v="10 - FONDO GENERAL"/>
    <s v="(en blanco)"/>
    <s v="99 - MULTIPROVINCIAL"/>
    <n v="2500000"/>
    <n v="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0"/>
    <n v="0"/>
  </r>
  <r>
    <s v="2023"/>
    <x v="0"/>
    <x v="0"/>
    <x v="1"/>
    <x v="7"/>
    <s v="2 - Poder Ejecutivo"/>
    <s v="0209 - MINISTERIO DE TRABAJO"/>
    <x v="3"/>
    <x v="12"/>
    <x v="32"/>
    <s v="2.6 - BIENES MUEBLES, INMUEBLES E INTANGIBLES"/>
    <s v="2.6.6 - EQUIPOS DE DEFENSA Y SEGURIDAD"/>
    <s v="N"/>
    <s v="00 - N/A"/>
    <s v="20 - FONDOS CON DESTINO ESPECÍFICO"/>
    <s v="(en blanco)"/>
    <s v="01 - DISTRITO NACIONAL"/>
    <n v="0"/>
    <n v="800000"/>
    <n v="80000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418535"/>
    <n v="31119628.48"/>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10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8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684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184200"/>
    <n v="72390449.629999995"/>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1100000"/>
    <n v="333660.40000000002"/>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116336820"/>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4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8000000"/>
    <n v="2170488.98"/>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12776972"/>
    <n v="1428614.5599999998"/>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77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9544513"/>
    <n v="1016043.75"/>
  </r>
  <r>
    <s v="2023"/>
    <x v="0"/>
    <x v="0"/>
    <x v="1"/>
    <x v="7"/>
    <s v="2 - Poder Ejecutivo"/>
    <s v="0210 - MINISTERIO DE AGRICULTURA"/>
    <x v="3"/>
    <x v="14"/>
    <x v="49"/>
    <s v="2.6 - BIENES MUEBLES, INMUEBLES E INTANGIBLES"/>
    <s v="2.6.1 - MOBILIARIO Y EQUIPO"/>
    <s v="N"/>
    <s v="00 - N/A"/>
    <s v="10 - FONDO GENERAL"/>
    <s v="(en blanco)"/>
    <s v="99 - MULTIPROVINCIAL"/>
    <n v="350000"/>
    <n v="1359630"/>
    <n v="286880.3"/>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154215.06"/>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1860000"/>
    <n v="1474613.51"/>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900000"/>
    <n v="51030"/>
  </r>
  <r>
    <s v="2023"/>
    <x v="0"/>
    <x v="0"/>
    <x v="1"/>
    <x v="7"/>
    <s v="2 - Poder Ejecutivo"/>
    <s v="0210 - MINISTERIO DE AGRICULTURA"/>
    <x v="3"/>
    <x v="14"/>
    <x v="49"/>
    <s v="2.7 - OBRAS"/>
    <s v="2.7.1 - OBRAS EN EDIFICACIONES"/>
    <s v="N"/>
    <s v="00 - N/A"/>
    <s v="10 - FONDO GENERAL"/>
    <s v="(en blanco)"/>
    <s v="99 - MULTIPROVINCIAL"/>
    <n v="0"/>
    <n v="10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5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35760610.600000001"/>
  </r>
  <r>
    <s v="2023"/>
    <x v="0"/>
    <x v="0"/>
    <x v="1"/>
    <x v="7"/>
    <s v="2 - Poder Ejecutivo"/>
    <s v="0210 - MINISTERIO DE AGRICULTURA"/>
    <x v="2"/>
    <x v="13"/>
    <x v="50"/>
    <s v="2.6 - BIENES MUEBLES, INMUEBLES E INTANGIBLES"/>
    <s v="2.6.1 - MOBILIARIO Y EQUIPO"/>
    <s v="N"/>
    <s v="00 - N/A"/>
    <s v="10 - FONDO GENERAL"/>
    <s v="(en blanco)"/>
    <s v="99 - MULTIPROVINCIAL"/>
    <n v="1500000"/>
    <n v="29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2"/>
    <s v="2.7 - OBRAS"/>
    <s v="2.7.1 - OBRAS EN EDIFICACIONES"/>
    <s v="S"/>
    <s v="41 - REHABILITACIÓN Y CONSTRUCCIÓN AYUDANTÍA DEL MINISTERIO DE OBRAS PÚBLICAS EN LA PROVINCIA DE PUERTO PLATA"/>
    <s v="50 - CRÉDITO INTERNO"/>
    <n v="13974"/>
    <s v="18 - PUERTO PLATA"/>
    <n v="0"/>
    <n v="5000000"/>
    <n v="0"/>
  </r>
  <r>
    <s v="2023"/>
    <x v="0"/>
    <x v="0"/>
    <x v="1"/>
    <x v="7"/>
    <s v="2 - Poder Ejecutivo"/>
    <s v="0211 - MINISTERIO DE OBRAS PÚBLICAS Y COMUNICACIONES"/>
    <x v="0"/>
    <x v="0"/>
    <x v="2"/>
    <s v="2.7 - OBRAS"/>
    <s v="2.7.1 - OBRAS EN EDIFICACIONES"/>
    <s v="S"/>
    <s v="71 - CONSTRUCCIÓN AYUDANTIA DEL MOPC, EN EL MUNICIPIO SALVALEÓN DE HIGUEY, LA ALTAGRACIA"/>
    <s v="50 - CRÉDITO INTERNO"/>
    <n v="15383"/>
    <s v="11 - LA ALTAGRACIA"/>
    <n v="0"/>
    <n v="10000000"/>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583912034.25"/>
    <n v="583862147.52999997"/>
  </r>
  <r>
    <s v="2023"/>
    <x v="0"/>
    <x v="0"/>
    <x v="1"/>
    <x v="7"/>
    <s v="2 - Poder Ejecutivo"/>
    <s v="0211 - MINISTERIO DE OBRAS PÚBLICAS Y COMUNICACIONES"/>
    <x v="0"/>
    <x v="1"/>
    <x v="1"/>
    <s v="2.7 - OBRAS"/>
    <s v="2.7.1 - OBRAS EN EDIFICACIONES"/>
    <s v="S"/>
    <s v="07 - CONSTRUCCIÓN PALACIO DE JUSTICIA DE SANTO DOMINGO ESTE"/>
    <s v="50 - CRÉDITO INTERNO"/>
    <n v="13637"/>
    <s v="32 - SANTO DOMINGO"/>
    <n v="0"/>
    <n v="50000000"/>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107000000"/>
    <n v="106999999.03"/>
  </r>
  <r>
    <s v="2023"/>
    <x v="0"/>
    <x v="0"/>
    <x v="1"/>
    <x v="7"/>
    <s v="2 - Poder Ejecutivo"/>
    <s v="0211 - MINISTERIO DE OBRAS PÚBLICAS Y COMUNICACIONES"/>
    <x v="3"/>
    <x v="10"/>
    <x v="87"/>
    <s v="2.7 - OBRAS"/>
    <s v="2.7.1 - OBRAS EN EDIFICACIONES"/>
    <s v="S"/>
    <s v="34 - CONSTRUCCIÓN DEL MATADERO DE LA PROVINCIA BARAHONA"/>
    <s v="10 - FONDO GENERAL"/>
    <n v="13978"/>
    <s v="04 - BARAHONA"/>
    <n v="0"/>
    <n v="15000000"/>
    <n v="0"/>
  </r>
  <r>
    <s v="2023"/>
    <x v="0"/>
    <x v="0"/>
    <x v="1"/>
    <x v="7"/>
    <s v="2 - Poder Ejecutivo"/>
    <s v="0211 - MINISTERIO DE OBRAS PÚBLICAS Y COMUNICACIONES"/>
    <x v="3"/>
    <x v="20"/>
    <x v="95"/>
    <s v="2.7 - OBRAS"/>
    <s v="2.7.1 - OBRAS EN EDIFICACIONES"/>
    <s v="S"/>
    <s v="06 - CONSTRUCCIÓN DEL PARQUE  DISTRITO INDUSTRIAL SANTO DOMINGO OESTE (DISDO), EN HATO NUEVO, MANOGUAYABO"/>
    <s v="10 - FONDO GENERAL"/>
    <n v="13636"/>
    <s v="32 - SANTO DOMINGO"/>
    <n v="0"/>
    <n v="21564453.48"/>
    <n v="17251562.780000001"/>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6164239"/>
    <n v="853523.63"/>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82388017"/>
    <n v="56035979.630000003"/>
  </r>
  <r>
    <s v="2023"/>
    <x v="0"/>
    <x v="0"/>
    <x v="1"/>
    <x v="7"/>
    <s v="2 - Poder Ejecutivo"/>
    <s v="0211 - MINISTERIO DE OBRAS PÚBLICAS Y COMUNICACIONES"/>
    <x v="3"/>
    <x v="8"/>
    <x v="18"/>
    <s v="2.6 - BIENES MUEBLES, INMUEBLES E INTANGIBLES"/>
    <s v="2.6.2 - MOBILIARIO Y EQUIPO DE AUDIO, AUDIOVISUAL, RECREATIVO Y EDUCACIONAL"/>
    <s v="N"/>
    <s v="00 - N/A"/>
    <s v="10 - FONDO GENERAL"/>
    <s v="(en blanco)"/>
    <s v="99 - MULTIPROVINCIAL"/>
    <n v="0"/>
    <n v="105000"/>
    <n v="10030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0500000"/>
    <n v="2380775.34"/>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99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94400212"/>
    <n v="63126811.700000003"/>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2385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52346100"/>
    <n v="5623323.1500000004"/>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170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54844200"/>
    <n v="38742547.339999996"/>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8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3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6000000"/>
    <n v="0"/>
  </r>
  <r>
    <s v="2023"/>
    <x v="0"/>
    <x v="0"/>
    <x v="1"/>
    <x v="7"/>
    <s v="2 - Poder Ejecutivo"/>
    <s v="0211 - MINISTERIO DE OBRAS PÚBLICAS Y COMUNICACIONES"/>
    <x v="3"/>
    <x v="8"/>
    <x v="51"/>
    <s v="2.6 - BIENES MUEBLES, INMUEBLES E INTANGIBLES"/>
    <s v="2.6.5 - MAQUINARIA, OTROS EQUIPOS Y HERRAMIENTAS"/>
    <s v="N"/>
    <s v="00 - N/A"/>
    <s v="10 - FONDO GENERAL"/>
    <s v="(en blanco)"/>
    <s v="99 - MULTIPROVINCIAL"/>
    <n v="0"/>
    <n v="2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8900000"/>
    <n v="690935.10999999987"/>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2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17200000"/>
    <n v="1053989.51"/>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3973299.2"/>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664172.09"/>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0000000"/>
    <n v="13194123.65"/>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55000000"/>
    <n v="42767176.049999997"/>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5000000"/>
    <n v="4882453.2"/>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300000"/>
    <n v="1507607.5899999999"/>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400000"/>
    <n v="14875.01"/>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76755.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6"/>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3"/>
    <x v="17"/>
    <x v="96"/>
    <s v="2.7 - OBRAS"/>
    <s v="2.7.1 - OBRAS EN EDIFICACIONES"/>
    <s v="S"/>
    <s v="28 - CONSTRUCCIÓN DEL  MERCADO MUNICIPAL  DE HIGUEY, PROVINCIA LA ALTAGRACIA"/>
    <s v="10 - FONDO GENERAL"/>
    <n v="13964"/>
    <s v="11 - LA ALTAGRACIA"/>
    <n v="0"/>
    <n v="45000000"/>
    <n v="34413684.189999998"/>
  </r>
  <r>
    <s v="2023"/>
    <x v="0"/>
    <x v="0"/>
    <x v="1"/>
    <x v="7"/>
    <s v="2 - Poder Ejecutivo"/>
    <s v="0211 - MINISTERIO DE OBRAS PÚBLICAS Y COMUNICACIONES"/>
    <x v="3"/>
    <x v="17"/>
    <x v="96"/>
    <s v="2.7 - OBRAS"/>
    <s v="2.7.1 - OBRAS EN EDIFICACIONES"/>
    <s v="S"/>
    <s v="32 - REHABILITACIÓN Y CONSTRUCCIÓN PLAZA DE LOS PILONES BANÍ"/>
    <s v="50 - CRÉDITO INTERNO"/>
    <n v="13972"/>
    <s v="17 - PERAVIA"/>
    <n v="0"/>
    <n v="20000000"/>
    <n v="0"/>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89"/>
    <s v="2.7 - OBRAS"/>
    <s v="2.7.1 - OBRAS EN EDIFICACIONES"/>
    <s v="S"/>
    <s v="11 - CONSTRUCCIÓN DE 600 APARTAMENTOS EN LA MESOPOTAMIA, PROVINCIA SAN JUAN"/>
    <s v="10 - FONDO GENERAL"/>
    <n v="13643"/>
    <s v="22 - SAN JUAN"/>
    <n v="0"/>
    <n v="18632410.300000001"/>
    <n v="5132410.29"/>
  </r>
  <r>
    <s v="2023"/>
    <x v="0"/>
    <x v="0"/>
    <x v="1"/>
    <x v="7"/>
    <s v="2 - Poder Ejecutivo"/>
    <s v="0211 - MINISTERIO DE OBRAS PÚBLICAS Y COMUNICACIONES"/>
    <x v="2"/>
    <x v="16"/>
    <x v="89"/>
    <s v="2.7 - OBRAS"/>
    <s v="2.7.1 - OBRAS EN EDIFICACIONES"/>
    <s v="S"/>
    <s v="11 - CONSTRUCCIÓN DE 600 APARTAMENTOS EN LA MESOPOTAMIA, PROVINCIA SAN JUAN"/>
    <s v="50 - CRÉDITO INTERNO"/>
    <n v="13643"/>
    <s v="22 - SAN JUAN"/>
    <n v="0"/>
    <n v="53000000"/>
    <n v="29967774.079999998"/>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11283228.35"/>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32586195.809999999"/>
  </r>
  <r>
    <s v="2023"/>
    <x v="0"/>
    <x v="0"/>
    <x v="1"/>
    <x v="7"/>
    <s v="2 - Poder Ejecutivo"/>
    <s v="0211 - MINISTERIO DE OBRAS PÚBLICAS Y COMUNICACIONES"/>
    <x v="2"/>
    <x v="5"/>
    <x v="41"/>
    <s v="2.7 - OBRAS"/>
    <s v="2.7.1 - OBRAS EN EDIFICACIONES"/>
    <s v="S"/>
    <s v="14 - CONSTRUCCIÓN LABORATORIO NACIONAL DE TAMIZ NEONATAL Y ALTO RIESGO EN SANTO DOMINGO, DISTRITO NACIONAL"/>
    <s v="10 - FONDO GENERAL"/>
    <n v="13710"/>
    <s v="01 - DISTRITO NACIONAL"/>
    <n v="0"/>
    <n v="20000000"/>
    <n v="0"/>
  </r>
  <r>
    <s v="2023"/>
    <x v="0"/>
    <x v="0"/>
    <x v="1"/>
    <x v="7"/>
    <s v="2 - Poder Ejecutivo"/>
    <s v="0211 - MINISTERIO DE OBRAS PÚBLICAS Y COMUNICACIONES"/>
    <x v="2"/>
    <x v="6"/>
    <x v="97"/>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17490398"/>
    <n v="2808259.59"/>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6"/>
    <x v="83"/>
    <s v="2.7 - OBRAS"/>
    <s v="2.7.1 - OBRAS EN EDIFICACIONES"/>
    <s v="S"/>
    <s v="17 - CONSTRUCCIÓN REHABILITACION Y REMODELACIÓN DE LA IGLESIA EL BUEN PASTOR, PROVINCIA AZUA."/>
    <s v="10 - FONDO GENERAL"/>
    <n v="13952"/>
    <s v="02 - AZUA"/>
    <n v="0"/>
    <n v="3000000"/>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11584835.48"/>
  </r>
  <r>
    <s v="2023"/>
    <x v="0"/>
    <x v="0"/>
    <x v="1"/>
    <x v="7"/>
    <s v="2 - Poder Ejecutivo"/>
    <s v="0211 - MINISTERIO DE OBRAS PÚBLICAS Y COMUNICACIONES"/>
    <x v="2"/>
    <x v="7"/>
    <x v="98"/>
    <s v="2.7 - OBRAS"/>
    <s v="2.7.1 - OBRAS EN EDIFICACIONES"/>
    <s v="S"/>
    <s v="15 - CONSTRUCCIÓN DEL MERCADO EN EL MUNICIPIO LA VEGA"/>
    <s v="10 - FONDO GENERAL"/>
    <n v="13838"/>
    <s v="13 - LA VEGA"/>
    <n v="0"/>
    <n v="50000000"/>
    <n v="49571274.140000001"/>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49800000"/>
    <n v="10776193.689999999"/>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870000"/>
    <n v="8012.2"/>
  </r>
  <r>
    <s v="2023"/>
    <x v="0"/>
    <x v="0"/>
    <x v="1"/>
    <x v="7"/>
    <s v="2 - Poder Ejecutivo"/>
    <s v="0211 - MINISTERIO DE OBRAS PÚBLICAS Y COMUNICACIONES"/>
    <x v="2"/>
    <x v="7"/>
    <x v="57"/>
    <s v="2.6 - BIENES MUEBLES, INMUEBLES E INTANGIBLES"/>
    <s v="2.6.6 - EQUIPOS DE DEFENSA Y SEGURIDAD"/>
    <s v="N"/>
    <s v="00 - N/A"/>
    <s v="10 - FONDO GENERAL"/>
    <s v="(en blanco)"/>
    <s v="99 - MULTIPROVINCIAL"/>
    <n v="0"/>
    <n v="130000"/>
    <n v="5900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3143400"/>
    <n v="627932.54"/>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1968573"/>
    <n v="714062.07"/>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22001.22"/>
    <n v="142001.22"/>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2598152"/>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382249.2"/>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8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588668.0099999998"/>
    <n v="233527.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432000"/>
    <n v="2127478.4700000002"/>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0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8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694799.92999999993"/>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199499.98"/>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108626.33"/>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2184500"/>
    <n v="785388.94"/>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5475647.8799999999"/>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71489.210000000006"/>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97527"/>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98648"/>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625621.6"/>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97255472.710000008"/>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3 - MINISTERIO DE TURISMO"/>
    <x v="3"/>
    <x v="17"/>
    <x v="59"/>
    <s v="2.7 - OBRAS"/>
    <s v="2.7.1 - OBRAS EN EDIFICACIONES"/>
    <s v="S"/>
    <s v="05 - RECONSTRUCCIÓN DE PLAZA DE VENDEDORES EN EL PUEBLO LOS PESCADORES, MUNICIPIO LAS TERRENAS, PROVINCIA SAMANA"/>
    <s v="20 - FONDOS CON DESTINO ESPECÍFICO"/>
    <n v="15131"/>
    <s v="20 - SAMANA"/>
    <n v="0"/>
    <n v="23929708.66"/>
    <n v="0"/>
  </r>
  <r>
    <s v="2023"/>
    <x v="0"/>
    <x v="0"/>
    <x v="1"/>
    <x v="7"/>
    <s v="2 - Poder Ejecutivo"/>
    <s v="0213 - MINISTERIO DE TURISMO"/>
    <x v="2"/>
    <x v="16"/>
    <x v="89"/>
    <s v="2.6 - BIENES MUEBLES, INMUEBLES E INTANGIBLES"/>
    <s v="2.6.1 - MOBILIARIO Y EQUIPO"/>
    <s v="S"/>
    <s v="08 - RECONSTRUCCIÓN DEL FRENTE COSTERO DE LA PLAYA SOSUA, MUNICIPIO SOSUA, PROVINCIA PUERTO PLATA"/>
    <s v="20 - FONDOS CON DESTINO ESPECÍFICO"/>
    <n v="15345"/>
    <s v="18 - PUERTO PLATA"/>
    <n v="0"/>
    <n v="23462897.57"/>
    <n v="0"/>
  </r>
  <r>
    <s v="2023"/>
    <x v="0"/>
    <x v="0"/>
    <x v="1"/>
    <x v="7"/>
    <s v="2 - Poder Ejecutivo"/>
    <s v="0213 - MINISTERIO DE TURISMO"/>
    <x v="2"/>
    <x v="16"/>
    <x v="89"/>
    <s v="2.7 - OBRAS"/>
    <s v="2.7.1 - OBRAS EN EDIFICACIONES"/>
    <s v="S"/>
    <s v="08 - RECONSTRUCCIÓN DEL FRENTE COSTERO DE LA PLAYA SOSUA, MUNICIPIO SOSUA, PROVINCIA PUERTO PLATA"/>
    <s v="20 - FONDOS CON DESTINO ESPECÍFICO"/>
    <n v="15345"/>
    <s v="18 - PUERTO PLATA"/>
    <n v="0"/>
    <n v="48790564.640000001"/>
    <n v="0"/>
  </r>
  <r>
    <s v="2023"/>
    <x v="0"/>
    <x v="0"/>
    <x v="1"/>
    <x v="7"/>
    <s v="2 - Poder Ejecutivo"/>
    <s v="0213 - MINISTERIO DE TURISMO"/>
    <x v="2"/>
    <x v="6"/>
    <x v="26"/>
    <s v="2.6 - BIENES MUEBLES, INMUEBLES E INTANGIBLES"/>
    <s v="2.6.1 - MOBILIARIO Y EQUIPO"/>
    <s v="S"/>
    <s v="03 - REMODELACIÓN DE LAS INFRAESTRUCTURAS RECREATIVAS EN EL MALECÓN DE SAN PEDRO DE MACORÍS"/>
    <s v="20 - FONDOS CON DESTINO ESPECÍFICO"/>
    <n v="15087"/>
    <s v="23 - SAN PEDRO DE MACORIS"/>
    <n v="0"/>
    <n v="4044063.04"/>
    <n v="0"/>
  </r>
  <r>
    <s v="2023"/>
    <x v="0"/>
    <x v="0"/>
    <x v="1"/>
    <x v="7"/>
    <s v="2 - Poder Ejecutivo"/>
    <s v="0213 - MINISTERIO DE TURISMO"/>
    <x v="2"/>
    <x v="6"/>
    <x v="26"/>
    <s v="2.6 - BIENES MUEBLES, INMUEBLES E INTANGIBLES"/>
    <s v="2.6.1 - MOBILIARIO Y EQUIPO"/>
    <s v="S"/>
    <s v="01 - RECONSTRUCCIÓN DEL MALECÓN DEL MUNICIPIO DE SANTA BARBARA DE SAMANÁ, PROVINCIA  SAMANÁ"/>
    <s v="20 - FONDOS CON DESTINO ESPECÍFICO"/>
    <n v="15083"/>
    <s v="20 - SAMANA"/>
    <n v="0"/>
    <n v="2685783.07"/>
    <n v="0"/>
  </r>
  <r>
    <s v="2023"/>
    <x v="0"/>
    <x v="0"/>
    <x v="1"/>
    <x v="7"/>
    <s v="2 - Poder Ejecutivo"/>
    <s v="0213 - MINISTERIO DE TURISMO"/>
    <x v="2"/>
    <x v="6"/>
    <x v="26"/>
    <s v="2.7 - OBRAS"/>
    <s v="2.7.1 - OBRAS EN EDIFICACIONES"/>
    <s v="S"/>
    <s v="04 - REMODELACIÓN  MALECON   MUNICIPIO  SANTO DOMINGO ESTE, PROVINCIA SANTO DOMINGO"/>
    <s v="20 - FONDOS CON DESTINO ESPECÍFICO"/>
    <n v="15092"/>
    <s v="32 - SANTO DOMINGO"/>
    <n v="0"/>
    <n v="91022364.760000005"/>
    <n v="3852520.79"/>
  </r>
  <r>
    <s v="2023"/>
    <x v="0"/>
    <x v="0"/>
    <x v="1"/>
    <x v="7"/>
    <s v="2 - Poder Ejecutivo"/>
    <s v="0213 - MINISTERIO DE TURISMO"/>
    <x v="2"/>
    <x v="6"/>
    <x v="26"/>
    <s v="2.7 - OBRAS"/>
    <s v="2.7.1 - OBRAS EN EDIFICACIONES"/>
    <s v="S"/>
    <s v="03 - REMODELACIÓN DE LAS INFRAESTRUCTURAS RECREATIVAS EN EL MALECÓN DE SAN PEDRO DE MACORÍS"/>
    <s v="20 - FONDOS CON DESTINO ESPECÍFICO"/>
    <n v="15087"/>
    <s v="23 - SAN PEDRO DE MACORIS"/>
    <n v="0"/>
    <n v="19195490.48"/>
    <n v="7213125.4100000001"/>
  </r>
  <r>
    <s v="2023"/>
    <x v="0"/>
    <x v="0"/>
    <x v="1"/>
    <x v="7"/>
    <s v="2 - Poder Ejecutivo"/>
    <s v="0213 - MINISTERIO DE TURISMO"/>
    <x v="2"/>
    <x v="6"/>
    <x v="26"/>
    <s v="2.7 - OBRAS"/>
    <s v="2.7.1 - OBRAS EN EDIFICACIONES"/>
    <s v="S"/>
    <s v="01 - RECONSTRUCCIÓN DEL MALECÓN DEL MUNICIPIO DE SANTA BARBARA DE SAMANÁ, PROVINCIA  SAMANÁ"/>
    <s v="20 - FONDOS CON DESTINO ESPECÍFICO"/>
    <n v="15083"/>
    <s v="20 - SAMANA"/>
    <n v="0"/>
    <n v="38098524.619999997"/>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19902419.279999997"/>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7442180.2000000011"/>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780411.24"/>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1166666.68"/>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550000.02"/>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28333.32"/>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266666.68000000005"/>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990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670333.32000000018"/>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634999.98"/>
  </r>
  <r>
    <s v="2023"/>
    <x v="0"/>
    <x v="0"/>
    <x v="1"/>
    <x v="7"/>
    <s v="2 - Poder Ejecutivo"/>
    <s v="0214 - PROCURADURÍA GENERAL DE LA REPÚBLICA"/>
    <x v="0"/>
    <x v="1"/>
    <x v="1"/>
    <s v="2.7 - OBRAS"/>
    <s v="2.7.1 - OBRAS EN EDIFICACIONES"/>
    <s v="N"/>
    <s v="00 - N/A"/>
    <s v="10 - FONDO GENERAL"/>
    <s v="(en blanco)"/>
    <s v="99 - MULTIPROVINCIAL"/>
    <n v="0"/>
    <n v="3000000"/>
    <n v="1500000"/>
  </r>
  <r>
    <s v="2023"/>
    <x v="0"/>
    <x v="0"/>
    <x v="1"/>
    <x v="7"/>
    <s v="2 - Poder Ejecutivo"/>
    <s v="0215 - MINISTERIO DE LA MUJER"/>
    <x v="0"/>
    <x v="0"/>
    <x v="31"/>
    <s v="2.6 - BIENES MUEBLES, INMUEBLES E INTANGIBLES"/>
    <s v="2.6.1 - MOBILIARIO Y EQUIPO"/>
    <s v="N"/>
    <s v="00 - N/A"/>
    <s v="10 - FONDO GENERAL"/>
    <s v="(en blanco)"/>
    <s v="99 - MULTIPROVINCIAL"/>
    <n v="11950000"/>
    <n v="930000"/>
    <n v="427800.03"/>
  </r>
  <r>
    <s v="2023"/>
    <x v="0"/>
    <x v="0"/>
    <x v="1"/>
    <x v="7"/>
    <s v="2 - Poder Ejecutivo"/>
    <s v="0215 - MINISTERIO DE LA MUJER"/>
    <x v="0"/>
    <x v="0"/>
    <x v="31"/>
    <s v="2.6 - BIENES MUEBLES, INMUEBLES E INTANGIBLES"/>
    <s v="2.6.1 - MOBILIARIO Y EQUIPO"/>
    <s v="N"/>
    <s v="00 - N/A"/>
    <s v="70 - DONACION EXTERNA"/>
    <s v="(en blanco)"/>
    <s v="99 - MULTIPROVINCIAL"/>
    <n v="0"/>
    <n v="5250391.6400000006"/>
    <n v="316844.56"/>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2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905000"/>
    <n v="67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82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120000"/>
    <n v="0"/>
  </r>
  <r>
    <s v="2023"/>
    <x v="0"/>
    <x v="0"/>
    <x v="1"/>
    <x v="7"/>
    <s v="2 - Poder Ejecutivo"/>
    <s v="0215 - MINISTERIO DE LA MUJER"/>
    <x v="0"/>
    <x v="0"/>
    <x v="31"/>
    <s v="2.7 - OBRAS"/>
    <s v="2.7.1 - OBRAS EN EDIFICACIONES"/>
    <s v="N"/>
    <s v="00 - N/A"/>
    <s v="10 - FONDO GENERAL"/>
    <s v="(en blanco)"/>
    <s v="99 - MULTIPROVINCIAL"/>
    <n v="0"/>
    <n v="14303999"/>
    <n v="6463617.25"/>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1350000"/>
    <n v="666317.67999999993"/>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429976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5333.6"/>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40"/>
    <s v="2.6 - BIENES MUEBLES, INMUEBLES E INTANGIBLES"/>
    <s v="2.6.8 - BIENES INTANGIBLES"/>
    <s v="N"/>
    <s v="00 - N/A"/>
    <s v="10 - FONDO GENERAL"/>
    <s v="(en blanco)"/>
    <s v="99 - MULTIPROVINCIAL"/>
    <n v="0"/>
    <n v="454300"/>
    <n v="0"/>
  </r>
  <r>
    <s v="2023"/>
    <x v="0"/>
    <x v="0"/>
    <x v="1"/>
    <x v="7"/>
    <s v="2 - Poder Ejecutivo"/>
    <s v="0215 - MINISTERIO DE LA MUJER"/>
    <x v="2"/>
    <x v="13"/>
    <x v="62"/>
    <s v="2.6 - BIENES MUEBLES, INMUEBLES E INTANGIBLES"/>
    <s v="2.6.1 - MOBILIARIO Y EQUIPO"/>
    <s v="N"/>
    <s v="00 - N/A"/>
    <s v="10 - FONDO GENERAL"/>
    <s v="(en blanco)"/>
    <s v="99 - MULTIPROVINCIAL"/>
    <n v="0"/>
    <n v="3892988"/>
    <n v="0"/>
  </r>
  <r>
    <s v="2023"/>
    <x v="0"/>
    <x v="0"/>
    <x v="1"/>
    <x v="7"/>
    <s v="2 - Poder Ejecutivo"/>
    <s v="0215 - MINISTERIO DE LA MUJER"/>
    <x v="2"/>
    <x v="13"/>
    <x v="62"/>
    <s v="2.6 - BIENES MUEBLES, INMUEBLES E INTANGIBLES"/>
    <s v="2.6.1 - MOBILIARIO Y EQUIPO"/>
    <s v="N"/>
    <s v="00 - N/A"/>
    <s v="70 - DONACION EXTERNA"/>
    <s v="(en blanco)"/>
    <s v="99 - MULTIPROVINCIAL"/>
    <n v="0"/>
    <n v="33965976"/>
    <n v="6639518.9900000002"/>
  </r>
  <r>
    <s v="2023"/>
    <x v="0"/>
    <x v="0"/>
    <x v="1"/>
    <x v="7"/>
    <s v="2 - Poder Ejecutivo"/>
    <s v="0215 - MINISTERIO DE LA MUJER"/>
    <x v="2"/>
    <x v="13"/>
    <x v="62"/>
    <s v="2.6 - BIENES MUEBLES, INMUEBLES E INTANGIBLES"/>
    <s v="2.6.2 - MOBILIARIO Y EQUIPO DE AUDIO, AUDIOVISUAL, RECREATIVO Y EDUCACIONAL"/>
    <s v="N"/>
    <s v="00 - N/A"/>
    <s v="10 - FONDO GENERAL"/>
    <s v="(en blanco)"/>
    <s v="99 - MULTIPROVINCIAL"/>
    <n v="0"/>
    <n v="511308"/>
    <n v="0"/>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3099335"/>
    <n v="1360560.95"/>
  </r>
  <r>
    <s v="2023"/>
    <x v="0"/>
    <x v="0"/>
    <x v="1"/>
    <x v="7"/>
    <s v="2 - Poder Ejecutivo"/>
    <s v="0215 - MINISTERIO DE LA MUJER"/>
    <x v="2"/>
    <x v="13"/>
    <x v="62"/>
    <s v="2.6 - BIENES MUEBLES, INMUEBLES E INTANGIBLES"/>
    <s v="2.6.3 - EQUIPO E INSTRUMENTAL, CIENTÍFICO Y LABORATORIO"/>
    <s v="N"/>
    <s v="00 - N/A"/>
    <s v="10 - FONDO GENERAL"/>
    <s v="(en blanco)"/>
    <s v="99 - MULTIPROVINCIAL"/>
    <n v="0"/>
    <n v="150000"/>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11700000"/>
    <n v="0"/>
  </r>
  <r>
    <s v="2023"/>
    <x v="0"/>
    <x v="0"/>
    <x v="1"/>
    <x v="7"/>
    <s v="2 - Poder Ejecutivo"/>
    <s v="0215 - MINISTERIO DE LA MUJER"/>
    <x v="2"/>
    <x v="13"/>
    <x v="62"/>
    <s v="2.6 - BIENES MUEBLES, INMUEBLES E INTANGIBLES"/>
    <s v="2.6.5 - MAQUINARIA, OTROS EQUIPOS Y HERRAMIENTAS"/>
    <s v="N"/>
    <s v="00 - N/A"/>
    <s v="10 - FONDO GENERAL"/>
    <s v="(en blanco)"/>
    <s v="99 - MULTIPROVINCIAL"/>
    <n v="0"/>
    <n v="18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2924843"/>
    <n v="0"/>
  </r>
  <r>
    <s v="2023"/>
    <x v="0"/>
    <x v="0"/>
    <x v="1"/>
    <x v="7"/>
    <s v="2 - Poder Ejecutivo"/>
    <s v="0215 - MINISTERIO DE LA MUJER"/>
    <x v="2"/>
    <x v="13"/>
    <x v="62"/>
    <s v="2.6 - BIENES MUEBLES, INMUEBLES E INTANGIBLES"/>
    <s v="2.6.6 - EQUIPOS DE DEFENSA Y SEGURIDAD"/>
    <s v="N"/>
    <s v="00 - N/A"/>
    <s v="10 - FONDO GENERAL"/>
    <s v="(en blanco)"/>
    <s v="99 - MULTIPROVINCIAL"/>
    <n v="0"/>
    <n v="1682000"/>
    <n v="0"/>
  </r>
  <r>
    <s v="2023"/>
    <x v="0"/>
    <x v="0"/>
    <x v="1"/>
    <x v="7"/>
    <s v="2 - Poder Ejecutivo"/>
    <s v="0215 - MINISTERIO DE LA MUJER"/>
    <x v="2"/>
    <x v="13"/>
    <x v="62"/>
    <s v="2.6 - BIENES MUEBLES, INMUEBLES E INTANGIBLES"/>
    <s v="2.6.8 - BIENES INTANGIBLES"/>
    <s v="N"/>
    <s v="00 - N/A"/>
    <s v="10 - FONDO GENERAL"/>
    <s v="(en blanco)"/>
    <s v="99 - MULTIPROVINCIAL"/>
    <n v="0"/>
    <n v="500000"/>
    <n v="0"/>
  </r>
  <r>
    <s v="2023"/>
    <x v="0"/>
    <x v="0"/>
    <x v="1"/>
    <x v="7"/>
    <s v="2 - Poder Ejecutivo"/>
    <s v="0215 - MINISTERIO DE LA MUJER"/>
    <x v="2"/>
    <x v="13"/>
    <x v="62"/>
    <s v="2.7 - OBRAS"/>
    <s v="2.7.1 - OBRAS EN EDIFICACIONES"/>
    <s v="N"/>
    <s v="00 - N/A"/>
    <s v="10 - FONDO GENERAL"/>
    <s v="(en blanco)"/>
    <s v="99 - MULTIPROVINCIAL"/>
    <n v="0"/>
    <n v="165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66930.070000000007"/>
  </r>
  <r>
    <s v="2023"/>
    <x v="0"/>
    <x v="0"/>
    <x v="1"/>
    <x v="7"/>
    <s v="2 - Poder Ejecutivo"/>
    <s v="0216 - MINISTERIO DE CULTURA"/>
    <x v="2"/>
    <x v="6"/>
    <x v="12"/>
    <s v="2.6 - BIENES MUEBLES, INMUEBLES E INTANGIBLES"/>
    <s v="2.6.1 - MOBILIARIO Y EQUIPO"/>
    <s v="N"/>
    <s v="00 - N/A"/>
    <s v="10 - FONDO GENERAL"/>
    <s v="(en blanco)"/>
    <s v="99 - MULTIPROVINCIAL"/>
    <n v="15750000"/>
    <n v="12393000"/>
    <n v="1569724.1400000001"/>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834200"/>
    <n v="1070534.74"/>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1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521053"/>
    <n v="217497.34000000003"/>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6 - MINISTERIO DE CULTURA"/>
    <x v="2"/>
    <x v="6"/>
    <x v="12"/>
    <s v="2.7 - OBRAS"/>
    <s v="2.7.1 - OBRAS EN EDIFICACIONES"/>
    <s v="N"/>
    <s v="00 - Dirección y coordinación de servicios bibliotecarios a los productos 02, 06 y 07"/>
    <s v="10 - FONDO GENERAL"/>
    <s v="(en blanco)"/>
    <s v="99 - MULTIPROVINCIAL"/>
    <n v="0"/>
    <n v="25000000"/>
    <n v="0"/>
  </r>
  <r>
    <s v="2023"/>
    <x v="0"/>
    <x v="0"/>
    <x v="1"/>
    <x v="7"/>
    <s v="2 - Poder Ejecutivo"/>
    <s v="0216 - MINISTERIO DE CULTURA"/>
    <x v="2"/>
    <x v="6"/>
    <x v="12"/>
    <s v="2.7 - OBRAS"/>
    <s v="2.7.1 - OBRAS EN EDIFICACIONES"/>
    <s v="N"/>
    <s v="00 - N/A"/>
    <s v="10 - FONDO GENERAL"/>
    <s v="(en blanco)"/>
    <s v="99 - MULTIPROVINCIAL"/>
    <n v="0"/>
    <n v="11997204"/>
    <n v="799247.33"/>
  </r>
  <r>
    <s v="2023"/>
    <x v="0"/>
    <x v="0"/>
    <x v="1"/>
    <x v="7"/>
    <s v="2 - Poder Ejecutivo"/>
    <s v="0217 - MINISTERIO DE LA JUVENTUD"/>
    <x v="2"/>
    <x v="7"/>
    <x v="13"/>
    <s v="2.6 - BIENES MUEBLES, INMUEBLES E INTANGIBLES"/>
    <s v="2.6.1 - MOBILIARIO Y EQUIPO"/>
    <s v="N"/>
    <s v="00 - N/A"/>
    <s v="10 - FONDO GENERAL"/>
    <s v="(en blanco)"/>
    <s v="99 - MULTIPROVINCIAL"/>
    <n v="4436493"/>
    <n v="3598995.0999999996"/>
    <n v="2753625.51"/>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1761316.3"/>
    <n v="1139047.8599999999"/>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918181.60000000009"/>
    <n v="728144.34"/>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1.1641532182693481E-1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18350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1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20000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2309322"/>
    <n v="738000.13"/>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6465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30721388"/>
    <n v="12892795.640000001"/>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465715.1400000001"/>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732856.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732857.57000000007"/>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727857.5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732857.57000000007"/>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494200.73"/>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604.28"/>
    <n v="2152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802.14"/>
    <n v="107600"/>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7802.16"/>
    <n v="103371.96"/>
  </r>
  <r>
    <s v="2023"/>
    <x v="0"/>
    <x v="0"/>
    <x v="1"/>
    <x v="7"/>
    <s v="2 - Poder Ejecutivo"/>
    <s v="0218 - MINISTERIO DE MEDIO AMBIENTE Y RECURSOS NATURALES"/>
    <x v="1"/>
    <x v="3"/>
    <x v="73"/>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802.14"/>
    <n v="10760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2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2 - AZUA"/>
    <n v="0"/>
    <n v="34405.72"/>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3 - BAHORUCO"/>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4 - BARAHO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07 - ELIAS PINA"/>
    <n v="0"/>
    <n v="17202.86"/>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10 - INDEPENDENCIA"/>
    <n v="0"/>
    <n v="17202.84"/>
    <n v="0"/>
  </r>
  <r>
    <s v="2023"/>
    <x v="0"/>
    <x v="0"/>
    <x v="1"/>
    <x v="7"/>
    <s v="2 - Poder Ejecutivo"/>
    <s v="0218 - MINISTERIO DE MEDIO AMBIENTE Y RECURSOS NATURALES"/>
    <x v="1"/>
    <x v="3"/>
    <x v="73"/>
    <s v="2.6 - BIENES MUEBLES, INMUEBLES E INTANGIBLES"/>
    <s v="2.6.3 - EQUIPO E INSTRUMENTAL, CIENTÍFICO Y LABORATORIO"/>
    <s v="S"/>
    <s v="07 - Recuperación de la Cobertura Vegetal en Cuencas Hidrográficas de la República Dominicana."/>
    <s v="60 - CREDITO EXTERNO"/>
    <n v="13928"/>
    <s v="22 - SAN JUAN"/>
    <n v="0"/>
    <n v="17202.86"/>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2714285.7199999997"/>
    <n v="11872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1357142.8399999999"/>
    <n v="593959.99"/>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1357142.8599999999"/>
    <n v="59360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40477223"/>
    <n v="1690243.8"/>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2 - AZUA"/>
    <n v="0"/>
    <n v="302857.14"/>
    <n v="15428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3 - BAHORUCO"/>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4 - BARAHO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07 - ELIAS PINA"/>
    <n v="0"/>
    <n v="151428.57"/>
    <n v="90599.3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10 - INDEPENDENCIA"/>
    <n v="0"/>
    <n v="151428.58000000002"/>
    <n v="76948.44"/>
  </r>
  <r>
    <s v="2023"/>
    <x v="0"/>
    <x v="0"/>
    <x v="1"/>
    <x v="7"/>
    <s v="2 - Poder Ejecutivo"/>
    <s v="0218 - MINISTERIO DE MEDIO AMBIENTE Y RECURSOS NATURALES"/>
    <x v="1"/>
    <x v="3"/>
    <x v="73"/>
    <s v="2.6 - BIENES MUEBLES, INMUEBLES E INTANGIBLES"/>
    <s v="2.6.5 - MAQUINARIA, OTROS EQUIPOS Y HERRAMIENTAS"/>
    <s v="S"/>
    <s v="07 - Recuperación de la Cobertura Vegetal en Cuencas Hidrográficas de la República Dominicana."/>
    <s v="60 - CREDITO EXTERNO"/>
    <n v="13928"/>
    <s v="22 - SAN JUAN"/>
    <n v="0"/>
    <n v="151428.57"/>
    <n v="90599.34"/>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2 - AZUA"/>
    <n v="0"/>
    <n v="53714.28"/>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3 - BAHORUCO"/>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4 - BARAHO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07 - ELIAS PINA"/>
    <n v="0"/>
    <n v="26857.14"/>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10 - INDEPENDENCIA"/>
    <n v="0"/>
    <n v="26857.16"/>
    <n v="0"/>
  </r>
  <r>
    <s v="2023"/>
    <x v="0"/>
    <x v="0"/>
    <x v="1"/>
    <x v="7"/>
    <s v="2 - Poder Ejecutivo"/>
    <s v="0218 - MINISTERIO DE MEDIO AMBIENTE Y RECURSOS NATURALES"/>
    <x v="1"/>
    <x v="3"/>
    <x v="73"/>
    <s v="2.6 - BIENES MUEBLES, INMUEBLES E INTANGIBLES"/>
    <s v="2.6.6 - EQUIPOS DE DEFENSA Y SEGURIDAD"/>
    <s v="S"/>
    <s v="07 - Recuperación de la Cobertura Vegetal en Cuencas Hidrográficas de la República Dominicana."/>
    <s v="60 - CREDITO EXTERNO"/>
    <n v="13928"/>
    <s v="22 - SAN JUAN"/>
    <n v="0"/>
    <n v="26857.14"/>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3466814.280000000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4181514.68"/>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6625423.1699999999"/>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2582407.14"/>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411757.13"/>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1936933.1400000001"/>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5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1016968.63"/>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52650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3270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63751675"/>
    <n v="945171.04"/>
  </r>
  <r>
    <s v="2023"/>
    <x v="0"/>
    <x v="0"/>
    <x v="1"/>
    <x v="7"/>
    <s v="2 - Poder Ejecutivo"/>
    <s v="0219 - MINISTERIO DE EDUCACIÓN SUPERIOR CIENCIA Y TECNOLOGÍA"/>
    <x v="2"/>
    <x v="9"/>
    <x v="20"/>
    <s v="2.6 - BIENES MUEBLES, INMUEBLES E INTANGIBLES"/>
    <s v="2.6.1 - MOBILIARIO Y EQUIPO"/>
    <s v="N"/>
    <s v="00 - N/A"/>
    <s v="70 - DONACION EXTERNA"/>
    <s v="(en blanco)"/>
    <s v="99 - MULTIPROVINCIAL"/>
    <n v="0"/>
    <n v="5485440"/>
    <n v="0"/>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588008.1"/>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10598762"/>
    <n v="365599.4"/>
  </r>
  <r>
    <s v="2023"/>
    <x v="0"/>
    <x v="0"/>
    <x v="1"/>
    <x v="7"/>
    <s v="2 - Poder Ejecutivo"/>
    <s v="0219 - MINISTERIO DE EDUCACIÓN SUPERIOR CIENCIA Y TECNOLOGÍA"/>
    <x v="2"/>
    <x v="9"/>
    <x v="20"/>
    <s v="2.6 - BIENES MUEBLES, INMUEBLES E INTANGIBLES"/>
    <s v="2.6.5 - MAQUINARIA, OTROS EQUIPOS Y HERRAMIENTAS"/>
    <s v="N"/>
    <s v="00 - N/A"/>
    <s v="20 - FONDOS CON DESTINO ESPECÍFICO"/>
    <s v="(en blanco)"/>
    <s v="99 - MULTIPROVINCIAL"/>
    <n v="0"/>
    <n v="56500"/>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3688293.480000004"/>
    <n v="9528374.75"/>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3199702.26"/>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51130"/>
    <n v="42924.200000000004"/>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12439515"/>
    <n v="2299861.4699999997"/>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600000"/>
    <n v="1157432.21"/>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1044294.48"/>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838848.19"/>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2945000"/>
    <n v="2043352.1900000002"/>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42264"/>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2100000"/>
    <n v="77941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2000"/>
    <n v="8212.7999999999993"/>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12223"/>
    <n v="212223"/>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5139888.2"/>
    <n v="332568.18"/>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15709127.140000001"/>
  </r>
  <r>
    <s v="2023"/>
    <x v="0"/>
    <x v="0"/>
    <x v="1"/>
    <x v="7"/>
    <s v="2 - Poder Ejecutivo"/>
    <s v="0220 - MINISTERIO DE ECONOMÍA, PLANIFICACIÓN Y DESARROLLO"/>
    <x v="0"/>
    <x v="0"/>
    <x v="2"/>
    <s v="2.7 - OBRAS"/>
    <s v="2.7.1 - OBRAS EN EDIFICACIONES"/>
    <s v="S"/>
    <s v="00 - N/A"/>
    <s v="10 - FONDO GENERAL"/>
    <s v="(en blanco)"/>
    <s v="99 - MULTIPROVINCIAL"/>
    <n v="0"/>
    <n v="3536051"/>
    <n v="3536050.61"/>
  </r>
  <r>
    <s v="2023"/>
    <x v="0"/>
    <x v="0"/>
    <x v="1"/>
    <x v="7"/>
    <s v="2 - Poder Ejecutivo"/>
    <s v="0220 - MINISTERIO DE ECONOMÍA, PLANIFICACIÓN Y DESARROLLO"/>
    <x v="2"/>
    <x v="16"/>
    <x v="89"/>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89"/>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89"/>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89"/>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89"/>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89"/>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100772"/>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2650000"/>
    <n v="0"/>
  </r>
  <r>
    <s v="2023"/>
    <x v="0"/>
    <x v="0"/>
    <x v="1"/>
    <x v="7"/>
    <s v="2 - Poder Ejecutivo"/>
    <s v="0220 - MINISTERIO DE ECONOMÍA, PLANIFICACIÓN Y DESARROLLO"/>
    <x v="2"/>
    <x v="7"/>
    <x v="14"/>
    <s v="2.6 - BIENES MUEBLES, INMUEBLES E INTANGIBLES"/>
    <s v="2.6.8 - BIENES INTANGIBLES"/>
    <s v="N"/>
    <s v="00 - N/A"/>
    <s v="10 - FONDO GENERAL"/>
    <s v="(en blanco)"/>
    <s v="99 - MULTIPROVINCIAL"/>
    <n v="0"/>
    <n v="23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556257.25"/>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399000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2471352.1"/>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5 - MAQUINARIA, OTROS EQUIPOS Y HERRAMIENTAS"/>
    <s v="N"/>
    <s v="00 - N/A"/>
    <s v="10 - FONDO GENERAL"/>
    <s v="(en blanco)"/>
    <s v="99 - MULTIPROVINCIAL"/>
    <n v="0"/>
    <n v="900000"/>
    <n v="0"/>
  </r>
  <r>
    <s v="2023"/>
    <x v="0"/>
    <x v="0"/>
    <x v="1"/>
    <x v="7"/>
    <s v="2 - Poder Ejecutivo"/>
    <s v="0221 - MINISTERIO DE ADMINISTRACIÓN PÚBLICA"/>
    <x v="3"/>
    <x v="15"/>
    <x v="55"/>
    <s v="2.6 - BIENES MUEBLES, INMUEBLES E INTANGIBLES"/>
    <s v="2.6.8 - BIENES INTANGIBLES"/>
    <s v="N"/>
    <s v="00 - N/A"/>
    <s v="10 - FONDO GENERAL"/>
    <s v="(en blanco)"/>
    <s v="99 - MULTIPROVINCIAL"/>
    <n v="50000"/>
    <n v="13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60829"/>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470000"/>
    <n v="0"/>
  </r>
  <r>
    <s v="2023"/>
    <x v="0"/>
    <x v="0"/>
    <x v="1"/>
    <x v="7"/>
    <s v="2 - Poder Ejecutivo"/>
    <s v="0221 - MINISTERIO DE ADMINISTRACIÓN PÚBLICA"/>
    <x v="2"/>
    <x v="9"/>
    <x v="75"/>
    <s v="2.6 - BIENES MUEBLES, INMUEBLES E INTANGIBLES"/>
    <s v="2.6.5 - MAQUINARIA, OTROS EQUIPOS Y HERRAMIENTAS"/>
    <s v="N"/>
    <s v="00 - N/A"/>
    <s v="10 - FONDO GENERAL"/>
    <s v="(en blanco)"/>
    <s v="99 - MULTIPROVINCIAL"/>
    <n v="0"/>
    <n v="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0"/>
    <n v="0"/>
  </r>
  <r>
    <s v="2023"/>
    <x v="0"/>
    <x v="0"/>
    <x v="1"/>
    <x v="7"/>
    <s v="2 - Poder Ejecutivo"/>
    <s v="0222 - MINISTERIO DE ENERGIA Y MINAS"/>
    <x v="3"/>
    <x v="19"/>
    <x v="78"/>
    <s v="2.6 - BIENES MUEBLES, INMUEBLES E INTANGIBLES"/>
    <s v="2.6.1 - MOBILIARIO Y EQUIPO"/>
    <s v="N"/>
    <s v="00 - N/A"/>
    <s v="10 - FONDO GENERAL"/>
    <s v="(en blanco)"/>
    <s v="99 - MULTIPROVINCIAL"/>
    <n v="25800000"/>
    <n v="26015822"/>
    <n v="998931.29"/>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82129.06"/>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5311664"/>
    <n v="371242.79"/>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49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36623915"/>
    <n v="2978850.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20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700000"/>
    <n v="28255.1"/>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8738397.790000001"/>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200173.56"/>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500000"/>
    <n v="36816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0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0"/>
    <n v="0"/>
  </r>
  <r>
    <s v="2023"/>
    <x v="0"/>
    <x v="0"/>
    <x v="1"/>
    <x v="7"/>
    <s v="2 - Poder Ejecutivo"/>
    <s v="0222 - MINISTERIO DE ENERGIA Y MINAS"/>
    <x v="3"/>
    <x v="20"/>
    <x v="79"/>
    <s v="2.6 - BIENES MUEBLES, INMUEBLES E INTANGIBLES"/>
    <s v="2.6.4 - VEHÍCULOS Y EQUIPO DE TRANSPORTE, TRACCIÓN Y ELEVACIÓN"/>
    <s v="N"/>
    <s v="00 - N/A"/>
    <s v="10 - FONDO GENERAL"/>
    <s v="(en blanco)"/>
    <s v="99 - MULTIPROVINCIAL"/>
    <n v="0"/>
    <n v="9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2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16100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2500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235000"/>
    <n v="17000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099000"/>
    <n v="2099000"/>
  </r>
  <r>
    <s v="2023"/>
    <x v="0"/>
    <x v="0"/>
    <x v="1"/>
    <x v="7"/>
    <s v="2 - Poder Ejecutivo"/>
    <s v="0223 - MINISTERIO DE LA VIVIENDA, HABITAT Y EDIFICACIONES (MIVHED)"/>
    <x v="0"/>
    <x v="0"/>
    <x v="0"/>
    <s v="2.7 - OBRAS"/>
    <s v="2.7.1 - OBRAS EN EDIFICACIONES"/>
    <s v="S"/>
    <s v="85 - RESTAURACIÓN CUBIERTAS MUSEO CASA DE TOSTADO, CIUDAD COLONIAL, DISTRITO NACIONAL"/>
    <s v="10 - FONDO GENERAL"/>
    <n v="15349"/>
    <s v="01 - DISTRITO NACIONAL"/>
    <n v="0"/>
    <n v="7505705"/>
    <n v="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30600000"/>
    <n v="20287151.640000001"/>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5553420"/>
    <n v="13544860.560000001"/>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101249175"/>
    <n v="68419624.349999994"/>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1640412"/>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51889470.009999998"/>
  </r>
  <r>
    <s v="2023"/>
    <x v="0"/>
    <x v="0"/>
    <x v="1"/>
    <x v="7"/>
    <s v="2 - Poder Ejecutivo"/>
    <s v="0223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3131378"/>
    <n v="0"/>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0"/>
    <x v="1"/>
    <x v="60"/>
    <s v="2.7 - OBRAS"/>
    <s v="2.7.1 - OBRAS EN EDIFICACIONES"/>
    <s v="S"/>
    <s v="84 - HUMANIZACION DEL SISTEMA PENITENCIARIO DE LA REPÚBLICA DOMINICANA"/>
    <s v="10 - FONDO GENERAL"/>
    <n v="14063"/>
    <s v="99 - MULTIPROVINCIAL"/>
    <n v="0"/>
    <n v="83000000"/>
    <n v="4262710.24"/>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43020480.650000006"/>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6928391.7600000007"/>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269896989.76999998"/>
    <n v="65012368.520000018"/>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545753311.40999997"/>
    <n v="466098642.39999998"/>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7475621"/>
    <n v="4247070.93"/>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18756190"/>
    <n v="10687301.52"/>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9258925.150000006"/>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99595476"/>
    <n v="99595475.690000013"/>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14355091"/>
    <n v="4355090.7300000004"/>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0"/>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25262626.609999999"/>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30634527"/>
    <n v="9994831.5099999998"/>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4372684"/>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0"/>
    <n v="0"/>
  </r>
  <r>
    <s v="2023"/>
    <x v="0"/>
    <x v="0"/>
    <x v="1"/>
    <x v="7"/>
    <s v="2 - Poder Ejecutivo"/>
    <s v="0223 - MINISTERIO DE LA VIVIENDA, HABITAT Y EDIFICACIONES (MIVHED)"/>
    <x v="2"/>
    <x v="16"/>
    <x v="56"/>
    <s v="2.7 - OBRAS"/>
    <s v="2.7.1 - OBRAS EN EDIFICACIONES"/>
    <s v="S"/>
    <s v="12 - CONSTRUCCIÓN DE 200  VIVIENDAS EN EL MUNICIPIO SAN FERNANDO DE MONTECRISTI, PROVINCIA MONTECRISTI"/>
    <s v="10 - FONDO GENERAL"/>
    <n v="13880"/>
    <s v="15 - MONTE CRISTI"/>
    <n v="0"/>
    <n v="10971814"/>
    <n v="2217699.79"/>
  </r>
  <r>
    <s v="2023"/>
    <x v="0"/>
    <x v="0"/>
    <x v="1"/>
    <x v="7"/>
    <s v="2 - Poder Ejecutivo"/>
    <s v="0223 - MINISTERIO DE LA VIVIENDA, HABITAT Y EDIFICACIONES (MIVHED)"/>
    <x v="2"/>
    <x v="16"/>
    <x v="56"/>
    <s v="2.7 - OBRAS"/>
    <s v="2.7.1 - OBRAS EN EDIFICACIONES"/>
    <s v="S"/>
    <s v="07 - CONSTRUCCIÓN DE 48 VIVIENDAS EN EL MUNICIPIO LAS MATAS DE FARFAN, PROVINCIA SAN JUAN"/>
    <s v="10 - FONDO GENERAL"/>
    <n v="14996"/>
    <s v="22 - SAN JUAN"/>
    <n v="0"/>
    <n v="32649882.890000001"/>
    <n v="21063742.420000002"/>
  </r>
  <r>
    <s v="2023"/>
    <x v="0"/>
    <x v="0"/>
    <x v="1"/>
    <x v="7"/>
    <s v="2 - Poder Ejecutivo"/>
    <s v="0223 - MINISTERIO DE LA VIVIENDA, HABITAT Y EDIFICACIONES (MIVHED)"/>
    <x v="2"/>
    <x v="16"/>
    <x v="56"/>
    <s v="2.7 - OBRAS"/>
    <s v="2.7.1 - OBRAS EN EDIFICACIONES"/>
    <s v="S"/>
    <s v="13 - CONSTRUCCIÓN  DE 200 VIVIENDAS EN LA PROVINCIA SANTIAGO RODRÍGUEZ"/>
    <s v="10 - FONDO GENERAL"/>
    <n v="13894"/>
    <s v="26 - SANTIAGO RODRIGUEZ"/>
    <n v="0"/>
    <n v="4000000"/>
    <n v="0"/>
  </r>
  <r>
    <s v="2023"/>
    <x v="0"/>
    <x v="0"/>
    <x v="1"/>
    <x v="7"/>
    <s v="2 - Poder Ejecutivo"/>
    <s v="0223 - MINISTERIO DE LA VIVIENDA, HABITAT Y EDIFICACIONES (MIVHED)"/>
    <x v="2"/>
    <x v="16"/>
    <x v="89"/>
    <s v="2.7 - OBRAS"/>
    <s v="2.7.1 - OBRAS EN EDIFICACIONES"/>
    <s v="S"/>
    <s v="04 - CONSTRUCCIÓN OBRAS COMPLEMENTARIAS PARA EL DESARROLLO COMUNITARIO DEL CENTRO POBLADO MONTEGRANDE, PROVINCIA BARAHONA"/>
    <s v="10 - FONDO GENERAL"/>
    <n v="14670"/>
    <s v="04 - BARAHONA"/>
    <n v="1972142"/>
    <n v="26079908"/>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40702749"/>
  </r>
  <r>
    <s v="2023"/>
    <x v="0"/>
    <x v="0"/>
    <x v="1"/>
    <x v="7"/>
    <s v="2 - Poder Ejecutivo"/>
    <s v="0223 - MINISTERIO DE LA VIVIENDA, HABITAT Y EDIFICACIONES (MIVHED)"/>
    <x v="2"/>
    <x v="5"/>
    <x v="19"/>
    <s v="2.6 - BIENES MUEBLES, INMUEBLES E INTANGIBLES"/>
    <s v="2.6.1 - MOBILIARIO Y EQUIPO"/>
    <s v="S"/>
    <s v="12 - AMPLIACIÓN INSTITUTO NACIONAL DEL CÁNCER ROSA EMILIA SÁNCHEZ PÉREZ DE TAVARES, DISTRITO NACIONAL."/>
    <s v="10 - FONDO GENERAL"/>
    <n v="14693"/>
    <s v="01 - DISTRITO NACIONAL"/>
    <n v="0"/>
    <n v="1582000"/>
    <n v="0"/>
  </r>
  <r>
    <s v="2023"/>
    <x v="0"/>
    <x v="0"/>
    <x v="1"/>
    <x v="7"/>
    <s v="2 - Poder Ejecutivo"/>
    <s v="0223 - MINISTERIO DE LA VIVIENDA, HABITAT Y EDIFICACIONES (MIVHED)"/>
    <x v="2"/>
    <x v="5"/>
    <x v="19"/>
    <s v="2.6 - BIENES MUEBLES, INMUEBLES E INTANGIBLES"/>
    <s v="2.6.1 - MOBILIARIO Y EQUIPO"/>
    <s v="S"/>
    <s v="13 - CONSTRUCCIÓN CENTRO PERIFERICO LA JOYA, PROVINCIA SANTIAGO"/>
    <s v="10 - FONDO GENERAL"/>
    <n v="14690"/>
    <s v="25 - SANTIAGO"/>
    <n v="0"/>
    <n v="1500000"/>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4776764"/>
    <n v="991558.82"/>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3273680.22"/>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58418180"/>
    <n v="5539591.5099999998"/>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12 - AMPLIACIÓN INSTITUTO NACIONAL DEL CÁNCER ROSA EMILIA SÁNCHEZ PÉREZ DE TAVARES, DISTRITO NACIONAL."/>
    <s v="10 - FONDO GENERAL"/>
    <n v="14693"/>
    <s v="01 - DISTRITO NACIONAL"/>
    <n v="0"/>
    <n v="42127248"/>
    <n v="0"/>
  </r>
  <r>
    <s v="2023"/>
    <x v="0"/>
    <x v="0"/>
    <x v="1"/>
    <x v="7"/>
    <s v="2 - Poder Ejecutivo"/>
    <s v="0223 - MINISTERIO DE LA VIVIENDA, HABITAT Y EDIFICACIONES (MIVHED)"/>
    <x v="2"/>
    <x v="5"/>
    <x v="19"/>
    <s v="2.6 - BIENES MUEBLES, INMUEBLES E INTANGIBLES"/>
    <s v="2.6.3 - EQUIPO E INSTRUMENTAL, CIENTÍFICO Y LABORATORIO"/>
    <s v="S"/>
    <s v="13 - CONSTRUCCIÓN CENTRO PERIFERICO LA JOYA, PROVINCIA SANTIAGO"/>
    <s v="10 - FONDO GENERAL"/>
    <n v="14690"/>
    <s v="25 - SANTIAGO"/>
    <n v="0"/>
    <n v="10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109596626.11"/>
    <n v="109596626.11"/>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26660028.16"/>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0"/>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9482175"/>
    <n v="28987838.510000002"/>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763166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20000000"/>
    <n v="16106832.140000001"/>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93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0"/>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0"/>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62051594"/>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13772412"/>
    <n v="2404631.92"/>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245710195"/>
    <n v="233314530.45999998"/>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49287033"/>
    <n v="239588651.13"/>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75591248.68000001"/>
    <n v="135591248.68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0"/>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0"/>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0"/>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106329787"/>
    <n v="87785347.480000004"/>
  </r>
  <r>
    <s v="2023"/>
    <x v="0"/>
    <x v="0"/>
    <x v="1"/>
    <x v="7"/>
    <s v="2 - Poder Ejecutivo"/>
    <s v="0223 - MINISTERIO DE LA VIVIENDA, HABITAT Y EDIFICACIONES (MIVHED)"/>
    <x v="2"/>
    <x v="5"/>
    <x v="19"/>
    <s v="2.7 - OBRAS"/>
    <s v="2.7.1 - OBRAS EN EDIFICACIONES"/>
    <s v="S"/>
    <s v="10 - AMPLIACIÓN DEL PABELLÓN HOGAR ÁNGELES FELICES, MUNICIPIO PEDRO BRAND, PROVINCIA SANTO DOMINGO"/>
    <s v="10 - FONDO GENERAL"/>
    <n v="14691"/>
    <s v="32 - SANTO DOMINGO"/>
    <n v="0"/>
    <n v="12051325"/>
    <n v="5369809.8700000001"/>
  </r>
  <r>
    <s v="2023"/>
    <x v="0"/>
    <x v="0"/>
    <x v="1"/>
    <x v="7"/>
    <s v="2 - Poder Ejecutivo"/>
    <s v="0223 - MINISTERIO DE LA VIVIENDA, HABITAT Y EDIFICACIONES (MIVHED)"/>
    <x v="2"/>
    <x v="5"/>
    <x v="19"/>
    <s v="2.7 - OBRAS"/>
    <s v="2.7.1 - OBRAS EN EDIFICACIONES"/>
    <s v="S"/>
    <s v="88 - RECONSTRUCCIÓN ZONA DE FACTURACIÓN HOSPITAL DR. ROBERT REID CABRAL, DISTRITO NACIONAL"/>
    <s v="10 - FONDO GENERAL"/>
    <n v="15348"/>
    <s v="01 - DISTRITO NACIONAL"/>
    <n v="0"/>
    <n v="3572950"/>
    <n v="0"/>
  </r>
  <r>
    <s v="2023"/>
    <x v="0"/>
    <x v="0"/>
    <x v="1"/>
    <x v="7"/>
    <s v="2 - Poder Ejecutivo"/>
    <s v="0223 - MINISTERIO DE LA VIVIENDA, HABITAT Y EDIFICACIONES (MIVHED)"/>
    <x v="2"/>
    <x v="5"/>
    <x v="41"/>
    <s v="2.6 - BIENES MUEBLES, INMUEBLES E INTANGIBLES"/>
    <s v="2.6.1 - MOBILIARIO Y EQUIPO"/>
    <s v="S"/>
    <s v="34 - REPARACIÓN HOSPITAL DOCENTE PADRE BILLINI, DISTRITO NACIONAL,  PROV SANTO DOMINGO, REPÚBLICA DOMINICANA"/>
    <s v="10 - FONDO GENERAL"/>
    <n v="14234"/>
    <s v="01 - DISTRITO NACIONAL"/>
    <n v="0"/>
    <n v="12300321"/>
    <n v="12300317.550000001"/>
  </r>
  <r>
    <s v="2023"/>
    <x v="0"/>
    <x v="0"/>
    <x v="1"/>
    <x v="7"/>
    <s v="2 - Poder Ejecutivo"/>
    <s v="0223 - MINISTERIO DE LA VIVIENDA, HABITAT Y EDIFICACIONES (MIVHED)"/>
    <x v="2"/>
    <x v="5"/>
    <x v="41"/>
    <s v="2.6 - BIENES MUEBLES, INMUEBLES E INTANGIBLES"/>
    <s v="2.6.1 - MOBILIARIO Y EQUIPO"/>
    <s v="S"/>
    <s v="39 - Construcción Hospital Municipal Villa Vásquez, Provincia de Monte Cristi."/>
    <s v="10 - FONDO GENERAL"/>
    <n v="14488"/>
    <s v="15 - MONTE CRISTI"/>
    <n v="0"/>
    <n v="9075000"/>
    <n v="0"/>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5421376"/>
    <n v="3421376.44"/>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972042"/>
    <n v="0"/>
  </r>
  <r>
    <s v="2023"/>
    <x v="0"/>
    <x v="0"/>
    <x v="1"/>
    <x v="7"/>
    <s v="2 - Poder Ejecutivo"/>
    <s v="0223 - MINISTERIO DE LA VIVIENDA, HABITAT Y EDIFICACIONES (MIVHED)"/>
    <x v="2"/>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1.1932570487260818E-9"/>
    <n v="0"/>
  </r>
  <r>
    <s v="2023"/>
    <x v="0"/>
    <x v="0"/>
    <x v="1"/>
    <x v="7"/>
    <s v="2 - Poder Ejecutivo"/>
    <s v="0223 - MINISTERIO DE LA VIVIENDA, HABITAT Y EDIFICACIONES (MIVHED)"/>
    <x v="2"/>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86697108"/>
    <n v="0"/>
  </r>
  <r>
    <s v="2023"/>
    <x v="0"/>
    <x v="0"/>
    <x v="1"/>
    <x v="7"/>
    <s v="2 - Poder Ejecutivo"/>
    <s v="0223 - MINISTERIO DE LA VIVIENDA, HABITAT Y EDIFICACIONES (MIVHED)"/>
    <x v="2"/>
    <x v="5"/>
    <x v="41"/>
    <s v="2.6 - BIENES MUEBLES, INMUEBLES E INTANGIBLES"/>
    <s v="2.6.3 - EQUIPO E INSTRUMENTAL, CIENTÍFICO Y LABORATORIO"/>
    <s v="S"/>
    <s v="39 - Construcción Hospital Municipal Villa Vásquez, Provincia de Monte Cristi."/>
    <s v="10 - FONDO GENERAL"/>
    <n v="14488"/>
    <s v="15 - MONTE CRISTI"/>
    <n v="0"/>
    <n v="129058500"/>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10000000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11560383.1"/>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125865436.78999999"/>
    <n v="125865436.78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57558257"/>
    <n v="42060774.849999994"/>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56874929"/>
    <n v="28043432.960000001"/>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61381384"/>
    <n v="61381383.009999998"/>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5022684"/>
    <n v="34847036.220000006"/>
  </r>
  <r>
    <s v="2023"/>
    <x v="0"/>
    <x v="0"/>
    <x v="1"/>
    <x v="7"/>
    <s v="2 - Poder Ejecutivo"/>
    <s v="0223 - MINISTERIO DE LA VIVIENDA, HABITAT Y EDIFICACIONES (MIVHED)"/>
    <x v="2"/>
    <x v="5"/>
    <x v="41"/>
    <s v="2.6 - BIENES MUEBLES, INMUEBLES E INTANGIBLES"/>
    <s v="2.6.5 - MAQUINARIA, OTROS EQUIPOS Y HERRAMIENTAS"/>
    <s v="S"/>
    <s v="39 - Construcción Hospital Municipal Villa Vásquez, Provincia de Monte Cristi."/>
    <s v="10 - FONDO GENERAL"/>
    <n v="14488"/>
    <s v="15 - MONTE CRISTI"/>
    <n v="0"/>
    <n v="11151500"/>
    <n v="0"/>
  </r>
  <r>
    <s v="2023"/>
    <x v="0"/>
    <x v="0"/>
    <x v="1"/>
    <x v="7"/>
    <s v="2 - Poder Ejecutivo"/>
    <s v="0223 - MINISTERIO DE LA VIVIENDA, HABITAT Y EDIFICACIONES (MIVHED)"/>
    <x v="2"/>
    <x v="5"/>
    <x v="41"/>
    <s v="2.6 - BIENES MUEBLES, INMUEBLES E INTANGIBLES"/>
    <s v="2.6.5 - MAQUINARIA, OTROS EQUIPOS Y HERRAMIENTAS"/>
    <s v="S"/>
    <s v="86 - REPARACIÓN DE HOSPITALES EN LA PROVINCIA VALVERDE"/>
    <s v="10 - FONDO GENERAL"/>
    <n v="13537"/>
    <s v="27 - VALVERDE"/>
    <n v="0"/>
    <n v="6869639"/>
    <n v="6869638.8700000001"/>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3793431.94"/>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185446251.18000001"/>
    <n v="185432776.13"/>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71939880.850000024"/>
    <n v="35940641"/>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88932755.599999994"/>
    <n v="49060397.210000001"/>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289984201"/>
    <n v="289165156.42000002"/>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34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95778308"/>
    <n v="52011175.630000003"/>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66771797"/>
    <n v="66771796.189999998"/>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62212109"/>
    <n v="17212108.789999999"/>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57900788"/>
    <n v="57775251.829999998"/>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5131274.18"/>
    <n v="680170.82"/>
  </r>
  <r>
    <s v="2023"/>
    <x v="0"/>
    <x v="0"/>
    <x v="1"/>
    <x v="7"/>
    <s v="2 - Poder Ejecutivo"/>
    <s v="0223 - MINISTERIO DE LA VIVIENDA, HABITAT Y EDIFICACIONES (MIVHED)"/>
    <x v="2"/>
    <x v="5"/>
    <x v="41"/>
    <s v="2.7 - OBRAS"/>
    <s v="2.7.1 - OBRAS EN EDIFICACIONES"/>
    <s v="S"/>
    <s v="90 - CONSTRUCCIÓN DE LA CIUDAD SANITARIA DR. LUIS E. AYBAR, DISTRITO NACIONAL"/>
    <s v="10 - FONDO GENERAL"/>
    <n v="13302"/>
    <s v="01 - DISTRITO NACIONAL"/>
    <n v="0"/>
    <n v="55000000"/>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29279364"/>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77210333.11000001"/>
    <n v="177210332.11000001"/>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23658322.890000001"/>
    <n v="2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480464984.77999997"/>
    <n v="480464983.12"/>
  </r>
  <r>
    <s v="2023"/>
    <x v="0"/>
    <x v="0"/>
    <x v="1"/>
    <x v="7"/>
    <s v="2 - Poder Ejecutivo"/>
    <s v="0223 - MINISTERIO DE LA VIVIENDA, HABITAT Y EDIFICACIONES (MIVHED)"/>
    <x v="2"/>
    <x v="6"/>
    <x v="26"/>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583033"/>
    <n v="0"/>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2934599.47"/>
    <n v="1380923.71"/>
  </r>
  <r>
    <s v="2023"/>
    <x v="0"/>
    <x v="0"/>
    <x v="1"/>
    <x v="7"/>
    <s v="2 - Poder Ejecutivo"/>
    <s v="0223 - MINISTERIO DE LA VIVIENDA, HABITAT Y EDIFICACIONES (MIVHED)"/>
    <x v="2"/>
    <x v="6"/>
    <x v="26"/>
    <s v="2.7 - OBRAS"/>
    <s v="2.7.1 - OBRAS EN EDIFICACIONES"/>
    <s v="S"/>
    <s v="59 - CONSTRUCCIÓN ESTADIO DE BASEBALL BEBECITO DEL VILLAR, BONAO, PROV. MONSEÑOR NOUEL"/>
    <s v="10 - FONDO GENERAL"/>
    <n v="14349"/>
    <s v="28 - MONSENOR NOUEL"/>
    <n v="0"/>
    <n v="0"/>
    <n v="0"/>
  </r>
  <r>
    <s v="2023"/>
    <x v="0"/>
    <x v="0"/>
    <x v="1"/>
    <x v="7"/>
    <s v="2 - Poder Ejecutivo"/>
    <s v="0223 - MINISTERIO DE LA VIVIENDA, HABITAT Y EDIFICACIONES (MIVHED)"/>
    <x v="2"/>
    <x v="6"/>
    <x v="26"/>
    <s v="2.7 - OBRAS"/>
    <s v="2.7.1 - OBRAS EN EDIFICACIONES"/>
    <s v="S"/>
    <s v="81 - RECONSTRUCCIÓN DEL ESTADIO DE BEISBOL CRISTO REDENTOR EN EL SECTOR LOS GIRASOLES,DISTRITO NACIONAL"/>
    <s v="10 - FONDO GENERAL"/>
    <n v="15148"/>
    <s v="01 - DISTRITO NACIONAL"/>
    <n v="0"/>
    <n v="5679723"/>
    <n v="0"/>
  </r>
  <r>
    <s v="2023"/>
    <x v="0"/>
    <x v="0"/>
    <x v="1"/>
    <x v="7"/>
    <s v="2 - Poder Ejecutivo"/>
    <s v="0223 - MINISTERIO DE LA VIVIENDA, HABITAT Y EDIFICACIONES (MIVHED)"/>
    <x v="2"/>
    <x v="6"/>
    <x v="26"/>
    <s v="2.7 - OBRAS"/>
    <s v="2.7.1 - OBRAS EN EDIFICACIONES"/>
    <s v="S"/>
    <s v="80 - REPARACIÓN TECHO HIPODROMO V CENTENARIO, MUNICIPIO SANTO DOMINGO ESTE, PROVINCIA SANTO DOMINGO"/>
    <s v="10 - FONDO GENERAL"/>
    <n v="15145"/>
    <s v="32 - SANTO DOMINGO"/>
    <n v="0"/>
    <n v="3831831"/>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6943608"/>
    <n v="5335212.0199999996"/>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21098071.880000003"/>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0"/>
    <n v="0"/>
  </r>
  <r>
    <s v="2023"/>
    <x v="0"/>
    <x v="0"/>
    <x v="1"/>
    <x v="7"/>
    <s v="2 - Poder Ejecutivo"/>
    <s v="0223 - MINISTERIO DE LA VIVIENDA, HABITAT Y EDIFICACIONES (MIVHED)"/>
    <x v="2"/>
    <x v="6"/>
    <x v="12"/>
    <s v="2.7 - OBRAS"/>
    <s v="2.7.1 - OBRAS EN EDIFICACIONES"/>
    <s v="S"/>
    <s v="22 - REMODELACIÓN CENTRO DE CONVENCIONES Y EVANGELIZACIÓN MONSEÑOR REYNALDO CONNORS, MUNICIPIO SAN JUAN DE LA MAGUANA, PROVINCIA SAN JUAN"/>
    <s v="10 - FONDO GENERAL"/>
    <n v="14711"/>
    <s v="22 - SAN JUAN"/>
    <n v="0"/>
    <n v="4500000"/>
    <n v="444476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19045027"/>
    <n v="5323689"/>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903644.6"/>
  </r>
  <r>
    <s v="2023"/>
    <x v="0"/>
    <x v="0"/>
    <x v="1"/>
    <x v="7"/>
    <s v="2 - Poder Ejecutivo"/>
    <s v="0223 - MINISTERIO DE LA VIVIENDA, HABITAT Y EDIFICACIONES (MIVHED)"/>
    <x v="2"/>
    <x v="6"/>
    <x v="83"/>
    <s v="2.7 - OBRAS"/>
    <s v="2.7.1 - OBRAS EN EDIFICACIONES"/>
    <s v="S"/>
    <s v="54 - RECONSTRUCCIÓN REMOZAMIENTO IGLESIA SAN DIONISIO"/>
    <s v="10 - FONDO GENERAL"/>
    <n v="14281"/>
    <s v="11 - LA ALTAGRACIA"/>
    <n v="0"/>
    <n v="5814561"/>
    <n v="5814561"/>
  </r>
  <r>
    <s v="2023"/>
    <x v="0"/>
    <x v="0"/>
    <x v="1"/>
    <x v="7"/>
    <s v="2 - Poder Ejecutivo"/>
    <s v="0223 - MINISTERIO DE LA VIVIENDA, HABITAT Y EDIFICACIONES (MIVHED)"/>
    <x v="2"/>
    <x v="6"/>
    <x v="83"/>
    <s v="2.7 - OBRAS"/>
    <s v="2.7.1 - OBRAS EN EDIFICACIONES"/>
    <s v="S"/>
    <s v="07 - CONSTRUCCIÓN EDIFICIO PARA SALONES PARROQUIALES, PARROQUIA STELLA MARIS, MUNICIPIO SANTO DOMINGO ESTE."/>
    <s v="10 - FONDO GENERAL"/>
    <n v="14508"/>
    <s v="32 - SANTO DOMINGO"/>
    <n v="0"/>
    <n v="12385352"/>
    <n v="8385351.5800000001"/>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0"/>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68779351"/>
    <n v="68771978.810000002"/>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28815048"/>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429055220"/>
    <n v="293876442.93000001"/>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68779351"/>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87272049"/>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302700598"/>
    <n v="152700598.47"/>
  </r>
  <r>
    <s v="2023"/>
    <x v="0"/>
    <x v="0"/>
    <x v="1"/>
    <x v="7"/>
    <s v="2 - Poder Ejecutivo"/>
    <s v="0223 - MINISTERIO DE LA VIVIENDA, HABITAT Y EDIFICACIONES (MIVHED)"/>
    <x v="2"/>
    <x v="9"/>
    <x v="20"/>
    <s v="2.7 - OBRAS"/>
    <s v="2.7.1 - OBRAS EN EDIFICACIONES"/>
    <s v="S"/>
    <s v="15 - AMPLIACIÓN  EDIFICIO ROGELIO LAMARCHE UASD, DISTRITO NACIONAL."/>
    <s v="10 - FONDO GENERAL"/>
    <n v="14663"/>
    <s v="01 - DISTRITO NACIONAL"/>
    <n v="0"/>
    <n v="5844991"/>
    <n v="0"/>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9237897"/>
    <n v="4157055.5999999996"/>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878141.04"/>
    <n v="2878139.92"/>
  </r>
  <r>
    <s v="2023"/>
    <x v="0"/>
    <x v="0"/>
    <x v="1"/>
    <x v="7"/>
    <s v="2 - Poder Ejecutivo"/>
    <s v="0223 - MINISTERIO DE LA VIVIENDA, HABITAT Y EDIFICACIONES (MIVHED)"/>
    <x v="2"/>
    <x v="9"/>
    <x v="37"/>
    <s v="2.7 - OBRAS"/>
    <s v="2.7.1 - OBRAS EN EDIFICACIONES"/>
    <s v="S"/>
    <s v="29 - REHABILITACIÓN CENTRO TECNOLOGICO COMUNITARIO DE SAN RAFAEL DEL YUMA, PROVINCIA LA ALTAGRACIA"/>
    <s v="10 - FONDO GENERAL"/>
    <n v="14740"/>
    <s v="11 - LA ALTAGRACIA"/>
    <n v="0"/>
    <n v="4993930"/>
    <n v="1668629.06"/>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5787774"/>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5345000"/>
    <n v="180288.03"/>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5823798"/>
    <n v="2433727.59"/>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12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262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1260000"/>
    <n v="118000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215000"/>
    <n v="719092"/>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2118000"/>
    <n v="98766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131806"/>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30562975.400000006"/>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755448.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536484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6669881.4900000002"/>
  </r>
  <r>
    <s v="2023"/>
    <x v="0"/>
    <x v="0"/>
    <x v="1"/>
    <x v="7"/>
    <s v="3 - Poder Judicial"/>
    <s v="0301 - PODER JUDICIAL"/>
    <x v="0"/>
    <x v="1"/>
    <x v="1"/>
    <s v="2.6 - BIENES MUEBLES, INMUEBLES E INTANGIBLES"/>
    <s v="2.6.6 - EQUIPOS DE DEFENSA Y SEGURIDAD"/>
    <s v="N"/>
    <s v="00 - N/A"/>
    <s v="10 - FONDO GENERAL"/>
    <s v="(en blanco)"/>
    <s v="99 - MULTIPROVINCIAL"/>
    <n v="321472"/>
    <n v="321472"/>
    <n v="187523"/>
  </r>
  <r>
    <s v="2023"/>
    <x v="0"/>
    <x v="0"/>
    <x v="1"/>
    <x v="7"/>
    <s v="3 - Poder Judicial"/>
    <s v="0301 - PODER JUDICIAL"/>
    <x v="0"/>
    <x v="1"/>
    <x v="1"/>
    <s v="2.6 - BIENES MUEBLES, INMUEBLES E INTANGIBLES"/>
    <s v="2.6.8 - BIENES INTANGIBLES"/>
    <s v="N"/>
    <s v="00 - N/A"/>
    <s v="10 - FONDO GENERAL"/>
    <s v="(en blanco)"/>
    <s v="99 - MULTIPROVINCIAL"/>
    <n v="20000000"/>
    <n v="20000000"/>
    <n v="10000000.91"/>
  </r>
  <r>
    <s v="2023"/>
    <x v="0"/>
    <x v="0"/>
    <x v="1"/>
    <x v="7"/>
    <s v="3 - Poder Judicial"/>
    <s v="0301 - PODER JUDICIAL"/>
    <x v="0"/>
    <x v="1"/>
    <x v="1"/>
    <s v="2.7 - OBRAS"/>
    <s v="2.7.1 - OBRAS EN EDIFICACIONES"/>
    <s v="N"/>
    <s v="00 - N/A"/>
    <s v="10 - FONDO GENERAL"/>
    <s v="(en blanco)"/>
    <s v="99 - MULTIPROVINCIAL"/>
    <n v="32136274"/>
    <n v="32136274"/>
    <n v="17187505.359999999"/>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5486696"/>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62605730"/>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51647177"/>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7634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3132818"/>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8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4303335.01"/>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2357941.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25907006.94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33683751.560000002"/>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256990.22"/>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76400"/>
    <n v="936140.90999999992"/>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0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73600"/>
    <n v="97894.1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80000"/>
    <n v="0"/>
  </r>
  <r>
    <s v="2023"/>
    <x v="0"/>
    <x v="0"/>
    <x v="1"/>
    <x v="7"/>
    <s v="7 - Defensor del Pueblo"/>
    <s v="0404 - DEFENSOR DEL PUEBLO"/>
    <x v="0"/>
    <x v="1"/>
    <x v="1"/>
    <s v="2.7 - OBRAS"/>
    <s v="2.7.1 - OBRAS EN EDIFICACIONES"/>
    <s v="N"/>
    <s v="00 - N/A"/>
    <s v="10 - FONDO GENERAL"/>
    <s v="(en blanco)"/>
    <s v="99 - MULTIPROVINCIAL"/>
    <n v="0"/>
    <n v="851437.66"/>
    <n v="163087.53"/>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881668.9999999981"/>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00000"/>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20588324.379999999"/>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920000"/>
    <n v="653012"/>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57332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3 - MINISTERIO DE DEFENSA"/>
    <x v="0"/>
    <x v="2"/>
    <x v="22"/>
    <s v="2.6 - BIENES MUEBLES, INMUEBLES E INTANGIBLES"/>
    <s v="2.6.9 - EDIFICIOS, ESTRUCTURAS, TIERRAS, TERRENOS Y OBJETOS DE VALOR"/>
    <s v="N"/>
    <s v="00 - N/A"/>
    <s v="10 - FONDO GENERAL"/>
    <s v="(en blanco)"/>
    <s v="99 - MULTIPROVINCIAL"/>
    <n v="0"/>
    <n v="348000"/>
    <n v="34770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400000"/>
    <n v="12390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31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6259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119003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1151324.3500000001"/>
  </r>
  <r>
    <s v="2023"/>
    <x v="0"/>
    <x v="0"/>
    <x v="1"/>
    <x v="8"/>
    <s v="2 - Poder Ejecutivo"/>
    <s v="0211 - MINISTERIO DE OBRAS PÚBLICAS Y COMUNICACIONES"/>
    <x v="3"/>
    <x v="8"/>
    <x v="18"/>
    <s v="2.6 - BIENES MUEBLES, INMUEBLES E INTANGIBLES"/>
    <s v="2.6.9 - EDIFICIOS, ESTRUCTURAS, TIERRAS, TERRENOS Y OBJETOS DE VALOR"/>
    <s v="N"/>
    <s v="00 - N/A"/>
    <s v="10 - FONDO GENERAL"/>
    <s v="(en blanco)"/>
    <s v="99 - MULTIPROVINCIAL"/>
    <n v="0"/>
    <n v="865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16 - MINISTERIO DE CULTURA"/>
    <x v="2"/>
    <x v="6"/>
    <x v="12"/>
    <s v="2.6 - BIENES MUEBLES, INMUEBLES E INTANGIBLES"/>
    <s v="2.6.9 - EDIFICIOS, ESTRUCTURAS, TIERRAS, TERRENOS Y OBJETOS DE VALOR"/>
    <s v="N"/>
    <s v="00 - N/A"/>
    <s v="10 - FONDO GENERAL"/>
    <s v="(en blanco)"/>
    <s v="99 - MULTIPROVINCIAL"/>
    <n v="0"/>
    <n v="300000"/>
    <n v="0"/>
  </r>
  <r>
    <s v="2023"/>
    <x v="0"/>
    <x v="0"/>
    <x v="1"/>
    <x v="8"/>
    <s v="2 - Poder Ejecutivo"/>
    <s v="0217 - MINISTERIO DE LA JUVENTUD"/>
    <x v="2"/>
    <x v="7"/>
    <x v="13"/>
    <s v="2.6 - BIENES MUEBLES, INMUEBLES E INTANGIBLES"/>
    <s v="2.6.9 - EDIFICIOS, ESTRUCTURAS, TIERRAS, TERRENOS Y OBJETOS DE VALOR"/>
    <s v="N"/>
    <s v="00 - N/A"/>
    <s v="10 - FONDO GENERAL"/>
    <s v="(en blanco)"/>
    <s v="99 - MULTIPROVINCIAL"/>
    <n v="0"/>
    <n v="378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25000000"/>
    <n v="525922"/>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77326969.540000007"/>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28074214"/>
    <n v="21099213.300000001"/>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149748012.5"/>
    <n v="53880267.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130000000"/>
    <n v="12897479.5"/>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25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0"/>
    <n v="0"/>
  </r>
  <r>
    <s v="2023"/>
    <x v="0"/>
    <x v="0"/>
    <x v="1"/>
    <x v="9"/>
    <s v="2 - Poder Ejecutivo"/>
    <s v="0211 - MINISTERIO DE OBRAS PÚBLICAS Y COMUNICACIONES"/>
    <x v="3"/>
    <x v="8"/>
    <x v="18"/>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100000000"/>
    <n v="94130064"/>
  </r>
  <r>
    <s v="2023"/>
    <x v="0"/>
    <x v="0"/>
    <x v="1"/>
    <x v="9"/>
    <s v="2 - Poder Ejecutivo"/>
    <s v="0211 - MINISTERIO DE OBRAS PÚBLICAS Y COMUNICACIONES"/>
    <x v="3"/>
    <x v="8"/>
    <x v="18"/>
    <s v="2.6 - BIENES MUEBLES, INMUEBLES E INTANGIBLES"/>
    <s v="2.6.9 - EDIFICIOS, ESTRUCTURAS, TIERRAS, TERRENOS Y OBJETOS DE VALOR"/>
    <s v="S"/>
    <s v="13 - CONSTRUCCIÓN PUENTE SOBRE EL RIO CAMU, COMUNIDAD SABANETA, PROVINCIA LA VEGA"/>
    <s v="10 - FONDO GENERAL"/>
    <n v="14441"/>
    <s v="13 - LA VEGA"/>
    <n v="0"/>
    <n v="7500000"/>
    <n v="6109549.5"/>
  </r>
  <r>
    <s v="2023"/>
    <x v="0"/>
    <x v="0"/>
    <x v="1"/>
    <x v="9"/>
    <s v="2 - Poder Ejecutivo"/>
    <s v="0211 - MINISTERIO DE OBRAS PÚBLICAS Y COMUNICACIONES"/>
    <x v="3"/>
    <x v="8"/>
    <x v="18"/>
    <s v="2.6 - BIENES MUEBLES, INMUEBLES E INTANGIBLES"/>
    <s v="2.6.9 - EDIFICIOS, ESTRUCTURAS, TIERRAS, TERRENOS Y OBJETOS DE VALOR"/>
    <s v="S"/>
    <s v="13 - RECONSTRUCCIÓN ENTRADA DE ACCESO A LA PROVINCIA SAMANÁ"/>
    <s v="10 - FONDO GENERAL"/>
    <n v="13946"/>
    <s v="20 - SAMANA"/>
    <n v="0"/>
    <n v="65000000"/>
    <n v="64969776.5"/>
  </r>
  <r>
    <s v="2023"/>
    <x v="0"/>
    <x v="0"/>
    <x v="1"/>
    <x v="9"/>
    <s v="2 - Poder Ejecutivo"/>
    <s v="0211 - MINISTERIO DE OBRAS PÚBLICAS Y COMUNICACIONES"/>
    <x v="3"/>
    <x v="8"/>
    <x v="18"/>
    <s v="2.6 - BIENES MUEBLES, INMUEBLES E INTANGIBLES"/>
    <s v="2.6.9 - EDIFICIOS, ESTRUCTURAS, TIERRAS, TERRENOS Y OBJETOS DE VALOR"/>
    <s v="S"/>
    <s v="23 - CONSTRUCCIÓN DE LA AVENIDA DE CIRCUNVALACION DE BANI EN LA PROVINCIA PERAVIA"/>
    <s v="10 - FONDO GENERAL"/>
    <n v="12630"/>
    <s v="17 - PERAVIA"/>
    <n v="0"/>
    <n v="100000000"/>
    <n v="95217228.080000013"/>
  </r>
  <r>
    <s v="2023"/>
    <x v="0"/>
    <x v="0"/>
    <x v="1"/>
    <x v="9"/>
    <s v="2 - Poder Ejecutivo"/>
    <s v="0211 - MINISTERIO DE OBRAS PÚBLICAS Y COMUNICACIONES"/>
    <x v="3"/>
    <x v="8"/>
    <x v="18"/>
    <s v="2.6 - BIENES MUEBLES, INMUEBLES E INTANGIBLES"/>
    <s v="2.6.9 - EDIFICIOS, ESTRUCTURAS, TIERRAS, TERRENOS Y OBJETOS DE VALOR"/>
    <s v="S"/>
    <s v="27 - RECONSTRUCCIÓN DE LA CARRETERA ENRIQUILLO - PEDERNALES EN LAS PROVINCIAS BARAHONA Y PEDERNALES"/>
    <s v="10 - FONDO GENERAL"/>
    <n v="12631"/>
    <s v="16 - PEDERNALES"/>
    <n v="0"/>
    <n v="50000000"/>
    <n v="27089745.199999999"/>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4687320.960000001"/>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722338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300000000"/>
    <n v="1181863287.92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16"/>
    <x v="56"/>
    <s v="2.6 - BIENES MUEBLES, INMUEBLES E INTANGIBLES"/>
    <s v="2.6.9 - EDIFICIOS, ESTRUCTURAS, TIERRAS, TERRENOS Y OBJETOS DE VALOR"/>
    <s v="S"/>
    <s v="07 - CONSTRUCCIÓN DE 48 VIVIENDAS EN EL MUNICIPIO LAS MATAS DE FARFAN, PROVINCIA SAN JUAN"/>
    <s v="10 - FONDO GENERAL"/>
    <n v="14996"/>
    <s v="22 - SAN JUAN"/>
    <n v="0"/>
    <n v="7124435"/>
    <n v="0"/>
  </r>
  <r>
    <s v="2023"/>
    <x v="0"/>
    <x v="0"/>
    <x v="1"/>
    <x v="9"/>
    <s v="2 - Poder Ejecutivo"/>
    <s v="0223 - MINISTERIO DE LA VIVIENDA, HABITAT Y EDIFICACIONES (MIVHED)"/>
    <x v="2"/>
    <x v="5"/>
    <x v="19"/>
    <s v="2.6 - BIENES MUEBLES, INMUEBLES E INTANGIBLES"/>
    <s v="2.6.9 - EDIFICIOS, ESTRUCTURAS, TIERRAS, TERRENOS Y OBJETOS DE VALOR"/>
    <s v="S"/>
    <s v="11 - CONSTRUCCIÓN Y EQUIPAMIENTO CIUDAD SANITARIA SAN CRISTÓBAL"/>
    <s v="10 - FONDO GENERAL"/>
    <n v="14692"/>
    <s v="21 - SAN CRISTOBAL"/>
    <n v="0"/>
    <n v="0"/>
    <n v="0"/>
  </r>
  <r>
    <s v="2023"/>
    <x v="0"/>
    <x v="0"/>
    <x v="1"/>
    <x v="9"/>
    <s v="2 - Poder Ejecutivo"/>
    <s v="0223 - MINISTERIO DE LA VIVIENDA, HABITAT Y EDIFICACIONES (MIVHED)"/>
    <x v="2"/>
    <x v="9"/>
    <x v="20"/>
    <s v="2.6 - BIENES MUEBLES, INMUEBLES E INTANGIBLES"/>
    <s v="2.6.9 - EDIFICIOS, ESTRUCTURAS, TIERRAS, TERRENOS Y OBJETOS DE VALOR"/>
    <s v="S"/>
    <s v="23 - CONSTRUCCIÓN CENTRO UNIVERSITARIO REGIONAL UASD, COTUÍ, PROVINCIA SÁNCHEZ RAMÍREZ"/>
    <s v="10 - FONDO GENERAL"/>
    <n v="14720"/>
    <s v="24 - SANCHEZ RAMIREZ"/>
    <n v="0"/>
    <n v="3283187"/>
    <n v="0"/>
  </r>
  <r>
    <s v="2023"/>
    <x v="0"/>
    <x v="0"/>
    <x v="1"/>
    <x v="9"/>
    <s v="2 - Poder Ejecutivo"/>
    <s v="0223 - MINISTERIO DE LA VIVIENDA, HABITAT Y EDIFICACIONES (MIVHED)"/>
    <x v="2"/>
    <x v="9"/>
    <x v="20"/>
    <s v="2.6 - BIENES MUEBLES, INMUEBLES E INTANGIBLES"/>
    <s v="2.6.9 - EDIFICIOS, ESTRUCTURAS, TIERRAS, TERRENOS Y OBJETOS DE VALOR"/>
    <s v="S"/>
    <s v="44 - CONSTRUCCIÓN CENTRO UNIVESITARIO REGIONAL UASD PROVINCIA SANTIAGO RODRIGUEZ"/>
    <s v="10 - FONDO GENERAL"/>
    <n v="14637"/>
    <s v="26 - SANTIAGO RODRIGUEZ"/>
    <n v="0"/>
    <n v="5164118"/>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9"/>
    <s v="7 - Defensor del Pueblo"/>
    <s v="0404 - DEFENSOR DEL PUEBLO"/>
    <x v="0"/>
    <x v="1"/>
    <x v="1"/>
    <s v="2.6 - BIENES MUEBLES, INMUEBLES E INTANGIBLES"/>
    <s v="2.6.8 - BIENES INTANGIBLES"/>
    <s v="N"/>
    <s v="00 - N/A"/>
    <s v="10 - FONDO GENERAL"/>
    <s v="(en blanco)"/>
    <s v="99 - MULTIPROVINCIAL"/>
    <n v="0"/>
    <n v="20000"/>
    <n v="11415"/>
  </r>
  <r>
    <s v="2023"/>
    <x v="0"/>
    <x v="0"/>
    <x v="1"/>
    <x v="10"/>
    <s v="2 - Poder Ejecutivo"/>
    <s v="0201 - PRESIDENCIA DE LA REPÚBLICA"/>
    <x v="0"/>
    <x v="0"/>
    <x v="2"/>
    <s v="2.5 - TRANSFERENCIAS DE CAPITAL"/>
    <s v="2.5.1 - TRANSFERENCIAS DE CAPITAL AL SECTOR PRIVADO"/>
    <s v="N"/>
    <s v="00 - N/A"/>
    <s v="10 - FONDO GENERAL"/>
    <s v="(en blanco)"/>
    <s v="99 - MULTIPROVINCIAL"/>
    <n v="0"/>
    <n v="2082147.97"/>
    <n v="2082147.97"/>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712486425.61000013"/>
    <n v="712486425.28000009"/>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3895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84157283.569999993"/>
    <n v="84157283.569999993"/>
  </r>
  <r>
    <s v="2023"/>
    <x v="0"/>
    <x v="0"/>
    <x v="1"/>
    <x v="10"/>
    <s v="2 - Poder Ejecutivo"/>
    <s v="0201 - PRESIDENCIA DE LA REPÚBLICA"/>
    <x v="3"/>
    <x v="10"/>
    <x v="24"/>
    <s v="2.5 - TRANSFERENCIAS DE CAPITAL"/>
    <s v="2.5.1 - TRANSFERENCIAS DE CAPITAL AL SECTOR PRIVADO"/>
    <s v="N"/>
    <s v="00 - N/A"/>
    <s v="10 - FONDO GENERAL"/>
    <s v="(en blanco)"/>
    <s v="99 - MULTIPROVINCIAL"/>
    <n v="0"/>
    <n v="2800000"/>
    <n v="28000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925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550000000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16"/>
    <x v="89"/>
    <s v="2.5 - TRANSFERENCIAS DE CAPITAL"/>
    <s v="2.5.2 - TRANSFERENCIAS DE CAPITAL AL GOBIERNO GENERAL  NACIONAL"/>
    <s v="N"/>
    <s v="00 - N/A"/>
    <s v="10 - FONDO GENERAL"/>
    <s v="(en blanco)"/>
    <s v="99 - MULTIPROVINCIAL"/>
    <n v="0"/>
    <n v="24950000"/>
    <n v="2495000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50171146.350000001"/>
    <n v="50171146.350000001"/>
  </r>
  <r>
    <s v="2023"/>
    <x v="0"/>
    <x v="0"/>
    <x v="1"/>
    <x v="10"/>
    <s v="2 - Poder Ejecutivo"/>
    <s v="0201 - PRESIDENCIA DE LA REPÚBLICA"/>
    <x v="2"/>
    <x v="6"/>
    <x v="12"/>
    <s v="2.5 - TRANSFERENCIAS DE CAPITAL"/>
    <s v="2.5.1 - TRANSFERENCIAS DE CAPITAL AL SECTOR PRIVADO"/>
    <s v="N"/>
    <s v="00 - N/A"/>
    <s v="10 - FONDO GENERAL"/>
    <s v="(en blanco)"/>
    <s v="99 - MULTIPROVINCIAL"/>
    <n v="0"/>
    <n v="12140625"/>
    <n v="12140625"/>
  </r>
  <r>
    <s v="2023"/>
    <x v="0"/>
    <x v="0"/>
    <x v="1"/>
    <x v="10"/>
    <s v="2 - Poder Ejecutivo"/>
    <s v="0201 - PRESIDENCIA DE LA REPÚBLICA"/>
    <x v="2"/>
    <x v="6"/>
    <x v="83"/>
    <s v="2.5 - TRANSFERENCIAS DE CAPITAL"/>
    <s v="2.5.1 - TRANSFERENCIAS DE CAPITAL AL SECTOR PRIVADO"/>
    <s v="N"/>
    <s v="00 - N/A"/>
    <s v="10 - FONDO GENERAL"/>
    <s v="(en blanco)"/>
    <s v="99 - MULTIPROVINCIAL"/>
    <n v="0"/>
    <n v="357333576.18000001"/>
    <n v="357333576.15000004"/>
  </r>
  <r>
    <s v="2023"/>
    <x v="0"/>
    <x v="0"/>
    <x v="1"/>
    <x v="10"/>
    <s v="2 - Poder Ejecutivo"/>
    <s v="0201 - PRESIDENCIA DE LA REPÚBLICA"/>
    <x v="2"/>
    <x v="9"/>
    <x v="20"/>
    <s v="2.5 - TRANSFERENCIAS DE CAPITAL"/>
    <s v="2.5.1 - TRANSFERENCIAS DE CAPITAL AL SECTOR PRIVADO"/>
    <s v="N"/>
    <s v="00 - N/A"/>
    <s v="10 - FONDO GENERAL"/>
    <s v="(en blanco)"/>
    <s v="99 - MULTIPROVINCIAL"/>
    <n v="0"/>
    <n v="71662278.25999999"/>
    <n v="71662278.25999999"/>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163431224.06"/>
    <n v="163431224.06"/>
  </r>
  <r>
    <s v="2023"/>
    <x v="0"/>
    <x v="0"/>
    <x v="1"/>
    <x v="10"/>
    <s v="2 - Poder Ejecutivo"/>
    <s v="0201 - PRESIDENCIA DE LA REPÚBLICA"/>
    <x v="2"/>
    <x v="7"/>
    <x v="14"/>
    <s v="2.5 - TRANSFERENCIAS DE CAPITAL"/>
    <s v="2.5.1 - TRANSFERENCIAS DE CAPITAL AL SECTOR PRIVADO"/>
    <s v="N"/>
    <s v="00 - N/A"/>
    <s v="10 - FONDO GENERAL"/>
    <s v="(en blanco)"/>
    <s v="99 - MULTIPROVINCIAL"/>
    <n v="0"/>
    <n v="25570641.129999999"/>
    <n v="25570641.129999999"/>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7648680584.4999981"/>
    <n v="3994276861"/>
  </r>
  <r>
    <s v="2023"/>
    <x v="0"/>
    <x v="0"/>
    <x v="1"/>
    <x v="10"/>
    <s v="2 - Poder Ejecutivo"/>
    <s v="0202 - MINISTERIO DE  INTERIOR Y POLICÍA"/>
    <x v="0"/>
    <x v="1"/>
    <x v="16"/>
    <s v="2.5 - TRANSFERENCIAS DE CAPITAL"/>
    <s v="2.5.9 - TRANSFERENCIAS DE CAPITAL A OTRAS INSTITUCIONES PÚBLICAS"/>
    <s v="N"/>
    <s v="00 - N/A"/>
    <s v="10 - FONDO GENERAL"/>
    <s v="(en blanco)"/>
    <s v="99 - MULTIPROVINCIAL"/>
    <n v="0"/>
    <n v="386797"/>
    <n v="386796.82"/>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3"/>
    <s v="2.5 - TRANSFERENCIAS DE CAPITAL"/>
    <s v="2.5.2 - TRANSFERENCIAS DE CAPITAL AL GOBIERNO GENERAL  NACIONAL"/>
    <s v="N"/>
    <s v="00 - N/A"/>
    <s v="10 - FONDO GENERAL"/>
    <s v="(en blanco)"/>
    <s v="99 - MULTIPROVINCIAL"/>
    <n v="0"/>
    <n v="639878667.89999998"/>
    <n v="213292889.31"/>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7333329339.7299995"/>
    <n v="4322825862.6299992"/>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1273741643.55"/>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12137184"/>
    <n v="325000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2538850.7000000002"/>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4104056"/>
    <n v="1334436937.01"/>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216182270.48000002"/>
    <n v="101542053.65999998"/>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3450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500000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17499990"/>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2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91528260"/>
    <n v="13132951.33"/>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130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225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1801460058.24"/>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1000000.22"/>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11500000.09"/>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9"/>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2"/>
    <s v="2.5 - TRANSFERENCIAS DE CAPITAL"/>
    <s v="2.5.2 - TRANSFERENCIAS DE CAPITAL AL GOBIERNO GENERAL  NACIONAL"/>
    <s v="N"/>
    <s v="00 - N/A"/>
    <s v="10 - FONDO GENERAL"/>
    <s v="(en blanco)"/>
    <s v="99 - MULTIPROVINCIAL"/>
    <n v="0"/>
    <n v="5725275"/>
    <n v="5725275"/>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48421709.46000001"/>
    <n v="42347791.219999999"/>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45380050"/>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84000003"/>
    <n v="673412563"/>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31273676"/>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115976326"/>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0 - NO CLASIFICADO"/>
    <n v="0"/>
    <n v="151832914"/>
    <n v="151832914"/>
  </r>
  <r>
    <s v="2023"/>
    <x v="0"/>
    <x v="0"/>
    <x v="1"/>
    <x v="10"/>
    <s v="2 - Poder Ejecutivo"/>
    <s v="0999 - ADMINISTRACION DE OBLIGACIONES DEL TESORO NACIONAL"/>
    <x v="3"/>
    <x v="19"/>
    <x v="90"/>
    <s v="2.5 - TRANSFERENCIAS DE CAPITAL"/>
    <s v="2.5.4 - TRANSFERENCIAS DE CAPITAL  A EMPRESAS PÚBLICAS NO FINANCIERAS"/>
    <s v="N"/>
    <s v="00 - N/A"/>
    <s v="60 - CREDITO EXTERNO"/>
    <s v="(en blanco)"/>
    <s v="00 - NO CLASIFICADO"/>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151436290.99999994"/>
    <n v="0"/>
  </r>
  <r>
    <s v="2023"/>
    <x v="0"/>
    <x v="1"/>
    <x v="2"/>
    <x v="12"/>
    <s v="2 - Poder Ejecutivo"/>
    <s v="0210 - MINISTERIO DE AGRICULTURA"/>
    <x v="5"/>
    <x v="23"/>
    <x v="100"/>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100"/>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100"/>
    <s v="4.1 - Incremento de activos financieros"/>
    <s v="4.1.2 - Incremento de activos financieros no corrientes"/>
    <s v="N"/>
    <s v="00 - N/A"/>
    <s v="10 - FONDO GENERAL"/>
    <s v="(en blanco)"/>
    <s v="00 - NO CLASIFICADO"/>
    <n v="3742026236"/>
    <n v="3742026236"/>
    <n v="208950952.5"/>
  </r>
  <r>
    <s v="2023"/>
    <x v="0"/>
    <x v="1"/>
    <x v="2"/>
    <x v="13"/>
    <s v="2 - Poder Ejecutivo"/>
    <s v="0209 - MINISTERIO DE TRABAJO"/>
    <x v="5"/>
    <x v="23"/>
    <x v="100"/>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100"/>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100"/>
    <s v="4.2 - Disminución de pasivos"/>
    <s v="4.2.1 - Disminución de pasivos corrientes"/>
    <s v="N"/>
    <s v="00 - N/A"/>
    <s v="10 - FONDO GENERAL"/>
    <s v="(en blanco)"/>
    <s v="00 - NO CLASIFICADO"/>
    <n v="3000000000"/>
    <n v="3000000000"/>
    <n v="2813013643.7800002"/>
  </r>
  <r>
    <s v="2023"/>
    <x v="0"/>
    <x v="1"/>
    <x v="2"/>
    <x v="13"/>
    <s v="2 - Poder Ejecutivo"/>
    <s v="0998 - ADMINISTRACION DE DEUDA PUBLICA Y ACTIVOS FINANCIEROS"/>
    <x v="5"/>
    <x v="23"/>
    <x v="100"/>
    <s v="4.2 - Disminución de pasivos"/>
    <s v="4.2.1 - Disminución de pasivos corrientes"/>
    <s v="N"/>
    <s v="00 - N/A"/>
    <s v="50 - CRÉDITO INTERNO"/>
    <s v="(en blanco)"/>
    <s v="00 - NO CLASIFICADO"/>
    <n v="5450157300"/>
    <n v="5450157300"/>
    <n v="1524883127.8099999"/>
  </r>
  <r>
    <s v="2023"/>
    <x v="0"/>
    <x v="1"/>
    <x v="2"/>
    <x v="13"/>
    <s v="2 - Poder Ejecutivo"/>
    <s v="0998 - ADMINISTRACION DE DEUDA PUBLICA Y ACTIVOS FINANCIEROS"/>
    <x v="5"/>
    <x v="23"/>
    <x v="100"/>
    <s v="4.2 - Disminución de pasivos"/>
    <s v="4.2.1 - Disminución de pasivos corrientes"/>
    <s v="N"/>
    <s v="00 - N/A"/>
    <s v="60 - CREDITO EXTERNO"/>
    <s v="(en blanco)"/>
    <s v="00 - NO CLASIFICADO"/>
    <n v="120950987783"/>
    <n v="119350987783"/>
    <n v="49206901393.26001"/>
  </r>
  <r>
    <s v="2023"/>
    <x v="0"/>
    <x v="1"/>
    <x v="2"/>
    <x v="13"/>
    <s v="2 - Poder Ejecutivo"/>
    <s v="0999 - ADMINISTRACION DE OBLIGACIONES DEL TESORO NACIONAL"/>
    <x v="5"/>
    <x v="23"/>
    <x v="100"/>
    <s v="4.2 - Disminución de pasivos"/>
    <s v="4.2.1 - Disminución de pasivos corrientes"/>
    <s v="N"/>
    <s v="00 - N/A"/>
    <s v="10 - FONDO GENERAL"/>
    <s v="(en blanco)"/>
    <s v="00 - NO CLASIFICADO"/>
    <n v="9000000000"/>
    <n v="9000000000"/>
    <n v="832335051.76999998"/>
  </r>
  <r>
    <s v="2023"/>
    <x v="0"/>
    <x v="1"/>
    <x v="2"/>
    <x v="13"/>
    <s v="2 - Poder Ejecutivo"/>
    <s v="0999 - ADMINISTRACION DE OBLIGACIONES DEL TESORO NACIONAL"/>
    <x v="5"/>
    <x v="23"/>
    <x v="100"/>
    <s v="4.2 - Disminución de pasivos"/>
    <s v="4.2.1 - Disminución de pasivos corrientes"/>
    <s v="N"/>
    <s v="00 - N/A"/>
    <s v="50 - CRÉDITO INTERNO"/>
    <s v="(en blanco)"/>
    <s v="00 - NO CLASIFICADO"/>
    <n v="10042071011"/>
    <n v="10042071011"/>
    <n v="0"/>
  </r>
  <r>
    <s v="2023"/>
    <x v="0"/>
    <x v="1"/>
    <x v="2"/>
    <x v="13"/>
    <s v="2 - Poder Ejecutivo"/>
    <s v="0999 - ADMINISTRACION DE OBLIGACIONES DEL TESORO NACIONAL"/>
    <x v="5"/>
    <x v="23"/>
    <x v="100"/>
    <s v="4.2 - Disminución de pasivos"/>
    <s v="4.2.1 - Disminución de pasivos corrientes"/>
    <s v="N"/>
    <s v="00 - N/A"/>
    <s v="90 - FONDOS DE TERCEROS"/>
    <s v="(en blanco)"/>
    <s v="00 - NO CLASIFICADO"/>
    <n v="0"/>
    <n v="0"/>
    <n v="0"/>
  </r>
  <r>
    <s v="2023"/>
    <x v="0"/>
    <x v="1"/>
    <x v="2"/>
    <x v="14"/>
    <s v="2 - Poder Ejecutivo"/>
    <s v="0999 - ADMINISTRACION DE OBLIGACIONES DEL TESORO NACIONAL"/>
    <x v="5"/>
    <x v="23"/>
    <x v="100"/>
    <s v="4.3 - Disminución de fondos de terceros"/>
    <s v="4.3.6 - Contribución especial para la gestión integral de residuos"/>
    <s v="N"/>
    <s v="00 - N/A"/>
    <s v="90 - FONDOS DE TERCEROS"/>
    <s v="(en blanco)"/>
    <s v="00 - NO CLASIFICADO"/>
    <n v="0"/>
    <n v="0"/>
    <n v="0"/>
  </r>
  <r>
    <s v="2023"/>
    <x v="0"/>
    <x v="1"/>
    <x v="2"/>
    <x v="15"/>
    <s v="2 - Poder Ejecutivo"/>
    <s v="0998 - ADMINISTRACION DE DEUDA PUBLICA Y ACTIVOS FINANCIEROS"/>
    <x v="5"/>
    <x v="23"/>
    <x v="100"/>
    <s v="4.5 - Importes a devengar por descuentos en colocaciones de títulos valores"/>
    <s v="4.5.4 - Intereses corridos internos y externos en compra de títulos valores de largo plazo"/>
    <s v="N"/>
    <s v="00 - N/A"/>
    <s v="60 - CREDITO EXTERNO"/>
    <s v="(en blanco)"/>
    <s v="00 - NO CLASIFICADO"/>
    <n v="0"/>
    <n v="160000000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2581C3-30C2-4C0F-BD1A-00C058793527}"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2">
        <item x="100"/>
        <item x="0"/>
        <item x="2"/>
        <item x="82"/>
        <item x="80"/>
        <item x="31"/>
        <item x="94"/>
        <item x="29"/>
        <item x="30"/>
        <item x="22"/>
        <item x="3"/>
        <item x="23"/>
        <item x="15"/>
        <item x="16"/>
        <item x="1"/>
        <item x="60"/>
        <item x="17"/>
        <item x="61"/>
        <item x="4"/>
        <item x="47"/>
        <item x="46"/>
        <item x="32"/>
        <item x="24"/>
        <item x="87"/>
        <item x="63"/>
        <item x="48"/>
        <item x="49"/>
        <item x="93"/>
        <item x="76"/>
        <item x="90"/>
        <item x="77"/>
        <item x="78"/>
        <item x="79"/>
        <item x="95"/>
        <item x="18"/>
        <item x="51"/>
        <item x="52"/>
        <item x="53"/>
        <item x="54"/>
        <item x="55"/>
        <item x="84"/>
        <item x="96"/>
        <item x="92"/>
        <item x="59"/>
        <item x="64"/>
        <item x="65"/>
        <item x="66"/>
        <item x="99"/>
        <item x="67"/>
        <item x="58"/>
        <item x="68"/>
        <item x="69"/>
        <item x="70"/>
        <item x="25"/>
        <item x="71"/>
        <item x="5"/>
        <item x="72"/>
        <item x="88"/>
        <item x="73"/>
        <item x="74"/>
        <item x="6"/>
        <item x="7"/>
        <item x="8"/>
        <item x="9"/>
        <item x="10"/>
        <item x="56"/>
        <item x="89"/>
        <item x="85"/>
        <item x="19"/>
        <item x="41"/>
        <item x="42"/>
        <item x="11"/>
        <item x="43"/>
        <item x="44"/>
        <item x="26"/>
        <item x="12"/>
        <item x="97"/>
        <item x="83"/>
        <item x="45"/>
        <item x="33"/>
        <item x="34"/>
        <item x="35"/>
        <item x="20"/>
        <item x="36"/>
        <item x="37"/>
        <item x="27"/>
        <item x="28"/>
        <item x="75"/>
        <item x="38"/>
        <item x="39"/>
        <item x="21"/>
        <item x="98"/>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H19" sqref="H1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36" t="s">
        <v>0</v>
      </c>
      <c r="B1" s="136"/>
      <c r="C1" s="136"/>
      <c r="D1" s="136"/>
      <c r="E1" s="136"/>
      <c r="F1" s="136"/>
      <c r="G1" s="3"/>
      <c r="H1" s="3"/>
      <c r="I1" s="3"/>
      <c r="J1" s="3"/>
      <c r="K1" s="68"/>
      <c r="L1" s="68"/>
    </row>
    <row r="2" spans="1:13" ht="21" customHeight="1">
      <c r="A2" s="137" t="s">
        <v>1</v>
      </c>
      <c r="B2" s="137"/>
      <c r="C2" s="137"/>
      <c r="D2" s="137"/>
      <c r="E2" s="137"/>
      <c r="F2" s="137"/>
      <c r="G2" s="2"/>
      <c r="H2" s="2"/>
      <c r="I2" s="2"/>
      <c r="K2" s="68"/>
      <c r="L2" s="68"/>
    </row>
    <row r="3" spans="1:13" s="71" customFormat="1" ht="28.5" customHeight="1">
      <c r="A3" s="138" t="s">
        <v>2</v>
      </c>
      <c r="B3" s="138"/>
      <c r="C3" s="138"/>
      <c r="D3" s="138"/>
      <c r="E3" s="138"/>
      <c r="F3" s="138"/>
      <c r="G3" s="69"/>
      <c r="H3" s="69"/>
      <c r="I3" s="69"/>
      <c r="J3" s="70"/>
      <c r="K3" s="70"/>
      <c r="L3" s="70"/>
      <c r="M3" s="70"/>
    </row>
    <row r="4" spans="1:13" ht="18.75" customHeight="1">
      <c r="A4" s="139" t="s">
        <v>3</v>
      </c>
      <c r="B4" s="139"/>
      <c r="C4" s="139"/>
      <c r="D4" s="139"/>
      <c r="E4" s="139"/>
      <c r="F4" s="139"/>
      <c r="G4" s="72"/>
      <c r="H4" s="4"/>
      <c r="I4" s="4"/>
      <c r="J4" s="73"/>
      <c r="K4" s="73"/>
      <c r="L4" s="73"/>
      <c r="M4" s="73"/>
    </row>
    <row r="5" spans="1:13" ht="18.75" customHeight="1">
      <c r="A5" s="139" t="s">
        <v>4</v>
      </c>
      <c r="B5" s="139"/>
      <c r="C5" s="139"/>
      <c r="D5" s="139"/>
      <c r="E5" s="139"/>
      <c r="F5" s="139"/>
      <c r="G5" s="60"/>
      <c r="H5" s="4"/>
      <c r="I5" s="4"/>
      <c r="J5" s="73"/>
      <c r="K5" s="73"/>
      <c r="L5" s="73"/>
      <c r="M5" s="73"/>
    </row>
    <row r="6" spans="1:13" ht="18.75">
      <c r="A6" s="140" t="s">
        <v>3175</v>
      </c>
      <c r="B6" s="140"/>
      <c r="C6" s="140"/>
      <c r="D6" s="140"/>
      <c r="E6" s="140"/>
      <c r="F6" s="140"/>
      <c r="G6" s="74"/>
      <c r="H6" s="75"/>
      <c r="I6" s="5"/>
      <c r="J6" s="76"/>
      <c r="K6" s="76"/>
      <c r="L6" s="76"/>
      <c r="M6" s="76"/>
    </row>
    <row r="7" spans="1:13" ht="15.75">
      <c r="A7" s="141" t="s">
        <v>5</v>
      </c>
      <c r="B7" s="141"/>
      <c r="C7" s="141"/>
      <c r="D7" s="141"/>
      <c r="E7" s="141"/>
      <c r="F7" s="141"/>
      <c r="G7" s="77"/>
      <c r="H7" s="58"/>
      <c r="I7" s="6"/>
      <c r="K7" s="68"/>
      <c r="L7" s="68"/>
    </row>
    <row r="8" spans="1:13" ht="15.75">
      <c r="A8" s="67"/>
      <c r="B8" s="67"/>
      <c r="C8" s="67"/>
      <c r="D8" s="67"/>
      <c r="E8" s="67"/>
      <c r="F8" s="67"/>
      <c r="G8" s="67"/>
      <c r="H8" s="6"/>
      <c r="I8" s="6"/>
      <c r="K8" s="68"/>
      <c r="L8" s="68"/>
    </row>
    <row r="9" spans="1:13" ht="15" customHeight="1">
      <c r="C9" s="142" t="s">
        <v>6</v>
      </c>
      <c r="D9" s="57" t="s">
        <v>7</v>
      </c>
      <c r="E9" s="143" t="s">
        <v>8</v>
      </c>
      <c r="G9" s="12"/>
      <c r="I9" s="12"/>
    </row>
    <row r="10" spans="1:13">
      <c r="C10" s="142"/>
      <c r="D10" s="57" t="s">
        <v>9</v>
      </c>
      <c r="E10" s="143"/>
    </row>
    <row r="12" spans="1:13">
      <c r="C12" s="78" t="s">
        <v>10</v>
      </c>
      <c r="D12" s="79">
        <f>SUM(D13:D16)</f>
        <v>1040005.4772670001</v>
      </c>
      <c r="E12" s="79">
        <f>SUM(E13:E16)</f>
        <v>510388.66839933937</v>
      </c>
      <c r="J12" s="12"/>
    </row>
    <row r="13" spans="1:13">
      <c r="C13" s="80" t="s">
        <v>11</v>
      </c>
      <c r="D13" s="81">
        <v>1028207.681281</v>
      </c>
      <c r="E13" s="81">
        <v>506127.25735941937</v>
      </c>
      <c r="F13" s="118"/>
      <c r="G13" s="82"/>
      <c r="H13" s="12"/>
      <c r="I13" s="83"/>
    </row>
    <row r="14" spans="1:13">
      <c r="C14" s="18" t="s">
        <v>12</v>
      </c>
      <c r="D14" s="81">
        <v>550.26506600000005</v>
      </c>
      <c r="E14" s="81">
        <v>65.729119569999995</v>
      </c>
      <c r="G14" s="82"/>
      <c r="I14" s="83"/>
    </row>
    <row r="15" spans="1:13">
      <c r="C15" s="80" t="s">
        <v>13</v>
      </c>
      <c r="D15" s="81">
        <v>10250.997875999999</v>
      </c>
      <c r="E15" s="81">
        <v>4121.9650000000001</v>
      </c>
      <c r="F15" s="84"/>
      <c r="G15" s="82"/>
      <c r="I15" s="85"/>
    </row>
    <row r="16" spans="1:13">
      <c r="C16" s="18" t="s">
        <v>14</v>
      </c>
      <c r="D16" s="81">
        <v>996.53304400000002</v>
      </c>
      <c r="E16" s="81">
        <v>73.716920349999995</v>
      </c>
      <c r="F16" s="82"/>
      <c r="G16" s="12"/>
      <c r="H16" s="85"/>
    </row>
    <row r="17" spans="3:9">
      <c r="C17" s="78" t="s">
        <v>15</v>
      </c>
      <c r="D17" s="79">
        <f>D18+D20</f>
        <v>1247578.095825</v>
      </c>
      <c r="E17" s="79">
        <f>E18+E20</f>
        <v>563826.26972961996</v>
      </c>
      <c r="F17" s="12"/>
      <c r="G17" s="12"/>
    </row>
    <row r="18" spans="3:9">
      <c r="C18" s="80" t="s">
        <v>16</v>
      </c>
      <c r="D18" s="81">
        <v>1092403.0713229999</v>
      </c>
      <c r="E18" s="81">
        <v>503466.09175779001</v>
      </c>
      <c r="H18" s="11"/>
    </row>
    <row r="19" spans="3:9">
      <c r="C19" s="18" t="s">
        <v>17</v>
      </c>
      <c r="D19" s="81">
        <v>225621.04693300001</v>
      </c>
      <c r="E19" s="81">
        <v>101840.20422458</v>
      </c>
      <c r="H19" s="11"/>
    </row>
    <row r="20" spans="3:9">
      <c r="C20" s="80" t="s">
        <v>18</v>
      </c>
      <c r="D20" s="81">
        <v>155175.02450200001</v>
      </c>
      <c r="E20" s="81">
        <v>60360.177971830002</v>
      </c>
      <c r="F20" s="86"/>
    </row>
    <row r="21" spans="3:9">
      <c r="C21" s="87" t="s">
        <v>19</v>
      </c>
      <c r="D21" s="87"/>
      <c r="E21" s="88"/>
    </row>
    <row r="22" spans="3:9">
      <c r="C22" s="89" t="s">
        <v>20</v>
      </c>
      <c r="D22" s="90">
        <f>D13-D18</f>
        <v>-64195.390041999868</v>
      </c>
      <c r="E22" s="90">
        <f>E13-E18</f>
        <v>2661.1656016293564</v>
      </c>
      <c r="I22" s="12"/>
    </row>
    <row r="23" spans="3:9">
      <c r="C23" s="89" t="s">
        <v>21</v>
      </c>
      <c r="D23" s="90">
        <f>D15-D20</f>
        <v>-144924.02662600001</v>
      </c>
      <c r="E23" s="90">
        <f>E15-E20</f>
        <v>-56238.212971829998</v>
      </c>
      <c r="G23" s="12"/>
      <c r="I23" s="12"/>
    </row>
    <row r="24" spans="3:9">
      <c r="C24" s="89" t="s">
        <v>22</v>
      </c>
      <c r="D24" s="90">
        <f>(D12-(D17-D19))</f>
        <v>18048.428375000134</v>
      </c>
      <c r="E24" s="90">
        <f>(E12-(E17-E19))</f>
        <v>48402.602894299373</v>
      </c>
      <c r="H24" s="12"/>
    </row>
    <row r="25" spans="3:9">
      <c r="C25" s="89" t="s">
        <v>23</v>
      </c>
      <c r="D25" s="90">
        <f>D12-D17</f>
        <v>-207572.61855799984</v>
      </c>
      <c r="E25" s="90">
        <f>E12-E17</f>
        <v>-53437.601330280595</v>
      </c>
    </row>
    <row r="26" spans="3:9">
      <c r="C26" s="87" t="s">
        <v>24</v>
      </c>
      <c r="D26" s="91">
        <f>D28-D30</f>
        <v>207572.61855799999</v>
      </c>
      <c r="E26" s="92">
        <f>E28-E30</f>
        <v>149759.45746146995</v>
      </c>
      <c r="F26" s="12"/>
      <c r="G26" s="12"/>
      <c r="H26" s="12"/>
      <c r="I26" s="12"/>
    </row>
    <row r="27" spans="3:9">
      <c r="C27" s="93"/>
      <c r="D27" s="93"/>
      <c r="E27" s="94"/>
      <c r="H27" s="12"/>
    </row>
    <row r="28" spans="3:9" ht="17.25" customHeight="1">
      <c r="C28" s="78" t="s">
        <v>25</v>
      </c>
      <c r="D28" s="79">
        <v>363257.860888</v>
      </c>
      <c r="E28" s="79">
        <v>206345.54163058996</v>
      </c>
      <c r="H28" s="12"/>
      <c r="I28" s="12"/>
    </row>
    <row r="29" spans="3:9">
      <c r="C29" s="95"/>
      <c r="D29" s="96"/>
      <c r="E29" s="97"/>
      <c r="F29" s="12"/>
      <c r="H29" s="12"/>
    </row>
    <row r="30" spans="3:9">
      <c r="C30" s="78" t="s">
        <v>26</v>
      </c>
      <c r="D30" s="79">
        <v>155685.24233000001</v>
      </c>
      <c r="E30" s="79">
        <v>56586.084169119997</v>
      </c>
      <c r="H30" s="12"/>
    </row>
    <row r="31" spans="3:9">
      <c r="C31" s="98" t="s">
        <v>27</v>
      </c>
      <c r="D31" s="99"/>
      <c r="E31" s="99"/>
      <c r="F31" s="7"/>
      <c r="G31" s="100"/>
    </row>
    <row r="32" spans="3:9" ht="34.9" customHeight="1">
      <c r="C32" s="144" t="s">
        <v>3176</v>
      </c>
      <c r="D32" s="144"/>
      <c r="E32" s="144"/>
      <c r="F32" s="7"/>
    </row>
    <row r="33" spans="3:6">
      <c r="C33" s="144" t="s">
        <v>28</v>
      </c>
      <c r="D33" s="144"/>
      <c r="E33" s="144"/>
      <c r="F33" s="7"/>
    </row>
    <row r="34" spans="3:6">
      <c r="C34" s="135" t="s">
        <v>29</v>
      </c>
      <c r="D34" s="135"/>
      <c r="E34" s="135"/>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18" sqref="E18"/>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36" t="s">
        <v>0</v>
      </c>
      <c r="B1" s="136"/>
      <c r="C1" s="136"/>
      <c r="D1" s="136"/>
      <c r="E1" s="136"/>
      <c r="F1" s="3"/>
      <c r="G1" s="3"/>
    </row>
    <row r="2" spans="1:8" ht="21" customHeight="1">
      <c r="A2" s="137" t="s">
        <v>1</v>
      </c>
      <c r="B2" s="137"/>
      <c r="C2" s="137"/>
      <c r="D2" s="137"/>
      <c r="E2" s="137"/>
      <c r="F2" s="2"/>
      <c r="G2" s="2"/>
    </row>
    <row r="3" spans="1:8" ht="15" customHeight="1">
      <c r="A3" s="145" t="s">
        <v>2</v>
      </c>
      <c r="B3" s="145"/>
      <c r="C3" s="145"/>
      <c r="D3" s="145"/>
      <c r="E3" s="145"/>
      <c r="F3" s="1"/>
      <c r="G3" s="103"/>
    </row>
    <row r="5" spans="1:8" ht="18.75">
      <c r="A5" s="146" t="s">
        <v>30</v>
      </c>
      <c r="B5" s="146"/>
      <c r="C5" s="146"/>
      <c r="D5" s="146"/>
      <c r="E5" s="146"/>
      <c r="F5" s="4"/>
      <c r="G5" s="61"/>
    </row>
    <row r="6" spans="1:8" ht="18.75" customHeight="1">
      <c r="A6" s="147" t="s">
        <v>31</v>
      </c>
      <c r="B6" s="147"/>
      <c r="C6" s="147"/>
      <c r="D6" s="147"/>
      <c r="E6" s="147"/>
      <c r="F6" s="4"/>
      <c r="G6" s="4"/>
    </row>
    <row r="7" spans="1:8" ht="18.75">
      <c r="A7" s="140" t="s">
        <v>3177</v>
      </c>
      <c r="B7" s="140"/>
      <c r="C7" s="140"/>
      <c r="D7" s="140"/>
      <c r="E7" s="140"/>
      <c r="F7" s="12"/>
      <c r="G7" s="62"/>
    </row>
    <row r="8" spans="1:8" ht="15.75">
      <c r="A8" s="149" t="s">
        <v>5</v>
      </c>
      <c r="B8" s="149"/>
      <c r="C8" s="149"/>
      <c r="D8" s="149"/>
      <c r="E8" s="149"/>
      <c r="F8" s="58"/>
      <c r="G8" s="6"/>
    </row>
    <row r="9" spans="1:8">
      <c r="F9" s="12"/>
    </row>
    <row r="10" spans="1:8">
      <c r="F10" s="12"/>
      <c r="G10" s="12"/>
    </row>
    <row r="11" spans="1:8" ht="15" customHeight="1">
      <c r="B11" s="148" t="s">
        <v>6</v>
      </c>
      <c r="C11" s="52" t="s">
        <v>7</v>
      </c>
      <c r="D11" s="143" t="s">
        <v>8</v>
      </c>
    </row>
    <row r="12" spans="1:8" ht="15" customHeight="1">
      <c r="B12" s="148"/>
      <c r="C12" s="57" t="s">
        <v>9</v>
      </c>
      <c r="D12" s="143"/>
      <c r="E12" s="12"/>
      <c r="F12" s="12"/>
      <c r="G12" s="12"/>
      <c r="H12" s="12"/>
    </row>
    <row r="13" spans="1:8">
      <c r="B13" s="23" t="s">
        <v>15</v>
      </c>
      <c r="C13" s="21">
        <f>+C14+C21</f>
        <v>1247578.095825</v>
      </c>
      <c r="D13" s="21">
        <f>D14+D21</f>
        <v>563826.26972962008</v>
      </c>
      <c r="F13" s="12"/>
      <c r="G13" s="12"/>
      <c r="H13" s="12"/>
    </row>
    <row r="14" spans="1:8">
      <c r="B14" s="24" t="s">
        <v>16</v>
      </c>
      <c r="C14" s="124">
        <f>SUM(C15:C20)</f>
        <v>1092403.0713229999</v>
      </c>
      <c r="D14" s="124">
        <f>SUM(D15:D20)</f>
        <v>503466.09175779001</v>
      </c>
      <c r="E14" s="22"/>
      <c r="F14" s="12"/>
      <c r="G14" s="12"/>
      <c r="H14" s="12"/>
    </row>
    <row r="15" spans="1:8" ht="12.75" customHeight="1">
      <c r="B15" s="25" t="s">
        <v>32</v>
      </c>
      <c r="C15" s="119">
        <v>444373.26977200003</v>
      </c>
      <c r="D15" s="119">
        <v>180512.86085216995</v>
      </c>
      <c r="E15" s="22"/>
      <c r="F15" s="12"/>
      <c r="G15" s="12"/>
      <c r="H15" s="12"/>
    </row>
    <row r="16" spans="1:8">
      <c r="B16" s="25" t="s">
        <v>33</v>
      </c>
      <c r="C16" s="119">
        <v>66472.191181000002</v>
      </c>
      <c r="D16" s="119">
        <v>29527.575583459999</v>
      </c>
      <c r="E16" s="22"/>
      <c r="F16" s="12"/>
      <c r="G16" s="12"/>
    </row>
    <row r="17" spans="2:14">
      <c r="B17" s="25" t="s">
        <v>17</v>
      </c>
      <c r="C17" s="119">
        <v>225621.04693300001</v>
      </c>
      <c r="D17" s="119">
        <v>101840.20422458</v>
      </c>
      <c r="E17" s="101"/>
      <c r="F17" s="12"/>
      <c r="G17" s="101"/>
    </row>
    <row r="18" spans="2:14">
      <c r="B18" s="25" t="s">
        <v>34</v>
      </c>
      <c r="C18" s="104">
        <v>20010.099999999999</v>
      </c>
      <c r="D18" s="104">
        <v>6350.5505827500001</v>
      </c>
      <c r="E18" s="22"/>
      <c r="F18" s="12"/>
      <c r="G18" s="63"/>
    </row>
    <row r="19" spans="2:14">
      <c r="B19" s="25" t="s">
        <v>35</v>
      </c>
      <c r="C19" s="119">
        <v>334946.25301300001</v>
      </c>
      <c r="D19" s="119">
        <v>184439.81777938007</v>
      </c>
      <c r="E19" s="22"/>
      <c r="F19" s="12"/>
      <c r="G19" s="47"/>
    </row>
    <row r="20" spans="2:14">
      <c r="B20" s="25" t="s">
        <v>36</v>
      </c>
      <c r="C20" s="119">
        <v>980.21042399999999</v>
      </c>
      <c r="D20" s="119">
        <v>795.08273545000009</v>
      </c>
      <c r="E20" s="22"/>
      <c r="F20" s="12"/>
      <c r="G20" s="47"/>
      <c r="I20" s="12"/>
    </row>
    <row r="21" spans="2:14">
      <c r="B21" s="24" t="s">
        <v>18</v>
      </c>
      <c r="C21" s="124">
        <f>SUM(C22:C27)</f>
        <v>155175.02450200001</v>
      </c>
      <c r="D21" s="124">
        <f>SUM(D22:D27)</f>
        <v>60360.177971830009</v>
      </c>
      <c r="E21" s="22"/>
      <c r="F21" s="12"/>
      <c r="G21" s="12"/>
      <c r="H21" s="12"/>
    </row>
    <row r="22" spans="2:14">
      <c r="B22" s="25" t="s">
        <v>37</v>
      </c>
      <c r="C22" s="119">
        <v>37994.371815999999</v>
      </c>
      <c r="D22" s="119">
        <v>17065.659762819949</v>
      </c>
      <c r="E22" s="22"/>
      <c r="F22" s="12"/>
      <c r="G22" s="12"/>
      <c r="H22" s="47"/>
    </row>
    <row r="23" spans="2:14">
      <c r="B23" s="25" t="s">
        <v>38</v>
      </c>
      <c r="C23" s="119">
        <v>55667.598377000002</v>
      </c>
      <c r="D23" s="119">
        <v>15552.127012260031</v>
      </c>
      <c r="E23" s="22"/>
      <c r="F23" s="12"/>
      <c r="G23" s="12"/>
    </row>
    <row r="24" spans="2:14">
      <c r="B24" s="25" t="s">
        <v>39</v>
      </c>
      <c r="C24" s="119">
        <v>9.7678999999999991</v>
      </c>
      <c r="D24" s="119">
        <v>3.7944213499999999</v>
      </c>
      <c r="E24" s="22"/>
      <c r="F24" s="12"/>
      <c r="G24" s="47"/>
    </row>
    <row r="25" spans="2:14">
      <c r="B25" s="25" t="s">
        <v>40</v>
      </c>
      <c r="C25" s="119">
        <v>3463.6659530000002</v>
      </c>
      <c r="D25" s="119">
        <v>1716.8829958499998</v>
      </c>
      <c r="E25" s="22"/>
      <c r="F25" s="12"/>
      <c r="G25" s="48"/>
    </row>
    <row r="26" spans="2:14">
      <c r="B26" s="25" t="s">
        <v>41</v>
      </c>
      <c r="C26" s="119">
        <v>56593.336180999999</v>
      </c>
      <c r="D26" s="119">
        <v>26021.713779550028</v>
      </c>
      <c r="E26" s="22"/>
      <c r="F26" s="12"/>
      <c r="G26" s="48"/>
    </row>
    <row r="27" spans="2:14">
      <c r="B27" s="25" t="s">
        <v>42</v>
      </c>
      <c r="C27" s="119">
        <v>1446.284275</v>
      </c>
      <c r="D27" s="119">
        <v>0</v>
      </c>
      <c r="E27" s="22"/>
      <c r="F27" s="12"/>
      <c r="G27" s="55"/>
    </row>
    <row r="28" spans="2:14">
      <c r="B28" s="23" t="s">
        <v>43</v>
      </c>
      <c r="C28" s="21">
        <f>C29</f>
        <v>155685.24233000001</v>
      </c>
      <c r="D28" s="29">
        <f t="shared" ref="D28" si="0">D29</f>
        <v>56586.084169119997</v>
      </c>
      <c r="E28" s="22"/>
      <c r="F28" s="12"/>
    </row>
    <row r="29" spans="2:14">
      <c r="B29" s="24" t="s">
        <v>26</v>
      </c>
      <c r="C29" s="43">
        <f>SUM(C30:C31)</f>
        <v>155685.24233000001</v>
      </c>
      <c r="D29" s="105">
        <f>SUM(D30:D31)</f>
        <v>56586.084169119997</v>
      </c>
      <c r="E29" s="22"/>
      <c r="F29" s="12"/>
    </row>
    <row r="30" spans="2:14">
      <c r="B30" s="25" t="s">
        <v>44</v>
      </c>
      <c r="C30" s="22">
        <v>7242.0262359999997</v>
      </c>
      <c r="D30" s="104">
        <v>2208.9509524999999</v>
      </c>
      <c r="E30" s="22"/>
      <c r="F30" s="12"/>
      <c r="G30" s="55"/>
    </row>
    <row r="31" spans="2:14">
      <c r="B31" s="19" t="s">
        <v>45</v>
      </c>
      <c r="C31" s="22">
        <v>148443.216094</v>
      </c>
      <c r="D31" s="104">
        <v>54377.133216619994</v>
      </c>
      <c r="E31" s="22"/>
      <c r="F31" s="12"/>
    </row>
    <row r="32" spans="2:14" ht="15" customHeight="1">
      <c r="B32" s="35" t="s">
        <v>46</v>
      </c>
      <c r="C32" s="31">
        <f>C13+C28</f>
        <v>1403263.338155</v>
      </c>
      <c r="D32" s="31">
        <f>D13+D28</f>
        <v>620412.35389874002</v>
      </c>
      <c r="E32" s="56"/>
      <c r="F32" s="12"/>
      <c r="H32" s="8"/>
      <c r="I32" s="8"/>
      <c r="J32" s="8"/>
      <c r="K32" s="8"/>
      <c r="L32" s="8"/>
      <c r="M32" s="8"/>
      <c r="N32" s="8"/>
    </row>
    <row r="33" spans="2:19" ht="15" customHeight="1">
      <c r="B33" s="15" t="s">
        <v>27</v>
      </c>
      <c r="C33" s="15"/>
      <c r="D33" s="102"/>
      <c r="E33" s="8"/>
      <c r="H33" s="8"/>
      <c r="I33" s="8"/>
      <c r="J33" s="8"/>
      <c r="K33" s="8"/>
      <c r="L33" s="8"/>
      <c r="M33" s="8"/>
      <c r="N33" s="8"/>
      <c r="O33" s="8"/>
      <c r="P33" s="8"/>
      <c r="Q33" s="8"/>
      <c r="R33" s="8"/>
    </row>
    <row r="34" spans="2:19" ht="20.45" customHeight="1">
      <c r="B34" s="144" t="s">
        <v>3176</v>
      </c>
      <c r="C34" s="144"/>
      <c r="D34" s="144"/>
      <c r="E34" s="8"/>
      <c r="H34" s="8"/>
      <c r="I34" s="8"/>
      <c r="J34" s="8"/>
      <c r="K34" s="8"/>
      <c r="L34" s="8"/>
      <c r="M34" s="8"/>
      <c r="N34" s="8"/>
      <c r="O34" s="8"/>
      <c r="P34" s="8"/>
      <c r="Q34" s="8"/>
      <c r="R34" s="8"/>
      <c r="S34" s="8"/>
    </row>
    <row r="35" spans="2:19">
      <c r="B35" s="144" t="s">
        <v>47</v>
      </c>
      <c r="C35" s="144"/>
      <c r="D35" s="144"/>
      <c r="E35" s="8"/>
      <c r="G35" s="8"/>
      <c r="H35" s="8"/>
      <c r="I35" s="8"/>
      <c r="J35" s="8"/>
      <c r="K35" s="8"/>
      <c r="L35" s="8"/>
      <c r="M35" s="8"/>
      <c r="N35" s="8"/>
      <c r="O35" s="8"/>
      <c r="P35" s="8"/>
      <c r="Q35" s="8"/>
      <c r="R35" s="8"/>
      <c r="S35" s="8"/>
    </row>
    <row r="36" spans="2:19">
      <c r="B36" s="15"/>
      <c r="C36" s="15"/>
      <c r="D36" s="49"/>
      <c r="E36" s="8"/>
      <c r="F36" s="8"/>
      <c r="G36" s="8"/>
      <c r="H36" s="8"/>
      <c r="I36" s="8"/>
      <c r="J36" s="8"/>
      <c r="K36" s="8"/>
      <c r="L36" s="8"/>
      <c r="M36" s="8"/>
      <c r="N36" s="8"/>
      <c r="O36" s="8"/>
      <c r="P36" s="8"/>
      <c r="Q36" s="8"/>
      <c r="R36" s="8"/>
      <c r="S36" s="8"/>
    </row>
    <row r="37" spans="2:19">
      <c r="C37" s="15"/>
      <c r="D37" s="49"/>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Normal="100" workbookViewId="0">
      <selection activeCell="F65" sqref="F65"/>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5" t="s">
        <v>2</v>
      </c>
      <c r="B3" s="145"/>
      <c r="C3" s="145"/>
      <c r="D3" s="145"/>
      <c r="E3" s="145"/>
    </row>
    <row r="5" spans="1:8" ht="18.75" customHeight="1">
      <c r="A5" s="147" t="s">
        <v>30</v>
      </c>
      <c r="B5" s="147"/>
      <c r="C5" s="147"/>
      <c r="D5" s="147"/>
      <c r="E5" s="147"/>
    </row>
    <row r="6" spans="1:8" ht="18.75" customHeight="1">
      <c r="A6" s="147" t="s">
        <v>48</v>
      </c>
      <c r="B6" s="147"/>
      <c r="C6" s="147"/>
      <c r="D6" s="147"/>
      <c r="E6" s="147"/>
    </row>
    <row r="7" spans="1:8" ht="18.75">
      <c r="A7" s="140" t="s">
        <v>3177</v>
      </c>
      <c r="B7" s="140"/>
      <c r="C7" s="140"/>
      <c r="D7" s="140"/>
      <c r="E7" s="140"/>
    </row>
    <row r="8" spans="1:8" ht="15.75">
      <c r="A8" s="149" t="s">
        <v>5</v>
      </c>
      <c r="B8" s="149"/>
      <c r="C8" s="149"/>
      <c r="D8" s="149"/>
      <c r="E8" s="149"/>
    </row>
    <row r="10" spans="1:8">
      <c r="G10" s="47"/>
    </row>
    <row r="11" spans="1:8" ht="15" customHeight="1">
      <c r="B11" s="148" t="s">
        <v>6</v>
      </c>
      <c r="C11" s="53" t="s">
        <v>7</v>
      </c>
      <c r="D11" s="150" t="s">
        <v>8</v>
      </c>
    </row>
    <row r="12" spans="1:8">
      <c r="B12" s="148"/>
      <c r="C12" s="59" t="s">
        <v>9</v>
      </c>
      <c r="D12" s="150"/>
    </row>
    <row r="13" spans="1:8">
      <c r="B13" s="26" t="s">
        <v>15</v>
      </c>
      <c r="C13" s="27">
        <f>C14+C17+C43+C45+C47+C49+C51+C53+C55</f>
        <v>1247578.095825</v>
      </c>
      <c r="D13" s="27">
        <f t="shared" ref="D13" si="0">D14+D17+D43+D45+D47+D49+D51+D53+D55</f>
        <v>563826.26972961973</v>
      </c>
      <c r="G13" s="12"/>
      <c r="H13" s="51"/>
    </row>
    <row r="14" spans="1:8">
      <c r="B14" s="32" t="s">
        <v>49</v>
      </c>
      <c r="C14" s="29">
        <f>SUM(C15:C16)</f>
        <v>7818.7198360000002</v>
      </c>
      <c r="D14" s="29">
        <f>SUM(D15:D16)</f>
        <v>3909.3597777300001</v>
      </c>
      <c r="G14" s="12"/>
    </row>
    <row r="15" spans="1:8">
      <c r="B15" s="33" t="s">
        <v>50</v>
      </c>
      <c r="C15" s="104">
        <v>2635.7791240000001</v>
      </c>
      <c r="D15" s="104">
        <v>1317.889494</v>
      </c>
      <c r="E15" s="30"/>
      <c r="G15" s="12"/>
    </row>
    <row r="16" spans="1:8">
      <c r="B16" s="33" t="s">
        <v>51</v>
      </c>
      <c r="C16" s="104">
        <v>5182.9407119999996</v>
      </c>
      <c r="D16" s="104">
        <v>2591.4702837300001</v>
      </c>
      <c r="E16" s="30"/>
      <c r="G16" s="12"/>
    </row>
    <row r="17" spans="2:5">
      <c r="B17" s="32" t="s">
        <v>52</v>
      </c>
      <c r="C17" s="29">
        <f>SUM(C18:C42)</f>
        <v>1218108.897871</v>
      </c>
      <c r="D17" s="29">
        <f>SUM(D18:D42)</f>
        <v>549115.01399313961</v>
      </c>
      <c r="E17" s="30"/>
    </row>
    <row r="18" spans="2:5">
      <c r="B18" s="33" t="s">
        <v>53</v>
      </c>
      <c r="C18" s="104">
        <v>119333.454295</v>
      </c>
      <c r="D18" s="104">
        <v>52167.747285459984</v>
      </c>
      <c r="E18" s="30"/>
    </row>
    <row r="19" spans="2:5">
      <c r="B19" s="33" t="s">
        <v>54</v>
      </c>
      <c r="C19" s="104">
        <v>59523.635937999999</v>
      </c>
      <c r="D19" s="104">
        <v>25008.411886219987</v>
      </c>
      <c r="E19" s="30"/>
    </row>
    <row r="20" spans="2:5">
      <c r="B20" s="33" t="s">
        <v>55</v>
      </c>
      <c r="C20" s="104">
        <v>49910.944089999997</v>
      </c>
      <c r="D20" s="104">
        <v>22785.048289320024</v>
      </c>
      <c r="E20" s="30"/>
    </row>
    <row r="21" spans="2:5">
      <c r="B21" s="33" t="s">
        <v>56</v>
      </c>
      <c r="C21" s="104">
        <v>11586.597707999999</v>
      </c>
      <c r="D21" s="104">
        <v>5520.6791577999948</v>
      </c>
      <c r="E21" s="30"/>
    </row>
    <row r="22" spans="2:5">
      <c r="B22" s="33" t="s">
        <v>57</v>
      </c>
      <c r="C22" s="104">
        <v>21701.812583999999</v>
      </c>
      <c r="D22" s="104">
        <v>8774.715909849996</v>
      </c>
      <c r="E22" s="30"/>
    </row>
    <row r="23" spans="2:5">
      <c r="B23" s="33" t="s">
        <v>58</v>
      </c>
      <c r="C23" s="104">
        <v>275378.92664199998</v>
      </c>
      <c r="D23" s="104">
        <v>105228.42966980969</v>
      </c>
      <c r="E23" s="30"/>
    </row>
    <row r="24" spans="2:5">
      <c r="B24" s="33" t="s">
        <v>59</v>
      </c>
      <c r="C24" s="104">
        <v>137788.99256300001</v>
      </c>
      <c r="D24" s="104">
        <v>62846.700284890008</v>
      </c>
      <c r="E24" s="30"/>
    </row>
    <row r="25" spans="2:5">
      <c r="B25" s="34" t="s">
        <v>60</v>
      </c>
      <c r="C25" s="104">
        <v>3136.389584</v>
      </c>
      <c r="D25" s="104">
        <v>1647.3876307000007</v>
      </c>
      <c r="E25" s="30"/>
    </row>
    <row r="26" spans="2:5">
      <c r="B26" s="34" t="s">
        <v>61</v>
      </c>
      <c r="C26" s="104">
        <v>2512.106847</v>
      </c>
      <c r="D26" s="104">
        <v>949.61489017000019</v>
      </c>
      <c r="E26" s="30"/>
    </row>
    <row r="27" spans="2:5">
      <c r="B27" s="34" t="s">
        <v>62</v>
      </c>
      <c r="C27" s="104">
        <v>15106.778711000001</v>
      </c>
      <c r="D27" s="104">
        <v>8031.9051786899972</v>
      </c>
      <c r="E27" s="30"/>
    </row>
    <row r="28" spans="2:5">
      <c r="B28" s="34" t="s">
        <v>63</v>
      </c>
      <c r="C28" s="104">
        <v>49629.942223999999</v>
      </c>
      <c r="D28" s="104">
        <v>24412.859055849971</v>
      </c>
      <c r="E28" s="30"/>
    </row>
    <row r="29" spans="2:5">
      <c r="B29" s="34" t="s">
        <v>64</v>
      </c>
      <c r="C29" s="104">
        <v>27416.574285999999</v>
      </c>
      <c r="D29" s="104">
        <v>7980.3632715700023</v>
      </c>
      <c r="E29" s="30"/>
    </row>
    <row r="30" spans="2:5">
      <c r="B30" s="34" t="s">
        <v>65</v>
      </c>
      <c r="C30" s="104">
        <v>10706.014966000001</v>
      </c>
      <c r="D30" s="104">
        <v>1641.9416359700003</v>
      </c>
      <c r="E30" s="30"/>
    </row>
    <row r="31" spans="2:5">
      <c r="B31" s="34" t="s">
        <v>66</v>
      </c>
      <c r="C31" s="104">
        <v>9019.7206750000005</v>
      </c>
      <c r="D31" s="104">
        <v>4437.293723730003</v>
      </c>
      <c r="E31" s="30"/>
    </row>
    <row r="32" spans="2:5">
      <c r="B32" s="34" t="s">
        <v>67</v>
      </c>
      <c r="C32" s="104">
        <v>1227.625693</v>
      </c>
      <c r="D32" s="104">
        <v>541.40787016999991</v>
      </c>
      <c r="E32" s="30"/>
    </row>
    <row r="33" spans="2:5">
      <c r="B33" s="34" t="s">
        <v>68</v>
      </c>
      <c r="C33" s="104">
        <v>3260.9817779999998</v>
      </c>
      <c r="D33" s="104">
        <v>1402.9482014500006</v>
      </c>
      <c r="E33" s="30"/>
    </row>
    <row r="34" spans="2:5">
      <c r="B34" s="34" t="s">
        <v>69</v>
      </c>
      <c r="C34" s="104">
        <v>685.97514699999999</v>
      </c>
      <c r="D34" s="104">
        <v>297.89092592000003</v>
      </c>
      <c r="E34" s="30"/>
    </row>
    <row r="35" spans="2:5">
      <c r="B35" s="34" t="s">
        <v>70</v>
      </c>
      <c r="C35" s="104">
        <v>13374.225582999999</v>
      </c>
      <c r="D35" s="104">
        <v>5848.7099214099935</v>
      </c>
      <c r="E35" s="30"/>
    </row>
    <row r="36" spans="2:5">
      <c r="B36" s="34" t="s">
        <v>71</v>
      </c>
      <c r="C36" s="104">
        <v>15653.944895000001</v>
      </c>
      <c r="D36" s="104">
        <v>6641.0527651499988</v>
      </c>
      <c r="E36" s="30"/>
    </row>
    <row r="37" spans="2:5">
      <c r="B37" s="34" t="s">
        <v>72</v>
      </c>
      <c r="C37" s="104">
        <v>3459.6100219999998</v>
      </c>
      <c r="D37" s="104">
        <v>1290.3553575399992</v>
      </c>
      <c r="E37" s="30"/>
    </row>
    <row r="38" spans="2:5">
      <c r="B38" s="34" t="s">
        <v>73</v>
      </c>
      <c r="C38" s="104">
        <v>2080.7347260000001</v>
      </c>
      <c r="D38" s="104">
        <v>706.26396929000077</v>
      </c>
      <c r="E38" s="30"/>
    </row>
    <row r="39" spans="2:5">
      <c r="B39" s="34" t="s">
        <v>74</v>
      </c>
      <c r="C39" s="104">
        <v>3109.6559729999999</v>
      </c>
      <c r="D39" s="104">
        <v>1021.2545131200004</v>
      </c>
      <c r="E39" s="30"/>
    </row>
    <row r="40" spans="2:5">
      <c r="B40" s="34" t="s">
        <v>75</v>
      </c>
      <c r="C40" s="104">
        <v>13401.009791</v>
      </c>
      <c r="D40" s="104">
        <v>8448.8206609599983</v>
      </c>
      <c r="E40" s="30"/>
    </row>
    <row r="41" spans="2:5">
      <c r="B41" s="34" t="s">
        <v>76</v>
      </c>
      <c r="C41" s="104">
        <v>253545.53659900001</v>
      </c>
      <c r="D41" s="104">
        <v>129587.54388823001</v>
      </c>
      <c r="E41" s="30"/>
    </row>
    <row r="42" spans="2:5">
      <c r="B42" s="34" t="s">
        <v>77</v>
      </c>
      <c r="C42" s="104">
        <v>115557.706551</v>
      </c>
      <c r="D42" s="104">
        <v>61895.668049869979</v>
      </c>
      <c r="E42" s="30"/>
    </row>
    <row r="43" spans="2:5">
      <c r="B43" s="32" t="s">
        <v>78</v>
      </c>
      <c r="C43" s="29">
        <f>C44</f>
        <v>8623.2868190000008</v>
      </c>
      <c r="D43" s="29">
        <f t="shared" ref="D43" si="1">D44</f>
        <v>4310.2969309699993</v>
      </c>
      <c r="E43" s="30"/>
    </row>
    <row r="44" spans="2:5">
      <c r="B44" s="33" t="s">
        <v>79</v>
      </c>
      <c r="C44" s="104">
        <v>8623.2868190000008</v>
      </c>
      <c r="D44" s="104">
        <v>4310.2969309699993</v>
      </c>
      <c r="E44" s="30"/>
    </row>
    <row r="45" spans="2:5">
      <c r="B45" s="32" t="s">
        <v>80</v>
      </c>
      <c r="C45" s="29">
        <f>C46</f>
        <v>8011.2919570000004</v>
      </c>
      <c r="D45" s="29">
        <f>D46</f>
        <v>4005.6459180000002</v>
      </c>
      <c r="E45" s="30"/>
    </row>
    <row r="46" spans="2:5">
      <c r="B46" s="33" t="s">
        <v>81</v>
      </c>
      <c r="C46" s="104">
        <v>8011.2919570000004</v>
      </c>
      <c r="D46" s="104">
        <v>4005.6459180000002</v>
      </c>
      <c r="E46" s="30"/>
    </row>
    <row r="47" spans="2:5">
      <c r="B47" s="32" t="s">
        <v>82</v>
      </c>
      <c r="C47" s="29">
        <f>C48</f>
        <v>1524.2480869999999</v>
      </c>
      <c r="D47" s="29">
        <f>D48</f>
        <v>761.73801064999964</v>
      </c>
      <c r="E47" s="30"/>
    </row>
    <row r="48" spans="2:5">
      <c r="B48" s="33" t="s">
        <v>83</v>
      </c>
      <c r="C48" s="104">
        <v>1524.2480869999999</v>
      </c>
      <c r="D48" s="104">
        <v>761.73801064999964</v>
      </c>
      <c r="E48" s="30"/>
    </row>
    <row r="49" spans="2:8">
      <c r="B49" s="32" t="s">
        <v>84</v>
      </c>
      <c r="C49" s="29">
        <f>C50</f>
        <v>1625.371875</v>
      </c>
      <c r="D49" s="29">
        <f>D50</f>
        <v>812.62505144000011</v>
      </c>
      <c r="E49" s="30"/>
    </row>
    <row r="50" spans="2:8">
      <c r="B50" s="33" t="s">
        <v>85</v>
      </c>
      <c r="C50" s="104">
        <v>1625.371875</v>
      </c>
      <c r="D50" s="104">
        <v>812.62505144000011</v>
      </c>
      <c r="E50" s="30"/>
    </row>
    <row r="51" spans="2:8">
      <c r="B51" s="32" t="s">
        <v>86</v>
      </c>
      <c r="C51" s="29">
        <f>C52</f>
        <v>267.728228</v>
      </c>
      <c r="D51" s="29">
        <f>D52</f>
        <v>135.05002405000002</v>
      </c>
      <c r="E51" s="30"/>
    </row>
    <row r="52" spans="2:8">
      <c r="B52" s="33" t="s">
        <v>87</v>
      </c>
      <c r="C52" s="104">
        <v>267.728228</v>
      </c>
      <c r="D52" s="104">
        <v>135.05002405000002</v>
      </c>
      <c r="E52" s="30"/>
    </row>
    <row r="53" spans="2:8">
      <c r="B53" s="32" t="s">
        <v>88</v>
      </c>
      <c r="C53" s="29">
        <f>C54</f>
        <v>951.88166899999999</v>
      </c>
      <c r="D53" s="29">
        <f t="shared" ref="D53" si="2">D54</f>
        <v>475.94077798999984</v>
      </c>
      <c r="E53" s="30"/>
    </row>
    <row r="54" spans="2:8">
      <c r="B54" s="33" t="s">
        <v>89</v>
      </c>
      <c r="C54" s="104">
        <v>951.88166899999999</v>
      </c>
      <c r="D54" s="104">
        <v>475.94077798999984</v>
      </c>
      <c r="E54" s="30"/>
    </row>
    <row r="55" spans="2:8">
      <c r="B55" s="32" t="s">
        <v>90</v>
      </c>
      <c r="C55" s="29">
        <f>C56</f>
        <v>646.66948300000001</v>
      </c>
      <c r="D55" s="29">
        <f>D56</f>
        <v>300.59924565000006</v>
      </c>
      <c r="E55" s="30"/>
    </row>
    <row r="56" spans="2:8">
      <c r="B56" s="33" t="s">
        <v>91</v>
      </c>
      <c r="C56" s="30">
        <v>646.66948300000001</v>
      </c>
      <c r="D56" s="104">
        <v>300.59924565000006</v>
      </c>
      <c r="E56" s="30"/>
    </row>
    <row r="57" spans="2:8">
      <c r="B57" s="26" t="s">
        <v>43</v>
      </c>
      <c r="C57" s="28">
        <f>C58</f>
        <v>155685.24232999998</v>
      </c>
      <c r="D57" s="28">
        <f>D58</f>
        <v>56586.084169119989</v>
      </c>
      <c r="E57" s="30"/>
    </row>
    <row r="58" spans="2:8">
      <c r="B58" s="32" t="s">
        <v>52</v>
      </c>
      <c r="C58" s="29">
        <f>SUM(C59:C62)</f>
        <v>155685.24232999998</v>
      </c>
      <c r="D58" s="29">
        <f>SUM(D59:D62)</f>
        <v>56586.084169119989</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53753.749117349988</v>
      </c>
      <c r="E61" s="30"/>
    </row>
    <row r="62" spans="2:8">
      <c r="B62" s="33" t="s">
        <v>77</v>
      </c>
      <c r="C62" s="30">
        <v>19042.071011</v>
      </c>
      <c r="D62" s="104">
        <v>832.33505177000006</v>
      </c>
      <c r="E62" s="30"/>
    </row>
    <row r="63" spans="2:8">
      <c r="B63" s="35" t="s">
        <v>92</v>
      </c>
      <c r="C63" s="31">
        <f>C13+C57</f>
        <v>1403263.338155</v>
      </c>
      <c r="D63" s="31">
        <f>(D13+D57)</f>
        <v>620412.35389873968</v>
      </c>
      <c r="E63" s="30"/>
    </row>
    <row r="64" spans="2:8">
      <c r="B64" s="15" t="s">
        <v>27</v>
      </c>
      <c r="C64" s="15"/>
      <c r="D64" s="16"/>
      <c r="E64" s="30"/>
    </row>
    <row r="65" spans="2:5" ht="34.15" customHeight="1">
      <c r="B65" s="144" t="s">
        <v>3176</v>
      </c>
      <c r="C65" s="144"/>
      <c r="D65" s="144"/>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F22" sqref="F22"/>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07.42578125" bestFit="1" customWidth="1"/>
    <col min="7" max="8" width="12.28515625" bestFit="1" customWidth="1"/>
  </cols>
  <sheetData>
    <row r="1" spans="1:6" ht="28.5" customHeight="1">
      <c r="A1" s="136" t="s">
        <v>0</v>
      </c>
      <c r="B1" s="136"/>
      <c r="C1" s="136"/>
      <c r="D1" s="136"/>
    </row>
    <row r="2" spans="1:6" ht="21" customHeight="1">
      <c r="A2" s="137" t="s">
        <v>1</v>
      </c>
      <c r="B2" s="137"/>
      <c r="C2" s="137"/>
      <c r="D2" s="137"/>
    </row>
    <row r="3" spans="1:6" ht="15" customHeight="1">
      <c r="A3" s="145" t="s">
        <v>2</v>
      </c>
      <c r="B3" s="145"/>
      <c r="C3" s="145"/>
      <c r="D3" s="145"/>
    </row>
    <row r="5" spans="1:6" ht="18.75" customHeight="1">
      <c r="A5" s="147" t="s">
        <v>30</v>
      </c>
      <c r="B5" s="147"/>
      <c r="C5" s="147"/>
      <c r="D5" s="147"/>
    </row>
    <row r="6" spans="1:6" ht="18.75" customHeight="1">
      <c r="A6" s="147" t="s">
        <v>93</v>
      </c>
      <c r="B6" s="147"/>
      <c r="C6" s="147"/>
      <c r="D6" s="147"/>
    </row>
    <row r="7" spans="1:6" ht="18.75">
      <c r="A7" s="140" t="s">
        <v>3177</v>
      </c>
      <c r="B7" s="140"/>
      <c r="C7" s="140"/>
      <c r="D7" s="140"/>
    </row>
    <row r="8" spans="1:6" ht="15.75">
      <c r="A8" s="149" t="s">
        <v>5</v>
      </c>
      <c r="B8" s="149"/>
      <c r="C8" s="149"/>
      <c r="D8" s="149"/>
    </row>
    <row r="11" spans="1:6" ht="15" customHeight="1">
      <c r="B11" s="148" t="s">
        <v>6</v>
      </c>
      <c r="C11" s="53" t="s">
        <v>7</v>
      </c>
      <c r="D11" s="150" t="s">
        <v>8</v>
      </c>
    </row>
    <row r="12" spans="1:6">
      <c r="B12" s="148"/>
      <c r="C12" s="59" t="s">
        <v>9</v>
      </c>
      <c r="D12" s="150"/>
    </row>
    <row r="13" spans="1:6">
      <c r="B13" s="23" t="s">
        <v>15</v>
      </c>
      <c r="C13" s="20">
        <f>C14+C37+C71+C96+C138</f>
        <v>1247578.095825</v>
      </c>
      <c r="D13" s="29">
        <f>D14+D37+D71+D96+D138</f>
        <v>563826.26972961996</v>
      </c>
    </row>
    <row r="14" spans="1:6" s="7" customFormat="1">
      <c r="B14" s="125" t="s">
        <v>94</v>
      </c>
      <c r="C14" s="106">
        <f>C15+C22+C25+C29</f>
        <v>197661.01551399997</v>
      </c>
      <c r="D14" s="106">
        <f>D15+D22+D25+D29</f>
        <v>87127.960868439986</v>
      </c>
      <c r="E14"/>
      <c r="F14"/>
    </row>
    <row r="15" spans="1:6" s="7" customFormat="1">
      <c r="B15" s="45" t="s">
        <v>95</v>
      </c>
      <c r="C15" s="105">
        <f>SUM(C16:C21)</f>
        <v>87046.015518999979</v>
      </c>
      <c r="D15" s="105">
        <f>SUM(D16:D21)</f>
        <v>38093.566778699977</v>
      </c>
      <c r="E15"/>
      <c r="F15"/>
    </row>
    <row r="16" spans="1:6" s="7" customFormat="1">
      <c r="B16" s="19" t="s">
        <v>96</v>
      </c>
      <c r="C16" s="104">
        <v>6812.2060220000003</v>
      </c>
      <c r="D16" s="104">
        <v>3482.6333546899968</v>
      </c>
      <c r="E16"/>
      <c r="F16"/>
    </row>
    <row r="17" spans="2:6" s="7" customFormat="1">
      <c r="B17" s="19" t="s">
        <v>97</v>
      </c>
      <c r="C17" s="104">
        <v>47551.226650999997</v>
      </c>
      <c r="D17" s="104">
        <v>17716.290317109979</v>
      </c>
      <c r="E17"/>
      <c r="F17"/>
    </row>
    <row r="18" spans="2:6" s="7" customFormat="1">
      <c r="B18" s="19" t="s">
        <v>98</v>
      </c>
      <c r="C18" s="104">
        <v>23088.519886999999</v>
      </c>
      <c r="D18" s="104">
        <v>12125.238638770001</v>
      </c>
      <c r="E18"/>
      <c r="F18"/>
    </row>
    <row r="19" spans="2:6" s="7" customFormat="1">
      <c r="B19" s="19" t="s">
        <v>99</v>
      </c>
      <c r="C19" s="104">
        <v>8958.1169059999993</v>
      </c>
      <c r="D19" s="104">
        <v>4479.3397366700019</v>
      </c>
      <c r="E19"/>
      <c r="F19"/>
    </row>
    <row r="20" spans="2:6" s="7" customFormat="1">
      <c r="B20" s="19" t="s">
        <v>100</v>
      </c>
      <c r="C20" s="104">
        <v>624.56965300000002</v>
      </c>
      <c r="D20" s="104">
        <v>290.0647314599999</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5512.7351865200008</v>
      </c>
      <c r="E22"/>
      <c r="F22"/>
    </row>
    <row r="23" spans="2:6" s="7" customFormat="1">
      <c r="B23" s="19" t="s">
        <v>103</v>
      </c>
      <c r="C23" s="104">
        <v>3716.6146869999998</v>
      </c>
      <c r="D23" s="104">
        <v>1732.5933478900001</v>
      </c>
      <c r="E23"/>
      <c r="F23"/>
    </row>
    <row r="24" spans="2:6" s="7" customFormat="1">
      <c r="B24" s="19" t="s">
        <v>104</v>
      </c>
      <c r="C24" s="104">
        <v>7874.0961989999996</v>
      </c>
      <c r="D24" s="104">
        <v>3780.1418386300006</v>
      </c>
      <c r="E24"/>
      <c r="F24"/>
    </row>
    <row r="25" spans="2:6" s="7" customFormat="1">
      <c r="B25" s="45" t="s">
        <v>105</v>
      </c>
      <c r="C25" s="105">
        <f>SUM(C26:C28)</f>
        <v>42631.638927</v>
      </c>
      <c r="D25" s="105">
        <f>SUM(D26:D28)</f>
        <v>19027.351478350007</v>
      </c>
      <c r="E25"/>
      <c r="F25"/>
    </row>
    <row r="26" spans="2:6" s="7" customFormat="1">
      <c r="B26" s="19" t="s">
        <v>106</v>
      </c>
      <c r="C26" s="104">
        <v>38920.161756000001</v>
      </c>
      <c r="D26" s="104">
        <v>18014.280873370008</v>
      </c>
      <c r="E26"/>
      <c r="F26"/>
    </row>
    <row r="27" spans="2:6" s="7" customFormat="1">
      <c r="B27" s="19" t="s">
        <v>107</v>
      </c>
      <c r="C27" s="104">
        <v>3641.2148619999998</v>
      </c>
      <c r="D27" s="104">
        <v>981.94711823</v>
      </c>
      <c r="E27"/>
      <c r="F27"/>
    </row>
    <row r="28" spans="2:6" s="7" customFormat="1">
      <c r="B28" s="19" t="s">
        <v>108</v>
      </c>
      <c r="C28" s="104">
        <v>70.262309000000002</v>
      </c>
      <c r="D28" s="104">
        <v>31.123486750000001</v>
      </c>
      <c r="E28"/>
      <c r="F28"/>
    </row>
    <row r="29" spans="2:6" s="7" customFormat="1">
      <c r="B29" s="45" t="s">
        <v>109</v>
      </c>
      <c r="C29" s="105">
        <f>SUM(C30:C36)</f>
        <v>56392.650181999998</v>
      </c>
      <c r="D29" s="105">
        <f>SUM(D30:D36)</f>
        <v>24494.307424870003</v>
      </c>
      <c r="E29"/>
      <c r="F29"/>
    </row>
    <row r="30" spans="2:6" s="7" customFormat="1">
      <c r="B30" s="19" t="s">
        <v>110</v>
      </c>
      <c r="C30" s="104">
        <v>28731.119006000001</v>
      </c>
      <c r="D30" s="104">
        <v>10527.49294661999</v>
      </c>
      <c r="E30"/>
      <c r="F30"/>
    </row>
    <row r="31" spans="2:6" s="7" customFormat="1">
      <c r="B31" s="19" t="s">
        <v>111</v>
      </c>
      <c r="C31" s="104">
        <v>562.62126999999998</v>
      </c>
      <c r="D31" s="104">
        <v>406.47881465999984</v>
      </c>
      <c r="E31"/>
      <c r="F31"/>
    </row>
    <row r="32" spans="2:6" s="7" customFormat="1">
      <c r="B32" s="19" t="s">
        <v>112</v>
      </c>
      <c r="C32" s="104">
        <v>17673.625978</v>
      </c>
      <c r="D32" s="104">
        <v>9007.5256814900113</v>
      </c>
      <c r="E32"/>
      <c r="F32"/>
    </row>
    <row r="33" spans="2:8" s="7" customFormat="1">
      <c r="B33" s="19" t="s">
        <v>113</v>
      </c>
      <c r="C33" s="104">
        <v>1385.4499780000001</v>
      </c>
      <c r="D33" s="104">
        <v>695.30460172000005</v>
      </c>
      <c r="E33"/>
      <c r="F33"/>
    </row>
    <row r="34" spans="2:8" s="7" customFormat="1">
      <c r="B34" s="19" t="s">
        <v>114</v>
      </c>
      <c r="C34" s="104">
        <v>2563.6083480000002</v>
      </c>
      <c r="D34" s="104">
        <v>1049.8470040100001</v>
      </c>
      <c r="E34"/>
      <c r="F34"/>
    </row>
    <row r="35" spans="2:8" s="7" customFormat="1">
      <c r="B35" s="19" t="s">
        <v>115</v>
      </c>
      <c r="C35" s="104">
        <v>69.018726999999998</v>
      </c>
      <c r="D35" s="104">
        <v>31.707599999999999</v>
      </c>
      <c r="E35"/>
      <c r="F35"/>
    </row>
    <row r="36" spans="2:8" s="7" customFormat="1">
      <c r="B36" s="19" t="s">
        <v>116</v>
      </c>
      <c r="C36" s="104">
        <v>5407.2068749999999</v>
      </c>
      <c r="D36" s="104">
        <v>2775.9507763700012</v>
      </c>
      <c r="E36"/>
      <c r="F36"/>
    </row>
    <row r="37" spans="2:8" s="7" customFormat="1">
      <c r="B37" s="125" t="s">
        <v>117</v>
      </c>
      <c r="C37" s="105">
        <f>C38+C42+C47+C49+C54+C57+C63+C65+C67</f>
        <v>209176.93458200002</v>
      </c>
      <c r="D37" s="105">
        <f>D38+D42+D47+D49+D54+D57+D63+D65+D67</f>
        <v>99332.21583330998</v>
      </c>
      <c r="E37"/>
      <c r="F37"/>
    </row>
    <row r="38" spans="2:8" s="7" customFormat="1">
      <c r="B38" s="45" t="s">
        <v>118</v>
      </c>
      <c r="C38" s="105">
        <f>SUM(C39:C41)</f>
        <v>29167.495803999998</v>
      </c>
      <c r="D38" s="105">
        <f>SUM(D39:D41)</f>
        <v>8620.5369832600045</v>
      </c>
      <c r="E38"/>
      <c r="F38"/>
    </row>
    <row r="39" spans="2:8" s="7" customFormat="1">
      <c r="B39" s="19" t="s">
        <v>119</v>
      </c>
      <c r="C39" s="104">
        <v>27454.524234</v>
      </c>
      <c r="D39" s="104">
        <v>7992.3899416000031</v>
      </c>
      <c r="E39"/>
      <c r="F39"/>
    </row>
    <row r="40" spans="2:8">
      <c r="B40" s="19" t="s">
        <v>120</v>
      </c>
      <c r="C40" s="104">
        <v>1462.0584799999999</v>
      </c>
      <c r="D40" s="104">
        <v>518.04360516999998</v>
      </c>
      <c r="G40" s="7"/>
      <c r="H40" s="7"/>
    </row>
    <row r="41" spans="2:8">
      <c r="B41" s="19" t="s">
        <v>121</v>
      </c>
      <c r="C41" s="104">
        <v>250.91309000000001</v>
      </c>
      <c r="D41" s="104">
        <v>110.10343649000001</v>
      </c>
      <c r="G41" s="7"/>
      <c r="H41" s="7"/>
    </row>
    <row r="42" spans="2:8">
      <c r="B42" s="45" t="s">
        <v>122</v>
      </c>
      <c r="C42" s="105">
        <f>SUM(C43:C46)</f>
        <v>15112.730110999997</v>
      </c>
      <c r="D42" s="105">
        <f>SUM(D43:D46)</f>
        <v>8487.9337278999974</v>
      </c>
      <c r="G42" s="7"/>
      <c r="H42" s="7"/>
    </row>
    <row r="43" spans="2:8">
      <c r="B43" s="19" t="s">
        <v>123</v>
      </c>
      <c r="C43" s="104">
        <v>10013.952660999999</v>
      </c>
      <c r="D43" s="104">
        <v>6445.9349157999977</v>
      </c>
      <c r="G43" s="7"/>
      <c r="H43" s="7"/>
    </row>
    <row r="44" spans="2:8">
      <c r="B44" s="19" t="s">
        <v>124</v>
      </c>
      <c r="C44" s="104">
        <v>185.31585100000001</v>
      </c>
      <c r="D44" s="104">
        <v>75.649478000000002</v>
      </c>
      <c r="G44" s="7"/>
      <c r="H44" s="7"/>
    </row>
    <row r="45" spans="2:8">
      <c r="B45" s="19" t="s">
        <v>125</v>
      </c>
      <c r="C45" s="104">
        <v>679.31603399999995</v>
      </c>
      <c r="D45" s="104">
        <v>216.68773953000007</v>
      </c>
      <c r="G45" s="7"/>
      <c r="H45" s="7"/>
    </row>
    <row r="46" spans="2:8">
      <c r="B46" s="19" t="s">
        <v>126</v>
      </c>
      <c r="C46" s="104">
        <v>4234.1455649999998</v>
      </c>
      <c r="D46" s="104">
        <v>1749.6615945699989</v>
      </c>
      <c r="G46" s="7"/>
      <c r="H46" s="7"/>
    </row>
    <row r="47" spans="2:8">
      <c r="B47" s="45" t="s">
        <v>127</v>
      </c>
      <c r="C47" s="105">
        <f>C48</f>
        <v>6626.6632099999997</v>
      </c>
      <c r="D47" s="105">
        <f>D48</f>
        <v>2907.8120472200003</v>
      </c>
      <c r="G47" s="7"/>
      <c r="H47" s="7"/>
    </row>
    <row r="48" spans="2:8">
      <c r="B48" s="19" t="s">
        <v>128</v>
      </c>
      <c r="C48" s="104">
        <v>6626.6632099999997</v>
      </c>
      <c r="D48" s="104">
        <v>2907.8120472200003</v>
      </c>
      <c r="G48" s="7"/>
      <c r="H48" s="7"/>
    </row>
    <row r="49" spans="2:8">
      <c r="B49" s="45" t="s">
        <v>129</v>
      </c>
      <c r="C49" s="105">
        <f>SUM(C50:C53)</f>
        <v>76290.465115999992</v>
      </c>
      <c r="D49" s="105">
        <f>SUM(D50:D53)</f>
        <v>43520.322677579992</v>
      </c>
      <c r="G49" s="7"/>
      <c r="H49" s="7"/>
    </row>
    <row r="50" spans="2:8">
      <c r="B50" s="19" t="s">
        <v>130</v>
      </c>
      <c r="C50" s="104">
        <v>210.33202199999999</v>
      </c>
      <c r="D50" s="104">
        <v>4.4424345899999995</v>
      </c>
      <c r="G50" s="7"/>
      <c r="H50" s="7"/>
    </row>
    <row r="51" spans="2:8">
      <c r="B51" s="19" t="s">
        <v>131</v>
      </c>
      <c r="C51" s="104">
        <v>73959.093450999993</v>
      </c>
      <c r="D51" s="104">
        <v>42830.332189229994</v>
      </c>
      <c r="G51" s="7"/>
      <c r="H51" s="7"/>
    </row>
    <row r="52" spans="2:8">
      <c r="B52" s="19" t="s">
        <v>132</v>
      </c>
      <c r="C52" s="104">
        <v>0.4</v>
      </c>
      <c r="D52" s="104">
        <v>0</v>
      </c>
      <c r="G52" s="7"/>
      <c r="H52" s="7"/>
    </row>
    <row r="53" spans="2:8">
      <c r="B53" s="19" t="s">
        <v>133</v>
      </c>
      <c r="C53" s="104">
        <v>2120.639643</v>
      </c>
      <c r="D53" s="104">
        <v>685.54805376000013</v>
      </c>
      <c r="G53" s="7"/>
      <c r="H53" s="7"/>
    </row>
    <row r="54" spans="2:8">
      <c r="B54" s="45" t="s">
        <v>134</v>
      </c>
      <c r="C54" s="105">
        <f>SUM(C55:C56)</f>
        <v>619.41767500000003</v>
      </c>
      <c r="D54" s="105">
        <f>SUM(D55:D56)</f>
        <v>307.70438752999996</v>
      </c>
      <c r="G54" s="7"/>
      <c r="H54" s="7"/>
    </row>
    <row r="55" spans="2:8">
      <c r="B55" s="19" t="s">
        <v>135</v>
      </c>
      <c r="C55" s="104">
        <v>619.41767500000003</v>
      </c>
      <c r="D55" s="104">
        <v>290.45282474999999</v>
      </c>
      <c r="G55" s="7"/>
      <c r="H55" s="7"/>
    </row>
    <row r="56" spans="2:8">
      <c r="B56" s="19" t="s">
        <v>1497</v>
      </c>
      <c r="C56" s="104">
        <v>0</v>
      </c>
      <c r="D56" s="104">
        <v>17.25156278</v>
      </c>
      <c r="G56" s="7"/>
      <c r="H56" s="7"/>
    </row>
    <row r="57" spans="2:8">
      <c r="B57" s="45" t="s">
        <v>136</v>
      </c>
      <c r="C57" s="105">
        <f>SUM(C58:C62)</f>
        <v>67607.726815999995</v>
      </c>
      <c r="D57" s="105">
        <f>SUM(D58:D62)</f>
        <v>32785.396425009989</v>
      </c>
      <c r="G57" s="7"/>
      <c r="H57" s="7"/>
    </row>
    <row r="58" spans="2:8">
      <c r="B58" s="19" t="s">
        <v>137</v>
      </c>
      <c r="C58" s="104">
        <v>30352.778077999999</v>
      </c>
      <c r="D58" s="104">
        <v>15678.927669279998</v>
      </c>
      <c r="G58" s="7"/>
      <c r="H58" s="7"/>
    </row>
    <row r="59" spans="2:8">
      <c r="B59" s="19" t="s">
        <v>138</v>
      </c>
      <c r="C59" s="104">
        <v>91.084003999999993</v>
      </c>
      <c r="D59" s="104">
        <v>26.7068482</v>
      </c>
      <c r="G59" s="7"/>
      <c r="H59" s="7"/>
    </row>
    <row r="60" spans="2:8">
      <c r="B60" s="19" t="s">
        <v>139</v>
      </c>
      <c r="C60" s="104">
        <v>30418.352501000001</v>
      </c>
      <c r="D60" s="104">
        <v>14350.396806709998</v>
      </c>
      <c r="G60" s="7"/>
      <c r="H60" s="7"/>
    </row>
    <row r="61" spans="2:8">
      <c r="B61" s="19" t="s">
        <v>140</v>
      </c>
      <c r="C61" s="104">
        <v>3786.7</v>
      </c>
      <c r="D61" s="104">
        <v>1598.4263168400003</v>
      </c>
      <c r="G61" s="7"/>
      <c r="H61" s="7"/>
    </row>
    <row r="62" spans="2:8">
      <c r="B62" s="19" t="s">
        <v>141</v>
      </c>
      <c r="C62" s="104">
        <v>2958.8122330000001</v>
      </c>
      <c r="D62" s="104">
        <v>1130.9387839799995</v>
      </c>
      <c r="G62" s="7"/>
      <c r="H62" s="7"/>
    </row>
    <row r="63" spans="2:8">
      <c r="B63" s="45" t="s">
        <v>142</v>
      </c>
      <c r="C63" s="105">
        <f>C64</f>
        <v>2896.4838639999998</v>
      </c>
      <c r="D63" s="105">
        <f>D64</f>
        <v>1021.13215126</v>
      </c>
      <c r="G63" s="7"/>
      <c r="H63" s="7"/>
    </row>
    <row r="64" spans="2:8">
      <c r="B64" s="19" t="s">
        <v>143</v>
      </c>
      <c r="C64" s="104">
        <v>2896.4838639999998</v>
      </c>
      <c r="D64" s="104">
        <v>1021.13215126</v>
      </c>
      <c r="G64" s="7"/>
      <c r="H64" s="7"/>
    </row>
    <row r="65" spans="2:8">
      <c r="B65" s="45" t="s">
        <v>144</v>
      </c>
      <c r="C65" s="105">
        <f>C66</f>
        <v>149.70302000000001</v>
      </c>
      <c r="D65" s="105">
        <f>D66</f>
        <v>74.851510019999992</v>
      </c>
      <c r="G65" s="7"/>
      <c r="H65" s="7"/>
    </row>
    <row r="66" spans="2:8">
      <c r="B66" s="19" t="s">
        <v>145</v>
      </c>
      <c r="C66" s="104">
        <v>149.70302000000001</v>
      </c>
      <c r="D66" s="104">
        <v>74.851510019999992</v>
      </c>
      <c r="G66" s="7"/>
      <c r="H66" s="7"/>
    </row>
    <row r="67" spans="2:8">
      <c r="B67" s="45" t="s">
        <v>146</v>
      </c>
      <c r="C67" s="105">
        <f>SUM(C68:C70)</f>
        <v>10706.248966000001</v>
      </c>
      <c r="D67" s="105">
        <f>SUM(D68:D70)</f>
        <v>1606.5259235300005</v>
      </c>
      <c r="G67" s="7"/>
      <c r="H67" s="7"/>
    </row>
    <row r="68" spans="2:8">
      <c r="B68" s="19" t="s">
        <v>1318</v>
      </c>
      <c r="C68" s="105">
        <v>0</v>
      </c>
      <c r="D68" s="105">
        <v>55.13111636</v>
      </c>
      <c r="G68" s="7"/>
      <c r="H68" s="7"/>
    </row>
    <row r="69" spans="2:8">
      <c r="B69" s="19" t="s">
        <v>147</v>
      </c>
      <c r="C69" s="104">
        <v>0.23400000000000001</v>
      </c>
      <c r="D69" s="104">
        <v>0</v>
      </c>
      <c r="G69" s="7"/>
      <c r="H69" s="7"/>
    </row>
    <row r="70" spans="2:8">
      <c r="B70" s="19" t="s">
        <v>148</v>
      </c>
      <c r="C70" s="104">
        <v>10706.014966000001</v>
      </c>
      <c r="D70" s="104">
        <v>1551.3948071700004</v>
      </c>
      <c r="G70" s="7"/>
      <c r="H70" s="7"/>
    </row>
    <row r="71" spans="2:8">
      <c r="B71" s="125" t="s">
        <v>149</v>
      </c>
      <c r="C71" s="105">
        <f>C72+C76+C89</f>
        <v>8813.3572870000007</v>
      </c>
      <c r="D71" s="105">
        <f>D72+D76+D89</f>
        <v>3161.1064586200055</v>
      </c>
      <c r="G71" s="7"/>
      <c r="H71" s="7"/>
    </row>
    <row r="72" spans="2:8">
      <c r="B72" s="45" t="s">
        <v>150</v>
      </c>
      <c r="C72" s="105">
        <f>SUM(C73:C75)</f>
        <v>398.496194</v>
      </c>
      <c r="D72" s="105">
        <f>SUM(D73:D75)</f>
        <v>122.10141969999999</v>
      </c>
      <c r="G72" s="7"/>
      <c r="H72" s="7"/>
    </row>
    <row r="73" spans="2:8">
      <c r="B73" s="19" t="s">
        <v>151</v>
      </c>
      <c r="C73" s="104">
        <v>233.21052900000001</v>
      </c>
      <c r="D73" s="104">
        <v>108.93799919</v>
      </c>
      <c r="G73" s="7"/>
      <c r="H73" s="7"/>
    </row>
    <row r="74" spans="2:8">
      <c r="B74" s="19" t="s">
        <v>152</v>
      </c>
      <c r="C74" s="104">
        <v>73.982265999999996</v>
      </c>
      <c r="D74" s="104">
        <v>0</v>
      </c>
      <c r="G74" s="7"/>
      <c r="H74" s="7"/>
    </row>
    <row r="75" spans="2:8">
      <c r="B75" s="19" t="s">
        <v>153</v>
      </c>
      <c r="C75" s="104">
        <v>91.303398999999999</v>
      </c>
      <c r="D75" s="104">
        <v>13.16342051</v>
      </c>
      <c r="G75" s="7"/>
      <c r="H75" s="7"/>
    </row>
    <row r="76" spans="2:8">
      <c r="B76" s="45" t="s">
        <v>154</v>
      </c>
      <c r="C76" s="105">
        <f>SUM(C77:C88)</f>
        <v>7783.9568980000004</v>
      </c>
      <c r="D76" s="105">
        <f>SUM(D77:D88)</f>
        <v>2791.3230583300056</v>
      </c>
      <c r="G76" s="7"/>
      <c r="H76" s="7"/>
    </row>
    <row r="77" spans="2:8">
      <c r="B77" s="19" t="s">
        <v>1292</v>
      </c>
      <c r="C77" s="105">
        <v>0</v>
      </c>
      <c r="D77" s="105">
        <v>14.6</v>
      </c>
      <c r="G77" s="7"/>
      <c r="H77" s="7"/>
    </row>
    <row r="78" spans="2:8">
      <c r="B78" s="19" t="s">
        <v>155</v>
      </c>
      <c r="C78" s="104">
        <v>1012.470342</v>
      </c>
      <c r="D78" s="104">
        <v>16.146784869999998</v>
      </c>
      <c r="G78" s="7"/>
      <c r="H78" s="7"/>
    </row>
    <row r="79" spans="2:8">
      <c r="B79" s="19" t="s">
        <v>156</v>
      </c>
      <c r="C79" s="104">
        <v>149.322587</v>
      </c>
      <c r="D79" s="104">
        <v>65.790768249999985</v>
      </c>
      <c r="G79" s="7"/>
      <c r="H79" s="7"/>
    </row>
    <row r="80" spans="2:8">
      <c r="B80" s="19" t="s">
        <v>157</v>
      </c>
      <c r="C80" s="104">
        <v>29.669868000000001</v>
      </c>
      <c r="D80" s="104">
        <v>9.0837132</v>
      </c>
      <c r="G80" s="7"/>
      <c r="H80" s="7"/>
    </row>
    <row r="81" spans="2:8">
      <c r="B81" s="19" t="s">
        <v>158</v>
      </c>
      <c r="C81" s="104">
        <v>18.650001</v>
      </c>
      <c r="D81" s="104">
        <v>0.58263664999999998</v>
      </c>
      <c r="G81" s="7"/>
      <c r="H81" s="7"/>
    </row>
    <row r="82" spans="2:8">
      <c r="B82" s="19" t="s">
        <v>159</v>
      </c>
      <c r="C82" s="104">
        <v>245.42018200000001</v>
      </c>
      <c r="D82" s="104">
        <v>102.04380488000001</v>
      </c>
      <c r="G82" s="7"/>
      <c r="H82" s="7"/>
    </row>
    <row r="83" spans="2:8">
      <c r="B83" s="19" t="s">
        <v>160</v>
      </c>
      <c r="C83" s="104">
        <v>962.91654400000004</v>
      </c>
      <c r="D83" s="104">
        <v>775.36911171999975</v>
      </c>
      <c r="G83" s="7"/>
      <c r="H83" s="7"/>
    </row>
    <row r="84" spans="2:8">
      <c r="B84" s="19" t="s">
        <v>161</v>
      </c>
      <c r="C84" s="104">
        <v>7.2203889999999999</v>
      </c>
      <c r="D84" s="104">
        <v>0</v>
      </c>
      <c r="G84" s="7"/>
      <c r="H84" s="7"/>
    </row>
    <row r="85" spans="2:8">
      <c r="B85" s="19" t="s">
        <v>162</v>
      </c>
      <c r="C85" s="104">
        <v>191.213528</v>
      </c>
      <c r="D85" s="104">
        <v>61.436921649999995</v>
      </c>
      <c r="G85" s="7"/>
      <c r="H85" s="7"/>
    </row>
    <row r="86" spans="2:8">
      <c r="B86" s="19" t="s">
        <v>163</v>
      </c>
      <c r="C86" s="104">
        <v>20.417625999999998</v>
      </c>
      <c r="D86" s="104">
        <v>68.682212100000001</v>
      </c>
      <c r="G86" s="7"/>
      <c r="H86" s="7"/>
    </row>
    <row r="87" spans="2:8">
      <c r="B87" s="19" t="s">
        <v>164</v>
      </c>
      <c r="C87" s="104">
        <v>9.1999999999999993</v>
      </c>
      <c r="D87" s="104">
        <v>3.1492422200000001</v>
      </c>
      <c r="G87" s="7"/>
      <c r="H87" s="7"/>
    </row>
    <row r="88" spans="2:8">
      <c r="B88" s="19" t="s">
        <v>165</v>
      </c>
      <c r="C88" s="104">
        <v>5137.4558310000002</v>
      </c>
      <c r="D88" s="104">
        <v>1674.4378627900057</v>
      </c>
      <c r="G88" s="7"/>
      <c r="H88" s="7"/>
    </row>
    <row r="89" spans="2:8">
      <c r="B89" s="45" t="s">
        <v>166</v>
      </c>
      <c r="C89" s="105">
        <f>SUM(C90:C95)</f>
        <v>630.90419500000007</v>
      </c>
      <c r="D89" s="105">
        <f>SUM(D90:D95)</f>
        <v>247.68198059000008</v>
      </c>
      <c r="G89" s="7"/>
      <c r="H89" s="7"/>
    </row>
    <row r="90" spans="2:8">
      <c r="B90" s="19" t="s">
        <v>167</v>
      </c>
      <c r="C90" s="104">
        <v>353.09912200000002</v>
      </c>
      <c r="D90" s="104">
        <v>129.90415393999999</v>
      </c>
      <c r="G90" s="7"/>
      <c r="H90" s="7"/>
    </row>
    <row r="91" spans="2:8">
      <c r="B91" s="19" t="s">
        <v>168</v>
      </c>
      <c r="C91" s="104">
        <v>4.5355160000000003</v>
      </c>
      <c r="D91" s="104">
        <v>1.9302242399999998</v>
      </c>
      <c r="G91" s="7"/>
      <c r="H91" s="7"/>
    </row>
    <row r="92" spans="2:8">
      <c r="B92" s="19" t="s">
        <v>169</v>
      </c>
      <c r="C92" s="104">
        <v>147.059247</v>
      </c>
      <c r="D92" s="104">
        <v>65.545580250000057</v>
      </c>
      <c r="G92" s="7"/>
      <c r="H92" s="7"/>
    </row>
    <row r="93" spans="2:8">
      <c r="B93" s="19" t="s">
        <v>170</v>
      </c>
      <c r="C93" s="104">
        <v>16</v>
      </c>
      <c r="D93" s="104">
        <v>1.2954695399999998</v>
      </c>
      <c r="G93" s="7"/>
      <c r="H93" s="7"/>
    </row>
    <row r="94" spans="2:8">
      <c r="B94" s="19" t="s">
        <v>171</v>
      </c>
      <c r="C94" s="104">
        <v>6.5484390000000001</v>
      </c>
      <c r="D94" s="104">
        <v>3.0340996199999997</v>
      </c>
      <c r="G94" s="7"/>
      <c r="H94" s="7"/>
    </row>
    <row r="95" spans="2:8">
      <c r="B95" s="19" t="s">
        <v>172</v>
      </c>
      <c r="C95" s="104">
        <v>103.661871</v>
      </c>
      <c r="D95" s="104">
        <v>45.972453000000016</v>
      </c>
      <c r="G95" s="7"/>
      <c r="H95" s="7"/>
    </row>
    <row r="96" spans="2:8">
      <c r="B96" s="125" t="s">
        <v>173</v>
      </c>
      <c r="C96" s="105">
        <f>C97+C101+C107+C114+C126+C134</f>
        <v>578381.25184299995</v>
      </c>
      <c r="D96" s="105">
        <f>D97+D101+D107+D114+D126+D134</f>
        <v>244617.44268102001</v>
      </c>
      <c r="G96" s="7"/>
      <c r="H96" s="7"/>
    </row>
    <row r="97" spans="2:8">
      <c r="B97" s="45" t="s">
        <v>174</v>
      </c>
      <c r="C97" s="105">
        <f>SUM(C98:C100)</f>
        <v>31108.895165000002</v>
      </c>
      <c r="D97" s="105">
        <f>SUM(D98:D100)</f>
        <v>13639.351465079999</v>
      </c>
      <c r="G97" s="7"/>
      <c r="H97" s="7"/>
    </row>
    <row r="98" spans="2:8">
      <c r="B98" s="19" t="s">
        <v>175</v>
      </c>
      <c r="C98" s="104">
        <v>8174.842103</v>
      </c>
      <c r="D98" s="104">
        <v>3901.1528711800001</v>
      </c>
      <c r="G98" s="7"/>
      <c r="H98" s="7"/>
    </row>
    <row r="99" spans="2:8">
      <c r="B99" s="19" t="s">
        <v>176</v>
      </c>
      <c r="C99" s="104">
        <v>513.27221599999996</v>
      </c>
      <c r="D99" s="104">
        <v>284.51188406</v>
      </c>
      <c r="G99" s="7"/>
      <c r="H99" s="7"/>
    </row>
    <row r="100" spans="2:8">
      <c r="B100" s="19" t="s">
        <v>177</v>
      </c>
      <c r="C100" s="104">
        <v>22420.780846000001</v>
      </c>
      <c r="D100" s="104">
        <v>9453.6867098399998</v>
      </c>
      <c r="G100" s="7"/>
      <c r="H100" s="7"/>
    </row>
    <row r="101" spans="2:8">
      <c r="B101" s="45" t="s">
        <v>178</v>
      </c>
      <c r="C101" s="105">
        <f>SUM(C102:C106)</f>
        <v>122301.21576600001</v>
      </c>
      <c r="D101" s="105">
        <f t="shared" ref="D101" si="0">SUM(D102:D106)</f>
        <v>57804.721754220001</v>
      </c>
      <c r="G101" s="7"/>
      <c r="H101" s="7"/>
    </row>
    <row r="102" spans="2:8">
      <c r="B102" s="19" t="s">
        <v>179</v>
      </c>
      <c r="C102" s="104">
        <v>11612.10059</v>
      </c>
      <c r="D102" s="104">
        <v>5732.4315844700004</v>
      </c>
      <c r="G102" s="7"/>
      <c r="H102" s="7"/>
    </row>
    <row r="103" spans="2:8">
      <c r="B103" s="19" t="s">
        <v>180</v>
      </c>
      <c r="C103" s="104">
        <v>8381.2366910000001</v>
      </c>
      <c r="D103" s="104">
        <v>4242.3867702400012</v>
      </c>
      <c r="G103" s="7"/>
      <c r="H103" s="7"/>
    </row>
    <row r="104" spans="2:8">
      <c r="B104" s="19" t="s">
        <v>181</v>
      </c>
      <c r="C104" s="104">
        <v>30.27</v>
      </c>
      <c r="D104" s="104">
        <v>6.4319797299999992</v>
      </c>
      <c r="G104" s="7"/>
      <c r="H104" s="7"/>
    </row>
    <row r="105" spans="2:8">
      <c r="B105" s="19" t="s">
        <v>182</v>
      </c>
      <c r="C105" s="104">
        <v>9.5212970000000006</v>
      </c>
      <c r="D105" s="104">
        <v>3.9491501300000005</v>
      </c>
      <c r="G105" s="7"/>
      <c r="H105" s="7"/>
    </row>
    <row r="106" spans="2:8">
      <c r="B106" s="19" t="s">
        <v>183</v>
      </c>
      <c r="C106" s="104">
        <v>102268.087188</v>
      </c>
      <c r="D106" s="104">
        <v>47819.522269649999</v>
      </c>
      <c r="G106" s="7"/>
      <c r="H106" s="7"/>
    </row>
    <row r="107" spans="2:8">
      <c r="B107" s="45" t="s">
        <v>184</v>
      </c>
      <c r="C107" s="126">
        <f>SUM(C108:C113)</f>
        <v>7710.6201000000001</v>
      </c>
      <c r="D107" s="126">
        <f>SUM(D108:D113)</f>
        <v>4266.5723267800004</v>
      </c>
      <c r="G107" s="7"/>
      <c r="H107" s="7"/>
    </row>
    <row r="108" spans="2:8">
      <c r="B108" s="19" t="s">
        <v>185</v>
      </c>
      <c r="C108" s="104">
        <v>1104.844386</v>
      </c>
      <c r="D108" s="104">
        <v>661.39612726999997</v>
      </c>
      <c r="G108" s="7"/>
      <c r="H108" s="7"/>
    </row>
    <row r="109" spans="2:8">
      <c r="B109" s="19" t="s">
        <v>186</v>
      </c>
      <c r="C109" s="104">
        <v>848.06509200000005</v>
      </c>
      <c r="D109" s="104">
        <v>428.04644761000026</v>
      </c>
      <c r="G109" s="7"/>
      <c r="H109" s="7"/>
    </row>
    <row r="110" spans="2:8">
      <c r="B110" s="19" t="s">
        <v>187</v>
      </c>
      <c r="C110" s="104">
        <v>3658.717028</v>
      </c>
      <c r="D110" s="104">
        <v>1639.1598025700005</v>
      </c>
      <c r="G110" s="7"/>
      <c r="H110" s="7"/>
    </row>
    <row r="111" spans="2:8">
      <c r="B111" s="19" t="s">
        <v>1294</v>
      </c>
      <c r="C111" s="104">
        <v>0</v>
      </c>
      <c r="D111" s="104">
        <v>0.81929439999999998</v>
      </c>
      <c r="G111" s="7"/>
      <c r="H111" s="7"/>
    </row>
    <row r="112" spans="2:8">
      <c r="B112" s="19" t="s">
        <v>188</v>
      </c>
      <c r="C112" s="104">
        <v>172.32664199999999</v>
      </c>
      <c r="D112" s="104">
        <v>589.10732768000003</v>
      </c>
      <c r="G112" s="7"/>
      <c r="H112" s="7"/>
    </row>
    <row r="113" spans="2:8">
      <c r="B113" s="19" t="s">
        <v>189</v>
      </c>
      <c r="C113" s="104">
        <v>1926.666952</v>
      </c>
      <c r="D113" s="104">
        <v>948.04332724999983</v>
      </c>
      <c r="G113" s="7"/>
      <c r="H113" s="7"/>
    </row>
    <row r="114" spans="2:8">
      <c r="B114" s="45" t="s">
        <v>190</v>
      </c>
      <c r="C114" s="105">
        <f>SUM(C115:C125)</f>
        <v>276271.24826000002</v>
      </c>
      <c r="D114" s="105">
        <f>SUM(D115:D125)</f>
        <v>105983.66688743001</v>
      </c>
      <c r="G114" s="7"/>
      <c r="H114" s="7"/>
    </row>
    <row r="115" spans="2:8">
      <c r="B115" s="19" t="s">
        <v>191</v>
      </c>
      <c r="C115" s="104">
        <v>13283.115024000001</v>
      </c>
      <c r="D115" s="104">
        <v>5463.0719075000034</v>
      </c>
      <c r="G115" s="7"/>
      <c r="H115" s="7"/>
    </row>
    <row r="116" spans="2:8">
      <c r="B116" s="19" t="s">
        <v>1498</v>
      </c>
      <c r="C116" s="104">
        <v>97001.537563000005</v>
      </c>
      <c r="D116" s="104">
        <v>45331.001012820008</v>
      </c>
      <c r="G116" s="7"/>
    </row>
    <row r="117" spans="2:8">
      <c r="B117" s="19" t="s">
        <v>1499</v>
      </c>
      <c r="C117" s="104">
        <v>30475.69771</v>
      </c>
      <c r="D117" s="104">
        <v>13485.303052250003</v>
      </c>
      <c r="G117" s="7"/>
    </row>
    <row r="118" spans="2:8">
      <c r="B118" s="19" t="s">
        <v>192</v>
      </c>
      <c r="C118" s="104">
        <v>19911.947542000002</v>
      </c>
      <c r="D118" s="104">
        <v>8546.8610720299985</v>
      </c>
      <c r="G118" s="7"/>
      <c r="H118" s="7"/>
    </row>
    <row r="119" spans="2:8">
      <c r="B119" s="19" t="s">
        <v>193</v>
      </c>
      <c r="C119" s="104">
        <v>6493.6226500000002</v>
      </c>
      <c r="D119" s="104">
        <v>1574.1326902599994</v>
      </c>
      <c r="G119" s="7"/>
      <c r="H119" s="7"/>
    </row>
    <row r="120" spans="2:8">
      <c r="B120" s="19" t="s">
        <v>194</v>
      </c>
      <c r="C120" s="104">
        <v>10911.714693</v>
      </c>
      <c r="D120" s="104">
        <v>4320.4294234800045</v>
      </c>
      <c r="G120" s="7"/>
      <c r="H120" s="7"/>
    </row>
    <row r="121" spans="2:8">
      <c r="B121" s="19" t="s">
        <v>195</v>
      </c>
      <c r="C121" s="104">
        <v>1508.055705</v>
      </c>
      <c r="D121" s="104">
        <v>553.01443160999997</v>
      </c>
      <c r="G121" s="7"/>
      <c r="H121" s="7"/>
    </row>
    <row r="122" spans="2:8">
      <c r="B122" s="19" t="s">
        <v>196</v>
      </c>
      <c r="C122" s="104">
        <v>458.28771</v>
      </c>
      <c r="D122" s="104">
        <v>243.35101663000003</v>
      </c>
      <c r="G122" s="7"/>
      <c r="H122" s="7"/>
    </row>
    <row r="123" spans="2:8">
      <c r="B123" s="19" t="s">
        <v>197</v>
      </c>
      <c r="C123" s="104">
        <v>194.60509500000001</v>
      </c>
      <c r="D123" s="104">
        <v>84.834739620000008</v>
      </c>
      <c r="G123" s="7"/>
      <c r="H123" s="7"/>
    </row>
    <row r="124" spans="2:8">
      <c r="B124" s="19" t="s">
        <v>198</v>
      </c>
      <c r="C124" s="104">
        <v>797.59498499999995</v>
      </c>
      <c r="D124" s="104">
        <v>333.64182109999996</v>
      </c>
      <c r="G124" s="7"/>
      <c r="H124" s="7"/>
    </row>
    <row r="125" spans="2:8">
      <c r="B125" s="19" t="s">
        <v>199</v>
      </c>
      <c r="C125" s="104">
        <v>95235.069583000004</v>
      </c>
      <c r="D125" s="104">
        <v>26048.025720130001</v>
      </c>
      <c r="G125" s="7"/>
      <c r="H125" s="7"/>
    </row>
    <row r="126" spans="2:8">
      <c r="B126" s="45" t="s">
        <v>200</v>
      </c>
      <c r="C126" s="105">
        <f>SUM(C127:C133)</f>
        <v>140266.235422</v>
      </c>
      <c r="D126" s="105">
        <f>SUM(D127:D133)</f>
        <v>62650.737268729979</v>
      </c>
      <c r="G126" s="7"/>
      <c r="H126" s="7"/>
    </row>
    <row r="127" spans="2:8" ht="15.75" customHeight="1">
      <c r="B127" s="19" t="s">
        <v>201</v>
      </c>
      <c r="C127" s="104">
        <v>66501.454912000001</v>
      </c>
      <c r="D127" s="104">
        <v>29542.527451710001</v>
      </c>
      <c r="G127" s="7"/>
      <c r="H127" s="7"/>
    </row>
    <row r="128" spans="2:8" ht="15.75" customHeight="1">
      <c r="B128" s="19" t="s">
        <v>3164</v>
      </c>
      <c r="C128" s="104">
        <v>0</v>
      </c>
      <c r="D128" s="104">
        <v>49.57127414</v>
      </c>
      <c r="G128" s="7"/>
      <c r="H128" s="7"/>
    </row>
    <row r="129" spans="2:8">
      <c r="B129" s="19" t="s">
        <v>202</v>
      </c>
      <c r="C129" s="104">
        <v>1594</v>
      </c>
      <c r="D129" s="104">
        <v>264.00733035999997</v>
      </c>
      <c r="G129" s="7"/>
      <c r="H129" s="7"/>
    </row>
    <row r="130" spans="2:8">
      <c r="B130" s="19" t="s">
        <v>203</v>
      </c>
      <c r="C130" s="104">
        <v>2570.3693330000001</v>
      </c>
      <c r="D130" s="104">
        <v>1070.7783190400003</v>
      </c>
      <c r="G130" s="7"/>
      <c r="H130" s="7"/>
    </row>
    <row r="131" spans="2:8">
      <c r="B131" s="19" t="s">
        <v>204</v>
      </c>
      <c r="C131" s="104">
        <v>1883.9212010000001</v>
      </c>
      <c r="D131" s="104">
        <v>371.88836380000009</v>
      </c>
      <c r="G131" s="7"/>
      <c r="H131" s="7"/>
    </row>
    <row r="132" spans="2:8">
      <c r="B132" s="19" t="s">
        <v>205</v>
      </c>
      <c r="C132" s="104">
        <v>66977.647068000006</v>
      </c>
      <c r="D132" s="104">
        <v>30709.048955659979</v>
      </c>
      <c r="G132" s="7"/>
      <c r="H132" s="7"/>
    </row>
    <row r="133" spans="2:8">
      <c r="B133" s="19" t="s">
        <v>206</v>
      </c>
      <c r="C133" s="104">
        <v>738.84290799999997</v>
      </c>
      <c r="D133" s="104">
        <v>642.91557402000001</v>
      </c>
      <c r="G133" s="7"/>
      <c r="H133" s="7"/>
    </row>
    <row r="134" spans="2:8">
      <c r="B134" s="45" t="s">
        <v>207</v>
      </c>
      <c r="C134" s="105">
        <f>SUM(C135:C137)</f>
        <v>723.03712999999993</v>
      </c>
      <c r="D134" s="105">
        <f>SUM(D135:D137)</f>
        <v>272.39297877999996</v>
      </c>
      <c r="G134" s="7"/>
      <c r="H134" s="7"/>
    </row>
    <row r="135" spans="2:8">
      <c r="B135" s="19" t="s">
        <v>208</v>
      </c>
      <c r="C135" s="104">
        <v>143.67743100000001</v>
      </c>
      <c r="D135" s="104">
        <v>66.963989840000011</v>
      </c>
      <c r="G135" s="7"/>
      <c r="H135" s="7"/>
    </row>
    <row r="136" spans="2:8">
      <c r="B136" s="19" t="s">
        <v>209</v>
      </c>
      <c r="C136" s="104">
        <v>182.69666599999999</v>
      </c>
      <c r="D136" s="104">
        <v>18.979513459999996</v>
      </c>
      <c r="G136" s="7"/>
      <c r="H136" s="7"/>
    </row>
    <row r="137" spans="2:8">
      <c r="B137" s="19" t="s">
        <v>210</v>
      </c>
      <c r="C137" s="104">
        <v>396.66303299999998</v>
      </c>
      <c r="D137" s="104">
        <v>186.44947547999996</v>
      </c>
      <c r="G137" s="7"/>
      <c r="H137" s="7"/>
    </row>
    <row r="138" spans="2:8" ht="15" customHeight="1">
      <c r="B138" s="125" t="s">
        <v>211</v>
      </c>
      <c r="C138" s="105">
        <f>C139</f>
        <v>253545.53659900001</v>
      </c>
      <c r="D138" s="105">
        <f>D139</f>
        <v>129587.54388823001</v>
      </c>
      <c r="G138" s="7"/>
      <c r="H138" s="7"/>
    </row>
    <row r="139" spans="2:8">
      <c r="B139" s="45" t="s">
        <v>212</v>
      </c>
      <c r="C139" s="105">
        <f>C140</f>
        <v>253545.53659900001</v>
      </c>
      <c r="D139" s="105">
        <f>(D140)</f>
        <v>129587.54388823001</v>
      </c>
      <c r="G139" s="7"/>
      <c r="H139" s="7"/>
    </row>
    <row r="140" spans="2:8">
      <c r="B140" s="19" t="s">
        <v>213</v>
      </c>
      <c r="C140" s="30">
        <v>253545.53659900001</v>
      </c>
      <c r="D140" s="30">
        <v>129587.54388823001</v>
      </c>
      <c r="G140" s="7"/>
    </row>
    <row r="141" spans="2:8">
      <c r="B141" s="23" t="s">
        <v>43</v>
      </c>
      <c r="C141" s="20">
        <f t="shared" ref="C141:D143" si="1">C142</f>
        <v>155685.24233000001</v>
      </c>
      <c r="D141" s="29">
        <f t="shared" si="1"/>
        <v>56586.084169119997</v>
      </c>
      <c r="G141" s="7"/>
    </row>
    <row r="142" spans="2:8">
      <c r="B142" s="46" t="s">
        <v>214</v>
      </c>
      <c r="C142" s="36">
        <f t="shared" si="1"/>
        <v>155685.24233000001</v>
      </c>
      <c r="D142" s="38">
        <f t="shared" si="1"/>
        <v>56586.084169119997</v>
      </c>
    </row>
    <row r="143" spans="2:8">
      <c r="B143" s="45" t="s">
        <v>215</v>
      </c>
      <c r="C143" s="36">
        <f>C144</f>
        <v>155685.24233000001</v>
      </c>
      <c r="D143" s="38">
        <f t="shared" si="1"/>
        <v>56586.084169119997</v>
      </c>
    </row>
    <row r="144" spans="2:8">
      <c r="B144" s="19" t="s">
        <v>216</v>
      </c>
      <c r="C144" s="37">
        <v>155685.24233000001</v>
      </c>
      <c r="D144" s="30">
        <v>56586.084169119997</v>
      </c>
    </row>
    <row r="145" spans="2:4">
      <c r="B145" s="35" t="s">
        <v>46</v>
      </c>
      <c r="C145" s="31">
        <f>C13+C141</f>
        <v>1403263.338155</v>
      </c>
      <c r="D145" s="31">
        <f>D13+D141</f>
        <v>620412.35389873991</v>
      </c>
    </row>
    <row r="146" spans="2:4">
      <c r="B146" s="15" t="s">
        <v>27</v>
      </c>
      <c r="C146" s="16"/>
      <c r="D146" s="16"/>
    </row>
    <row r="147" spans="2:4" ht="21.6" customHeight="1">
      <c r="B147" s="144" t="s">
        <v>3176</v>
      </c>
      <c r="C147" s="144"/>
      <c r="D147" s="144"/>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5"/>
  <sheetViews>
    <sheetView showGridLines="0" zoomScale="90" zoomScaleNormal="90" workbookViewId="0">
      <selection activeCell="E83" sqref="E83"/>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36" t="s">
        <v>0</v>
      </c>
      <c r="B1" s="136"/>
      <c r="C1" s="136"/>
      <c r="D1" s="136"/>
      <c r="E1" s="136"/>
    </row>
    <row r="2" spans="1:8" ht="21" customHeight="1">
      <c r="A2" s="137" t="s">
        <v>1</v>
      </c>
      <c r="B2" s="137"/>
      <c r="C2" s="137"/>
      <c r="D2" s="137"/>
      <c r="E2" s="137"/>
    </row>
    <row r="3" spans="1:8" ht="15" customHeight="1">
      <c r="A3" s="145" t="s">
        <v>2</v>
      </c>
      <c r="B3" s="145"/>
      <c r="C3" s="145"/>
      <c r="D3" s="145"/>
      <c r="E3" s="145"/>
    </row>
    <row r="5" spans="1:8" ht="18.75" customHeight="1">
      <c r="A5" s="147" t="s">
        <v>30</v>
      </c>
      <c r="B5" s="147"/>
      <c r="C5" s="147"/>
      <c r="D5" s="147"/>
      <c r="E5" s="147"/>
      <c r="F5" s="147"/>
    </row>
    <row r="6" spans="1:8" ht="18.75">
      <c r="A6" s="146" t="s">
        <v>217</v>
      </c>
      <c r="B6" s="146"/>
      <c r="C6" s="146"/>
      <c r="D6" s="146"/>
      <c r="E6" s="146"/>
    </row>
    <row r="7" spans="1:8" ht="18.75">
      <c r="A7" s="140" t="s">
        <v>3177</v>
      </c>
      <c r="B7" s="140"/>
      <c r="C7" s="140"/>
      <c r="D7" s="140"/>
      <c r="E7" s="140"/>
      <c r="G7" s="12"/>
    </row>
    <row r="8" spans="1:8" ht="15.75">
      <c r="A8" s="149" t="s">
        <v>5</v>
      </c>
      <c r="B8" s="149"/>
      <c r="C8" s="149"/>
      <c r="D8" s="149"/>
      <c r="E8" s="149"/>
    </row>
    <row r="11" spans="1:8" ht="15" customHeight="1">
      <c r="B11" s="148" t="s">
        <v>6</v>
      </c>
      <c r="C11" s="53" t="s">
        <v>7</v>
      </c>
      <c r="D11" s="150" t="s">
        <v>8</v>
      </c>
      <c r="H11" s="12"/>
    </row>
    <row r="12" spans="1:8" ht="15.75" customHeight="1">
      <c r="B12" s="148"/>
      <c r="C12" s="57" t="s">
        <v>9</v>
      </c>
      <c r="D12" s="150"/>
    </row>
    <row r="13" spans="1:8">
      <c r="B13" s="23" t="s">
        <v>15</v>
      </c>
      <c r="C13" s="20">
        <f>C14+C20+C30+C40+C49+C56+C66+C71</f>
        <v>1247578.0958249997</v>
      </c>
      <c r="D13" s="20">
        <f>D14+D20+D30+D40+D49+D56+D66+D71</f>
        <v>563826.26972961996</v>
      </c>
      <c r="F13" s="47"/>
    </row>
    <row r="14" spans="1:8">
      <c r="B14" s="39" t="s">
        <v>218</v>
      </c>
      <c r="C14" s="106">
        <f>SUM(C15:C19)</f>
        <v>299086.12287900003</v>
      </c>
      <c r="D14" s="106">
        <f>SUM(D15:D19)</f>
        <v>134670.58730792999</v>
      </c>
      <c r="E14" s="111"/>
      <c r="F14" s="47"/>
    </row>
    <row r="15" spans="1:8">
      <c r="B15" s="40" t="s">
        <v>219</v>
      </c>
      <c r="C15" s="120">
        <v>247957.98325600001</v>
      </c>
      <c r="D15" s="120">
        <v>110974.55635079002</v>
      </c>
      <c r="E15" s="111"/>
      <c r="F15" s="47"/>
    </row>
    <row r="16" spans="1:8">
      <c r="B16" s="40" t="s">
        <v>220</v>
      </c>
      <c r="C16" s="120">
        <v>18105.741236999998</v>
      </c>
      <c r="D16" s="120">
        <v>7463.154359719998</v>
      </c>
      <c r="E16" s="111"/>
      <c r="F16" s="47"/>
    </row>
    <row r="17" spans="2:6">
      <c r="B17" s="40" t="s">
        <v>221</v>
      </c>
      <c r="C17" s="120">
        <v>1005.352533</v>
      </c>
      <c r="D17" s="120">
        <v>451.82679998999998</v>
      </c>
      <c r="E17" s="111"/>
      <c r="F17" s="47"/>
    </row>
    <row r="18" spans="2:6">
      <c r="B18" s="40" t="s">
        <v>222</v>
      </c>
      <c r="C18" s="120">
        <v>1109.5386140000001</v>
      </c>
      <c r="D18" s="120">
        <v>384.39977842000002</v>
      </c>
      <c r="E18" s="111"/>
      <c r="F18" s="47"/>
    </row>
    <row r="19" spans="2:6">
      <c r="B19" s="40" t="s">
        <v>223</v>
      </c>
      <c r="C19" s="120">
        <v>30907.507238999999</v>
      </c>
      <c r="D19" s="120">
        <v>15396.650019009974</v>
      </c>
      <c r="E19" s="111"/>
      <c r="F19" s="47"/>
    </row>
    <row r="20" spans="2:6">
      <c r="B20" s="39" t="s">
        <v>224</v>
      </c>
      <c r="C20" s="106">
        <f>SUM(C21:C29)</f>
        <v>89609.358424000005</v>
      </c>
      <c r="D20" s="106">
        <f t="shared" ref="D20" si="0">SUM(D21:D29)</f>
        <v>31608.603742970001</v>
      </c>
      <c r="E20" s="111"/>
      <c r="F20" s="47"/>
    </row>
    <row r="21" spans="2:6">
      <c r="B21" s="40" t="s">
        <v>225</v>
      </c>
      <c r="C21" s="120">
        <v>7211.8613160000004</v>
      </c>
      <c r="D21" s="120">
        <v>3895.5064753599986</v>
      </c>
      <c r="E21" s="111"/>
      <c r="F21" s="47"/>
    </row>
    <row r="22" spans="2:6">
      <c r="B22" s="40" t="s">
        <v>226</v>
      </c>
      <c r="C22" s="120">
        <v>7903.0087000000003</v>
      </c>
      <c r="D22" s="120">
        <v>2149.34025286</v>
      </c>
      <c r="E22" s="111"/>
      <c r="F22" s="47"/>
    </row>
    <row r="23" spans="2:6">
      <c r="B23" s="40" t="s">
        <v>227</v>
      </c>
      <c r="C23" s="120">
        <v>3800.925639</v>
      </c>
      <c r="D23" s="120">
        <v>1400.33192904</v>
      </c>
      <c r="E23" s="111"/>
      <c r="F23" s="47"/>
    </row>
    <row r="24" spans="2:6">
      <c r="B24" s="40" t="s">
        <v>228</v>
      </c>
      <c r="C24" s="120">
        <v>1216.134726</v>
      </c>
      <c r="D24" s="120">
        <v>336.06089954000015</v>
      </c>
      <c r="E24" s="111"/>
      <c r="F24" s="47"/>
    </row>
    <row r="25" spans="2:6">
      <c r="B25" s="40" t="s">
        <v>229</v>
      </c>
      <c r="C25" s="120">
        <v>9004.3398159999997</v>
      </c>
      <c r="D25" s="120">
        <v>2586.979745099999</v>
      </c>
      <c r="E25" s="111"/>
      <c r="F25" s="47"/>
    </row>
    <row r="26" spans="2:6">
      <c r="B26" s="40" t="s">
        <v>230</v>
      </c>
      <c r="C26" s="120">
        <v>5701.364399</v>
      </c>
      <c r="D26" s="120">
        <v>2962.4365971400048</v>
      </c>
      <c r="E26" s="111"/>
      <c r="F26" s="47"/>
    </row>
    <row r="27" spans="2:6">
      <c r="B27" s="40" t="s">
        <v>231</v>
      </c>
      <c r="C27" s="120">
        <v>3827.8078099999998</v>
      </c>
      <c r="D27" s="120">
        <v>1337.6050599900013</v>
      </c>
      <c r="E27" s="111"/>
      <c r="F27" s="47"/>
    </row>
    <row r="28" spans="2:6">
      <c r="B28" s="40" t="s">
        <v>232</v>
      </c>
      <c r="C28" s="120">
        <v>16955.750468999999</v>
      </c>
      <c r="D28" s="120">
        <v>4104.7021327700049</v>
      </c>
      <c r="E28" s="111"/>
      <c r="F28" s="47"/>
    </row>
    <row r="29" spans="2:6">
      <c r="B29" s="40" t="s">
        <v>233</v>
      </c>
      <c r="C29" s="120">
        <v>33988.165548999998</v>
      </c>
      <c r="D29" s="120">
        <v>12835.640651169995</v>
      </c>
      <c r="E29" s="111"/>
      <c r="F29" s="47"/>
    </row>
    <row r="30" spans="2:6">
      <c r="B30" s="39" t="s">
        <v>234</v>
      </c>
      <c r="C30" s="106">
        <f>SUM(C31:C39)</f>
        <v>64348.477636999996</v>
      </c>
      <c r="D30" s="106">
        <f t="shared" ref="D30" si="1">SUM(D31:D39)</f>
        <v>17116.587924489999</v>
      </c>
      <c r="E30" s="111"/>
      <c r="F30" s="47"/>
    </row>
    <row r="31" spans="2:6">
      <c r="B31" s="40" t="s">
        <v>235</v>
      </c>
      <c r="C31" s="120">
        <v>8654.4981759999991</v>
      </c>
      <c r="D31" s="120">
        <v>3315.3848036400009</v>
      </c>
      <c r="E31" s="111"/>
      <c r="F31" s="47"/>
    </row>
    <row r="32" spans="2:6">
      <c r="B32" s="40" t="s">
        <v>236</v>
      </c>
      <c r="C32" s="120">
        <v>2798.5362650000002</v>
      </c>
      <c r="D32" s="120">
        <v>1010.7045852099995</v>
      </c>
      <c r="E32" s="111"/>
      <c r="F32" s="47"/>
    </row>
    <row r="33" spans="2:6">
      <c r="B33" s="40" t="s">
        <v>237</v>
      </c>
      <c r="C33" s="120">
        <v>5761.7389059999996</v>
      </c>
      <c r="D33" s="120">
        <v>886.50610686000016</v>
      </c>
      <c r="E33" s="111"/>
      <c r="F33" s="47"/>
    </row>
    <row r="34" spans="2:6">
      <c r="B34" s="40" t="s">
        <v>238</v>
      </c>
      <c r="C34" s="120">
        <v>12528.438002000001</v>
      </c>
      <c r="D34" s="120">
        <v>5664.4071327999973</v>
      </c>
      <c r="E34" s="111"/>
      <c r="F34" s="47"/>
    </row>
    <row r="35" spans="2:6">
      <c r="B35" s="40" t="s">
        <v>239</v>
      </c>
      <c r="C35" s="120">
        <v>732.09596299999998</v>
      </c>
      <c r="D35" s="120">
        <v>212.43320864999998</v>
      </c>
      <c r="E35" s="111"/>
      <c r="F35" s="47"/>
    </row>
    <row r="36" spans="2:6">
      <c r="B36" s="40" t="s">
        <v>240</v>
      </c>
      <c r="C36" s="120">
        <v>1074.5094939999999</v>
      </c>
      <c r="D36" s="120">
        <v>772.21339863999992</v>
      </c>
      <c r="E36" s="111"/>
      <c r="F36" s="47"/>
    </row>
    <row r="37" spans="2:6">
      <c r="B37" s="40" t="s">
        <v>241</v>
      </c>
      <c r="C37" s="120">
        <v>7848.9206299999996</v>
      </c>
      <c r="D37" s="120">
        <v>3099.8367325899972</v>
      </c>
      <c r="E37" s="111"/>
      <c r="F37" s="47"/>
    </row>
    <row r="38" spans="2:6">
      <c r="B38" s="40" t="s">
        <v>242</v>
      </c>
      <c r="C38" s="120">
        <v>3796.497018</v>
      </c>
      <c r="D38" s="120">
        <v>0</v>
      </c>
      <c r="E38" s="111"/>
      <c r="F38" s="47"/>
    </row>
    <row r="39" spans="2:6">
      <c r="B39" s="40" t="s">
        <v>243</v>
      </c>
      <c r="C39" s="120">
        <v>21153.243182999999</v>
      </c>
      <c r="D39" s="120">
        <v>2155.1019561000012</v>
      </c>
      <c r="E39" s="111"/>
      <c r="F39" s="47"/>
    </row>
    <row r="40" spans="2:6">
      <c r="B40" s="39" t="s">
        <v>244</v>
      </c>
      <c r="C40" s="106">
        <f>SUM(C41:C48)</f>
        <v>421454.54419399996</v>
      </c>
      <c r="D40" s="106">
        <f>SUM(D41:D48)</f>
        <v>220317.94394558997</v>
      </c>
      <c r="E40" s="111"/>
      <c r="F40" s="47"/>
    </row>
    <row r="41" spans="2:6">
      <c r="B41" s="40" t="s">
        <v>245</v>
      </c>
      <c r="C41" s="120">
        <v>129385.26615700001</v>
      </c>
      <c r="D41" s="120">
        <v>58431.709339459958</v>
      </c>
      <c r="E41" s="111"/>
      <c r="F41" s="47"/>
    </row>
    <row r="42" spans="2:6">
      <c r="B42" s="40" t="s">
        <v>246</v>
      </c>
      <c r="C42" s="120">
        <v>134410.63218399999</v>
      </c>
      <c r="D42" s="120">
        <v>63770.530515090002</v>
      </c>
      <c r="E42" s="111"/>
      <c r="F42" s="47"/>
    </row>
    <row r="43" spans="2:6">
      <c r="B43" s="40" t="s">
        <v>247</v>
      </c>
      <c r="C43" s="120">
        <v>13214.850527000001</v>
      </c>
      <c r="D43" s="120">
        <v>6991.4147630699999</v>
      </c>
      <c r="E43" s="111"/>
      <c r="F43" s="47"/>
    </row>
    <row r="44" spans="2:6">
      <c r="B44" s="40" t="s">
        <v>248</v>
      </c>
      <c r="C44" s="120">
        <v>79691.515497999993</v>
      </c>
      <c r="D44" s="120">
        <v>48201.498128400002</v>
      </c>
      <c r="E44" s="111"/>
      <c r="F44" s="47"/>
    </row>
    <row r="45" spans="2:6">
      <c r="B45" s="40" t="s">
        <v>249</v>
      </c>
      <c r="C45" s="120">
        <v>28740.249376</v>
      </c>
      <c r="D45" s="120">
        <v>28098.946136750001</v>
      </c>
      <c r="E45" s="111"/>
      <c r="F45" s="47"/>
    </row>
    <row r="46" spans="2:6">
      <c r="B46" s="40" t="s">
        <v>250</v>
      </c>
      <c r="C46" s="104">
        <v>20010.099999999999</v>
      </c>
      <c r="D46" s="104">
        <v>6350.5505827500001</v>
      </c>
      <c r="E46" s="111"/>
      <c r="F46" s="47"/>
    </row>
    <row r="47" spans="2:6">
      <c r="B47" s="40" t="s">
        <v>251</v>
      </c>
      <c r="C47" s="104">
        <v>751.52865299999996</v>
      </c>
      <c r="D47" s="104">
        <v>305.68669462999992</v>
      </c>
      <c r="E47" s="111"/>
      <c r="F47" s="47"/>
    </row>
    <row r="48" spans="2:6">
      <c r="B48" s="40" t="s">
        <v>252</v>
      </c>
      <c r="C48" s="120">
        <v>15250.401798999999</v>
      </c>
      <c r="D48" s="120">
        <v>8167.6077854399946</v>
      </c>
      <c r="E48" s="111"/>
      <c r="F48" s="47"/>
    </row>
    <row r="49" spans="2:6">
      <c r="B49" s="39" t="s">
        <v>253</v>
      </c>
      <c r="C49" s="106">
        <f>SUM(C50:C55)</f>
        <v>56567.336180999999</v>
      </c>
      <c r="D49" s="106">
        <f>SUM(D50:D55)</f>
        <v>26021.713779549995</v>
      </c>
      <c r="E49" s="111"/>
      <c r="F49" s="47"/>
    </row>
    <row r="50" spans="2:6">
      <c r="B50" s="40" t="s">
        <v>254</v>
      </c>
      <c r="C50" s="120">
        <v>921.831819</v>
      </c>
      <c r="D50" s="120">
        <v>608.69336619000001</v>
      </c>
      <c r="E50" s="111"/>
      <c r="F50" s="47"/>
    </row>
    <row r="51" spans="2:6">
      <c r="B51" s="40" t="s">
        <v>255</v>
      </c>
      <c r="C51" s="120">
        <v>8720.2259680000006</v>
      </c>
      <c r="D51" s="120">
        <v>3739.9582782899988</v>
      </c>
      <c r="E51" s="111"/>
      <c r="F51" s="47"/>
    </row>
    <row r="52" spans="2:6">
      <c r="B52" s="40" t="s">
        <v>256</v>
      </c>
      <c r="C52" s="120">
        <v>8766.1003440000004</v>
      </c>
      <c r="D52" s="120">
        <v>4752.4328475000002</v>
      </c>
      <c r="E52" s="111"/>
      <c r="F52" s="47"/>
    </row>
    <row r="53" spans="2:6">
      <c r="B53" s="40" t="s">
        <v>257</v>
      </c>
      <c r="C53" s="120">
        <v>37635.728049999998</v>
      </c>
      <c r="D53" s="120">
        <v>16341.029927179998</v>
      </c>
      <c r="E53" s="111"/>
      <c r="F53" s="47"/>
    </row>
    <row r="54" spans="2:6">
      <c r="B54" s="40" t="s">
        <v>258</v>
      </c>
      <c r="C54" s="120">
        <v>500</v>
      </c>
      <c r="D54" s="120">
        <v>418.49957999999998</v>
      </c>
      <c r="E54" s="111"/>
      <c r="F54" s="47"/>
    </row>
    <row r="55" spans="2:6">
      <c r="B55" s="40" t="s">
        <v>259</v>
      </c>
      <c r="C55" s="120">
        <v>23.45</v>
      </c>
      <c r="D55" s="120">
        <v>161.09978038999998</v>
      </c>
      <c r="E55" s="111"/>
      <c r="F55" s="47"/>
    </row>
    <row r="56" spans="2:6">
      <c r="B56" s="39" t="s">
        <v>260</v>
      </c>
      <c r="C56" s="106">
        <f>SUM(C57:C65)</f>
        <v>26903.259270000002</v>
      </c>
      <c r="D56" s="106">
        <f>SUM(D57:D65)</f>
        <v>6382.9000990900013</v>
      </c>
      <c r="E56" s="111"/>
      <c r="F56" s="47"/>
    </row>
    <row r="57" spans="2:6">
      <c r="B57" s="40" t="s">
        <v>261</v>
      </c>
      <c r="C57" s="120">
        <v>5925.0766880000001</v>
      </c>
      <c r="D57" s="120">
        <v>1608.7856136000007</v>
      </c>
      <c r="E57" s="111"/>
      <c r="F57" s="47"/>
    </row>
    <row r="58" spans="2:6">
      <c r="B58" s="40" t="s">
        <v>262</v>
      </c>
      <c r="C58" s="120">
        <v>748.19675299999994</v>
      </c>
      <c r="D58" s="120">
        <v>153.50497757999989</v>
      </c>
      <c r="E58" s="111"/>
      <c r="F58" s="47"/>
    </row>
    <row r="59" spans="2:6">
      <c r="B59" s="40" t="s">
        <v>263</v>
      </c>
      <c r="C59" s="120">
        <v>1201.148297</v>
      </c>
      <c r="D59" s="120">
        <v>719.15645078000011</v>
      </c>
      <c r="E59" s="111"/>
      <c r="F59" s="47"/>
    </row>
    <row r="60" spans="2:6">
      <c r="B60" s="40" t="s">
        <v>264</v>
      </c>
      <c r="C60" s="120">
        <v>5692.0746920000001</v>
      </c>
      <c r="D60" s="120">
        <v>1204.65284688</v>
      </c>
      <c r="E60" s="111"/>
      <c r="F60" s="47"/>
    </row>
    <row r="61" spans="2:6">
      <c r="B61" s="40" t="s">
        <v>265</v>
      </c>
      <c r="C61" s="120">
        <v>7512.7650709999998</v>
      </c>
      <c r="D61" s="120">
        <v>388.98874863999998</v>
      </c>
      <c r="E61" s="111"/>
      <c r="F61" s="47"/>
    </row>
    <row r="62" spans="2:6">
      <c r="B62" s="40" t="s">
        <v>266</v>
      </c>
      <c r="C62" s="120">
        <v>922.87228800000003</v>
      </c>
      <c r="D62" s="120">
        <v>71.386094729999982</v>
      </c>
      <c r="E62" s="111"/>
      <c r="F62" s="47"/>
    </row>
    <row r="63" spans="2:6">
      <c r="B63" s="40" t="s">
        <v>267</v>
      </c>
      <c r="C63" s="120">
        <v>616.45320200000003</v>
      </c>
      <c r="D63" s="120">
        <v>135.96406954</v>
      </c>
      <c r="E63" s="111"/>
      <c r="F63" s="47"/>
    </row>
    <row r="64" spans="2:6">
      <c r="B64" s="40" t="s">
        <v>268</v>
      </c>
      <c r="C64" s="120">
        <v>695.375811</v>
      </c>
      <c r="D64" s="120">
        <v>139.63710368000002</v>
      </c>
      <c r="E64" s="111"/>
      <c r="F64" s="47"/>
    </row>
    <row r="65" spans="2:6">
      <c r="B65" s="40" t="s">
        <v>269</v>
      </c>
      <c r="C65" s="120">
        <v>3589.296468</v>
      </c>
      <c r="D65" s="120">
        <v>1960.8241936599998</v>
      </c>
      <c r="E65" s="111"/>
      <c r="F65" s="47"/>
    </row>
    <row r="66" spans="2:6">
      <c r="B66" s="39" t="s">
        <v>270</v>
      </c>
      <c r="C66" s="106">
        <f>SUM(C67:C70)</f>
        <v>63988.05030699999</v>
      </c>
      <c r="D66" s="106">
        <f>SUM(D67:D70)</f>
        <v>25867.701558300003</v>
      </c>
      <c r="E66" s="111"/>
      <c r="F66" s="47"/>
    </row>
    <row r="67" spans="2:6">
      <c r="B67" s="40" t="s">
        <v>271</v>
      </c>
      <c r="C67" s="120">
        <v>32237.772959999998</v>
      </c>
      <c r="D67" s="120">
        <v>10889.904330370002</v>
      </c>
      <c r="E67" s="111"/>
      <c r="F67" s="47"/>
    </row>
    <row r="68" spans="2:6">
      <c r="B68" s="40" t="s">
        <v>272</v>
      </c>
      <c r="C68" s="120">
        <v>30303.939823000001</v>
      </c>
      <c r="D68" s="120">
        <v>14977.797227929999</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101840.23137169999</v>
      </c>
      <c r="E71" s="111"/>
      <c r="F71" s="47"/>
    </row>
    <row r="72" spans="2:6">
      <c r="B72" s="40" t="s">
        <v>276</v>
      </c>
      <c r="C72" s="120">
        <v>91749.802987000003</v>
      </c>
      <c r="D72" s="120">
        <v>45379.524368089995</v>
      </c>
      <c r="E72" s="111"/>
      <c r="F72" s="47"/>
    </row>
    <row r="73" spans="2:6">
      <c r="B73" s="40" t="s">
        <v>277</v>
      </c>
      <c r="C73" s="120">
        <v>132147.452964</v>
      </c>
      <c r="D73" s="120">
        <v>55773.793071200009</v>
      </c>
      <c r="E73" s="111"/>
      <c r="F73" s="47"/>
    </row>
    <row r="74" spans="2:6">
      <c r="B74" s="40" t="s">
        <v>278</v>
      </c>
      <c r="C74" s="120">
        <v>1723.6909820000001</v>
      </c>
      <c r="D74" s="120">
        <v>686.88678528999992</v>
      </c>
      <c r="E74" s="111"/>
      <c r="F74" s="47"/>
    </row>
    <row r="75" spans="2:6">
      <c r="B75" s="40" t="s">
        <v>1417</v>
      </c>
      <c r="C75" s="104">
        <v>0</v>
      </c>
      <c r="D75" s="104">
        <v>2.714712E-2</v>
      </c>
      <c r="E75" s="111"/>
      <c r="F75" s="47"/>
    </row>
    <row r="76" spans="2:6">
      <c r="B76" s="23" t="s">
        <v>43</v>
      </c>
      <c r="C76" s="20">
        <f>C77+C79</f>
        <v>155685.24233000001</v>
      </c>
      <c r="D76" s="20">
        <f>D77+D79</f>
        <v>56586.084169119997</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54377.133216619994</v>
      </c>
      <c r="E79" s="111"/>
      <c r="F79" s="47"/>
    </row>
    <row r="80" spans="2:6">
      <c r="B80" s="40" t="s">
        <v>282</v>
      </c>
      <c r="C80" s="37">
        <v>148443.216094</v>
      </c>
      <c r="D80" s="30">
        <v>54377.133216619994</v>
      </c>
      <c r="E80" s="111"/>
      <c r="F80" s="47"/>
    </row>
    <row r="81" spans="2:5">
      <c r="B81" s="35" t="s">
        <v>46</v>
      </c>
      <c r="C81" s="31">
        <f>C13+C76</f>
        <v>1403263.3381549998</v>
      </c>
      <c r="D81" s="31">
        <f>D13+D76</f>
        <v>620412.35389873991</v>
      </c>
      <c r="E81" s="111"/>
    </row>
    <row r="82" spans="2:5">
      <c r="B82" s="15" t="s">
        <v>27</v>
      </c>
      <c r="C82" s="15"/>
      <c r="D82" s="15"/>
      <c r="E82" s="111"/>
    </row>
    <row r="83" spans="2:5" ht="38.450000000000003" customHeight="1">
      <c r="B83" s="144" t="s">
        <v>3176</v>
      </c>
      <c r="C83" s="144"/>
      <c r="D83" s="144"/>
      <c r="E83" s="111"/>
    </row>
    <row r="84" spans="2:5" ht="15" customHeight="1">
      <c r="B84" s="15" t="s">
        <v>47</v>
      </c>
      <c r="C84" s="15"/>
      <c r="D84" s="15"/>
      <c r="E84" s="111"/>
    </row>
    <row r="85" spans="2:5" ht="12.75" customHeight="1">
      <c r="C85" s="10"/>
      <c r="D85" s="10"/>
    </row>
    <row r="86" spans="2:5" ht="23.25" customHeight="1">
      <c r="B86" s="9"/>
      <c r="C86" s="10"/>
      <c r="D86" s="10"/>
    </row>
    <row r="87" spans="2:5">
      <c r="B87" s="9"/>
      <c r="C87" s="10"/>
      <c r="D87" s="10"/>
    </row>
    <row r="88" spans="2:5">
      <c r="B88" s="9"/>
      <c r="C88" s="10"/>
      <c r="D88" s="10"/>
    </row>
    <row r="89" spans="2:5">
      <c r="B89" s="50"/>
      <c r="C89" s="50"/>
      <c r="D89" s="10"/>
    </row>
    <row r="90" spans="2:5">
      <c r="B90" s="50"/>
      <c r="C90" s="50"/>
      <c r="D90" s="10"/>
    </row>
    <row r="91" spans="2:5">
      <c r="B91" s="50"/>
      <c r="C91" s="50"/>
      <c r="D91" s="10"/>
    </row>
    <row r="92" spans="2:5">
      <c r="B92" s="50"/>
      <c r="C92" s="50"/>
      <c r="D92" s="10"/>
    </row>
    <row r="93" spans="2:5">
      <c r="B93" s="9"/>
      <c r="C93" s="10"/>
      <c r="D93" s="10"/>
    </row>
    <row r="94" spans="2:5">
      <c r="B94" s="9"/>
      <c r="C94" s="10"/>
      <c r="D94" s="10"/>
    </row>
    <row r="95" spans="2:5">
      <c r="C95" s="10"/>
      <c r="D95" s="10"/>
    </row>
    <row r="96" spans="2:5">
      <c r="B96" s="13"/>
      <c r="C96" s="10"/>
      <c r="D96" s="10"/>
    </row>
    <row r="97" spans="2:4">
      <c r="B97" s="14"/>
      <c r="C97" s="10"/>
      <c r="D97" s="10"/>
    </row>
    <row r="98" spans="2:4">
      <c r="C98" s="10"/>
      <c r="D98" s="10"/>
    </row>
    <row r="99" spans="2:4">
      <c r="B99" s="9"/>
      <c r="C99" s="10"/>
      <c r="D99" s="10"/>
    </row>
    <row r="100" spans="2:4">
      <c r="B100" s="9"/>
      <c r="C100" s="10"/>
      <c r="D100" s="10"/>
    </row>
    <row r="101" spans="2:4">
      <c r="B101" s="9"/>
      <c r="C101" s="10"/>
      <c r="D101" s="10"/>
    </row>
    <row r="102" spans="2:4">
      <c r="B102" s="9"/>
      <c r="C102" s="10"/>
      <c r="D102" s="10"/>
    </row>
    <row r="103" spans="2:4">
      <c r="B103" s="9"/>
      <c r="C103" s="44"/>
      <c r="D103" s="44"/>
    </row>
    <row r="104" spans="2:4">
      <c r="B104" s="44"/>
      <c r="C104" s="44"/>
      <c r="D104" s="44"/>
    </row>
    <row r="105" spans="2:4">
      <c r="B105" s="44"/>
    </row>
  </sheetData>
  <mergeCells count="10">
    <mergeCell ref="A1:E1"/>
    <mergeCell ref="A2:E2"/>
    <mergeCell ref="A3:E3"/>
    <mergeCell ref="B11:B12"/>
    <mergeCell ref="B83:D83"/>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127"/>
  <sheetViews>
    <sheetView showGridLines="0" zoomScale="90" zoomScaleNormal="90" workbookViewId="0">
      <selection activeCell="H13" sqref="H13"/>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36" t="s">
        <v>0</v>
      </c>
      <c r="B1" s="136"/>
      <c r="C1" s="136"/>
      <c r="D1" s="136"/>
      <c r="E1" s="136"/>
    </row>
    <row r="2" spans="1:6" ht="21" customHeight="1">
      <c r="A2" s="137" t="s">
        <v>1</v>
      </c>
      <c r="B2" s="137"/>
      <c r="C2" s="137"/>
      <c r="D2" s="137"/>
      <c r="E2" s="137"/>
    </row>
    <row r="3" spans="1:6" ht="15" customHeight="1">
      <c r="A3" s="145" t="s">
        <v>2</v>
      </c>
      <c r="B3" s="145"/>
      <c r="C3" s="145"/>
      <c r="D3" s="145"/>
      <c r="E3" s="145"/>
    </row>
    <row r="5" spans="1:6" ht="18.75" customHeight="1">
      <c r="A5" s="147" t="s">
        <v>30</v>
      </c>
      <c r="B5" s="147"/>
      <c r="C5" s="147"/>
      <c r="D5" s="147"/>
      <c r="E5" s="147"/>
      <c r="F5" s="147"/>
    </row>
    <row r="6" spans="1:6" ht="18.75">
      <c r="A6" s="146" t="s">
        <v>283</v>
      </c>
      <c r="B6" s="146"/>
      <c r="C6" s="146"/>
      <c r="D6" s="146"/>
      <c r="E6" s="146"/>
    </row>
    <row r="7" spans="1:6" ht="18.75">
      <c r="A7" s="140" t="s">
        <v>3177</v>
      </c>
      <c r="B7" s="140"/>
      <c r="C7" s="140"/>
      <c r="D7" s="140"/>
      <c r="E7" s="140"/>
      <c r="F7" s="107"/>
    </row>
    <row r="8" spans="1:6" ht="15.75">
      <c r="A8" s="149" t="s">
        <v>5</v>
      </c>
      <c r="B8" s="149"/>
      <c r="C8" s="149"/>
      <c r="D8" s="149"/>
      <c r="E8" s="149"/>
    </row>
    <row r="11" spans="1:6">
      <c r="B11" s="148" t="s">
        <v>6</v>
      </c>
      <c r="C11" s="53" t="s">
        <v>7</v>
      </c>
      <c r="D11" s="150" t="s">
        <v>8</v>
      </c>
    </row>
    <row r="12" spans="1:6" ht="14.45" customHeight="1">
      <c r="B12" s="148"/>
      <c r="C12" s="57" t="s">
        <v>9</v>
      </c>
      <c r="D12" s="150"/>
    </row>
    <row r="13" spans="1:6">
      <c r="B13" s="121" t="s">
        <v>284</v>
      </c>
      <c r="C13" s="122">
        <v>1247578095825</v>
      </c>
      <c r="D13" s="122">
        <v>563826269729.62073</v>
      </c>
    </row>
    <row r="14" spans="1:6">
      <c r="B14" s="66" t="s">
        <v>285</v>
      </c>
      <c r="C14" s="114">
        <v>1184317494550</v>
      </c>
      <c r="D14" s="114">
        <v>532953427185.60992</v>
      </c>
    </row>
    <row r="15" spans="1:6">
      <c r="B15" s="64" t="s">
        <v>3174</v>
      </c>
      <c r="C15" s="112">
        <v>257751021682</v>
      </c>
      <c r="D15" s="112">
        <v>130520989388.32999</v>
      </c>
    </row>
    <row r="16" spans="1:6">
      <c r="B16" s="127" t="s">
        <v>287</v>
      </c>
      <c r="C16" s="128">
        <v>85987428672</v>
      </c>
      <c r="D16" s="128">
        <v>52383532827.209991</v>
      </c>
    </row>
    <row r="17" spans="2:4">
      <c r="B17" s="129" t="s">
        <v>288</v>
      </c>
      <c r="C17" s="112">
        <v>85987428672</v>
      </c>
      <c r="D17" s="112">
        <v>52383532827.209991</v>
      </c>
    </row>
    <row r="18" spans="2:4">
      <c r="B18" s="127" t="s">
        <v>289</v>
      </c>
      <c r="C18" s="128">
        <v>45063446338</v>
      </c>
      <c r="D18" s="128">
        <v>24354243697.279999</v>
      </c>
    </row>
    <row r="19" spans="2:4">
      <c r="B19" s="129" t="s">
        <v>288</v>
      </c>
      <c r="C19" s="112">
        <v>45063446338</v>
      </c>
      <c r="D19" s="112">
        <v>24354243697.279999</v>
      </c>
    </row>
    <row r="20" spans="2:4">
      <c r="B20" s="127" t="s">
        <v>304</v>
      </c>
      <c r="C20" s="128">
        <v>50030000000</v>
      </c>
      <c r="D20" s="128">
        <v>21714179975.23</v>
      </c>
    </row>
    <row r="21" spans="2:4">
      <c r="B21" s="129" t="s">
        <v>288</v>
      </c>
      <c r="C21" s="112">
        <v>50030000000</v>
      </c>
      <c r="D21" s="112">
        <v>21714179975.23</v>
      </c>
    </row>
    <row r="22" spans="2:4">
      <c r="B22" s="127" t="s">
        <v>290</v>
      </c>
      <c r="C22" s="128">
        <v>76670146672</v>
      </c>
      <c r="D22" s="128">
        <v>32069032888.609997</v>
      </c>
    </row>
    <row r="23" spans="2:4">
      <c r="B23" s="129" t="s">
        <v>288</v>
      </c>
      <c r="C23" s="112">
        <v>76670146672</v>
      </c>
      <c r="D23" s="112">
        <v>32069032888.609997</v>
      </c>
    </row>
    <row r="24" spans="2:4">
      <c r="B24" s="64" t="s">
        <v>286</v>
      </c>
      <c r="C24" s="112">
        <v>17821961711</v>
      </c>
      <c r="D24" s="112">
        <v>7424124233.3900013</v>
      </c>
    </row>
    <row r="25" spans="2:4">
      <c r="B25" s="127" t="s">
        <v>287</v>
      </c>
      <c r="C25" s="128">
        <v>16941754681</v>
      </c>
      <c r="D25" s="128">
        <v>7345490550.9300013</v>
      </c>
    </row>
    <row r="26" spans="2:4">
      <c r="B26" s="129" t="s">
        <v>288</v>
      </c>
      <c r="C26" s="112">
        <v>16941754681</v>
      </c>
      <c r="D26" s="112">
        <v>7345490550.9300013</v>
      </c>
    </row>
    <row r="27" spans="2:4">
      <c r="B27" s="127" t="s">
        <v>289</v>
      </c>
      <c r="C27" s="128">
        <v>755207030</v>
      </c>
      <c r="D27" s="128">
        <v>62674283.93999999</v>
      </c>
    </row>
    <row r="28" spans="2:4">
      <c r="B28" s="129" t="s">
        <v>288</v>
      </c>
      <c r="C28" s="112">
        <v>755207030</v>
      </c>
      <c r="D28" s="112">
        <v>62674283.93999999</v>
      </c>
    </row>
    <row r="29" spans="2:4">
      <c r="B29" s="127" t="s">
        <v>291</v>
      </c>
      <c r="C29" s="128">
        <v>125000000</v>
      </c>
      <c r="D29" s="128">
        <v>15959398.52</v>
      </c>
    </row>
    <row r="30" spans="2:4">
      <c r="B30" s="129" t="s">
        <v>288</v>
      </c>
      <c r="C30" s="112">
        <v>125000000</v>
      </c>
      <c r="D30" s="112">
        <v>15959398.52</v>
      </c>
    </row>
    <row r="31" spans="2:4">
      <c r="B31" s="64" t="s">
        <v>292</v>
      </c>
      <c r="C31" s="112">
        <v>11975000</v>
      </c>
      <c r="D31" s="112">
        <v>4679053.13</v>
      </c>
    </row>
    <row r="32" spans="2:4">
      <c r="B32" s="127" t="s">
        <v>287</v>
      </c>
      <c r="C32" s="128">
        <v>11975000</v>
      </c>
      <c r="D32" s="128">
        <v>4679053.13</v>
      </c>
    </row>
    <row r="33" spans="2:4">
      <c r="B33" s="129" t="s">
        <v>288</v>
      </c>
      <c r="C33" s="112">
        <v>11975000</v>
      </c>
      <c r="D33" s="112">
        <v>4679053.13</v>
      </c>
    </row>
    <row r="34" spans="2:4">
      <c r="B34" s="64" t="s">
        <v>293</v>
      </c>
      <c r="C34" s="112">
        <v>11925000</v>
      </c>
      <c r="D34" s="112">
        <v>5041939.120000001</v>
      </c>
    </row>
    <row r="35" spans="2:4">
      <c r="B35" s="127" t="s">
        <v>287</v>
      </c>
      <c r="C35" s="128">
        <v>11925000</v>
      </c>
      <c r="D35" s="128">
        <v>5041939.120000001</v>
      </c>
    </row>
    <row r="36" spans="2:4">
      <c r="B36" s="129" t="s">
        <v>288</v>
      </c>
      <c r="C36" s="112">
        <v>11925000</v>
      </c>
      <c r="D36" s="112">
        <v>5041939.120000001</v>
      </c>
    </row>
    <row r="37" spans="2:4">
      <c r="B37" s="64" t="s">
        <v>294</v>
      </c>
      <c r="C37" s="112">
        <v>10450000</v>
      </c>
      <c r="D37" s="112">
        <v>5973478.5800000001</v>
      </c>
    </row>
    <row r="38" spans="2:4">
      <c r="B38" s="127" t="s">
        <v>287</v>
      </c>
      <c r="C38" s="128">
        <v>10450000</v>
      </c>
      <c r="D38" s="128">
        <v>5973478.5800000001</v>
      </c>
    </row>
    <row r="39" spans="2:4">
      <c r="B39" s="129" t="s">
        <v>288</v>
      </c>
      <c r="C39" s="112">
        <v>10450000</v>
      </c>
      <c r="D39" s="112">
        <v>5973478.5800000001</v>
      </c>
    </row>
    <row r="40" spans="2:4">
      <c r="B40" s="64" t="s">
        <v>295</v>
      </c>
      <c r="C40" s="112">
        <v>39474929</v>
      </c>
      <c r="D40" s="112">
        <v>9034423.7599999998</v>
      </c>
    </row>
    <row r="41" spans="2:4">
      <c r="B41" s="127" t="s">
        <v>287</v>
      </c>
      <c r="C41" s="128">
        <v>39474929</v>
      </c>
      <c r="D41" s="128">
        <v>9034423.7599999998</v>
      </c>
    </row>
    <row r="42" spans="2:4">
      <c r="B42" s="129" t="s">
        <v>288</v>
      </c>
      <c r="C42" s="112">
        <v>39474929</v>
      </c>
      <c r="D42" s="112">
        <v>9034423.7599999998</v>
      </c>
    </row>
    <row r="43" spans="2:4">
      <c r="B43" s="64" t="s">
        <v>296</v>
      </c>
      <c r="C43" s="112">
        <v>42199425</v>
      </c>
      <c r="D43" s="112">
        <v>10448171.239999998</v>
      </c>
    </row>
    <row r="44" spans="2:4">
      <c r="B44" s="127" t="s">
        <v>287</v>
      </c>
      <c r="C44" s="128">
        <v>42199425</v>
      </c>
      <c r="D44" s="128">
        <v>10448171.239999998</v>
      </c>
    </row>
    <row r="45" spans="2:4">
      <c r="B45" s="129" t="s">
        <v>288</v>
      </c>
      <c r="C45" s="112">
        <v>42199425</v>
      </c>
      <c r="D45" s="112">
        <v>10448171.239999998</v>
      </c>
    </row>
    <row r="46" spans="2:4">
      <c r="B46" s="64" t="s">
        <v>297</v>
      </c>
      <c r="C46" s="112">
        <v>70924371</v>
      </c>
      <c r="D46" s="112">
        <v>24192939.640000004</v>
      </c>
    </row>
    <row r="47" spans="2:4">
      <c r="B47" s="127" t="s">
        <v>287</v>
      </c>
      <c r="C47" s="128">
        <v>70924371</v>
      </c>
      <c r="D47" s="128">
        <v>24192939.640000004</v>
      </c>
    </row>
    <row r="48" spans="2:4">
      <c r="B48" s="129" t="s">
        <v>288</v>
      </c>
      <c r="C48" s="112">
        <v>70924371</v>
      </c>
      <c r="D48" s="112">
        <v>24192939.640000004</v>
      </c>
    </row>
    <row r="49" spans="2:4">
      <c r="B49" s="64" t="s">
        <v>298</v>
      </c>
      <c r="C49" s="112">
        <v>12305000</v>
      </c>
      <c r="D49" s="112">
        <v>5098435.4200000009</v>
      </c>
    </row>
    <row r="50" spans="2:4">
      <c r="B50" s="127" t="s">
        <v>287</v>
      </c>
      <c r="C50" s="128">
        <v>12305000</v>
      </c>
      <c r="D50" s="128">
        <v>5098435.4200000009</v>
      </c>
    </row>
    <row r="51" spans="2:4">
      <c r="B51" s="129" t="s">
        <v>288</v>
      </c>
      <c r="C51" s="112">
        <v>12305000</v>
      </c>
      <c r="D51" s="112">
        <v>5098435.4200000009</v>
      </c>
    </row>
    <row r="52" spans="2:4">
      <c r="B52" s="64" t="s">
        <v>299</v>
      </c>
      <c r="C52" s="112">
        <v>41965961</v>
      </c>
      <c r="D52" s="112">
        <v>10667339.450000003</v>
      </c>
    </row>
    <row r="53" spans="2:4">
      <c r="B53" s="127" t="s">
        <v>287</v>
      </c>
      <c r="C53" s="128">
        <v>41965961</v>
      </c>
      <c r="D53" s="128">
        <v>10667339.450000003</v>
      </c>
    </row>
    <row r="54" spans="2:4">
      <c r="B54" s="129" t="s">
        <v>288</v>
      </c>
      <c r="C54" s="112">
        <v>41965961</v>
      </c>
      <c r="D54" s="112">
        <v>10667339.450000003</v>
      </c>
    </row>
    <row r="55" spans="2:4">
      <c r="B55" s="64" t="s">
        <v>300</v>
      </c>
      <c r="C55" s="112">
        <v>11925000</v>
      </c>
      <c r="D55" s="112">
        <v>5878053.6500000004</v>
      </c>
    </row>
    <row r="56" spans="2:4">
      <c r="B56" s="127" t="s">
        <v>287</v>
      </c>
      <c r="C56" s="128">
        <v>11925000</v>
      </c>
      <c r="D56" s="128">
        <v>5878053.6500000004</v>
      </c>
    </row>
    <row r="57" spans="2:4">
      <c r="B57" s="129" t="s">
        <v>288</v>
      </c>
      <c r="C57" s="112">
        <v>11925000</v>
      </c>
      <c r="D57" s="112">
        <v>5878053.6500000004</v>
      </c>
    </row>
    <row r="58" spans="2:4">
      <c r="B58" s="64" t="s">
        <v>301</v>
      </c>
      <c r="C58" s="112">
        <v>45679281</v>
      </c>
      <c r="D58" s="112">
        <v>15760113</v>
      </c>
    </row>
    <row r="59" spans="2:4">
      <c r="B59" s="127" t="s">
        <v>287</v>
      </c>
      <c r="C59" s="128">
        <v>45679281</v>
      </c>
      <c r="D59" s="128">
        <v>15760113</v>
      </c>
    </row>
    <row r="60" spans="2:4">
      <c r="B60" s="129" t="s">
        <v>288</v>
      </c>
      <c r="C60" s="112">
        <v>45679281</v>
      </c>
      <c r="D60" s="112">
        <v>15760113</v>
      </c>
    </row>
    <row r="61" spans="2:4">
      <c r="B61" s="64" t="s">
        <v>302</v>
      </c>
      <c r="C61" s="112">
        <v>187883760</v>
      </c>
      <c r="D61" s="112">
        <v>69039412.850000009</v>
      </c>
    </row>
    <row r="62" spans="2:4">
      <c r="B62" s="127" t="s">
        <v>287</v>
      </c>
      <c r="C62" s="128">
        <v>187883760</v>
      </c>
      <c r="D62" s="128">
        <v>69039412.850000009</v>
      </c>
    </row>
    <row r="63" spans="2:4">
      <c r="B63" s="129" t="s">
        <v>288</v>
      </c>
      <c r="C63" s="112">
        <v>187883760</v>
      </c>
      <c r="D63" s="112">
        <v>69039412.850000009</v>
      </c>
    </row>
    <row r="64" spans="2:4">
      <c r="B64" s="64" t="s">
        <v>303</v>
      </c>
      <c r="C64" s="112">
        <v>908257803430</v>
      </c>
      <c r="D64" s="112">
        <v>394842500204.04993</v>
      </c>
    </row>
    <row r="65" spans="2:4">
      <c r="B65" s="127" t="s">
        <v>287</v>
      </c>
      <c r="C65" s="128">
        <v>775490563394</v>
      </c>
      <c r="D65" s="128">
        <v>357622586848.43988</v>
      </c>
    </row>
    <row r="66" spans="2:4">
      <c r="B66" s="129" t="s">
        <v>288</v>
      </c>
      <c r="C66" s="112">
        <v>775490563394</v>
      </c>
      <c r="D66" s="112">
        <v>357622586848.43988</v>
      </c>
    </row>
    <row r="67" spans="2:4">
      <c r="B67" s="127" t="s">
        <v>289</v>
      </c>
      <c r="C67" s="128">
        <v>51929948594</v>
      </c>
      <c r="D67" s="128">
        <v>19509735447.790054</v>
      </c>
    </row>
    <row r="68" spans="2:4">
      <c r="B68" s="129" t="s">
        <v>288</v>
      </c>
      <c r="C68" s="112">
        <v>51929948594</v>
      </c>
      <c r="D68" s="112">
        <v>19509735447.790054</v>
      </c>
    </row>
    <row r="69" spans="2:4">
      <c r="B69" s="127" t="s">
        <v>304</v>
      </c>
      <c r="C69" s="128">
        <v>19500000000</v>
      </c>
      <c r="D69" s="128">
        <v>8224334206.460001</v>
      </c>
    </row>
    <row r="70" spans="2:4">
      <c r="B70" s="129" t="s">
        <v>288</v>
      </c>
      <c r="C70" s="112">
        <v>19500000000</v>
      </c>
      <c r="D70" s="112">
        <v>8224334206.460001</v>
      </c>
    </row>
    <row r="71" spans="2:4">
      <c r="B71" s="127" t="s">
        <v>290</v>
      </c>
      <c r="C71" s="128">
        <v>60392699949</v>
      </c>
      <c r="D71" s="128">
        <v>9440094418.5699997</v>
      </c>
    </row>
    <row r="72" spans="2:4">
      <c r="B72" s="129" t="s">
        <v>288</v>
      </c>
      <c r="C72" s="112">
        <v>60392699949</v>
      </c>
      <c r="D72" s="112">
        <v>9440094418.5699997</v>
      </c>
    </row>
    <row r="73" spans="2:4">
      <c r="B73" s="127" t="s">
        <v>291</v>
      </c>
      <c r="C73" s="128">
        <v>944591493</v>
      </c>
      <c r="D73" s="128">
        <v>45749282.789999999</v>
      </c>
    </row>
    <row r="74" spans="2:4">
      <c r="B74" s="129" t="s">
        <v>288</v>
      </c>
      <c r="C74" s="112">
        <v>944591493</v>
      </c>
      <c r="D74" s="112">
        <v>45749282.789999999</v>
      </c>
    </row>
    <row r="75" spans="2:4">
      <c r="B75" s="66" t="s">
        <v>305</v>
      </c>
      <c r="C75" s="114">
        <v>63260601275</v>
      </c>
      <c r="D75" s="114">
        <v>30872842544.010002</v>
      </c>
    </row>
    <row r="76" spans="2:4">
      <c r="B76" s="64" t="s">
        <v>286</v>
      </c>
      <c r="C76" s="112">
        <v>7268807952</v>
      </c>
      <c r="D76" s="112">
        <v>1694466619.8899996</v>
      </c>
    </row>
    <row r="77" spans="2:4">
      <c r="B77" s="127" t="s">
        <v>287</v>
      </c>
      <c r="C77" s="128">
        <v>4794195577</v>
      </c>
      <c r="D77" s="128">
        <v>1663775299.8599997</v>
      </c>
    </row>
    <row r="78" spans="2:4">
      <c r="B78" s="129" t="s">
        <v>288</v>
      </c>
      <c r="C78" s="112">
        <v>150000000</v>
      </c>
      <c r="D78" s="112">
        <v>0</v>
      </c>
    </row>
    <row r="79" spans="2:4">
      <c r="B79" s="130" t="s">
        <v>785</v>
      </c>
      <c r="C79" s="112">
        <v>150000000</v>
      </c>
      <c r="D79" s="112">
        <v>0</v>
      </c>
    </row>
    <row r="80" spans="2:4">
      <c r="B80" s="129" t="s">
        <v>306</v>
      </c>
      <c r="C80" s="112">
        <v>1455300000</v>
      </c>
      <c r="D80" s="112">
        <v>253231136.66999999</v>
      </c>
    </row>
    <row r="81" spans="2:4">
      <c r="B81" s="130" t="s">
        <v>786</v>
      </c>
      <c r="C81" s="112">
        <v>1455300000</v>
      </c>
      <c r="D81" s="112">
        <v>253231136.66999999</v>
      </c>
    </row>
    <row r="82" spans="2:4">
      <c r="B82" s="129" t="s">
        <v>1295</v>
      </c>
      <c r="C82" s="112">
        <v>0</v>
      </c>
      <c r="D82" s="112">
        <v>0</v>
      </c>
    </row>
    <row r="83" spans="2:4">
      <c r="B83" s="130" t="s">
        <v>1296</v>
      </c>
      <c r="C83" s="112">
        <v>0</v>
      </c>
      <c r="D83" s="112">
        <v>0</v>
      </c>
    </row>
    <row r="84" spans="2:4">
      <c r="B84" s="129" t="s">
        <v>307</v>
      </c>
      <c r="C84" s="112">
        <v>23271812</v>
      </c>
      <c r="D84" s="112">
        <v>13276886.24</v>
      </c>
    </row>
    <row r="85" spans="2:4">
      <c r="B85" s="130" t="s">
        <v>787</v>
      </c>
      <c r="C85" s="112">
        <v>23271812</v>
      </c>
      <c r="D85" s="112">
        <v>13276886.24</v>
      </c>
    </row>
    <row r="86" spans="2:4">
      <c r="B86" s="129" t="s">
        <v>2217</v>
      </c>
      <c r="C86" s="112">
        <v>700000000</v>
      </c>
      <c r="D86" s="112">
        <v>0</v>
      </c>
    </row>
    <row r="87" spans="2:4">
      <c r="B87" s="130" t="s">
        <v>788</v>
      </c>
      <c r="C87" s="112">
        <v>700000000</v>
      </c>
      <c r="D87" s="112">
        <v>0</v>
      </c>
    </row>
    <row r="88" spans="2:4">
      <c r="B88" s="129" t="s">
        <v>308</v>
      </c>
      <c r="C88" s="112">
        <v>15619096</v>
      </c>
      <c r="D88" s="112">
        <v>6446016.8399999999</v>
      </c>
    </row>
    <row r="89" spans="2:4">
      <c r="B89" s="130" t="s">
        <v>789</v>
      </c>
      <c r="C89" s="112">
        <v>15619096</v>
      </c>
      <c r="D89" s="112">
        <v>6446016.8399999999</v>
      </c>
    </row>
    <row r="90" spans="2:4">
      <c r="B90" s="129" t="s">
        <v>309</v>
      </c>
      <c r="C90" s="112">
        <v>325000000</v>
      </c>
      <c r="D90" s="112">
        <v>106999999.03</v>
      </c>
    </row>
    <row r="91" spans="2:4">
      <c r="B91" s="130" t="s">
        <v>790</v>
      </c>
      <c r="C91" s="112">
        <v>325000000</v>
      </c>
      <c r="D91" s="112">
        <v>106999999.03</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62051594</v>
      </c>
    </row>
    <row r="97" spans="2:4">
      <c r="B97" s="130" t="s">
        <v>791</v>
      </c>
      <c r="C97" s="112">
        <v>85207981</v>
      </c>
      <c r="D97" s="112">
        <v>62051594</v>
      </c>
    </row>
    <row r="98" spans="2:4">
      <c r="B98" s="129" t="s">
        <v>310</v>
      </c>
      <c r="C98" s="112">
        <v>67968024</v>
      </c>
      <c r="D98" s="112">
        <v>29907377.73</v>
      </c>
    </row>
    <row r="99" spans="2:4">
      <c r="B99" s="130" t="s">
        <v>792</v>
      </c>
      <c r="C99" s="112">
        <v>67968024</v>
      </c>
      <c r="D99" s="112">
        <v>29907377.73</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19658826.629999999</v>
      </c>
    </row>
    <row r="119" spans="2:4">
      <c r="B119" s="130" t="s">
        <v>797</v>
      </c>
      <c r="C119" s="112">
        <v>21866735</v>
      </c>
      <c r="D119" s="112">
        <v>19658826.629999999</v>
      </c>
    </row>
    <row r="120" spans="2:4">
      <c r="B120" s="129" t="s">
        <v>2223</v>
      </c>
      <c r="C120" s="112">
        <v>706851252</v>
      </c>
      <c r="D120" s="112">
        <v>489947470.79000002</v>
      </c>
    </row>
    <row r="121" spans="2:4">
      <c r="B121" s="130" t="s">
        <v>798</v>
      </c>
      <c r="C121" s="112">
        <v>706851252</v>
      </c>
      <c r="D121" s="112">
        <v>489947470.79000002</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83087994.769999996</v>
      </c>
    </row>
    <row r="129" spans="2:4">
      <c r="B129" s="130" t="s">
        <v>802</v>
      </c>
      <c r="C129" s="112">
        <v>496713226</v>
      </c>
      <c r="D129" s="112">
        <v>83087994.769999996</v>
      </c>
    </row>
    <row r="130" spans="2:4">
      <c r="B130" s="129" t="s">
        <v>318</v>
      </c>
      <c r="C130" s="112">
        <v>12333354</v>
      </c>
      <c r="D130" s="112">
        <v>14271213.4</v>
      </c>
    </row>
    <row r="131" spans="2:4">
      <c r="B131" s="130" t="s">
        <v>803</v>
      </c>
      <c r="C131" s="112">
        <v>12333354</v>
      </c>
      <c r="D131" s="112">
        <v>14271213.4</v>
      </c>
    </row>
    <row r="132" spans="2:4">
      <c r="B132" s="129" t="s">
        <v>742</v>
      </c>
      <c r="C132" s="112">
        <v>0</v>
      </c>
      <c r="D132" s="112">
        <v>19479928.079999998</v>
      </c>
    </row>
    <row r="133" spans="2:4">
      <c r="B133" s="130" t="s">
        <v>1250</v>
      </c>
      <c r="C133" s="112">
        <v>0</v>
      </c>
      <c r="D133" s="112">
        <v>19479928.079999998</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58195048.590000004</v>
      </c>
    </row>
    <row r="137" spans="2:4">
      <c r="B137" s="130" t="s">
        <v>805</v>
      </c>
      <c r="C137" s="112">
        <v>150000000</v>
      </c>
      <c r="D137" s="112">
        <v>58195048.590000004</v>
      </c>
    </row>
    <row r="138" spans="2:4">
      <c r="B138" s="129" t="s">
        <v>321</v>
      </c>
      <c r="C138" s="112">
        <v>1241916</v>
      </c>
      <c r="D138" s="112">
        <v>0</v>
      </c>
    </row>
    <row r="139" spans="2:4">
      <c r="B139" s="130" t="s">
        <v>806</v>
      </c>
      <c r="C139" s="112">
        <v>1241916</v>
      </c>
      <c r="D139" s="112">
        <v>0</v>
      </c>
    </row>
    <row r="140" spans="2:4">
      <c r="B140" s="129" t="s">
        <v>322</v>
      </c>
      <c r="C140" s="112">
        <v>12419163</v>
      </c>
      <c r="D140" s="112">
        <v>85256363.609999999</v>
      </c>
    </row>
    <row r="141" spans="2:4">
      <c r="B141" s="130" t="s">
        <v>807</v>
      </c>
      <c r="C141" s="112">
        <v>12419163</v>
      </c>
      <c r="D141" s="112">
        <v>85256363.609999999</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256764667.87999997</v>
      </c>
    </row>
    <row r="149" spans="2:4">
      <c r="B149" s="130" t="s">
        <v>811</v>
      </c>
      <c r="C149" s="112">
        <v>319084021</v>
      </c>
      <c r="D149" s="112">
        <v>256764667.87999997</v>
      </c>
    </row>
    <row r="150" spans="2:4">
      <c r="B150" s="129" t="s">
        <v>327</v>
      </c>
      <c r="C150" s="112">
        <v>28114372</v>
      </c>
      <c r="D150" s="112">
        <v>3601912.68</v>
      </c>
    </row>
    <row r="151" spans="2:4">
      <c r="B151" s="130" t="s">
        <v>812</v>
      </c>
      <c r="C151" s="112">
        <v>28114372</v>
      </c>
      <c r="D151" s="112">
        <v>3601912.68</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27560162.829999998</v>
      </c>
    </row>
    <row r="173" spans="2:4">
      <c r="B173" s="129" t="s">
        <v>2230</v>
      </c>
      <c r="C173" s="112">
        <v>0</v>
      </c>
      <c r="D173" s="112">
        <v>27560162.829999998</v>
      </c>
    </row>
    <row r="174" spans="2:4">
      <c r="B174" s="130" t="s">
        <v>1430</v>
      </c>
      <c r="C174" s="112">
        <v>0</v>
      </c>
      <c r="D174" s="112">
        <v>27560162.829999998</v>
      </c>
    </row>
    <row r="175" spans="2:4">
      <c r="B175" s="127" t="s">
        <v>290</v>
      </c>
      <c r="C175" s="128">
        <v>2474612375</v>
      </c>
      <c r="D175" s="128">
        <v>3131157.2</v>
      </c>
    </row>
    <row r="176" spans="2:4">
      <c r="B176" s="129" t="s">
        <v>288</v>
      </c>
      <c r="C176" s="112">
        <v>197340880</v>
      </c>
      <c r="D176" s="112">
        <v>3131157.2</v>
      </c>
    </row>
    <row r="177" spans="2:4">
      <c r="B177" s="130" t="s">
        <v>785</v>
      </c>
      <c r="C177" s="112">
        <v>197340880</v>
      </c>
      <c r="D177" s="112">
        <v>3131157.2</v>
      </c>
    </row>
    <row r="178" spans="2:4">
      <c r="B178" s="129" t="s">
        <v>329</v>
      </c>
      <c r="C178" s="112">
        <v>2277271495</v>
      </c>
      <c r="D178" s="112">
        <v>0</v>
      </c>
    </row>
    <row r="179" spans="2:4">
      <c r="B179" s="130" t="s">
        <v>814</v>
      </c>
      <c r="C179" s="112">
        <v>2277271495</v>
      </c>
      <c r="D179" s="112">
        <v>0</v>
      </c>
    </row>
    <row r="180" spans="2:4">
      <c r="B180" s="64" t="s">
        <v>330</v>
      </c>
      <c r="C180" s="112">
        <v>2005247299</v>
      </c>
      <c r="D180" s="112">
        <v>706398038.92999995</v>
      </c>
    </row>
    <row r="181" spans="2:4">
      <c r="B181" s="127" t="s">
        <v>287</v>
      </c>
      <c r="C181" s="128">
        <v>774959982</v>
      </c>
      <c r="D181" s="128">
        <v>519029430.44999999</v>
      </c>
    </row>
    <row r="182" spans="2:4">
      <c r="B182" s="129" t="s">
        <v>2231</v>
      </c>
      <c r="C182" s="112">
        <v>72459838</v>
      </c>
      <c r="D182" s="112">
        <v>0</v>
      </c>
    </row>
    <row r="183" spans="2:4">
      <c r="B183" s="130" t="s">
        <v>815</v>
      </c>
      <c r="C183" s="112">
        <v>72459838</v>
      </c>
      <c r="D183" s="112">
        <v>0</v>
      </c>
    </row>
    <row r="184" spans="2:4">
      <c r="B184" s="129" t="s">
        <v>331</v>
      </c>
      <c r="C184" s="112">
        <v>24990554</v>
      </c>
      <c r="D184" s="112">
        <v>21155922.18</v>
      </c>
    </row>
    <row r="185" spans="2:4">
      <c r="B185" s="130" t="s">
        <v>816</v>
      </c>
      <c r="C185" s="112">
        <v>24990554</v>
      </c>
      <c r="D185" s="112">
        <v>21155922.18</v>
      </c>
    </row>
    <row r="186" spans="2:4">
      <c r="B186" s="129" t="s">
        <v>2232</v>
      </c>
      <c r="C186" s="112">
        <v>29700000</v>
      </c>
      <c r="D186" s="112">
        <v>0</v>
      </c>
    </row>
    <row r="187" spans="2:4">
      <c r="B187" s="130" t="s">
        <v>817</v>
      </c>
      <c r="C187" s="112">
        <v>29700000</v>
      </c>
      <c r="D187" s="112">
        <v>0</v>
      </c>
    </row>
    <row r="188" spans="2:4">
      <c r="B188" s="129" t="s">
        <v>1323</v>
      </c>
      <c r="C188" s="112">
        <v>0</v>
      </c>
      <c r="D188" s="112">
        <v>0</v>
      </c>
    </row>
    <row r="189" spans="2:4">
      <c r="B189" s="130" t="s">
        <v>1324</v>
      </c>
      <c r="C189" s="112">
        <v>0</v>
      </c>
      <c r="D189" s="112">
        <v>0</v>
      </c>
    </row>
    <row r="190" spans="2:4">
      <c r="B190" s="129" t="s">
        <v>1504</v>
      </c>
      <c r="C190" s="112">
        <v>0</v>
      </c>
      <c r="D190" s="112">
        <v>0</v>
      </c>
    </row>
    <row r="191" spans="2:4">
      <c r="B191" s="130" t="s">
        <v>1505</v>
      </c>
      <c r="C191" s="112">
        <v>0</v>
      </c>
      <c r="D191" s="112">
        <v>0</v>
      </c>
    </row>
    <row r="192" spans="2:4">
      <c r="B192" s="129" t="s">
        <v>2233</v>
      </c>
      <c r="C192" s="112">
        <v>0</v>
      </c>
      <c r="D192" s="112">
        <v>0</v>
      </c>
    </row>
    <row r="193" spans="2:4">
      <c r="B193" s="130" t="s">
        <v>1837</v>
      </c>
      <c r="C193" s="112">
        <v>0</v>
      </c>
      <c r="D193" s="112">
        <v>0</v>
      </c>
    </row>
    <row r="194" spans="2:4">
      <c r="B194" s="129" t="s">
        <v>2234</v>
      </c>
      <c r="C194" s="112">
        <v>0</v>
      </c>
      <c r="D194" s="112">
        <v>0</v>
      </c>
    </row>
    <row r="195" spans="2:4">
      <c r="B195" s="130" t="s">
        <v>1506</v>
      </c>
      <c r="C195" s="112">
        <v>0</v>
      </c>
      <c r="D195" s="112">
        <v>0</v>
      </c>
    </row>
    <row r="196" spans="2:4">
      <c r="B196" s="130" t="s">
        <v>1837</v>
      </c>
      <c r="C196" s="112">
        <v>0</v>
      </c>
      <c r="D196" s="112">
        <v>0</v>
      </c>
    </row>
    <row r="197" spans="2:4">
      <c r="B197" s="129" t="s">
        <v>332</v>
      </c>
      <c r="C197" s="112">
        <v>12419163</v>
      </c>
      <c r="D197" s="112">
        <v>0</v>
      </c>
    </row>
    <row r="198" spans="2:4">
      <c r="B198" s="130" t="s">
        <v>818</v>
      </c>
      <c r="C198" s="112">
        <v>12419163</v>
      </c>
      <c r="D198" s="112">
        <v>0</v>
      </c>
    </row>
    <row r="199" spans="2:4">
      <c r="B199" s="129" t="s">
        <v>1507</v>
      </c>
      <c r="C199" s="112">
        <v>0</v>
      </c>
      <c r="D199" s="112">
        <v>0</v>
      </c>
    </row>
    <row r="200" spans="2:4">
      <c r="B200" s="130" t="s">
        <v>1508</v>
      </c>
      <c r="C200" s="112">
        <v>0</v>
      </c>
      <c r="D200" s="112">
        <v>0</v>
      </c>
    </row>
    <row r="201" spans="2:4">
      <c r="B201" s="130" t="s">
        <v>1838</v>
      </c>
      <c r="C201" s="112">
        <v>0</v>
      </c>
      <c r="D201" s="112">
        <v>0</v>
      </c>
    </row>
    <row r="202" spans="2:4">
      <c r="B202" s="129" t="s">
        <v>2235</v>
      </c>
      <c r="C202" s="112">
        <v>0</v>
      </c>
      <c r="D202" s="112">
        <v>0</v>
      </c>
    </row>
    <row r="203" spans="2:4">
      <c r="B203" s="130" t="s">
        <v>1839</v>
      </c>
      <c r="C203" s="112">
        <v>0</v>
      </c>
      <c r="D203" s="112">
        <v>0</v>
      </c>
    </row>
    <row r="204" spans="2:4">
      <c r="B204" s="129" t="s">
        <v>1509</v>
      </c>
      <c r="C204" s="112">
        <v>0</v>
      </c>
      <c r="D204" s="112">
        <v>0</v>
      </c>
    </row>
    <row r="205" spans="2:4">
      <c r="B205" s="130" t="s">
        <v>1510</v>
      </c>
      <c r="C205" s="112">
        <v>0</v>
      </c>
      <c r="D205" s="112">
        <v>0</v>
      </c>
    </row>
    <row r="206" spans="2:4">
      <c r="B206" s="129" t="s">
        <v>1840</v>
      </c>
      <c r="C206" s="112">
        <v>0</v>
      </c>
      <c r="D206" s="112">
        <v>0</v>
      </c>
    </row>
    <row r="207" spans="2:4">
      <c r="B207" s="130" t="s">
        <v>1841</v>
      </c>
      <c r="C207" s="112">
        <v>0</v>
      </c>
      <c r="D207" s="112">
        <v>0</v>
      </c>
    </row>
    <row r="208" spans="2:4">
      <c r="B208" s="129" t="s">
        <v>1842</v>
      </c>
      <c r="C208" s="112">
        <v>0</v>
      </c>
      <c r="D208" s="112">
        <v>0</v>
      </c>
    </row>
    <row r="209" spans="2:4">
      <c r="B209" s="130" t="s">
        <v>1843</v>
      </c>
      <c r="C209" s="112">
        <v>0</v>
      </c>
      <c r="D209" s="112">
        <v>0</v>
      </c>
    </row>
    <row r="210" spans="2:4">
      <c r="B210" s="129" t="s">
        <v>1844</v>
      </c>
      <c r="C210" s="112">
        <v>0</v>
      </c>
      <c r="D210" s="112">
        <v>0</v>
      </c>
    </row>
    <row r="211" spans="2:4">
      <c r="B211" s="130" t="s">
        <v>1845</v>
      </c>
      <c r="C211" s="112">
        <v>0</v>
      </c>
      <c r="D211" s="112">
        <v>0</v>
      </c>
    </row>
    <row r="212" spans="2:4">
      <c r="B212" s="129" t="s">
        <v>1846</v>
      </c>
      <c r="C212" s="112">
        <v>0</v>
      </c>
      <c r="D212" s="112">
        <v>0</v>
      </c>
    </row>
    <row r="213" spans="2:4">
      <c r="B213" s="130" t="s">
        <v>1847</v>
      </c>
      <c r="C213" s="112">
        <v>0</v>
      </c>
      <c r="D213" s="112">
        <v>0</v>
      </c>
    </row>
    <row r="214" spans="2:4">
      <c r="B214" s="129" t="s">
        <v>2718</v>
      </c>
      <c r="C214" s="112">
        <v>0</v>
      </c>
      <c r="D214" s="112">
        <v>0</v>
      </c>
    </row>
    <row r="215" spans="2:4">
      <c r="B215" s="130" t="s">
        <v>2719</v>
      </c>
      <c r="C215" s="112">
        <v>0</v>
      </c>
      <c r="D215" s="112">
        <v>0</v>
      </c>
    </row>
    <row r="216" spans="2:4">
      <c r="B216" s="129" t="s">
        <v>2236</v>
      </c>
      <c r="C216" s="112">
        <v>0</v>
      </c>
      <c r="D216" s="112">
        <v>0</v>
      </c>
    </row>
    <row r="217" spans="2:4">
      <c r="B217" s="130" t="s">
        <v>1848</v>
      </c>
      <c r="C217" s="112">
        <v>0</v>
      </c>
      <c r="D217" s="112">
        <v>0</v>
      </c>
    </row>
    <row r="218" spans="2:4">
      <c r="B218" s="129" t="s">
        <v>333</v>
      </c>
      <c r="C218" s="112">
        <v>1167998</v>
      </c>
      <c r="D218" s="112">
        <v>0</v>
      </c>
    </row>
    <row r="219" spans="2:4">
      <c r="B219" s="130" t="s">
        <v>819</v>
      </c>
      <c r="C219" s="112">
        <v>1167998</v>
      </c>
      <c r="D219" s="112">
        <v>0</v>
      </c>
    </row>
    <row r="220" spans="2:4">
      <c r="B220" s="129" t="s">
        <v>1849</v>
      </c>
      <c r="C220" s="112">
        <v>0</v>
      </c>
      <c r="D220" s="112">
        <v>0</v>
      </c>
    </row>
    <row r="221" spans="2:4">
      <c r="B221" s="130" t="s">
        <v>1850</v>
      </c>
      <c r="C221" s="112">
        <v>0</v>
      </c>
      <c r="D221" s="112">
        <v>0</v>
      </c>
    </row>
    <row r="222" spans="2:4">
      <c r="B222" s="129" t="s">
        <v>1851</v>
      </c>
      <c r="C222" s="112">
        <v>0</v>
      </c>
      <c r="D222" s="112">
        <v>0</v>
      </c>
    </row>
    <row r="223" spans="2:4">
      <c r="B223" s="130" t="s">
        <v>1852</v>
      </c>
      <c r="C223" s="112">
        <v>0</v>
      </c>
      <c r="D223" s="112">
        <v>0</v>
      </c>
    </row>
    <row r="224" spans="2:4">
      <c r="B224" s="129" t="s">
        <v>1853</v>
      </c>
      <c r="C224" s="112">
        <v>0</v>
      </c>
      <c r="D224" s="112">
        <v>0</v>
      </c>
    </row>
    <row r="225" spans="2:4">
      <c r="B225" s="130" t="s">
        <v>1854</v>
      </c>
      <c r="C225" s="112">
        <v>0</v>
      </c>
      <c r="D225" s="112">
        <v>0</v>
      </c>
    </row>
    <row r="226" spans="2:4">
      <c r="B226" s="129" t="s">
        <v>1855</v>
      </c>
      <c r="C226" s="112">
        <v>0</v>
      </c>
      <c r="D226" s="112">
        <v>0</v>
      </c>
    </row>
    <row r="227" spans="2:4">
      <c r="B227" s="130" t="s">
        <v>1856</v>
      </c>
      <c r="C227" s="112">
        <v>0</v>
      </c>
      <c r="D227" s="112">
        <v>0</v>
      </c>
    </row>
    <row r="228" spans="2:4">
      <c r="B228" s="129" t="s">
        <v>1857</v>
      </c>
      <c r="C228" s="112">
        <v>0</v>
      </c>
      <c r="D228" s="112">
        <v>0</v>
      </c>
    </row>
    <row r="229" spans="2:4">
      <c r="B229" s="130" t="s">
        <v>1858</v>
      </c>
      <c r="C229" s="112">
        <v>0</v>
      </c>
      <c r="D229" s="112">
        <v>0</v>
      </c>
    </row>
    <row r="230" spans="2:4">
      <c r="B230" s="129" t="s">
        <v>2237</v>
      </c>
      <c r="C230" s="112">
        <v>0</v>
      </c>
      <c r="D230" s="112">
        <v>0</v>
      </c>
    </row>
    <row r="231" spans="2:4">
      <c r="B231" s="130" t="s">
        <v>1859</v>
      </c>
      <c r="C231" s="112">
        <v>0</v>
      </c>
      <c r="D231" s="112">
        <v>0</v>
      </c>
    </row>
    <row r="232" spans="2:4">
      <c r="B232" s="129" t="s">
        <v>1297</v>
      </c>
      <c r="C232" s="112">
        <v>0</v>
      </c>
      <c r="D232" s="112">
        <v>3602749.39</v>
      </c>
    </row>
    <row r="233" spans="2:4">
      <c r="B233" s="130" t="s">
        <v>1298</v>
      </c>
      <c r="C233" s="112">
        <v>0</v>
      </c>
      <c r="D233" s="112">
        <v>3602749.39</v>
      </c>
    </row>
    <row r="234" spans="2:4">
      <c r="B234" s="129" t="s">
        <v>334</v>
      </c>
      <c r="C234" s="112">
        <v>2466671</v>
      </c>
      <c r="D234" s="112">
        <v>0</v>
      </c>
    </row>
    <row r="235" spans="2:4">
      <c r="B235" s="130" t="s">
        <v>820</v>
      </c>
      <c r="C235" s="112">
        <v>2466671</v>
      </c>
      <c r="D235" s="112">
        <v>0</v>
      </c>
    </row>
    <row r="236" spans="2:4">
      <c r="B236" s="129" t="s">
        <v>2238</v>
      </c>
      <c r="C236" s="112">
        <v>0</v>
      </c>
      <c r="D236" s="112">
        <v>0</v>
      </c>
    </row>
    <row r="237" spans="2:4">
      <c r="B237" s="130" t="s">
        <v>1860</v>
      </c>
      <c r="C237" s="112">
        <v>0</v>
      </c>
      <c r="D237" s="112">
        <v>0</v>
      </c>
    </row>
    <row r="238" spans="2:4">
      <c r="B238" s="129" t="s">
        <v>2239</v>
      </c>
      <c r="C238" s="112">
        <v>0</v>
      </c>
      <c r="D238" s="112">
        <v>0</v>
      </c>
    </row>
    <row r="239" spans="2:4">
      <c r="B239" s="130" t="s">
        <v>1861</v>
      </c>
      <c r="C239" s="112">
        <v>0</v>
      </c>
      <c r="D239" s="112">
        <v>0</v>
      </c>
    </row>
    <row r="240" spans="2:4">
      <c r="B240" s="129" t="s">
        <v>335</v>
      </c>
      <c r="C240" s="112">
        <v>4231239</v>
      </c>
      <c r="D240" s="112">
        <v>0</v>
      </c>
    </row>
    <row r="241" spans="2:4">
      <c r="B241" s="130" t="s">
        <v>821</v>
      </c>
      <c r="C241" s="112">
        <v>4231239</v>
      </c>
      <c r="D241" s="112">
        <v>0</v>
      </c>
    </row>
    <row r="242" spans="2:4">
      <c r="B242" s="130" t="s">
        <v>1861</v>
      </c>
      <c r="C242" s="112">
        <v>0</v>
      </c>
      <c r="D242" s="112">
        <v>0</v>
      </c>
    </row>
    <row r="243" spans="2:4">
      <c r="B243" s="129" t="s">
        <v>1862</v>
      </c>
      <c r="C243" s="112">
        <v>0</v>
      </c>
      <c r="D243" s="112">
        <v>0</v>
      </c>
    </row>
    <row r="244" spans="2:4">
      <c r="B244" s="130" t="s">
        <v>1863</v>
      </c>
      <c r="C244" s="112">
        <v>0</v>
      </c>
      <c r="D244" s="112">
        <v>0</v>
      </c>
    </row>
    <row r="245" spans="2:4">
      <c r="B245" s="129" t="s">
        <v>2240</v>
      </c>
      <c r="C245" s="112">
        <v>0</v>
      </c>
      <c r="D245" s="112">
        <v>0</v>
      </c>
    </row>
    <row r="246" spans="2:4">
      <c r="B246" s="130" t="s">
        <v>1864</v>
      </c>
      <c r="C246" s="112">
        <v>0</v>
      </c>
      <c r="D246" s="112">
        <v>0</v>
      </c>
    </row>
    <row r="247" spans="2:4">
      <c r="B247" s="129" t="s">
        <v>1325</v>
      </c>
      <c r="C247" s="112">
        <v>0</v>
      </c>
      <c r="D247" s="112">
        <v>5314337.82</v>
      </c>
    </row>
    <row r="248" spans="2:4">
      <c r="B248" s="130" t="s">
        <v>1326</v>
      </c>
      <c r="C248" s="112">
        <v>0</v>
      </c>
      <c r="D248" s="112">
        <v>5314337.82</v>
      </c>
    </row>
    <row r="249" spans="2:4">
      <c r="B249" s="129" t="s">
        <v>1865</v>
      </c>
      <c r="C249" s="112">
        <v>0</v>
      </c>
      <c r="D249" s="112">
        <v>0</v>
      </c>
    </row>
    <row r="250" spans="2:4">
      <c r="B250" s="130" t="s">
        <v>1866</v>
      </c>
      <c r="C250" s="112">
        <v>0</v>
      </c>
      <c r="D250" s="112">
        <v>0</v>
      </c>
    </row>
    <row r="251" spans="2:4">
      <c r="B251" s="129" t="s">
        <v>1867</v>
      </c>
      <c r="C251" s="112">
        <v>0</v>
      </c>
      <c r="D251" s="112">
        <v>0</v>
      </c>
    </row>
    <row r="252" spans="2:4">
      <c r="B252" s="130" t="s">
        <v>1868</v>
      </c>
      <c r="C252" s="112">
        <v>0</v>
      </c>
      <c r="D252" s="112">
        <v>0</v>
      </c>
    </row>
    <row r="253" spans="2:4">
      <c r="B253" s="129" t="s">
        <v>2241</v>
      </c>
      <c r="C253" s="112">
        <v>0</v>
      </c>
      <c r="D253" s="112">
        <v>0</v>
      </c>
    </row>
    <row r="254" spans="2:4">
      <c r="B254" s="130" t="s">
        <v>1869</v>
      </c>
      <c r="C254" s="112">
        <v>0</v>
      </c>
      <c r="D254" s="112">
        <v>0</v>
      </c>
    </row>
    <row r="255" spans="2:4">
      <c r="B255" s="129" t="s">
        <v>336</v>
      </c>
      <c r="C255" s="112">
        <v>14800024</v>
      </c>
      <c r="D255" s="112">
        <v>7363058.8700000001</v>
      </c>
    </row>
    <row r="256" spans="2:4">
      <c r="B256" s="130" t="s">
        <v>822</v>
      </c>
      <c r="C256" s="112">
        <v>14800024</v>
      </c>
      <c r="D256" s="112">
        <v>7363058.8700000001</v>
      </c>
    </row>
    <row r="257" spans="2:4">
      <c r="B257" s="129" t="s">
        <v>337</v>
      </c>
      <c r="C257" s="112">
        <v>2502534</v>
      </c>
      <c r="D257" s="112">
        <v>1681011.95</v>
      </c>
    </row>
    <row r="258" spans="2:4">
      <c r="B258" s="130" t="s">
        <v>823</v>
      </c>
      <c r="C258" s="112">
        <v>2502534</v>
      </c>
      <c r="D258" s="112">
        <v>1681011.95</v>
      </c>
    </row>
    <row r="259" spans="2:4">
      <c r="B259" s="129" t="s">
        <v>1299</v>
      </c>
      <c r="C259" s="112">
        <v>0</v>
      </c>
      <c r="D259" s="112">
        <v>125000000</v>
      </c>
    </row>
    <row r="260" spans="2:4">
      <c r="B260" s="130" t="s">
        <v>1300</v>
      </c>
      <c r="C260" s="112">
        <v>0</v>
      </c>
      <c r="D260" s="112">
        <v>125000000</v>
      </c>
    </row>
    <row r="261" spans="2:4">
      <c r="B261" s="129" t="s">
        <v>338</v>
      </c>
      <c r="C261" s="112">
        <v>7451498</v>
      </c>
      <c r="D261" s="112">
        <v>9144963.3300000001</v>
      </c>
    </row>
    <row r="262" spans="2:4">
      <c r="B262" s="130" t="s">
        <v>824</v>
      </c>
      <c r="C262" s="112">
        <v>7451498</v>
      </c>
      <c r="D262" s="112">
        <v>9144963.3300000001</v>
      </c>
    </row>
    <row r="263" spans="2:4">
      <c r="B263" s="129" t="s">
        <v>2242</v>
      </c>
      <c r="C263" s="112">
        <v>252598277</v>
      </c>
      <c r="D263" s="112">
        <v>152700598.47</v>
      </c>
    </row>
    <row r="264" spans="2:4">
      <c r="B264" s="130" t="s">
        <v>825</v>
      </c>
      <c r="C264" s="112">
        <v>252598277</v>
      </c>
      <c r="D264" s="112">
        <v>152700598.47</v>
      </c>
    </row>
    <row r="265" spans="2:4">
      <c r="B265" s="129" t="s">
        <v>339</v>
      </c>
      <c r="C265" s="112">
        <v>2115619</v>
      </c>
      <c r="D265" s="112">
        <v>0</v>
      </c>
    </row>
    <row r="266" spans="2:4">
      <c r="B266" s="130" t="s">
        <v>826</v>
      </c>
      <c r="C266" s="112">
        <v>2115619</v>
      </c>
      <c r="D266" s="112">
        <v>0</v>
      </c>
    </row>
    <row r="267" spans="2:4">
      <c r="B267" s="129" t="s">
        <v>340</v>
      </c>
      <c r="C267" s="112">
        <v>10000000</v>
      </c>
      <c r="D267" s="112">
        <v>0</v>
      </c>
    </row>
    <row r="268" spans="2:4">
      <c r="B268" s="130" t="s">
        <v>827</v>
      </c>
      <c r="C268" s="112">
        <v>10000000</v>
      </c>
      <c r="D268" s="112">
        <v>0</v>
      </c>
    </row>
    <row r="269" spans="2:4">
      <c r="B269" s="129" t="s">
        <v>341</v>
      </c>
      <c r="C269" s="112">
        <v>143298681</v>
      </c>
      <c r="D269" s="112">
        <v>61496248.229999989</v>
      </c>
    </row>
    <row r="270" spans="2:4">
      <c r="B270" s="130" t="s">
        <v>828</v>
      </c>
      <c r="C270" s="112">
        <v>143298681</v>
      </c>
      <c r="D270" s="112">
        <v>61496248.229999989</v>
      </c>
    </row>
    <row r="271" spans="2:4">
      <c r="B271" s="129" t="s">
        <v>342</v>
      </c>
      <c r="C271" s="112">
        <v>192869700</v>
      </c>
      <c r="D271" s="112">
        <v>130469691.37000003</v>
      </c>
    </row>
    <row r="272" spans="2:4">
      <c r="B272" s="130" t="s">
        <v>829</v>
      </c>
      <c r="C272" s="112">
        <v>192869700</v>
      </c>
      <c r="D272" s="112">
        <v>130469691.37000003</v>
      </c>
    </row>
    <row r="273" spans="2:4">
      <c r="B273" s="129" t="s">
        <v>343</v>
      </c>
      <c r="C273" s="112">
        <v>1888186</v>
      </c>
      <c r="D273" s="112">
        <v>1100848.8400000001</v>
      </c>
    </row>
    <row r="274" spans="2:4">
      <c r="B274" s="130" t="s">
        <v>830</v>
      </c>
      <c r="C274" s="112">
        <v>1888186</v>
      </c>
      <c r="D274" s="112">
        <v>1100848.8400000001</v>
      </c>
    </row>
    <row r="275" spans="2:4">
      <c r="B275" s="127" t="s">
        <v>304</v>
      </c>
      <c r="C275" s="128">
        <v>0</v>
      </c>
      <c r="D275" s="128">
        <v>7943253.8700000001</v>
      </c>
    </row>
    <row r="276" spans="2:4">
      <c r="B276" s="129" t="s">
        <v>1323</v>
      </c>
      <c r="C276" s="112">
        <v>0</v>
      </c>
      <c r="D276" s="112">
        <v>7223389</v>
      </c>
    </row>
    <row r="277" spans="2:4">
      <c r="B277" s="130" t="s">
        <v>1324</v>
      </c>
      <c r="C277" s="112">
        <v>0</v>
      </c>
      <c r="D277" s="112">
        <v>7223389</v>
      </c>
    </row>
    <row r="278" spans="2:4">
      <c r="B278" s="129" t="s">
        <v>1431</v>
      </c>
      <c r="C278" s="112">
        <v>0</v>
      </c>
      <c r="D278" s="112">
        <v>719864.87</v>
      </c>
    </row>
    <row r="279" spans="2:4">
      <c r="B279" s="130" t="s">
        <v>1432</v>
      </c>
      <c r="C279" s="112">
        <v>0</v>
      </c>
      <c r="D279" s="112">
        <v>719864.87</v>
      </c>
    </row>
    <row r="280" spans="2:4">
      <c r="B280" s="127" t="s">
        <v>290</v>
      </c>
      <c r="C280" s="128">
        <v>1230287317</v>
      </c>
      <c r="D280" s="128">
        <v>179425354.61000001</v>
      </c>
    </row>
    <row r="281" spans="2:4">
      <c r="B281" s="129" t="s">
        <v>2232</v>
      </c>
      <c r="C281" s="112">
        <v>853818779</v>
      </c>
      <c r="D281" s="112">
        <v>61851118.469999999</v>
      </c>
    </row>
    <row r="282" spans="2:4">
      <c r="B282" s="130" t="s">
        <v>817</v>
      </c>
      <c r="C282" s="112">
        <v>853818779</v>
      </c>
      <c r="D282" s="112">
        <v>61851118.469999999</v>
      </c>
    </row>
    <row r="283" spans="2:4">
      <c r="B283" s="129" t="s">
        <v>344</v>
      </c>
      <c r="C283" s="112">
        <v>376468538</v>
      </c>
      <c r="D283" s="112">
        <v>117574236.14000002</v>
      </c>
    </row>
    <row r="284" spans="2:4">
      <c r="B284" s="130" t="s">
        <v>817</v>
      </c>
      <c r="C284" s="112">
        <v>376468538</v>
      </c>
      <c r="D284" s="112">
        <v>117574236.14000002</v>
      </c>
    </row>
    <row r="285" spans="2:4">
      <c r="B285" s="64" t="s">
        <v>345</v>
      </c>
      <c r="C285" s="112">
        <v>512665249</v>
      </c>
      <c r="D285" s="112">
        <v>283871586.57999998</v>
      </c>
    </row>
    <row r="286" spans="2:4">
      <c r="B286" s="127" t="s">
        <v>287</v>
      </c>
      <c r="C286" s="128">
        <v>255522400</v>
      </c>
      <c r="D286" s="128">
        <v>134201585.01000001</v>
      </c>
    </row>
    <row r="287" spans="2:4">
      <c r="B287" s="129" t="s">
        <v>1511</v>
      </c>
      <c r="C287" s="112">
        <v>0</v>
      </c>
      <c r="D287" s="112">
        <v>0</v>
      </c>
    </row>
    <row r="288" spans="2:4">
      <c r="B288" s="130" t="s">
        <v>1512</v>
      </c>
      <c r="C288" s="112">
        <v>0</v>
      </c>
      <c r="D288" s="112">
        <v>0</v>
      </c>
    </row>
    <row r="289" spans="2:4">
      <c r="B289" s="129" t="s">
        <v>346</v>
      </c>
      <c r="C289" s="112">
        <v>2466670</v>
      </c>
      <c r="D289" s="112">
        <v>0</v>
      </c>
    </row>
    <row r="290" spans="2:4">
      <c r="B290" s="130" t="s">
        <v>831</v>
      </c>
      <c r="C290" s="112">
        <v>2466670</v>
      </c>
      <c r="D290" s="112">
        <v>0</v>
      </c>
    </row>
    <row r="291" spans="2:4">
      <c r="B291" s="129" t="s">
        <v>2243</v>
      </c>
      <c r="C291" s="112">
        <v>0</v>
      </c>
      <c r="D291" s="112">
        <v>0</v>
      </c>
    </row>
    <row r="292" spans="2:4">
      <c r="B292" s="130" t="s">
        <v>1513</v>
      </c>
      <c r="C292" s="112">
        <v>0</v>
      </c>
      <c r="D292" s="112">
        <v>0</v>
      </c>
    </row>
    <row r="293" spans="2:4">
      <c r="B293" s="129" t="s">
        <v>2244</v>
      </c>
      <c r="C293" s="112">
        <v>12495276</v>
      </c>
      <c r="D293" s="112">
        <v>22801420.969999999</v>
      </c>
    </row>
    <row r="294" spans="2:4">
      <c r="B294" s="130" t="s">
        <v>832</v>
      </c>
      <c r="C294" s="112">
        <v>12495276</v>
      </c>
      <c r="D294" s="112">
        <v>22801420.969999999</v>
      </c>
    </row>
    <row r="295" spans="2:4">
      <c r="B295" s="129" t="s">
        <v>2245</v>
      </c>
      <c r="C295" s="112">
        <v>16001865</v>
      </c>
      <c r="D295" s="112">
        <v>3846610.39</v>
      </c>
    </row>
    <row r="296" spans="2:4">
      <c r="B296" s="130" t="s">
        <v>833</v>
      </c>
      <c r="C296" s="112">
        <v>16001865</v>
      </c>
      <c r="D296" s="112">
        <v>3846610.39</v>
      </c>
    </row>
    <row r="297" spans="2:4">
      <c r="B297" s="129" t="s">
        <v>1514</v>
      </c>
      <c r="C297" s="112">
        <v>0</v>
      </c>
      <c r="D297" s="112">
        <v>0</v>
      </c>
    </row>
    <row r="298" spans="2:4">
      <c r="B298" s="130" t="s">
        <v>1515</v>
      </c>
      <c r="C298" s="112">
        <v>0</v>
      </c>
      <c r="D298" s="112">
        <v>0</v>
      </c>
    </row>
    <row r="299" spans="2:4">
      <c r="B299" s="129" t="s">
        <v>2246</v>
      </c>
      <c r="C299" s="112">
        <v>0</v>
      </c>
      <c r="D299" s="112">
        <v>0</v>
      </c>
    </row>
    <row r="300" spans="2:4">
      <c r="B300" s="130" t="s">
        <v>1516</v>
      </c>
      <c r="C300" s="112">
        <v>0</v>
      </c>
      <c r="D300" s="112">
        <v>0</v>
      </c>
    </row>
    <row r="301" spans="2:4">
      <c r="B301" s="129" t="s">
        <v>1327</v>
      </c>
      <c r="C301" s="112">
        <v>0</v>
      </c>
      <c r="D301" s="112">
        <v>100000000</v>
      </c>
    </row>
    <row r="302" spans="2:4">
      <c r="B302" s="130" t="s">
        <v>1328</v>
      </c>
      <c r="C302" s="112">
        <v>0</v>
      </c>
      <c r="D302" s="112">
        <v>100000000</v>
      </c>
    </row>
    <row r="303" spans="2:4">
      <c r="B303" s="129" t="s">
        <v>1517</v>
      </c>
      <c r="C303" s="112">
        <v>0</v>
      </c>
      <c r="D303" s="112">
        <v>0</v>
      </c>
    </row>
    <row r="304" spans="2:4">
      <c r="B304" s="130" t="s">
        <v>1518</v>
      </c>
      <c r="C304" s="112">
        <v>0</v>
      </c>
      <c r="D304" s="112">
        <v>0</v>
      </c>
    </row>
    <row r="305" spans="2:4">
      <c r="B305" s="129" t="s">
        <v>1519</v>
      </c>
      <c r="C305" s="112">
        <v>0</v>
      </c>
      <c r="D305" s="112">
        <v>0</v>
      </c>
    </row>
    <row r="306" spans="2:4">
      <c r="B306" s="130" t="s">
        <v>1520</v>
      </c>
      <c r="C306" s="112">
        <v>0</v>
      </c>
      <c r="D306" s="112">
        <v>0</v>
      </c>
    </row>
    <row r="307" spans="2:4">
      <c r="B307" s="129" t="s">
        <v>347</v>
      </c>
      <c r="C307" s="112">
        <v>1241916</v>
      </c>
      <c r="D307" s="112">
        <v>3621485.87</v>
      </c>
    </row>
    <row r="308" spans="2:4">
      <c r="B308" s="130" t="s">
        <v>834</v>
      </c>
      <c r="C308" s="112">
        <v>1241916</v>
      </c>
      <c r="D308" s="112">
        <v>3621485.87</v>
      </c>
    </row>
    <row r="309" spans="2:4">
      <c r="B309" s="129" t="s">
        <v>348</v>
      </c>
      <c r="C309" s="112">
        <v>1057624</v>
      </c>
      <c r="D309" s="112">
        <v>0</v>
      </c>
    </row>
    <row r="310" spans="2:4">
      <c r="B310" s="130" t="s">
        <v>835</v>
      </c>
      <c r="C310" s="112">
        <v>1057624</v>
      </c>
      <c r="D310" s="112">
        <v>0</v>
      </c>
    </row>
    <row r="311" spans="2:4">
      <c r="B311" s="129" t="s">
        <v>349</v>
      </c>
      <c r="C311" s="112">
        <v>9866683</v>
      </c>
      <c r="D311" s="112">
        <v>2964921.27</v>
      </c>
    </row>
    <row r="312" spans="2:4">
      <c r="B312" s="130" t="s">
        <v>836</v>
      </c>
      <c r="C312" s="112">
        <v>9866683</v>
      </c>
      <c r="D312" s="112">
        <v>2964921.27</v>
      </c>
    </row>
    <row r="313" spans="2:4">
      <c r="B313" s="129" t="s">
        <v>2720</v>
      </c>
      <c r="C313" s="112">
        <v>0</v>
      </c>
      <c r="D313" s="112">
        <v>0</v>
      </c>
    </row>
    <row r="314" spans="2:4">
      <c r="B314" s="130" t="s">
        <v>2721</v>
      </c>
      <c r="C314" s="112">
        <v>0</v>
      </c>
      <c r="D314" s="112">
        <v>0</v>
      </c>
    </row>
    <row r="315" spans="2:4">
      <c r="B315" s="129" t="s">
        <v>2722</v>
      </c>
      <c r="C315" s="112">
        <v>0</v>
      </c>
      <c r="D315" s="112">
        <v>0</v>
      </c>
    </row>
    <row r="316" spans="2:4">
      <c r="B316" s="130" t="s">
        <v>2723</v>
      </c>
      <c r="C316" s="112">
        <v>0</v>
      </c>
      <c r="D316" s="112">
        <v>0</v>
      </c>
    </row>
    <row r="317" spans="2:4">
      <c r="B317" s="129" t="s">
        <v>2724</v>
      </c>
      <c r="C317" s="112">
        <v>0</v>
      </c>
      <c r="D317" s="112">
        <v>0</v>
      </c>
    </row>
    <row r="318" spans="2:4">
      <c r="B318" s="130" t="s">
        <v>2725</v>
      </c>
      <c r="C318" s="112">
        <v>0</v>
      </c>
      <c r="D318" s="112">
        <v>0</v>
      </c>
    </row>
    <row r="319" spans="2:4">
      <c r="B319" s="129" t="s">
        <v>2726</v>
      </c>
      <c r="C319" s="112">
        <v>0</v>
      </c>
      <c r="D319" s="112">
        <v>0</v>
      </c>
    </row>
    <row r="320" spans="2:4">
      <c r="B320" s="130" t="s">
        <v>2727</v>
      </c>
      <c r="C320" s="112">
        <v>0</v>
      </c>
      <c r="D320" s="112">
        <v>0</v>
      </c>
    </row>
    <row r="321" spans="2:4">
      <c r="B321" s="129" t="s">
        <v>2728</v>
      </c>
      <c r="C321" s="112">
        <v>0</v>
      </c>
      <c r="D321" s="112">
        <v>0</v>
      </c>
    </row>
    <row r="322" spans="2:4">
      <c r="B322" s="130" t="s">
        <v>2729</v>
      </c>
      <c r="C322" s="112">
        <v>0</v>
      </c>
      <c r="D322" s="112">
        <v>0</v>
      </c>
    </row>
    <row r="323" spans="2:4">
      <c r="B323" s="129" t="s">
        <v>2730</v>
      </c>
      <c r="C323" s="112">
        <v>0</v>
      </c>
      <c r="D323" s="112">
        <v>0</v>
      </c>
    </row>
    <row r="324" spans="2:4">
      <c r="B324" s="130" t="s">
        <v>2731</v>
      </c>
      <c r="C324" s="112">
        <v>0</v>
      </c>
      <c r="D324" s="112">
        <v>0</v>
      </c>
    </row>
    <row r="325" spans="2:4">
      <c r="B325" s="129" t="s">
        <v>2732</v>
      </c>
      <c r="C325" s="112">
        <v>0</v>
      </c>
      <c r="D325" s="112">
        <v>0</v>
      </c>
    </row>
    <row r="326" spans="2:4">
      <c r="B326" s="130" t="s">
        <v>2733</v>
      </c>
      <c r="C326" s="112">
        <v>0</v>
      </c>
      <c r="D326" s="112">
        <v>0</v>
      </c>
    </row>
    <row r="327" spans="2:4">
      <c r="B327" s="129" t="s">
        <v>2734</v>
      </c>
      <c r="C327" s="112">
        <v>0</v>
      </c>
      <c r="D327" s="112">
        <v>0</v>
      </c>
    </row>
    <row r="328" spans="2:4">
      <c r="B328" s="130" t="s">
        <v>2735</v>
      </c>
      <c r="C328" s="112">
        <v>0</v>
      </c>
      <c r="D328" s="112">
        <v>0</v>
      </c>
    </row>
    <row r="329" spans="2:4">
      <c r="B329" s="129" t="s">
        <v>350</v>
      </c>
      <c r="C329" s="112">
        <v>198764637</v>
      </c>
      <c r="D329" s="112">
        <v>0</v>
      </c>
    </row>
    <row r="330" spans="2:4">
      <c r="B330" s="130" t="s">
        <v>837</v>
      </c>
      <c r="C330" s="112">
        <v>198764637</v>
      </c>
      <c r="D330" s="112">
        <v>0</v>
      </c>
    </row>
    <row r="331" spans="2:4">
      <c r="B331" s="129" t="s">
        <v>2736</v>
      </c>
      <c r="C331" s="112">
        <v>0</v>
      </c>
      <c r="D331" s="112">
        <v>0</v>
      </c>
    </row>
    <row r="332" spans="2:4">
      <c r="B332" s="130" t="s">
        <v>2737</v>
      </c>
      <c r="C332" s="112">
        <v>0</v>
      </c>
      <c r="D332" s="112">
        <v>0</v>
      </c>
    </row>
    <row r="333" spans="2:4">
      <c r="B333" s="129" t="s">
        <v>2738</v>
      </c>
      <c r="C333" s="112">
        <v>0</v>
      </c>
      <c r="D333" s="112">
        <v>0</v>
      </c>
    </row>
    <row r="334" spans="2:4">
      <c r="B334" s="130" t="s">
        <v>2739</v>
      </c>
      <c r="C334" s="112">
        <v>0</v>
      </c>
      <c r="D334" s="112">
        <v>0</v>
      </c>
    </row>
    <row r="335" spans="2:4">
      <c r="B335" s="129" t="s">
        <v>351</v>
      </c>
      <c r="C335" s="112">
        <v>3725749</v>
      </c>
      <c r="D335" s="112">
        <v>0</v>
      </c>
    </row>
    <row r="336" spans="2:4">
      <c r="B336" s="130" t="s">
        <v>838</v>
      </c>
      <c r="C336" s="112">
        <v>3725749</v>
      </c>
      <c r="D336" s="112">
        <v>0</v>
      </c>
    </row>
    <row r="337" spans="2:4">
      <c r="B337" s="129" t="s">
        <v>2740</v>
      </c>
      <c r="C337" s="112">
        <v>0</v>
      </c>
      <c r="D337" s="112">
        <v>0</v>
      </c>
    </row>
    <row r="338" spans="2:4">
      <c r="B338" s="130" t="s">
        <v>2741</v>
      </c>
      <c r="C338" s="112">
        <v>0</v>
      </c>
      <c r="D338" s="112">
        <v>0</v>
      </c>
    </row>
    <row r="339" spans="2:4">
      <c r="B339" s="129" t="s">
        <v>2742</v>
      </c>
      <c r="C339" s="112">
        <v>0</v>
      </c>
      <c r="D339" s="112">
        <v>0</v>
      </c>
    </row>
    <row r="340" spans="2:4">
      <c r="B340" s="130" t="s">
        <v>2743</v>
      </c>
      <c r="C340" s="112">
        <v>0</v>
      </c>
      <c r="D340" s="112">
        <v>0</v>
      </c>
    </row>
    <row r="341" spans="2:4">
      <c r="B341" s="129" t="s">
        <v>352</v>
      </c>
      <c r="C341" s="112">
        <v>2999337</v>
      </c>
      <c r="D341" s="112">
        <v>0</v>
      </c>
    </row>
    <row r="342" spans="2:4">
      <c r="B342" s="130" t="s">
        <v>839</v>
      </c>
      <c r="C342" s="112">
        <v>2999337</v>
      </c>
      <c r="D342" s="112">
        <v>0</v>
      </c>
    </row>
    <row r="343" spans="2:4">
      <c r="B343" s="129" t="s">
        <v>353</v>
      </c>
      <c r="C343" s="112">
        <v>3123819</v>
      </c>
      <c r="D343" s="112">
        <v>967146.51</v>
      </c>
    </row>
    <row r="344" spans="2:4">
      <c r="B344" s="130" t="s">
        <v>840</v>
      </c>
      <c r="C344" s="112">
        <v>3123819</v>
      </c>
      <c r="D344" s="112">
        <v>967146.51</v>
      </c>
    </row>
    <row r="345" spans="2:4">
      <c r="B345" s="129" t="s">
        <v>354</v>
      </c>
      <c r="C345" s="112">
        <v>3157638</v>
      </c>
      <c r="D345" s="112">
        <v>0</v>
      </c>
    </row>
    <row r="346" spans="2:4">
      <c r="B346" s="130" t="s">
        <v>841</v>
      </c>
      <c r="C346" s="112">
        <v>3157638</v>
      </c>
      <c r="D346" s="112">
        <v>0</v>
      </c>
    </row>
    <row r="347" spans="2:4">
      <c r="B347" s="129" t="s">
        <v>355</v>
      </c>
      <c r="C347" s="112">
        <v>621186</v>
      </c>
      <c r="D347" s="112">
        <v>0</v>
      </c>
    </row>
    <row r="348" spans="2:4">
      <c r="B348" s="130" t="s">
        <v>842</v>
      </c>
      <c r="C348" s="112">
        <v>621186</v>
      </c>
      <c r="D348" s="112">
        <v>0</v>
      </c>
    </row>
    <row r="349" spans="2:4">
      <c r="B349" s="127" t="s">
        <v>304</v>
      </c>
      <c r="C349" s="128">
        <v>0</v>
      </c>
      <c r="D349" s="128">
        <v>14999998.5</v>
      </c>
    </row>
    <row r="350" spans="2:4">
      <c r="B350" s="129" t="s">
        <v>1433</v>
      </c>
      <c r="C350" s="112">
        <v>0</v>
      </c>
      <c r="D350" s="112">
        <v>14999998.5</v>
      </c>
    </row>
    <row r="351" spans="2:4">
      <c r="B351" s="130" t="s">
        <v>1434</v>
      </c>
      <c r="C351" s="112">
        <v>0</v>
      </c>
      <c r="D351" s="112">
        <v>14999998.5</v>
      </c>
    </row>
    <row r="352" spans="2:4">
      <c r="B352" s="127" t="s">
        <v>290</v>
      </c>
      <c r="C352" s="128">
        <v>257142849</v>
      </c>
      <c r="D352" s="128">
        <v>134670003.06999999</v>
      </c>
    </row>
    <row r="353" spans="2:4">
      <c r="B353" s="129" t="s">
        <v>344</v>
      </c>
      <c r="C353" s="112">
        <v>257142849</v>
      </c>
      <c r="D353" s="112">
        <v>134670003.06999999</v>
      </c>
    </row>
    <row r="354" spans="2:4">
      <c r="B354" s="130" t="s">
        <v>817</v>
      </c>
      <c r="C354" s="112">
        <v>257142849</v>
      </c>
      <c r="D354" s="112">
        <v>134670003.06999999</v>
      </c>
    </row>
    <row r="355" spans="2:4">
      <c r="B355" s="64" t="s">
        <v>292</v>
      </c>
      <c r="C355" s="112">
        <v>1208114791</v>
      </c>
      <c r="D355" s="112">
        <v>571193801.88</v>
      </c>
    </row>
    <row r="356" spans="2:4">
      <c r="B356" s="127" t="s">
        <v>287</v>
      </c>
      <c r="C356" s="128">
        <v>921661155</v>
      </c>
      <c r="D356" s="128">
        <v>486497455.56</v>
      </c>
    </row>
    <row r="357" spans="2:4">
      <c r="B357" s="129" t="s">
        <v>1329</v>
      </c>
      <c r="C357" s="112">
        <v>0</v>
      </c>
      <c r="D357" s="112">
        <v>40702749</v>
      </c>
    </row>
    <row r="358" spans="2:4">
      <c r="B358" s="130" t="s">
        <v>1330</v>
      </c>
      <c r="C358" s="112">
        <v>0</v>
      </c>
      <c r="D358" s="112">
        <v>40702749</v>
      </c>
    </row>
    <row r="359" spans="2:4">
      <c r="B359" s="129" t="s">
        <v>356</v>
      </c>
      <c r="C359" s="112">
        <v>18742915</v>
      </c>
      <c r="D359" s="112">
        <v>13650191.559999999</v>
      </c>
    </row>
    <row r="360" spans="2:4">
      <c r="B360" s="130" t="s">
        <v>843</v>
      </c>
      <c r="C360" s="112">
        <v>18742915</v>
      </c>
      <c r="D360" s="112">
        <v>13650191.559999999</v>
      </c>
    </row>
    <row r="361" spans="2:4">
      <c r="B361" s="129" t="s">
        <v>2247</v>
      </c>
      <c r="C361" s="112">
        <v>0</v>
      </c>
      <c r="D361" s="112">
        <v>20637229.969999999</v>
      </c>
    </row>
    <row r="362" spans="2:4">
      <c r="B362" s="130" t="s">
        <v>1331</v>
      </c>
      <c r="C362" s="112">
        <v>0</v>
      </c>
      <c r="D362" s="112">
        <v>20637229.969999999</v>
      </c>
    </row>
    <row r="363" spans="2:4">
      <c r="B363" s="129" t="s">
        <v>357</v>
      </c>
      <c r="C363" s="112">
        <v>4703981</v>
      </c>
      <c r="D363" s="112">
        <v>2904153.9</v>
      </c>
    </row>
    <row r="364" spans="2:4">
      <c r="B364" s="130" t="s">
        <v>844</v>
      </c>
      <c r="C364" s="112">
        <v>4703981</v>
      </c>
      <c r="D364" s="112">
        <v>2904153.9</v>
      </c>
    </row>
    <row r="365" spans="2:4">
      <c r="B365" s="129" t="s">
        <v>2248</v>
      </c>
      <c r="C365" s="112">
        <v>0</v>
      </c>
      <c r="D365" s="112">
        <v>903644.6</v>
      </c>
    </row>
    <row r="366" spans="2:4">
      <c r="B366" s="130" t="s">
        <v>1332</v>
      </c>
      <c r="C366" s="112">
        <v>0</v>
      </c>
      <c r="D366" s="112">
        <v>903644.6</v>
      </c>
    </row>
    <row r="367" spans="2:4">
      <c r="B367" s="129" t="s">
        <v>358</v>
      </c>
      <c r="C367" s="112">
        <v>10667846</v>
      </c>
      <c r="D367" s="112">
        <v>0</v>
      </c>
    </row>
    <row r="368" spans="2:4">
      <c r="B368" s="130" t="s">
        <v>845</v>
      </c>
      <c r="C368" s="112">
        <v>10667846</v>
      </c>
      <c r="D368" s="112">
        <v>0</v>
      </c>
    </row>
    <row r="369" spans="2:4">
      <c r="B369" s="129" t="s">
        <v>359</v>
      </c>
      <c r="C369" s="112">
        <v>24800000</v>
      </c>
      <c r="D369" s="112">
        <v>10776193.689999999</v>
      </c>
    </row>
    <row r="370" spans="2:4">
      <c r="B370" s="130" t="s">
        <v>846</v>
      </c>
      <c r="C370" s="112">
        <v>24800000</v>
      </c>
      <c r="D370" s="112">
        <v>10776193.689999999</v>
      </c>
    </row>
    <row r="371" spans="2:4">
      <c r="B371" s="129" t="s">
        <v>1333</v>
      </c>
      <c r="C371" s="112">
        <v>0</v>
      </c>
      <c r="D371" s="112">
        <v>16784488.120000001</v>
      </c>
    </row>
    <row r="372" spans="2:4">
      <c r="B372" s="130" t="s">
        <v>1334</v>
      </c>
      <c r="C372" s="112">
        <v>0</v>
      </c>
      <c r="D372" s="112">
        <v>16784488.120000001</v>
      </c>
    </row>
    <row r="373" spans="2:4">
      <c r="B373" s="129" t="s">
        <v>1521</v>
      </c>
      <c r="C373" s="112">
        <v>0</v>
      </c>
      <c r="D373" s="112">
        <v>0</v>
      </c>
    </row>
    <row r="374" spans="2:4">
      <c r="B374" s="130" t="s">
        <v>1522</v>
      </c>
      <c r="C374" s="112">
        <v>0</v>
      </c>
      <c r="D374" s="112">
        <v>0</v>
      </c>
    </row>
    <row r="375" spans="2:4">
      <c r="B375" s="129" t="s">
        <v>1523</v>
      </c>
      <c r="C375" s="112">
        <v>0</v>
      </c>
      <c r="D375" s="112">
        <v>0</v>
      </c>
    </row>
    <row r="376" spans="2:4">
      <c r="B376" s="130" t="s">
        <v>1524</v>
      </c>
      <c r="C376" s="112">
        <v>0</v>
      </c>
      <c r="D376" s="112">
        <v>0</v>
      </c>
    </row>
    <row r="377" spans="2:4">
      <c r="B377" s="129" t="s">
        <v>3167</v>
      </c>
      <c r="C377" s="112">
        <v>0</v>
      </c>
      <c r="D377" s="112">
        <v>0</v>
      </c>
    </row>
    <row r="378" spans="2:4">
      <c r="B378" s="130" t="s">
        <v>3168</v>
      </c>
      <c r="C378" s="112">
        <v>0</v>
      </c>
      <c r="D378" s="112">
        <v>0</v>
      </c>
    </row>
    <row r="379" spans="2:4">
      <c r="B379" s="129" t="s">
        <v>1525</v>
      </c>
      <c r="C379" s="112">
        <v>0</v>
      </c>
      <c r="D379" s="112">
        <v>0</v>
      </c>
    </row>
    <row r="380" spans="2:4">
      <c r="B380" s="130" t="s">
        <v>1526</v>
      </c>
      <c r="C380" s="112">
        <v>0</v>
      </c>
      <c r="D380" s="112">
        <v>0</v>
      </c>
    </row>
    <row r="381" spans="2:4">
      <c r="B381" s="129" t="s">
        <v>1527</v>
      </c>
      <c r="C381" s="112">
        <v>0</v>
      </c>
      <c r="D381" s="112">
        <v>0</v>
      </c>
    </row>
    <row r="382" spans="2:4">
      <c r="B382" s="130" t="s">
        <v>1528</v>
      </c>
      <c r="C382" s="112">
        <v>0</v>
      </c>
      <c r="D382" s="112">
        <v>0</v>
      </c>
    </row>
    <row r="383" spans="2:4">
      <c r="B383" s="129" t="s">
        <v>1529</v>
      </c>
      <c r="C383" s="112">
        <v>0</v>
      </c>
      <c r="D383" s="112">
        <v>0</v>
      </c>
    </row>
    <row r="384" spans="2:4">
      <c r="B384" s="130" t="s">
        <v>1530</v>
      </c>
      <c r="C384" s="112">
        <v>0</v>
      </c>
      <c r="D384" s="112">
        <v>0</v>
      </c>
    </row>
    <row r="385" spans="2:4">
      <c r="B385" s="129" t="s">
        <v>1531</v>
      </c>
      <c r="C385" s="112">
        <v>0</v>
      </c>
      <c r="D385" s="112">
        <v>0</v>
      </c>
    </row>
    <row r="386" spans="2:4">
      <c r="B386" s="130" t="s">
        <v>1532</v>
      </c>
      <c r="C386" s="112">
        <v>0</v>
      </c>
      <c r="D386" s="112">
        <v>0</v>
      </c>
    </row>
    <row r="387" spans="2:4">
      <c r="B387" s="129" t="s">
        <v>1533</v>
      </c>
      <c r="C387" s="112">
        <v>0</v>
      </c>
      <c r="D387" s="112">
        <v>0</v>
      </c>
    </row>
    <row r="388" spans="2:4">
      <c r="B388" s="130" t="s">
        <v>1534</v>
      </c>
      <c r="C388" s="112">
        <v>0</v>
      </c>
      <c r="D388" s="112">
        <v>0</v>
      </c>
    </row>
    <row r="389" spans="2:4">
      <c r="B389" s="129" t="s">
        <v>1535</v>
      </c>
      <c r="C389" s="112">
        <v>0</v>
      </c>
      <c r="D389" s="112">
        <v>0</v>
      </c>
    </row>
    <row r="390" spans="2:4">
      <c r="B390" s="130" t="s">
        <v>1536</v>
      </c>
      <c r="C390" s="112">
        <v>0</v>
      </c>
      <c r="D390" s="112">
        <v>0</v>
      </c>
    </row>
    <row r="391" spans="2:4">
      <c r="B391" s="129" t="s">
        <v>1537</v>
      </c>
      <c r="C391" s="112">
        <v>0</v>
      </c>
      <c r="D391" s="112">
        <v>0</v>
      </c>
    </row>
    <row r="392" spans="2:4">
      <c r="B392" s="130" t="s">
        <v>1538</v>
      </c>
      <c r="C392" s="112">
        <v>0</v>
      </c>
      <c r="D392" s="112">
        <v>0</v>
      </c>
    </row>
    <row r="393" spans="2:4">
      <c r="B393" s="129" t="s">
        <v>1780</v>
      </c>
      <c r="C393" s="112">
        <v>0</v>
      </c>
      <c r="D393" s="112">
        <v>0</v>
      </c>
    </row>
    <row r="394" spans="2:4">
      <c r="B394" s="130" t="s">
        <v>1781</v>
      </c>
      <c r="C394" s="112">
        <v>0</v>
      </c>
      <c r="D394" s="112">
        <v>0</v>
      </c>
    </row>
    <row r="395" spans="2:4">
      <c r="B395" s="129" t="s">
        <v>2249</v>
      </c>
      <c r="C395" s="112">
        <v>0</v>
      </c>
      <c r="D395" s="112">
        <v>0</v>
      </c>
    </row>
    <row r="396" spans="2:4">
      <c r="B396" s="130" t="s">
        <v>1782</v>
      </c>
      <c r="C396" s="112">
        <v>0</v>
      </c>
      <c r="D396" s="112">
        <v>0</v>
      </c>
    </row>
    <row r="397" spans="2:4">
      <c r="B397" s="129" t="s">
        <v>360</v>
      </c>
      <c r="C397" s="112">
        <v>19248559</v>
      </c>
      <c r="D397" s="112">
        <v>17365143.039999999</v>
      </c>
    </row>
    <row r="398" spans="2:4">
      <c r="B398" s="130" t="s">
        <v>847</v>
      </c>
      <c r="C398" s="112">
        <v>19248559</v>
      </c>
      <c r="D398" s="112">
        <v>17365143.039999999</v>
      </c>
    </row>
    <row r="399" spans="2:4">
      <c r="B399" s="129" t="s">
        <v>2250</v>
      </c>
      <c r="C399" s="112">
        <v>0</v>
      </c>
      <c r="D399" s="112">
        <v>0</v>
      </c>
    </row>
    <row r="400" spans="2:4">
      <c r="B400" s="130" t="s">
        <v>1783</v>
      </c>
      <c r="C400" s="112">
        <v>0</v>
      </c>
      <c r="D400" s="112">
        <v>0</v>
      </c>
    </row>
    <row r="401" spans="2:4">
      <c r="B401" s="129" t="s">
        <v>1301</v>
      </c>
      <c r="C401" s="112">
        <v>0</v>
      </c>
      <c r="D401" s="112">
        <v>20717432.170000002</v>
      </c>
    </row>
    <row r="402" spans="2:4">
      <c r="B402" s="130" t="s">
        <v>1302</v>
      </c>
      <c r="C402" s="112">
        <v>0</v>
      </c>
      <c r="D402" s="112">
        <v>20717432.170000002</v>
      </c>
    </row>
    <row r="403" spans="2:4">
      <c r="B403" s="129" t="s">
        <v>2251</v>
      </c>
      <c r="C403" s="112">
        <v>0</v>
      </c>
      <c r="D403" s="112">
        <v>0</v>
      </c>
    </row>
    <row r="404" spans="2:4">
      <c r="B404" s="130" t="s">
        <v>1784</v>
      </c>
      <c r="C404" s="112">
        <v>0</v>
      </c>
      <c r="D404" s="112">
        <v>0</v>
      </c>
    </row>
    <row r="405" spans="2:4">
      <c r="B405" s="129" t="s">
        <v>361</v>
      </c>
      <c r="C405" s="112">
        <v>29729478</v>
      </c>
      <c r="D405" s="112">
        <v>26912870.530000001</v>
      </c>
    </row>
    <row r="406" spans="2:4">
      <c r="B406" s="130" t="s">
        <v>848</v>
      </c>
      <c r="C406" s="112">
        <v>29729478</v>
      </c>
      <c r="D406" s="112">
        <v>26912870.530000001</v>
      </c>
    </row>
    <row r="407" spans="2:4">
      <c r="B407" s="129" t="s">
        <v>1785</v>
      </c>
      <c r="C407" s="112">
        <v>0</v>
      </c>
      <c r="D407" s="112">
        <v>0</v>
      </c>
    </row>
    <row r="408" spans="2:4">
      <c r="B408" s="130" t="s">
        <v>1786</v>
      </c>
      <c r="C408" s="112">
        <v>0</v>
      </c>
      <c r="D408" s="112">
        <v>0</v>
      </c>
    </row>
    <row r="409" spans="2:4">
      <c r="B409" s="129" t="s">
        <v>1787</v>
      </c>
      <c r="C409" s="112">
        <v>0</v>
      </c>
      <c r="D409" s="112">
        <v>0</v>
      </c>
    </row>
    <row r="410" spans="2:4">
      <c r="B410" s="130" t="s">
        <v>1788</v>
      </c>
      <c r="C410" s="112">
        <v>0</v>
      </c>
      <c r="D410" s="112">
        <v>0</v>
      </c>
    </row>
    <row r="411" spans="2:4">
      <c r="B411" s="129" t="s">
        <v>2252</v>
      </c>
      <c r="C411" s="112">
        <v>0</v>
      </c>
      <c r="D411" s="112">
        <v>0</v>
      </c>
    </row>
    <row r="412" spans="2:4">
      <c r="B412" s="130" t="s">
        <v>1789</v>
      </c>
      <c r="C412" s="112">
        <v>0</v>
      </c>
      <c r="D412" s="112">
        <v>0</v>
      </c>
    </row>
    <row r="413" spans="2:4">
      <c r="B413" s="129" t="s">
        <v>362</v>
      </c>
      <c r="C413" s="112">
        <v>14472207</v>
      </c>
      <c r="D413" s="112">
        <v>6960350.8400000008</v>
      </c>
    </row>
    <row r="414" spans="2:4">
      <c r="B414" s="130" t="s">
        <v>849</v>
      </c>
      <c r="C414" s="112">
        <v>14472207</v>
      </c>
      <c r="D414" s="112">
        <v>6960350.8400000008</v>
      </c>
    </row>
    <row r="415" spans="2:4">
      <c r="B415" s="129" t="s">
        <v>1790</v>
      </c>
      <c r="C415" s="112">
        <v>0</v>
      </c>
      <c r="D415" s="112">
        <v>0</v>
      </c>
    </row>
    <row r="416" spans="2:4">
      <c r="B416" s="130" t="s">
        <v>1791</v>
      </c>
      <c r="C416" s="112">
        <v>0</v>
      </c>
      <c r="D416" s="112">
        <v>0</v>
      </c>
    </row>
    <row r="417" spans="2:4">
      <c r="B417" s="129" t="s">
        <v>2253</v>
      </c>
      <c r="C417" s="112">
        <v>0</v>
      </c>
      <c r="D417" s="112">
        <v>0</v>
      </c>
    </row>
    <row r="418" spans="2:4">
      <c r="B418" s="130" t="s">
        <v>1792</v>
      </c>
      <c r="C418" s="112">
        <v>0</v>
      </c>
      <c r="D418" s="112">
        <v>0</v>
      </c>
    </row>
    <row r="419" spans="2:4">
      <c r="B419" s="129" t="s">
        <v>363</v>
      </c>
      <c r="C419" s="112">
        <v>4933341</v>
      </c>
      <c r="D419" s="112">
        <v>0</v>
      </c>
    </row>
    <row r="420" spans="2:4">
      <c r="B420" s="130" t="s">
        <v>850</v>
      </c>
      <c r="C420" s="112">
        <v>4933341</v>
      </c>
      <c r="D420" s="112">
        <v>0</v>
      </c>
    </row>
    <row r="421" spans="2:4">
      <c r="B421" s="129" t="s">
        <v>1793</v>
      </c>
      <c r="C421" s="112">
        <v>0</v>
      </c>
      <c r="D421" s="112">
        <v>0</v>
      </c>
    </row>
    <row r="422" spans="2:4">
      <c r="B422" s="130" t="s">
        <v>1794</v>
      </c>
      <c r="C422" s="112">
        <v>0</v>
      </c>
      <c r="D422" s="112">
        <v>0</v>
      </c>
    </row>
    <row r="423" spans="2:4">
      <c r="B423" s="129" t="s">
        <v>2744</v>
      </c>
      <c r="C423" s="112">
        <v>0</v>
      </c>
      <c r="D423" s="112">
        <v>0</v>
      </c>
    </row>
    <row r="424" spans="2:4">
      <c r="B424" s="130" t="s">
        <v>2745</v>
      </c>
      <c r="C424" s="112">
        <v>0</v>
      </c>
      <c r="D424" s="112">
        <v>0</v>
      </c>
    </row>
    <row r="425" spans="2:4">
      <c r="B425" s="129" t="s">
        <v>1795</v>
      </c>
      <c r="C425" s="112">
        <v>0</v>
      </c>
      <c r="D425" s="112">
        <v>0</v>
      </c>
    </row>
    <row r="426" spans="2:4">
      <c r="B426" s="130" t="s">
        <v>1796</v>
      </c>
      <c r="C426" s="112">
        <v>0</v>
      </c>
      <c r="D426" s="112">
        <v>0</v>
      </c>
    </row>
    <row r="427" spans="2:4">
      <c r="B427" s="129" t="s">
        <v>364</v>
      </c>
      <c r="C427" s="112">
        <v>204130100</v>
      </c>
      <c r="D427" s="112">
        <v>195266261.84999993</v>
      </c>
    </row>
    <row r="428" spans="2:4">
      <c r="B428" s="130" t="s">
        <v>851</v>
      </c>
      <c r="C428" s="112">
        <v>204130100</v>
      </c>
      <c r="D428" s="112">
        <v>195266261.84999993</v>
      </c>
    </row>
    <row r="429" spans="2:4">
      <c r="B429" s="129" t="s">
        <v>365</v>
      </c>
      <c r="C429" s="112">
        <v>470348158</v>
      </c>
      <c r="D429" s="112">
        <v>19348158</v>
      </c>
    </row>
    <row r="430" spans="2:4">
      <c r="B430" s="130" t="s">
        <v>852</v>
      </c>
      <c r="C430" s="112">
        <v>450000000</v>
      </c>
      <c r="D430" s="112">
        <v>0</v>
      </c>
    </row>
    <row r="431" spans="2:4">
      <c r="B431" s="130" t="s">
        <v>853</v>
      </c>
      <c r="C431" s="112">
        <v>20348158</v>
      </c>
      <c r="D431" s="112">
        <v>19348158</v>
      </c>
    </row>
    <row r="432" spans="2:4">
      <c r="B432" s="129" t="s">
        <v>2254</v>
      </c>
      <c r="C432" s="112">
        <v>1499942</v>
      </c>
      <c r="D432" s="112">
        <v>1486646.69</v>
      </c>
    </row>
    <row r="433" spans="2:4">
      <c r="B433" s="130" t="s">
        <v>853</v>
      </c>
      <c r="C433" s="112">
        <v>1499942</v>
      </c>
      <c r="D433" s="112">
        <v>1486646.69</v>
      </c>
    </row>
    <row r="434" spans="2:4">
      <c r="B434" s="129" t="s">
        <v>366</v>
      </c>
      <c r="C434" s="112">
        <v>3615288</v>
      </c>
      <c r="D434" s="112">
        <v>0</v>
      </c>
    </row>
    <row r="435" spans="2:4">
      <c r="B435" s="130" t="s">
        <v>854</v>
      </c>
      <c r="C435" s="112">
        <v>3615288</v>
      </c>
      <c r="D435" s="112">
        <v>0</v>
      </c>
    </row>
    <row r="436" spans="2:4">
      <c r="B436" s="129" t="s">
        <v>2255</v>
      </c>
      <c r="C436" s="112">
        <v>13026561</v>
      </c>
      <c r="D436" s="112">
        <v>0</v>
      </c>
    </row>
    <row r="437" spans="2:4">
      <c r="B437" s="130" t="s">
        <v>855</v>
      </c>
      <c r="C437" s="112">
        <v>13026561</v>
      </c>
      <c r="D437" s="112">
        <v>0</v>
      </c>
    </row>
    <row r="438" spans="2:4">
      <c r="B438" s="129" t="s">
        <v>2256</v>
      </c>
      <c r="C438" s="112">
        <v>25625926</v>
      </c>
      <c r="D438" s="112">
        <v>23069003.649999999</v>
      </c>
    </row>
    <row r="439" spans="2:4">
      <c r="B439" s="130" t="s">
        <v>856</v>
      </c>
      <c r="C439" s="112">
        <v>25625926</v>
      </c>
      <c r="D439" s="112">
        <v>23069003.649999999</v>
      </c>
    </row>
    <row r="440" spans="2:4">
      <c r="B440" s="129" t="s">
        <v>367</v>
      </c>
      <c r="C440" s="112">
        <v>44664191</v>
      </c>
      <c r="D440" s="112">
        <v>42204101.68</v>
      </c>
    </row>
    <row r="441" spans="2:4">
      <c r="B441" s="130" t="s">
        <v>857</v>
      </c>
      <c r="C441" s="112">
        <v>44664191</v>
      </c>
      <c r="D441" s="112">
        <v>42204101.68</v>
      </c>
    </row>
    <row r="442" spans="2:4">
      <c r="B442" s="129" t="s">
        <v>368</v>
      </c>
      <c r="C442" s="112">
        <v>26484997</v>
      </c>
      <c r="D442" s="112">
        <v>22479117.350000005</v>
      </c>
    </row>
    <row r="443" spans="2:4">
      <c r="B443" s="130" t="s">
        <v>858</v>
      </c>
      <c r="C443" s="112">
        <v>26484997</v>
      </c>
      <c r="D443" s="112">
        <v>22479117.350000005</v>
      </c>
    </row>
    <row r="444" spans="2:4">
      <c r="B444" s="129" t="s">
        <v>369</v>
      </c>
      <c r="C444" s="112">
        <v>4967665</v>
      </c>
      <c r="D444" s="112">
        <v>4329718.92</v>
      </c>
    </row>
    <row r="445" spans="2:4">
      <c r="B445" s="130" t="s">
        <v>859</v>
      </c>
      <c r="C445" s="112">
        <v>4967665</v>
      </c>
      <c r="D445" s="112">
        <v>4329718.92</v>
      </c>
    </row>
    <row r="446" spans="2:4">
      <c r="B446" s="127" t="s">
        <v>304</v>
      </c>
      <c r="C446" s="128">
        <v>0</v>
      </c>
      <c r="D446" s="128">
        <v>0</v>
      </c>
    </row>
    <row r="447" spans="2:4">
      <c r="B447" s="129" t="s">
        <v>1435</v>
      </c>
      <c r="C447" s="112">
        <v>0</v>
      </c>
      <c r="D447" s="112">
        <v>0</v>
      </c>
    </row>
    <row r="448" spans="2:4">
      <c r="B448" s="130" t="s">
        <v>1436</v>
      </c>
      <c r="C448" s="112">
        <v>0</v>
      </c>
      <c r="D448" s="112">
        <v>0</v>
      </c>
    </row>
    <row r="449" spans="2:4">
      <c r="B449" s="127" t="s">
        <v>290</v>
      </c>
      <c r="C449" s="128">
        <v>286453636</v>
      </c>
      <c r="D449" s="128">
        <v>84696346.320000008</v>
      </c>
    </row>
    <row r="450" spans="2:4">
      <c r="B450" s="129" t="s">
        <v>344</v>
      </c>
      <c r="C450" s="112">
        <v>286453636</v>
      </c>
      <c r="D450" s="112">
        <v>84696346.320000008</v>
      </c>
    </row>
    <row r="451" spans="2:4">
      <c r="B451" s="130" t="s">
        <v>817</v>
      </c>
      <c r="C451" s="112">
        <v>286453636</v>
      </c>
      <c r="D451" s="112">
        <v>84696346.320000008</v>
      </c>
    </row>
    <row r="452" spans="2:4">
      <c r="B452" s="64" t="s">
        <v>370</v>
      </c>
      <c r="C452" s="112">
        <v>2687131713</v>
      </c>
      <c r="D452" s="112">
        <v>925246480.11999989</v>
      </c>
    </row>
    <row r="453" spans="2:4">
      <c r="B453" s="127" t="s">
        <v>287</v>
      </c>
      <c r="C453" s="128">
        <v>2687131713</v>
      </c>
      <c r="D453" s="128">
        <v>888039186.42999995</v>
      </c>
    </row>
    <row r="454" spans="2:4">
      <c r="B454" s="129" t="s">
        <v>371</v>
      </c>
      <c r="C454" s="112">
        <v>2115619</v>
      </c>
      <c r="D454" s="112">
        <v>0</v>
      </c>
    </row>
    <row r="455" spans="2:4">
      <c r="B455" s="130" t="s">
        <v>860</v>
      </c>
      <c r="C455" s="112">
        <v>2115619</v>
      </c>
      <c r="D455" s="112">
        <v>0</v>
      </c>
    </row>
    <row r="456" spans="2:4">
      <c r="B456" s="129" t="s">
        <v>2257</v>
      </c>
      <c r="C456" s="112">
        <v>2550000000</v>
      </c>
      <c r="D456" s="112">
        <v>711823899.42000008</v>
      </c>
    </row>
    <row r="457" spans="2:4">
      <c r="B457" s="130" t="s">
        <v>861</v>
      </c>
      <c r="C457" s="112">
        <v>2550000000</v>
      </c>
      <c r="D457" s="112">
        <v>711823899.42000008</v>
      </c>
    </row>
    <row r="458" spans="2:4">
      <c r="B458" s="129" t="s">
        <v>372</v>
      </c>
      <c r="C458" s="112">
        <v>6247638</v>
      </c>
      <c r="D458" s="112">
        <v>15458671.779999999</v>
      </c>
    </row>
    <row r="459" spans="2:4">
      <c r="B459" s="130" t="s">
        <v>862</v>
      </c>
      <c r="C459" s="112">
        <v>6247638</v>
      </c>
      <c r="D459" s="112">
        <v>15458671.779999999</v>
      </c>
    </row>
    <row r="460" spans="2:4">
      <c r="B460" s="129" t="s">
        <v>1539</v>
      </c>
      <c r="C460" s="112">
        <v>0</v>
      </c>
      <c r="D460" s="112">
        <v>0</v>
      </c>
    </row>
    <row r="461" spans="2:4">
      <c r="B461" s="130" t="s">
        <v>1540</v>
      </c>
      <c r="C461" s="112">
        <v>0</v>
      </c>
      <c r="D461" s="112">
        <v>0</v>
      </c>
    </row>
    <row r="462" spans="2:4">
      <c r="B462" s="129" t="s">
        <v>1541</v>
      </c>
      <c r="C462" s="112">
        <v>0</v>
      </c>
      <c r="D462" s="112">
        <v>0</v>
      </c>
    </row>
    <row r="463" spans="2:4">
      <c r="B463" s="130" t="s">
        <v>1542</v>
      </c>
      <c r="C463" s="112">
        <v>0</v>
      </c>
      <c r="D463" s="112">
        <v>0</v>
      </c>
    </row>
    <row r="464" spans="2:4">
      <c r="B464" s="129" t="s">
        <v>1543</v>
      </c>
      <c r="C464" s="112">
        <v>0</v>
      </c>
      <c r="D464" s="112">
        <v>0</v>
      </c>
    </row>
    <row r="465" spans="2:4">
      <c r="B465" s="130" t="s">
        <v>1544</v>
      </c>
      <c r="C465" s="112">
        <v>0</v>
      </c>
      <c r="D465" s="112">
        <v>0</v>
      </c>
    </row>
    <row r="466" spans="2:4">
      <c r="B466" s="129" t="s">
        <v>1545</v>
      </c>
      <c r="C466" s="112">
        <v>0</v>
      </c>
      <c r="D466" s="112">
        <v>0</v>
      </c>
    </row>
    <row r="467" spans="2:4">
      <c r="B467" s="130" t="s">
        <v>1546</v>
      </c>
      <c r="C467" s="112">
        <v>0</v>
      </c>
      <c r="D467" s="112">
        <v>0</v>
      </c>
    </row>
    <row r="468" spans="2:4">
      <c r="B468" s="129" t="s">
        <v>373</v>
      </c>
      <c r="C468" s="112">
        <v>4967665</v>
      </c>
      <c r="D468" s="112">
        <v>4928444.74</v>
      </c>
    </row>
    <row r="469" spans="2:4">
      <c r="B469" s="130" t="s">
        <v>863</v>
      </c>
      <c r="C469" s="112">
        <v>4967665</v>
      </c>
      <c r="D469" s="112">
        <v>4928444.74</v>
      </c>
    </row>
    <row r="470" spans="2:4">
      <c r="B470" s="129" t="s">
        <v>374</v>
      </c>
      <c r="C470" s="112">
        <v>7400012</v>
      </c>
      <c r="D470" s="112">
        <v>3107750.92</v>
      </c>
    </row>
    <row r="471" spans="2:4">
      <c r="B471" s="130" t="s">
        <v>864</v>
      </c>
      <c r="C471" s="112">
        <v>7400012</v>
      </c>
      <c r="D471" s="112">
        <v>3107750.92</v>
      </c>
    </row>
    <row r="472" spans="2:4">
      <c r="B472" s="129" t="s">
        <v>375</v>
      </c>
      <c r="C472" s="112">
        <v>2483832</v>
      </c>
      <c r="D472" s="112">
        <v>12867584.810000001</v>
      </c>
    </row>
    <row r="473" spans="2:4">
      <c r="B473" s="130" t="s">
        <v>865</v>
      </c>
      <c r="C473" s="112">
        <v>2483832</v>
      </c>
      <c r="D473" s="112">
        <v>12867584.810000001</v>
      </c>
    </row>
    <row r="474" spans="2:4">
      <c r="B474" s="129" t="s">
        <v>376</v>
      </c>
      <c r="C474" s="112">
        <v>1499668</v>
      </c>
      <c r="D474" s="112">
        <v>8448060.4700000007</v>
      </c>
    </row>
    <row r="475" spans="2:4">
      <c r="B475" s="130" t="s">
        <v>866</v>
      </c>
      <c r="C475" s="112">
        <v>1499668</v>
      </c>
      <c r="D475" s="112">
        <v>8448060.4700000007</v>
      </c>
    </row>
    <row r="476" spans="2:4">
      <c r="B476" s="129" t="s">
        <v>2746</v>
      </c>
      <c r="C476" s="112">
        <v>0</v>
      </c>
      <c r="D476" s="112">
        <v>0</v>
      </c>
    </row>
    <row r="477" spans="2:4">
      <c r="B477" s="130" t="s">
        <v>2747</v>
      </c>
      <c r="C477" s="112">
        <v>0</v>
      </c>
      <c r="D477" s="112">
        <v>0</v>
      </c>
    </row>
    <row r="478" spans="2:4">
      <c r="B478" s="129" t="s">
        <v>2748</v>
      </c>
      <c r="C478" s="112">
        <v>0</v>
      </c>
      <c r="D478" s="112">
        <v>0</v>
      </c>
    </row>
    <row r="479" spans="2:4">
      <c r="B479" s="130" t="s">
        <v>2749</v>
      </c>
      <c r="C479" s="112">
        <v>0</v>
      </c>
      <c r="D479" s="112">
        <v>0</v>
      </c>
    </row>
    <row r="480" spans="2:4">
      <c r="B480" s="129" t="s">
        <v>2750</v>
      </c>
      <c r="C480" s="112">
        <v>0</v>
      </c>
      <c r="D480" s="112">
        <v>0</v>
      </c>
    </row>
    <row r="481" spans="2:4">
      <c r="B481" s="130" t="s">
        <v>2751</v>
      </c>
      <c r="C481" s="112">
        <v>0</v>
      </c>
      <c r="D481" s="112">
        <v>0</v>
      </c>
    </row>
    <row r="482" spans="2:4">
      <c r="B482" s="129" t="s">
        <v>377</v>
      </c>
      <c r="C482" s="112">
        <v>2221823</v>
      </c>
      <c r="D482" s="112">
        <v>1431588.3</v>
      </c>
    </row>
    <row r="483" spans="2:4">
      <c r="B483" s="130" t="s">
        <v>867</v>
      </c>
      <c r="C483" s="112">
        <v>2221823</v>
      </c>
      <c r="D483" s="112">
        <v>1431588.3</v>
      </c>
    </row>
    <row r="484" spans="2:4">
      <c r="B484" s="129" t="s">
        <v>1437</v>
      </c>
      <c r="C484" s="112">
        <v>0</v>
      </c>
      <c r="D484" s="112">
        <v>13200000</v>
      </c>
    </row>
    <row r="485" spans="2:4">
      <c r="B485" s="130" t="s">
        <v>1438</v>
      </c>
      <c r="C485" s="112">
        <v>0</v>
      </c>
      <c r="D485" s="112">
        <v>13200000</v>
      </c>
    </row>
    <row r="486" spans="2:4">
      <c r="B486" s="129" t="s">
        <v>378</v>
      </c>
      <c r="C486" s="112">
        <v>110195456</v>
      </c>
      <c r="D486" s="112">
        <v>116773185.99000001</v>
      </c>
    </row>
    <row r="487" spans="2:4">
      <c r="B487" s="130" t="s">
        <v>868</v>
      </c>
      <c r="C487" s="112">
        <v>110195456</v>
      </c>
      <c r="D487" s="112">
        <v>116773185.99000001</v>
      </c>
    </row>
    <row r="488" spans="2:4">
      <c r="B488" s="127" t="s">
        <v>304</v>
      </c>
      <c r="C488" s="128">
        <v>0</v>
      </c>
      <c r="D488" s="128">
        <v>37207293.689999998</v>
      </c>
    </row>
    <row r="489" spans="2:4">
      <c r="B489" s="129" t="s">
        <v>1335</v>
      </c>
      <c r="C489" s="112">
        <v>0</v>
      </c>
      <c r="D489" s="112">
        <v>37207293.689999998</v>
      </c>
    </row>
    <row r="490" spans="2:4">
      <c r="B490" s="130" t="s">
        <v>1336</v>
      </c>
      <c r="C490" s="112">
        <v>0</v>
      </c>
      <c r="D490" s="112">
        <v>37207293.689999998</v>
      </c>
    </row>
    <row r="491" spans="2:4">
      <c r="B491" s="64" t="s">
        <v>293</v>
      </c>
      <c r="C491" s="112">
        <v>1414803954</v>
      </c>
      <c r="D491" s="112">
        <v>1336387604.8100002</v>
      </c>
    </row>
    <row r="492" spans="2:4">
      <c r="B492" s="127" t="s">
        <v>287</v>
      </c>
      <c r="C492" s="128">
        <v>1226179939</v>
      </c>
      <c r="D492" s="128">
        <v>1321700283.8500001</v>
      </c>
    </row>
    <row r="493" spans="2:4">
      <c r="B493" s="129" t="s">
        <v>379</v>
      </c>
      <c r="C493" s="112">
        <v>4847189</v>
      </c>
      <c r="D493" s="112">
        <v>0</v>
      </c>
    </row>
    <row r="494" spans="2:4">
      <c r="B494" s="130" t="s">
        <v>869</v>
      </c>
      <c r="C494" s="112">
        <v>4847189</v>
      </c>
      <c r="D494" s="112">
        <v>0</v>
      </c>
    </row>
    <row r="495" spans="2:4">
      <c r="B495" s="129" t="s">
        <v>2258</v>
      </c>
      <c r="C495" s="112">
        <v>0</v>
      </c>
      <c r="D495" s="112">
        <v>0</v>
      </c>
    </row>
    <row r="496" spans="2:4">
      <c r="B496" s="130" t="s">
        <v>1547</v>
      </c>
      <c r="C496" s="112">
        <v>0</v>
      </c>
      <c r="D496" s="112">
        <v>0</v>
      </c>
    </row>
    <row r="497" spans="2:4">
      <c r="B497" s="129" t="s">
        <v>380</v>
      </c>
      <c r="C497" s="112">
        <v>15619096</v>
      </c>
      <c r="D497" s="112">
        <v>2270487.15</v>
      </c>
    </row>
    <row r="498" spans="2:4">
      <c r="B498" s="130" t="s">
        <v>870</v>
      </c>
      <c r="C498" s="112">
        <v>15619096</v>
      </c>
      <c r="D498" s="112">
        <v>2270487.15</v>
      </c>
    </row>
    <row r="499" spans="2:4">
      <c r="B499" s="129" t="s">
        <v>1548</v>
      </c>
      <c r="C499" s="112">
        <v>0</v>
      </c>
      <c r="D499" s="112">
        <v>0</v>
      </c>
    </row>
    <row r="500" spans="2:4">
      <c r="B500" s="130" t="s">
        <v>1549</v>
      </c>
      <c r="C500" s="112">
        <v>0</v>
      </c>
      <c r="D500" s="112">
        <v>0</v>
      </c>
    </row>
    <row r="501" spans="2:4">
      <c r="B501" s="129" t="s">
        <v>2259</v>
      </c>
      <c r="C501" s="112">
        <v>0</v>
      </c>
      <c r="D501" s="112">
        <v>0</v>
      </c>
    </row>
    <row r="502" spans="2:4">
      <c r="B502" s="130" t="s">
        <v>1550</v>
      </c>
      <c r="C502" s="112">
        <v>0</v>
      </c>
      <c r="D502" s="112">
        <v>0</v>
      </c>
    </row>
    <row r="503" spans="2:4">
      <c r="B503" s="129" t="s">
        <v>381</v>
      </c>
      <c r="C503" s="112">
        <v>10266898</v>
      </c>
      <c r="D503" s="112">
        <v>0</v>
      </c>
    </row>
    <row r="504" spans="2:4">
      <c r="B504" s="130" t="s">
        <v>871</v>
      </c>
      <c r="C504" s="112">
        <v>10266898</v>
      </c>
      <c r="D504" s="112">
        <v>0</v>
      </c>
    </row>
    <row r="505" spans="2:4">
      <c r="B505" s="129" t="s">
        <v>382</v>
      </c>
      <c r="C505" s="112">
        <v>5771250</v>
      </c>
      <c r="D505" s="112">
        <v>0</v>
      </c>
    </row>
    <row r="506" spans="2:4">
      <c r="B506" s="130" t="s">
        <v>872</v>
      </c>
      <c r="C506" s="112">
        <v>5771250</v>
      </c>
      <c r="D506" s="112">
        <v>0</v>
      </c>
    </row>
    <row r="507" spans="2:4">
      <c r="B507" s="129" t="s">
        <v>2260</v>
      </c>
      <c r="C507" s="112">
        <v>0</v>
      </c>
      <c r="D507" s="112">
        <v>0</v>
      </c>
    </row>
    <row r="508" spans="2:4">
      <c r="B508" s="130" t="s">
        <v>1337</v>
      </c>
      <c r="C508" s="112">
        <v>0</v>
      </c>
      <c r="D508" s="112">
        <v>0</v>
      </c>
    </row>
    <row r="509" spans="2:4">
      <c r="B509" s="129" t="s">
        <v>383</v>
      </c>
      <c r="C509" s="112">
        <v>13350406</v>
      </c>
      <c r="D509" s="112">
        <v>0</v>
      </c>
    </row>
    <row r="510" spans="2:4">
      <c r="B510" s="130" t="s">
        <v>873</v>
      </c>
      <c r="C510" s="112">
        <v>13350406</v>
      </c>
      <c r="D510" s="112">
        <v>0</v>
      </c>
    </row>
    <row r="511" spans="2:4">
      <c r="B511" s="129" t="s">
        <v>384</v>
      </c>
      <c r="C511" s="112">
        <v>29645701</v>
      </c>
      <c r="D511" s="112">
        <v>7378071.29</v>
      </c>
    </row>
    <row r="512" spans="2:4">
      <c r="B512" s="130" t="s">
        <v>874</v>
      </c>
      <c r="C512" s="112">
        <v>29645701</v>
      </c>
      <c r="D512" s="112">
        <v>7378071.29</v>
      </c>
    </row>
    <row r="513" spans="2:4">
      <c r="B513" s="129" t="s">
        <v>2261</v>
      </c>
      <c r="C513" s="112">
        <v>0</v>
      </c>
      <c r="D513" s="112">
        <v>78546914.150000006</v>
      </c>
    </row>
    <row r="514" spans="2:4">
      <c r="B514" s="130" t="s">
        <v>1338</v>
      </c>
      <c r="C514" s="112">
        <v>0</v>
      </c>
      <c r="D514" s="112">
        <v>78546914.150000006</v>
      </c>
    </row>
    <row r="515" spans="2:4">
      <c r="B515" s="129" t="s">
        <v>385</v>
      </c>
      <c r="C515" s="112">
        <v>26491464</v>
      </c>
      <c r="D515" s="112">
        <v>91953047.359999999</v>
      </c>
    </row>
    <row r="516" spans="2:4">
      <c r="B516" s="130" t="s">
        <v>875</v>
      </c>
      <c r="C516" s="112">
        <v>26491464</v>
      </c>
      <c r="D516" s="112">
        <v>91953047.359999999</v>
      </c>
    </row>
    <row r="517" spans="2:4">
      <c r="B517" s="129" t="s">
        <v>386</v>
      </c>
      <c r="C517" s="112">
        <v>9738250</v>
      </c>
      <c r="D517" s="112">
        <v>8738250</v>
      </c>
    </row>
    <row r="518" spans="2:4">
      <c r="B518" s="130" t="s">
        <v>876</v>
      </c>
      <c r="C518" s="112">
        <v>9738250</v>
      </c>
      <c r="D518" s="112">
        <v>8738250</v>
      </c>
    </row>
    <row r="519" spans="2:4">
      <c r="B519" s="129" t="s">
        <v>2262</v>
      </c>
      <c r="C519" s="112">
        <v>0</v>
      </c>
      <c r="D519" s="112">
        <v>0</v>
      </c>
    </row>
    <row r="520" spans="2:4">
      <c r="B520" s="130" t="s">
        <v>2263</v>
      </c>
      <c r="C520" s="112">
        <v>0</v>
      </c>
      <c r="D520" s="112">
        <v>0</v>
      </c>
    </row>
    <row r="521" spans="2:4">
      <c r="B521" s="129" t="s">
        <v>2264</v>
      </c>
      <c r="C521" s="112">
        <v>0</v>
      </c>
      <c r="D521" s="112">
        <v>0</v>
      </c>
    </row>
    <row r="522" spans="2:4">
      <c r="B522" s="130" t="s">
        <v>2265</v>
      </c>
      <c r="C522" s="112">
        <v>0</v>
      </c>
      <c r="D522" s="112">
        <v>0</v>
      </c>
    </row>
    <row r="523" spans="2:4">
      <c r="B523" s="129" t="s">
        <v>2266</v>
      </c>
      <c r="C523" s="112">
        <v>0</v>
      </c>
      <c r="D523" s="112">
        <v>0</v>
      </c>
    </row>
    <row r="524" spans="2:4">
      <c r="B524" s="130" t="s">
        <v>2267</v>
      </c>
      <c r="C524" s="112">
        <v>0</v>
      </c>
      <c r="D524" s="112">
        <v>0</v>
      </c>
    </row>
    <row r="525" spans="2:4">
      <c r="B525" s="129" t="s">
        <v>387</v>
      </c>
      <c r="C525" s="112">
        <v>3123819</v>
      </c>
      <c r="D525" s="112">
        <v>0</v>
      </c>
    </row>
    <row r="526" spans="2:4">
      <c r="B526" s="130" t="s">
        <v>877</v>
      </c>
      <c r="C526" s="112">
        <v>3123819</v>
      </c>
      <c r="D526" s="112">
        <v>0</v>
      </c>
    </row>
    <row r="527" spans="2:4">
      <c r="B527" s="129" t="s">
        <v>2268</v>
      </c>
      <c r="C527" s="112">
        <v>0</v>
      </c>
      <c r="D527" s="112">
        <v>0</v>
      </c>
    </row>
    <row r="528" spans="2:4">
      <c r="B528" s="130" t="s">
        <v>2269</v>
      </c>
      <c r="C528" s="112">
        <v>0</v>
      </c>
      <c r="D528" s="112">
        <v>0</v>
      </c>
    </row>
    <row r="529" spans="2:4">
      <c r="B529" s="129" t="s">
        <v>2270</v>
      </c>
      <c r="C529" s="112">
        <v>0</v>
      </c>
      <c r="D529" s="112">
        <v>0</v>
      </c>
    </row>
    <row r="530" spans="2:4">
      <c r="B530" s="130" t="s">
        <v>2271</v>
      </c>
      <c r="C530" s="112">
        <v>0</v>
      </c>
      <c r="D530" s="112">
        <v>0</v>
      </c>
    </row>
    <row r="531" spans="2:4">
      <c r="B531" s="129" t="s">
        <v>2272</v>
      </c>
      <c r="C531" s="112">
        <v>0</v>
      </c>
      <c r="D531" s="112">
        <v>0</v>
      </c>
    </row>
    <row r="532" spans="2:4">
      <c r="B532" s="130" t="s">
        <v>2273</v>
      </c>
      <c r="C532" s="112">
        <v>0</v>
      </c>
      <c r="D532" s="112">
        <v>0</v>
      </c>
    </row>
    <row r="533" spans="2:4">
      <c r="B533" s="129" t="s">
        <v>2274</v>
      </c>
      <c r="C533" s="112">
        <v>0</v>
      </c>
      <c r="D533" s="112">
        <v>0</v>
      </c>
    </row>
    <row r="534" spans="2:4">
      <c r="B534" s="130" t="s">
        <v>2275</v>
      </c>
      <c r="C534" s="112">
        <v>0</v>
      </c>
      <c r="D534" s="112">
        <v>0</v>
      </c>
    </row>
    <row r="535" spans="2:4">
      <c r="B535" s="129" t="s">
        <v>2276</v>
      </c>
      <c r="C535" s="112">
        <v>0</v>
      </c>
      <c r="D535" s="112">
        <v>0</v>
      </c>
    </row>
    <row r="536" spans="2:4">
      <c r="B536" s="130" t="s">
        <v>2277</v>
      </c>
      <c r="C536" s="112">
        <v>0</v>
      </c>
      <c r="D536" s="112">
        <v>0</v>
      </c>
    </row>
    <row r="537" spans="2:4">
      <c r="B537" s="129" t="s">
        <v>388</v>
      </c>
      <c r="C537" s="112">
        <v>22200036</v>
      </c>
      <c r="D537" s="112">
        <v>17754453.469999999</v>
      </c>
    </row>
    <row r="538" spans="2:4">
      <c r="B538" s="130" t="s">
        <v>878</v>
      </c>
      <c r="C538" s="112">
        <v>22200036</v>
      </c>
      <c r="D538" s="112">
        <v>17754453.469999999</v>
      </c>
    </row>
    <row r="539" spans="2:4">
      <c r="B539" s="129" t="s">
        <v>2278</v>
      </c>
      <c r="C539" s="112">
        <v>0</v>
      </c>
      <c r="D539" s="112">
        <v>0</v>
      </c>
    </row>
    <row r="540" spans="2:4">
      <c r="B540" s="130" t="s">
        <v>2279</v>
      </c>
      <c r="C540" s="112">
        <v>0</v>
      </c>
      <c r="D540" s="112">
        <v>0</v>
      </c>
    </row>
    <row r="541" spans="2:4">
      <c r="B541" s="129" t="s">
        <v>2280</v>
      </c>
      <c r="C541" s="112">
        <v>0</v>
      </c>
      <c r="D541" s="112">
        <v>0</v>
      </c>
    </row>
    <row r="542" spans="2:4">
      <c r="B542" s="130" t="s">
        <v>2281</v>
      </c>
      <c r="C542" s="112">
        <v>0</v>
      </c>
      <c r="D542" s="112">
        <v>0</v>
      </c>
    </row>
    <row r="543" spans="2:4">
      <c r="B543" s="129" t="s">
        <v>2282</v>
      </c>
      <c r="C543" s="112">
        <v>0</v>
      </c>
      <c r="D543" s="112">
        <v>0</v>
      </c>
    </row>
    <row r="544" spans="2:4">
      <c r="B544" s="130" t="s">
        <v>2283</v>
      </c>
      <c r="C544" s="112">
        <v>0</v>
      </c>
      <c r="D544" s="112">
        <v>0</v>
      </c>
    </row>
    <row r="545" spans="2:4">
      <c r="B545" s="129" t="s">
        <v>1339</v>
      </c>
      <c r="C545" s="112">
        <v>0</v>
      </c>
      <c r="D545" s="112">
        <v>21548926.329999998</v>
      </c>
    </row>
    <row r="546" spans="2:4">
      <c r="B546" s="130" t="s">
        <v>1340</v>
      </c>
      <c r="C546" s="112">
        <v>0</v>
      </c>
      <c r="D546" s="112">
        <v>21548926.329999998</v>
      </c>
    </row>
    <row r="547" spans="2:4">
      <c r="B547" s="129" t="s">
        <v>2284</v>
      </c>
      <c r="C547" s="112">
        <v>0</v>
      </c>
      <c r="D547" s="112">
        <v>0</v>
      </c>
    </row>
    <row r="548" spans="2:4">
      <c r="B548" s="130" t="s">
        <v>2285</v>
      </c>
      <c r="C548" s="112">
        <v>0</v>
      </c>
      <c r="D548" s="112">
        <v>0</v>
      </c>
    </row>
    <row r="549" spans="2:4">
      <c r="B549" s="129" t="s">
        <v>389</v>
      </c>
      <c r="C549" s="112">
        <v>2115619</v>
      </c>
      <c r="D549" s="112">
        <v>0</v>
      </c>
    </row>
    <row r="550" spans="2:4">
      <c r="B550" s="130" t="s">
        <v>879</v>
      </c>
      <c r="C550" s="112">
        <v>2115619</v>
      </c>
      <c r="D550" s="112">
        <v>0</v>
      </c>
    </row>
    <row r="551" spans="2:4">
      <c r="B551" s="129" t="s">
        <v>2286</v>
      </c>
      <c r="C551" s="112">
        <v>0</v>
      </c>
      <c r="D551" s="112">
        <v>0</v>
      </c>
    </row>
    <row r="552" spans="2:4">
      <c r="B552" s="130" t="s">
        <v>2287</v>
      </c>
      <c r="C552" s="112">
        <v>0</v>
      </c>
      <c r="D552" s="112">
        <v>0</v>
      </c>
    </row>
    <row r="553" spans="2:4">
      <c r="B553" s="129" t="s">
        <v>2288</v>
      </c>
      <c r="C553" s="112">
        <v>0</v>
      </c>
      <c r="D553" s="112">
        <v>0</v>
      </c>
    </row>
    <row r="554" spans="2:4">
      <c r="B554" s="130" t="s">
        <v>2289</v>
      </c>
      <c r="C554" s="112">
        <v>0</v>
      </c>
      <c r="D554" s="112">
        <v>0</v>
      </c>
    </row>
    <row r="555" spans="2:4">
      <c r="B555" s="129" t="s">
        <v>2290</v>
      </c>
      <c r="C555" s="112">
        <v>0</v>
      </c>
      <c r="D555" s="112">
        <v>0</v>
      </c>
    </row>
    <row r="556" spans="2:4">
      <c r="B556" s="130" t="s">
        <v>2291</v>
      </c>
      <c r="C556" s="112">
        <v>0</v>
      </c>
      <c r="D556" s="112">
        <v>0</v>
      </c>
    </row>
    <row r="557" spans="2:4">
      <c r="B557" s="129" t="s">
        <v>2292</v>
      </c>
      <c r="C557" s="112">
        <v>0</v>
      </c>
      <c r="D557" s="112">
        <v>0</v>
      </c>
    </row>
    <row r="558" spans="2:4">
      <c r="B558" s="130" t="s">
        <v>2293</v>
      </c>
      <c r="C558" s="112">
        <v>0</v>
      </c>
      <c r="D558" s="112">
        <v>0</v>
      </c>
    </row>
    <row r="559" spans="2:4">
      <c r="B559" s="129" t="s">
        <v>1341</v>
      </c>
      <c r="C559" s="112">
        <v>0</v>
      </c>
      <c r="D559" s="112">
        <v>105803303.40000001</v>
      </c>
    </row>
    <row r="560" spans="2:4">
      <c r="B560" s="130" t="s">
        <v>1342</v>
      </c>
      <c r="C560" s="112">
        <v>0</v>
      </c>
      <c r="D560" s="112">
        <v>105803303.40000001</v>
      </c>
    </row>
    <row r="561" spans="2:4">
      <c r="B561" s="129" t="s">
        <v>2294</v>
      </c>
      <c r="C561" s="112">
        <v>0</v>
      </c>
      <c r="D561" s="112">
        <v>0</v>
      </c>
    </row>
    <row r="562" spans="2:4">
      <c r="B562" s="130" t="s">
        <v>2295</v>
      </c>
      <c r="C562" s="112">
        <v>0</v>
      </c>
      <c r="D562" s="112">
        <v>0</v>
      </c>
    </row>
    <row r="563" spans="2:4">
      <c r="B563" s="129" t="s">
        <v>2296</v>
      </c>
      <c r="C563" s="112">
        <v>0</v>
      </c>
      <c r="D563" s="112">
        <v>0</v>
      </c>
    </row>
    <row r="564" spans="2:4">
      <c r="B564" s="130" t="s">
        <v>2297</v>
      </c>
      <c r="C564" s="112">
        <v>0</v>
      </c>
      <c r="D564" s="112">
        <v>0</v>
      </c>
    </row>
    <row r="565" spans="2:4">
      <c r="B565" s="129" t="s">
        <v>2298</v>
      </c>
      <c r="C565" s="112">
        <v>0</v>
      </c>
      <c r="D565" s="112">
        <v>0</v>
      </c>
    </row>
    <row r="566" spans="2:4">
      <c r="B566" s="130" t="s">
        <v>2299</v>
      </c>
      <c r="C566" s="112">
        <v>0</v>
      </c>
      <c r="D566" s="112">
        <v>0</v>
      </c>
    </row>
    <row r="567" spans="2:4">
      <c r="B567" s="129" t="s">
        <v>2300</v>
      </c>
      <c r="C567" s="112">
        <v>0</v>
      </c>
      <c r="D567" s="112">
        <v>0</v>
      </c>
    </row>
    <row r="568" spans="2:4">
      <c r="B568" s="130" t="s">
        <v>2301</v>
      </c>
      <c r="C568" s="112">
        <v>0</v>
      </c>
      <c r="D568" s="112">
        <v>0</v>
      </c>
    </row>
    <row r="569" spans="2:4">
      <c r="B569" s="129" t="s">
        <v>2302</v>
      </c>
      <c r="C569" s="112">
        <v>0</v>
      </c>
      <c r="D569" s="112">
        <v>0</v>
      </c>
    </row>
    <row r="570" spans="2:4">
      <c r="B570" s="130" t="s">
        <v>2303</v>
      </c>
      <c r="C570" s="112">
        <v>0</v>
      </c>
      <c r="D570" s="112">
        <v>0</v>
      </c>
    </row>
    <row r="571" spans="2:4">
      <c r="B571" s="129" t="s">
        <v>1343</v>
      </c>
      <c r="C571" s="112">
        <v>0</v>
      </c>
      <c r="D571" s="112">
        <v>9000000</v>
      </c>
    </row>
    <row r="572" spans="2:4">
      <c r="B572" s="130" t="s">
        <v>1344</v>
      </c>
      <c r="C572" s="112">
        <v>0</v>
      </c>
      <c r="D572" s="112">
        <v>9000000</v>
      </c>
    </row>
    <row r="573" spans="2:4">
      <c r="B573" s="129" t="s">
        <v>390</v>
      </c>
      <c r="C573" s="112">
        <v>13661079</v>
      </c>
      <c r="D573" s="112">
        <v>8777501.8499999996</v>
      </c>
    </row>
    <row r="574" spans="2:4">
      <c r="B574" s="130" t="s">
        <v>880</v>
      </c>
      <c r="C574" s="112">
        <v>13661079</v>
      </c>
      <c r="D574" s="112">
        <v>8777501.8499999996</v>
      </c>
    </row>
    <row r="575" spans="2:4">
      <c r="B575" s="129" t="s">
        <v>2304</v>
      </c>
      <c r="C575" s="112">
        <v>0</v>
      </c>
      <c r="D575" s="112">
        <v>0</v>
      </c>
    </row>
    <row r="576" spans="2:4">
      <c r="B576" s="130" t="s">
        <v>2305</v>
      </c>
      <c r="C576" s="112">
        <v>0</v>
      </c>
      <c r="D576" s="112">
        <v>0</v>
      </c>
    </row>
    <row r="577" spans="2:4">
      <c r="B577" s="129" t="s">
        <v>2306</v>
      </c>
      <c r="C577" s="112">
        <v>0</v>
      </c>
      <c r="D577" s="112">
        <v>0</v>
      </c>
    </row>
    <row r="578" spans="2:4">
      <c r="B578" s="130" t="s">
        <v>2307</v>
      </c>
      <c r="C578" s="112">
        <v>0</v>
      </c>
      <c r="D578" s="112">
        <v>0</v>
      </c>
    </row>
    <row r="579" spans="2:4">
      <c r="B579" s="129" t="s">
        <v>2308</v>
      </c>
      <c r="C579" s="112">
        <v>0</v>
      </c>
      <c r="D579" s="112">
        <v>0</v>
      </c>
    </row>
    <row r="580" spans="2:4">
      <c r="B580" s="130" t="s">
        <v>2309</v>
      </c>
      <c r="C580" s="112">
        <v>0</v>
      </c>
      <c r="D580" s="112">
        <v>0</v>
      </c>
    </row>
    <row r="581" spans="2:4">
      <c r="B581" s="129" t="s">
        <v>2310</v>
      </c>
      <c r="C581" s="112">
        <v>0</v>
      </c>
      <c r="D581" s="112">
        <v>0</v>
      </c>
    </row>
    <row r="582" spans="2:4">
      <c r="B582" s="130" t="s">
        <v>2311</v>
      </c>
      <c r="C582" s="112">
        <v>0</v>
      </c>
      <c r="D582" s="112">
        <v>0</v>
      </c>
    </row>
    <row r="583" spans="2:4">
      <c r="B583" s="129" t="s">
        <v>2312</v>
      </c>
      <c r="C583" s="112">
        <v>0</v>
      </c>
      <c r="D583" s="112">
        <v>0</v>
      </c>
    </row>
    <row r="584" spans="2:4">
      <c r="B584" s="130" t="s">
        <v>2313</v>
      </c>
      <c r="C584" s="112">
        <v>0</v>
      </c>
      <c r="D584" s="112">
        <v>0</v>
      </c>
    </row>
    <row r="585" spans="2:4">
      <c r="B585" s="129" t="s">
        <v>2314</v>
      </c>
      <c r="C585" s="112">
        <v>0</v>
      </c>
      <c r="D585" s="112">
        <v>0</v>
      </c>
    </row>
    <row r="586" spans="2:4">
      <c r="B586" s="130" t="s">
        <v>2315</v>
      </c>
      <c r="C586" s="112">
        <v>0</v>
      </c>
      <c r="D586" s="112">
        <v>0</v>
      </c>
    </row>
    <row r="587" spans="2:4">
      <c r="B587" s="129" t="s">
        <v>2316</v>
      </c>
      <c r="C587" s="112">
        <v>0</v>
      </c>
      <c r="D587" s="112">
        <v>0</v>
      </c>
    </row>
    <row r="588" spans="2:4">
      <c r="B588" s="130" t="s">
        <v>2317</v>
      </c>
      <c r="C588" s="112">
        <v>0</v>
      </c>
      <c r="D588" s="112">
        <v>0</v>
      </c>
    </row>
    <row r="589" spans="2:4">
      <c r="B589" s="129" t="s">
        <v>2318</v>
      </c>
      <c r="C589" s="112">
        <v>0</v>
      </c>
      <c r="D589" s="112">
        <v>0</v>
      </c>
    </row>
    <row r="590" spans="2:4">
      <c r="B590" s="130" t="s">
        <v>2319</v>
      </c>
      <c r="C590" s="112">
        <v>0</v>
      </c>
      <c r="D590" s="112">
        <v>0</v>
      </c>
    </row>
    <row r="591" spans="2:4">
      <c r="B591" s="129" t="s">
        <v>391</v>
      </c>
      <c r="C591" s="112">
        <v>6906676</v>
      </c>
      <c r="D591" s="112">
        <v>2340773.16</v>
      </c>
    </row>
    <row r="592" spans="2:4">
      <c r="B592" s="130" t="s">
        <v>881</v>
      </c>
      <c r="C592" s="112">
        <v>6906676</v>
      </c>
      <c r="D592" s="112">
        <v>2340773.16</v>
      </c>
    </row>
    <row r="593" spans="2:4">
      <c r="B593" s="129" t="s">
        <v>2320</v>
      </c>
      <c r="C593" s="112">
        <v>0</v>
      </c>
      <c r="D593" s="112">
        <v>0</v>
      </c>
    </row>
    <row r="594" spans="2:4">
      <c r="B594" s="130" t="s">
        <v>2321</v>
      </c>
      <c r="C594" s="112">
        <v>0</v>
      </c>
      <c r="D594" s="112">
        <v>0</v>
      </c>
    </row>
    <row r="595" spans="2:4">
      <c r="B595" s="129" t="s">
        <v>2322</v>
      </c>
      <c r="C595" s="112">
        <v>0</v>
      </c>
      <c r="D595" s="112">
        <v>0</v>
      </c>
    </row>
    <row r="596" spans="2:4">
      <c r="B596" s="130" t="s">
        <v>2323</v>
      </c>
      <c r="C596" s="112">
        <v>0</v>
      </c>
      <c r="D596" s="112">
        <v>0</v>
      </c>
    </row>
    <row r="597" spans="2:4">
      <c r="B597" s="129" t="s">
        <v>2324</v>
      </c>
      <c r="C597" s="112">
        <v>0</v>
      </c>
      <c r="D597" s="112">
        <v>0</v>
      </c>
    </row>
    <row r="598" spans="2:4">
      <c r="B598" s="130" t="s">
        <v>2325</v>
      </c>
      <c r="C598" s="112">
        <v>0</v>
      </c>
      <c r="D598" s="112">
        <v>0</v>
      </c>
    </row>
    <row r="599" spans="2:4">
      <c r="B599" s="129" t="s">
        <v>392</v>
      </c>
      <c r="C599" s="112">
        <v>181008283</v>
      </c>
      <c r="D599" s="112">
        <v>154962020.55000007</v>
      </c>
    </row>
    <row r="600" spans="2:4">
      <c r="B600" s="130" t="s">
        <v>882</v>
      </c>
      <c r="C600" s="112">
        <v>181008283</v>
      </c>
      <c r="D600" s="112">
        <v>154962020.55000007</v>
      </c>
    </row>
    <row r="601" spans="2:4">
      <c r="B601" s="129" t="s">
        <v>2326</v>
      </c>
      <c r="C601" s="112">
        <v>0</v>
      </c>
      <c r="D601" s="112">
        <v>0</v>
      </c>
    </row>
    <row r="602" spans="2:4">
      <c r="B602" s="130" t="s">
        <v>2327</v>
      </c>
      <c r="C602" s="112">
        <v>0</v>
      </c>
      <c r="D602" s="112">
        <v>0</v>
      </c>
    </row>
    <row r="603" spans="2:4">
      <c r="B603" s="129" t="s">
        <v>2328</v>
      </c>
      <c r="C603" s="112">
        <v>0</v>
      </c>
      <c r="D603" s="112">
        <v>0</v>
      </c>
    </row>
    <row r="604" spans="2:4">
      <c r="B604" s="130" t="s">
        <v>2329</v>
      </c>
      <c r="C604" s="112">
        <v>0</v>
      </c>
      <c r="D604" s="112">
        <v>0</v>
      </c>
    </row>
    <row r="605" spans="2:4">
      <c r="B605" s="129" t="s">
        <v>2330</v>
      </c>
      <c r="C605" s="112">
        <v>0</v>
      </c>
      <c r="D605" s="112">
        <v>0</v>
      </c>
    </row>
    <row r="606" spans="2:4">
      <c r="B606" s="130" t="s">
        <v>2331</v>
      </c>
      <c r="C606" s="112">
        <v>0</v>
      </c>
      <c r="D606" s="112">
        <v>0</v>
      </c>
    </row>
    <row r="607" spans="2:4">
      <c r="B607" s="129" t="s">
        <v>2332</v>
      </c>
      <c r="C607" s="112">
        <v>0</v>
      </c>
      <c r="D607" s="112">
        <v>0</v>
      </c>
    </row>
    <row r="608" spans="2:4">
      <c r="B608" s="130" t="s">
        <v>2333</v>
      </c>
      <c r="C608" s="112">
        <v>0</v>
      </c>
      <c r="D608" s="112">
        <v>0</v>
      </c>
    </row>
    <row r="609" spans="2:4">
      <c r="B609" s="129" t="s">
        <v>2334</v>
      </c>
      <c r="C609" s="112">
        <v>0</v>
      </c>
      <c r="D609" s="112">
        <v>0</v>
      </c>
    </row>
    <row r="610" spans="2:4">
      <c r="B610" s="130" t="s">
        <v>2335</v>
      </c>
      <c r="C610" s="112">
        <v>0</v>
      </c>
      <c r="D610" s="112">
        <v>0</v>
      </c>
    </row>
    <row r="611" spans="2:4">
      <c r="B611" s="129" t="s">
        <v>393</v>
      </c>
      <c r="C611" s="112">
        <v>817826522</v>
      </c>
      <c r="D611" s="112">
        <v>710613001.15999997</v>
      </c>
    </row>
    <row r="612" spans="2:4">
      <c r="B612" s="130" t="s">
        <v>883</v>
      </c>
      <c r="C612" s="112">
        <v>817826522</v>
      </c>
      <c r="D612" s="112">
        <v>710613001.15999997</v>
      </c>
    </row>
    <row r="613" spans="2:4">
      <c r="B613" s="129" t="s">
        <v>394</v>
      </c>
      <c r="C613" s="112">
        <v>2483832</v>
      </c>
      <c r="D613" s="112">
        <v>0</v>
      </c>
    </row>
    <row r="614" spans="2:4">
      <c r="B614" s="130" t="s">
        <v>884</v>
      </c>
      <c r="C614" s="112">
        <v>2483832</v>
      </c>
      <c r="D614" s="112">
        <v>0</v>
      </c>
    </row>
    <row r="615" spans="2:4">
      <c r="B615" s="129" t="s">
        <v>395</v>
      </c>
      <c r="C615" s="112">
        <v>1123819</v>
      </c>
      <c r="D615" s="112">
        <v>2040046.39</v>
      </c>
    </row>
    <row r="616" spans="2:4">
      <c r="B616" s="130" t="s">
        <v>885</v>
      </c>
      <c r="C616" s="112">
        <v>1123819</v>
      </c>
      <c r="D616" s="112">
        <v>2040046.39</v>
      </c>
    </row>
    <row r="617" spans="2:4">
      <c r="B617" s="129" t="s">
        <v>396</v>
      </c>
      <c r="C617" s="112">
        <v>60000000</v>
      </c>
      <c r="D617" s="112">
        <v>99973487.590000004</v>
      </c>
    </row>
    <row r="618" spans="2:4">
      <c r="B618" s="130" t="s">
        <v>886</v>
      </c>
      <c r="C618" s="112">
        <v>60000000</v>
      </c>
      <c r="D618" s="112">
        <v>99973487.590000004</v>
      </c>
    </row>
    <row r="619" spans="2:4">
      <c r="B619" s="127" t="s">
        <v>304</v>
      </c>
      <c r="C619" s="128">
        <v>0</v>
      </c>
      <c r="D619" s="128">
        <v>14687320.960000001</v>
      </c>
    </row>
    <row r="620" spans="2:4">
      <c r="B620" s="129" t="s">
        <v>1343</v>
      </c>
      <c r="C620" s="112">
        <v>0</v>
      </c>
      <c r="D620" s="112">
        <v>14687320.960000001</v>
      </c>
    </row>
    <row r="621" spans="2:4">
      <c r="B621" s="130" t="s">
        <v>1344</v>
      </c>
      <c r="C621" s="112">
        <v>0</v>
      </c>
      <c r="D621" s="112">
        <v>14687320.960000001</v>
      </c>
    </row>
    <row r="622" spans="2:4">
      <c r="B622" s="129" t="s">
        <v>1439</v>
      </c>
      <c r="C622" s="112">
        <v>0</v>
      </c>
      <c r="D622" s="112">
        <v>0</v>
      </c>
    </row>
    <row r="623" spans="2:4">
      <c r="B623" s="130" t="s">
        <v>1440</v>
      </c>
      <c r="C623" s="112">
        <v>0</v>
      </c>
      <c r="D623" s="112">
        <v>0</v>
      </c>
    </row>
    <row r="624" spans="2:4">
      <c r="B624" s="127" t="s">
        <v>290</v>
      </c>
      <c r="C624" s="128">
        <v>79094839</v>
      </c>
      <c r="D624" s="128">
        <v>0</v>
      </c>
    </row>
    <row r="625" spans="2:4">
      <c r="B625" s="129" t="s">
        <v>382</v>
      </c>
      <c r="C625" s="112">
        <v>79094839</v>
      </c>
      <c r="D625" s="112">
        <v>0</v>
      </c>
    </row>
    <row r="626" spans="2:4">
      <c r="B626" s="130" t="s">
        <v>872</v>
      </c>
      <c r="C626" s="112">
        <v>79094839</v>
      </c>
      <c r="D626" s="112">
        <v>0</v>
      </c>
    </row>
    <row r="627" spans="2:4">
      <c r="B627" s="127" t="s">
        <v>291</v>
      </c>
      <c r="C627" s="128">
        <v>109529176</v>
      </c>
      <c r="D627" s="128">
        <v>0</v>
      </c>
    </row>
    <row r="628" spans="2:4">
      <c r="B628" s="129" t="s">
        <v>381</v>
      </c>
      <c r="C628" s="112">
        <v>43093200</v>
      </c>
      <c r="D628" s="112">
        <v>0</v>
      </c>
    </row>
    <row r="629" spans="2:4">
      <c r="B629" s="130" t="s">
        <v>871</v>
      </c>
      <c r="C629" s="112">
        <v>43093200</v>
      </c>
      <c r="D629" s="112">
        <v>0</v>
      </c>
    </row>
    <row r="630" spans="2:4">
      <c r="B630" s="129" t="s">
        <v>382</v>
      </c>
      <c r="C630" s="112">
        <v>66435976</v>
      </c>
      <c r="D630" s="112">
        <v>0</v>
      </c>
    </row>
    <row r="631" spans="2:4">
      <c r="B631" s="130" t="s">
        <v>872</v>
      </c>
      <c r="C631" s="112">
        <v>66435976</v>
      </c>
      <c r="D631" s="112">
        <v>0</v>
      </c>
    </row>
    <row r="632" spans="2:4">
      <c r="B632" s="64" t="s">
        <v>397</v>
      </c>
      <c r="C632" s="112">
        <v>894463111</v>
      </c>
      <c r="D632" s="112">
        <v>483661460.65999997</v>
      </c>
    </row>
    <row r="633" spans="2:4">
      <c r="B633" s="127" t="s">
        <v>287</v>
      </c>
      <c r="C633" s="128">
        <v>303932913</v>
      </c>
      <c r="D633" s="128">
        <v>99869878.599999994</v>
      </c>
    </row>
    <row r="634" spans="2:4">
      <c r="B634" s="129" t="s">
        <v>1551</v>
      </c>
      <c r="C634" s="112">
        <v>0</v>
      </c>
      <c r="D634" s="112">
        <v>0</v>
      </c>
    </row>
    <row r="635" spans="2:4">
      <c r="B635" s="130" t="s">
        <v>1552</v>
      </c>
      <c r="C635" s="112">
        <v>0</v>
      </c>
      <c r="D635" s="112">
        <v>0</v>
      </c>
    </row>
    <row r="636" spans="2:4">
      <c r="B636" s="129" t="s">
        <v>1553</v>
      </c>
      <c r="C636" s="112">
        <v>0</v>
      </c>
      <c r="D636" s="112">
        <v>0</v>
      </c>
    </row>
    <row r="637" spans="2:4">
      <c r="B637" s="130" t="s">
        <v>1554</v>
      </c>
      <c r="C637" s="112">
        <v>0</v>
      </c>
      <c r="D637" s="112">
        <v>0</v>
      </c>
    </row>
    <row r="638" spans="2:4">
      <c r="B638" s="129" t="s">
        <v>398</v>
      </c>
      <c r="C638" s="112">
        <v>2115619</v>
      </c>
      <c r="D638" s="112">
        <v>0</v>
      </c>
    </row>
    <row r="639" spans="2:4">
      <c r="B639" s="130" t="s">
        <v>887</v>
      </c>
      <c r="C639" s="112">
        <v>2115619</v>
      </c>
      <c r="D639" s="112">
        <v>0</v>
      </c>
    </row>
    <row r="640" spans="2:4">
      <c r="B640" s="129" t="s">
        <v>399</v>
      </c>
      <c r="C640" s="112">
        <v>9371457</v>
      </c>
      <c r="D640" s="112">
        <v>2215090.0099999998</v>
      </c>
    </row>
    <row r="641" spans="2:4">
      <c r="B641" s="130" t="s">
        <v>888</v>
      </c>
      <c r="C641" s="112">
        <v>9371457</v>
      </c>
      <c r="D641" s="112">
        <v>2215090.0099999998</v>
      </c>
    </row>
    <row r="642" spans="2:4">
      <c r="B642" s="129" t="s">
        <v>2336</v>
      </c>
      <c r="C642" s="112">
        <v>0</v>
      </c>
      <c r="D642" s="112">
        <v>0</v>
      </c>
    </row>
    <row r="643" spans="2:4">
      <c r="B643" s="130" t="s">
        <v>1779</v>
      </c>
      <c r="C643" s="112">
        <v>0</v>
      </c>
      <c r="D643" s="112">
        <v>0</v>
      </c>
    </row>
    <row r="644" spans="2:4">
      <c r="B644" s="129" t="s">
        <v>1555</v>
      </c>
      <c r="C644" s="112">
        <v>0</v>
      </c>
      <c r="D644" s="112">
        <v>0</v>
      </c>
    </row>
    <row r="645" spans="2:4">
      <c r="B645" s="130" t="s">
        <v>1556</v>
      </c>
      <c r="C645" s="112">
        <v>0</v>
      </c>
      <c r="D645" s="112">
        <v>0</v>
      </c>
    </row>
    <row r="646" spans="2:4">
      <c r="B646" s="129" t="s">
        <v>1557</v>
      </c>
      <c r="C646" s="112">
        <v>0</v>
      </c>
      <c r="D646" s="112">
        <v>0</v>
      </c>
    </row>
    <row r="647" spans="2:4">
      <c r="B647" s="130" t="s">
        <v>1558</v>
      </c>
      <c r="C647" s="112">
        <v>0</v>
      </c>
      <c r="D647" s="112">
        <v>0</v>
      </c>
    </row>
    <row r="648" spans="2:4">
      <c r="B648" s="129" t="s">
        <v>1797</v>
      </c>
      <c r="C648" s="112">
        <v>0</v>
      </c>
      <c r="D648" s="112">
        <v>0</v>
      </c>
    </row>
    <row r="649" spans="2:4">
      <c r="B649" s="130" t="s">
        <v>1798</v>
      </c>
      <c r="C649" s="112">
        <v>0</v>
      </c>
      <c r="D649" s="112">
        <v>0</v>
      </c>
    </row>
    <row r="650" spans="2:4">
      <c r="B650" s="129" t="s">
        <v>1799</v>
      </c>
      <c r="C650" s="112">
        <v>0</v>
      </c>
      <c r="D650" s="112">
        <v>0</v>
      </c>
    </row>
    <row r="651" spans="2:4">
      <c r="B651" s="130" t="s">
        <v>1800</v>
      </c>
      <c r="C651" s="112">
        <v>0</v>
      </c>
      <c r="D651" s="112">
        <v>0</v>
      </c>
    </row>
    <row r="652" spans="2:4">
      <c r="B652" s="129" t="s">
        <v>1801</v>
      </c>
      <c r="C652" s="112">
        <v>0</v>
      </c>
      <c r="D652" s="112">
        <v>0</v>
      </c>
    </row>
    <row r="653" spans="2:4">
      <c r="B653" s="130" t="s">
        <v>1802</v>
      </c>
      <c r="C653" s="112">
        <v>0</v>
      </c>
      <c r="D653" s="112">
        <v>0</v>
      </c>
    </row>
    <row r="654" spans="2:4">
      <c r="B654" s="129" t="s">
        <v>1803</v>
      </c>
      <c r="C654" s="112">
        <v>0</v>
      </c>
      <c r="D654" s="112">
        <v>0</v>
      </c>
    </row>
    <row r="655" spans="2:4">
      <c r="B655" s="130" t="s">
        <v>1804</v>
      </c>
      <c r="C655" s="112">
        <v>0</v>
      </c>
      <c r="D655" s="112">
        <v>0</v>
      </c>
    </row>
    <row r="656" spans="2:4">
      <c r="B656" s="129" t="s">
        <v>1805</v>
      </c>
      <c r="C656" s="112">
        <v>0</v>
      </c>
      <c r="D656" s="112">
        <v>0</v>
      </c>
    </row>
    <row r="657" spans="2:4">
      <c r="B657" s="130" t="s">
        <v>1806</v>
      </c>
      <c r="C657" s="112">
        <v>0</v>
      </c>
      <c r="D657" s="112">
        <v>0</v>
      </c>
    </row>
    <row r="658" spans="2:4">
      <c r="B658" s="129" t="s">
        <v>1807</v>
      </c>
      <c r="C658" s="112">
        <v>0</v>
      </c>
      <c r="D658" s="112">
        <v>0</v>
      </c>
    </row>
    <row r="659" spans="2:4">
      <c r="B659" s="130" t="s">
        <v>1808</v>
      </c>
      <c r="C659" s="112">
        <v>0</v>
      </c>
      <c r="D659" s="112">
        <v>0</v>
      </c>
    </row>
    <row r="660" spans="2:4">
      <c r="B660" s="129" t="s">
        <v>1809</v>
      </c>
      <c r="C660" s="112">
        <v>0</v>
      </c>
      <c r="D660" s="112">
        <v>0</v>
      </c>
    </row>
    <row r="661" spans="2:4">
      <c r="B661" s="130" t="s">
        <v>1810</v>
      </c>
      <c r="C661" s="112">
        <v>0</v>
      </c>
      <c r="D661" s="112">
        <v>0</v>
      </c>
    </row>
    <row r="662" spans="2:4">
      <c r="B662" s="129" t="s">
        <v>1811</v>
      </c>
      <c r="C662" s="112">
        <v>0</v>
      </c>
      <c r="D662" s="112">
        <v>0</v>
      </c>
    </row>
    <row r="663" spans="2:4">
      <c r="B663" s="130" t="s">
        <v>1812</v>
      </c>
      <c r="C663" s="112">
        <v>0</v>
      </c>
      <c r="D663" s="112">
        <v>0</v>
      </c>
    </row>
    <row r="664" spans="2:4">
      <c r="B664" s="129" t="s">
        <v>1813</v>
      </c>
      <c r="C664" s="112">
        <v>0</v>
      </c>
      <c r="D664" s="112">
        <v>0</v>
      </c>
    </row>
    <row r="665" spans="2:4">
      <c r="B665" s="130" t="s">
        <v>1814</v>
      </c>
      <c r="C665" s="112">
        <v>0</v>
      </c>
      <c r="D665" s="112">
        <v>0</v>
      </c>
    </row>
    <row r="666" spans="2:4">
      <c r="B666" s="129" t="s">
        <v>1815</v>
      </c>
      <c r="C666" s="112">
        <v>0</v>
      </c>
      <c r="D666" s="112">
        <v>0</v>
      </c>
    </row>
    <row r="667" spans="2:4">
      <c r="B667" s="130" t="s">
        <v>1816</v>
      </c>
      <c r="C667" s="112">
        <v>0</v>
      </c>
      <c r="D667" s="112">
        <v>0</v>
      </c>
    </row>
    <row r="668" spans="2:4">
      <c r="B668" s="129" t="s">
        <v>400</v>
      </c>
      <c r="C668" s="112">
        <v>7451497</v>
      </c>
      <c r="D668" s="112">
        <v>7744697.0099999998</v>
      </c>
    </row>
    <row r="669" spans="2:4">
      <c r="B669" s="130" t="s">
        <v>889</v>
      </c>
      <c r="C669" s="112">
        <v>7451497</v>
      </c>
      <c r="D669" s="112">
        <v>7744697.0099999998</v>
      </c>
    </row>
    <row r="670" spans="2:4">
      <c r="B670" s="129" t="s">
        <v>401</v>
      </c>
      <c r="C670" s="112">
        <v>4933341</v>
      </c>
      <c r="D670" s="112">
        <v>0</v>
      </c>
    </row>
    <row r="671" spans="2:4">
      <c r="B671" s="130" t="s">
        <v>890</v>
      </c>
      <c r="C671" s="112">
        <v>4933341</v>
      </c>
      <c r="D671" s="112">
        <v>0</v>
      </c>
    </row>
    <row r="672" spans="2:4">
      <c r="B672" s="129" t="s">
        <v>402</v>
      </c>
      <c r="C672" s="112">
        <v>216427931</v>
      </c>
      <c r="D672" s="112">
        <v>77900668.25</v>
      </c>
    </row>
    <row r="673" spans="2:4">
      <c r="B673" s="130" t="s">
        <v>891</v>
      </c>
      <c r="C673" s="112">
        <v>216427931</v>
      </c>
      <c r="D673" s="112">
        <v>77900668.25</v>
      </c>
    </row>
    <row r="674" spans="2:4">
      <c r="B674" s="129" t="s">
        <v>403</v>
      </c>
      <c r="C674" s="112">
        <v>52800000</v>
      </c>
      <c r="D674" s="112">
        <v>0</v>
      </c>
    </row>
    <row r="675" spans="2:4">
      <c r="B675" s="130" t="s">
        <v>892</v>
      </c>
      <c r="C675" s="112">
        <v>52800000</v>
      </c>
      <c r="D675" s="112">
        <v>0</v>
      </c>
    </row>
    <row r="676" spans="2:4">
      <c r="B676" s="129" t="s">
        <v>404</v>
      </c>
      <c r="C676" s="112">
        <v>1499668</v>
      </c>
      <c r="D676" s="112">
        <v>0</v>
      </c>
    </row>
    <row r="677" spans="2:4">
      <c r="B677" s="130" t="s">
        <v>893</v>
      </c>
      <c r="C677" s="112">
        <v>1499668</v>
      </c>
      <c r="D677" s="112">
        <v>0</v>
      </c>
    </row>
    <row r="678" spans="2:4">
      <c r="B678" s="129" t="s">
        <v>405</v>
      </c>
      <c r="C678" s="112">
        <v>6209581</v>
      </c>
      <c r="D678" s="112">
        <v>12009423.33</v>
      </c>
    </row>
    <row r="679" spans="2:4">
      <c r="B679" s="130" t="s">
        <v>894</v>
      </c>
      <c r="C679" s="112">
        <v>6209581</v>
      </c>
      <c r="D679" s="112">
        <v>12009423.33</v>
      </c>
    </row>
    <row r="680" spans="2:4">
      <c r="B680" s="129" t="s">
        <v>3169</v>
      </c>
      <c r="C680" s="112">
        <v>0</v>
      </c>
      <c r="D680" s="112">
        <v>0</v>
      </c>
    </row>
    <row r="681" spans="2:4">
      <c r="B681" s="130" t="s">
        <v>3170</v>
      </c>
      <c r="C681" s="112">
        <v>0</v>
      </c>
      <c r="D681" s="112">
        <v>0</v>
      </c>
    </row>
    <row r="682" spans="2:4">
      <c r="B682" s="129" t="s">
        <v>1870</v>
      </c>
      <c r="C682" s="112">
        <v>0</v>
      </c>
      <c r="D682" s="112">
        <v>0</v>
      </c>
    </row>
    <row r="683" spans="2:4">
      <c r="B683" s="130" t="s">
        <v>1871</v>
      </c>
      <c r="C683" s="112">
        <v>0</v>
      </c>
      <c r="D683" s="112">
        <v>0</v>
      </c>
    </row>
    <row r="684" spans="2:4">
      <c r="B684" s="129" t="s">
        <v>1872</v>
      </c>
      <c r="C684" s="112">
        <v>0</v>
      </c>
      <c r="D684" s="112">
        <v>0</v>
      </c>
    </row>
    <row r="685" spans="2:4">
      <c r="B685" s="130" t="s">
        <v>1873</v>
      </c>
      <c r="C685" s="112">
        <v>0</v>
      </c>
      <c r="D685" s="112">
        <v>0</v>
      </c>
    </row>
    <row r="686" spans="2:4">
      <c r="B686" s="129" t="s">
        <v>406</v>
      </c>
      <c r="C686" s="112">
        <v>3123819</v>
      </c>
      <c r="D686" s="112">
        <v>0</v>
      </c>
    </row>
    <row r="687" spans="2:4">
      <c r="B687" s="130" t="s">
        <v>895</v>
      </c>
      <c r="C687" s="112">
        <v>3123819</v>
      </c>
      <c r="D687" s="112">
        <v>0</v>
      </c>
    </row>
    <row r="688" spans="2:4">
      <c r="B688" s="127" t="s">
        <v>304</v>
      </c>
      <c r="C688" s="128">
        <v>379491115</v>
      </c>
      <c r="D688" s="128">
        <v>316595328.94</v>
      </c>
    </row>
    <row r="689" spans="2:4">
      <c r="B689" s="129" t="s">
        <v>1441</v>
      </c>
      <c r="C689" s="112">
        <v>0</v>
      </c>
      <c r="D689" s="112">
        <v>9999999.370000001</v>
      </c>
    </row>
    <row r="690" spans="2:4">
      <c r="B690" s="130" t="s">
        <v>1442</v>
      </c>
      <c r="C690" s="112">
        <v>0</v>
      </c>
      <c r="D690" s="112">
        <v>9999999.370000001</v>
      </c>
    </row>
    <row r="691" spans="2:4">
      <c r="B691" s="129" t="s">
        <v>407</v>
      </c>
      <c r="C691" s="112">
        <v>379491115</v>
      </c>
      <c r="D691" s="112">
        <v>306595329.56999999</v>
      </c>
    </row>
    <row r="692" spans="2:4">
      <c r="B692" s="130" t="s">
        <v>896</v>
      </c>
      <c r="C692" s="112">
        <v>379491115</v>
      </c>
      <c r="D692" s="112">
        <v>306595329.56999999</v>
      </c>
    </row>
    <row r="693" spans="2:4">
      <c r="B693" s="127" t="s">
        <v>290</v>
      </c>
      <c r="C693" s="128">
        <v>211039083</v>
      </c>
      <c r="D693" s="128">
        <v>67196253.120000005</v>
      </c>
    </row>
    <row r="694" spans="2:4">
      <c r="B694" s="129" t="s">
        <v>344</v>
      </c>
      <c r="C694" s="112">
        <v>211039083</v>
      </c>
      <c r="D694" s="112">
        <v>67196253.120000005</v>
      </c>
    </row>
    <row r="695" spans="2:4">
      <c r="B695" s="130" t="s">
        <v>817</v>
      </c>
      <c r="C695" s="112">
        <v>211039083</v>
      </c>
      <c r="D695" s="112">
        <v>67196253.120000005</v>
      </c>
    </row>
    <row r="696" spans="2:4">
      <c r="B696" s="64" t="s">
        <v>294</v>
      </c>
      <c r="C696" s="112">
        <v>81734530</v>
      </c>
      <c r="D696" s="112">
        <v>127035645.26000001</v>
      </c>
    </row>
    <row r="697" spans="2:4">
      <c r="B697" s="127" t="s">
        <v>287</v>
      </c>
      <c r="C697" s="128">
        <v>81734530</v>
      </c>
      <c r="D697" s="128">
        <v>127035645.26000001</v>
      </c>
    </row>
    <row r="698" spans="2:4">
      <c r="B698" s="129" t="s">
        <v>408</v>
      </c>
      <c r="C698" s="112">
        <v>2466670</v>
      </c>
      <c r="D698" s="112">
        <v>4085578.48</v>
      </c>
    </row>
    <row r="699" spans="2:4">
      <c r="B699" s="130" t="s">
        <v>897</v>
      </c>
      <c r="C699" s="112">
        <v>2466670</v>
      </c>
      <c r="D699" s="112">
        <v>4085578.48</v>
      </c>
    </row>
    <row r="700" spans="2:4">
      <c r="B700" s="129" t="s">
        <v>409</v>
      </c>
      <c r="C700" s="112">
        <v>6247638</v>
      </c>
      <c r="D700" s="112">
        <v>0</v>
      </c>
    </row>
    <row r="701" spans="2:4">
      <c r="B701" s="130" t="s">
        <v>898</v>
      </c>
      <c r="C701" s="112">
        <v>6247638</v>
      </c>
      <c r="D701" s="112">
        <v>0</v>
      </c>
    </row>
    <row r="702" spans="2:4">
      <c r="B702" s="129" t="s">
        <v>1559</v>
      </c>
      <c r="C702" s="112">
        <v>0</v>
      </c>
      <c r="D702" s="112">
        <v>0</v>
      </c>
    </row>
    <row r="703" spans="2:4">
      <c r="B703" s="130" t="s">
        <v>1560</v>
      </c>
      <c r="C703" s="112">
        <v>0</v>
      </c>
      <c r="D703" s="112">
        <v>0</v>
      </c>
    </row>
    <row r="704" spans="2:4">
      <c r="B704" s="129" t="s">
        <v>1561</v>
      </c>
      <c r="C704" s="112">
        <v>0</v>
      </c>
      <c r="D704" s="112">
        <v>0</v>
      </c>
    </row>
    <row r="705" spans="2:4">
      <c r="B705" s="130" t="s">
        <v>1562</v>
      </c>
      <c r="C705" s="112">
        <v>0</v>
      </c>
      <c r="D705" s="112">
        <v>0</v>
      </c>
    </row>
    <row r="706" spans="2:4">
      <c r="B706" s="129" t="s">
        <v>1563</v>
      </c>
      <c r="C706" s="112">
        <v>0</v>
      </c>
      <c r="D706" s="112">
        <v>0</v>
      </c>
    </row>
    <row r="707" spans="2:4">
      <c r="B707" s="130" t="s">
        <v>1564</v>
      </c>
      <c r="C707" s="112">
        <v>0</v>
      </c>
      <c r="D707" s="112">
        <v>0</v>
      </c>
    </row>
    <row r="708" spans="2:4">
      <c r="B708" s="129" t="s">
        <v>1565</v>
      </c>
      <c r="C708" s="112">
        <v>0</v>
      </c>
      <c r="D708" s="112">
        <v>0</v>
      </c>
    </row>
    <row r="709" spans="2:4">
      <c r="B709" s="130" t="s">
        <v>1566</v>
      </c>
      <c r="C709" s="112">
        <v>0</v>
      </c>
      <c r="D709" s="112">
        <v>0</v>
      </c>
    </row>
    <row r="710" spans="2:4">
      <c r="B710" s="129" t="s">
        <v>1567</v>
      </c>
      <c r="C710" s="112">
        <v>0</v>
      </c>
      <c r="D710" s="112">
        <v>0</v>
      </c>
    </row>
    <row r="711" spans="2:4">
      <c r="B711" s="130" t="s">
        <v>1568</v>
      </c>
      <c r="C711" s="112">
        <v>0</v>
      </c>
      <c r="D711" s="112">
        <v>0</v>
      </c>
    </row>
    <row r="712" spans="2:4">
      <c r="B712" s="129" t="s">
        <v>1569</v>
      </c>
      <c r="C712" s="112">
        <v>0</v>
      </c>
      <c r="D712" s="112">
        <v>0</v>
      </c>
    </row>
    <row r="713" spans="2:4">
      <c r="B713" s="130" t="s">
        <v>1570</v>
      </c>
      <c r="C713" s="112">
        <v>0</v>
      </c>
      <c r="D713" s="112">
        <v>0</v>
      </c>
    </row>
    <row r="714" spans="2:4">
      <c r="B714" s="129" t="s">
        <v>1571</v>
      </c>
      <c r="C714" s="112">
        <v>0</v>
      </c>
      <c r="D714" s="112">
        <v>0</v>
      </c>
    </row>
    <row r="715" spans="2:4">
      <c r="B715" s="130" t="s">
        <v>1572</v>
      </c>
      <c r="C715" s="112">
        <v>0</v>
      </c>
      <c r="D715" s="112">
        <v>0</v>
      </c>
    </row>
    <row r="716" spans="2:4">
      <c r="B716" s="129" t="s">
        <v>1573</v>
      </c>
      <c r="C716" s="112">
        <v>0</v>
      </c>
      <c r="D716" s="112">
        <v>0</v>
      </c>
    </row>
    <row r="717" spans="2:4">
      <c r="B717" s="130" t="s">
        <v>1574</v>
      </c>
      <c r="C717" s="112">
        <v>0</v>
      </c>
      <c r="D717" s="112">
        <v>0</v>
      </c>
    </row>
    <row r="718" spans="2:4">
      <c r="B718" s="129" t="s">
        <v>1874</v>
      </c>
      <c r="C718" s="112">
        <v>0</v>
      </c>
      <c r="D718" s="112">
        <v>0</v>
      </c>
    </row>
    <row r="719" spans="2:4">
      <c r="B719" s="130" t="s">
        <v>1875</v>
      </c>
      <c r="C719" s="112">
        <v>0</v>
      </c>
      <c r="D719" s="112">
        <v>0</v>
      </c>
    </row>
    <row r="720" spans="2:4">
      <c r="B720" s="129" t="s">
        <v>1876</v>
      </c>
      <c r="C720" s="112">
        <v>0</v>
      </c>
      <c r="D720" s="112">
        <v>0</v>
      </c>
    </row>
    <row r="721" spans="2:4">
      <c r="B721" s="130" t="s">
        <v>1877</v>
      </c>
      <c r="C721" s="112">
        <v>0</v>
      </c>
      <c r="D721" s="112">
        <v>0</v>
      </c>
    </row>
    <row r="722" spans="2:4">
      <c r="B722" s="129" t="s">
        <v>1878</v>
      </c>
      <c r="C722" s="112">
        <v>0</v>
      </c>
      <c r="D722" s="112">
        <v>0</v>
      </c>
    </row>
    <row r="723" spans="2:4">
      <c r="B723" s="130" t="s">
        <v>1879</v>
      </c>
      <c r="C723" s="112">
        <v>0</v>
      </c>
      <c r="D723" s="112">
        <v>0</v>
      </c>
    </row>
    <row r="724" spans="2:4">
      <c r="B724" s="129" t="s">
        <v>1880</v>
      </c>
      <c r="C724" s="112">
        <v>0</v>
      </c>
      <c r="D724" s="112">
        <v>0</v>
      </c>
    </row>
    <row r="725" spans="2:4">
      <c r="B725" s="130" t="s">
        <v>1881</v>
      </c>
      <c r="C725" s="112">
        <v>0</v>
      </c>
      <c r="D725" s="112">
        <v>0</v>
      </c>
    </row>
    <row r="726" spans="2:4">
      <c r="B726" s="129" t="s">
        <v>410</v>
      </c>
      <c r="C726" s="112">
        <v>1241916</v>
      </c>
      <c r="D726" s="112">
        <v>0</v>
      </c>
    </row>
    <row r="727" spans="2:4">
      <c r="B727" s="130" t="s">
        <v>899</v>
      </c>
      <c r="C727" s="112">
        <v>1241916</v>
      </c>
      <c r="D727" s="112">
        <v>0</v>
      </c>
    </row>
    <row r="728" spans="2:4">
      <c r="B728" s="129" t="s">
        <v>411</v>
      </c>
      <c r="C728" s="112">
        <v>1499668</v>
      </c>
      <c r="D728" s="112">
        <v>0</v>
      </c>
    </row>
    <row r="729" spans="2:4">
      <c r="B729" s="130" t="s">
        <v>900</v>
      </c>
      <c r="C729" s="112">
        <v>1499668</v>
      </c>
      <c r="D729" s="112">
        <v>0</v>
      </c>
    </row>
    <row r="730" spans="2:4">
      <c r="B730" s="129" t="s">
        <v>412</v>
      </c>
      <c r="C730" s="112">
        <v>14800024</v>
      </c>
      <c r="D730" s="112">
        <v>0</v>
      </c>
    </row>
    <row r="731" spans="2:4">
      <c r="B731" s="130" t="s">
        <v>901</v>
      </c>
      <c r="C731" s="112">
        <v>14800024</v>
      </c>
      <c r="D731" s="112">
        <v>0</v>
      </c>
    </row>
    <row r="732" spans="2:4">
      <c r="B732" s="129" t="s">
        <v>1345</v>
      </c>
      <c r="C732" s="112">
        <v>0</v>
      </c>
      <c r="D732" s="112">
        <v>0</v>
      </c>
    </row>
    <row r="733" spans="2:4">
      <c r="B733" s="130" t="s">
        <v>1346</v>
      </c>
      <c r="C733" s="112">
        <v>0</v>
      </c>
      <c r="D733" s="112">
        <v>0</v>
      </c>
    </row>
    <row r="734" spans="2:4">
      <c r="B734" s="129" t="s">
        <v>413</v>
      </c>
      <c r="C734" s="112">
        <v>55478614</v>
      </c>
      <c r="D734" s="112">
        <v>122950066.78</v>
      </c>
    </row>
    <row r="735" spans="2:4">
      <c r="B735" s="130" t="s">
        <v>902</v>
      </c>
      <c r="C735" s="112">
        <v>55478614</v>
      </c>
      <c r="D735" s="112">
        <v>122950066.78</v>
      </c>
    </row>
    <row r="736" spans="2:4">
      <c r="B736" s="64" t="s">
        <v>414</v>
      </c>
      <c r="C736" s="112">
        <v>600392164</v>
      </c>
      <c r="D736" s="112">
        <v>381810489.16999996</v>
      </c>
    </row>
    <row r="737" spans="2:4">
      <c r="B737" s="127" t="s">
        <v>287</v>
      </c>
      <c r="C737" s="128">
        <v>465331120</v>
      </c>
      <c r="D737" s="128">
        <v>361810489.16999996</v>
      </c>
    </row>
    <row r="738" spans="2:4">
      <c r="B738" s="129" t="s">
        <v>1575</v>
      </c>
      <c r="C738" s="112">
        <v>0</v>
      </c>
      <c r="D738" s="112">
        <v>0</v>
      </c>
    </row>
    <row r="739" spans="2:4">
      <c r="B739" s="130" t="s">
        <v>1576</v>
      </c>
      <c r="C739" s="112">
        <v>0</v>
      </c>
      <c r="D739" s="112">
        <v>0</v>
      </c>
    </row>
    <row r="740" spans="2:4">
      <c r="B740" s="129" t="s">
        <v>1577</v>
      </c>
      <c r="C740" s="112">
        <v>0</v>
      </c>
      <c r="D740" s="112">
        <v>0</v>
      </c>
    </row>
    <row r="741" spans="2:4">
      <c r="B741" s="130" t="s">
        <v>1578</v>
      </c>
      <c r="C741" s="112">
        <v>0</v>
      </c>
      <c r="D741" s="112">
        <v>0</v>
      </c>
    </row>
    <row r="742" spans="2:4">
      <c r="B742" s="129" t="s">
        <v>1579</v>
      </c>
      <c r="C742" s="112">
        <v>0</v>
      </c>
      <c r="D742" s="112">
        <v>0</v>
      </c>
    </row>
    <row r="743" spans="2:4">
      <c r="B743" s="130" t="s">
        <v>1580</v>
      </c>
      <c r="C743" s="112">
        <v>0</v>
      </c>
      <c r="D743" s="112">
        <v>0</v>
      </c>
    </row>
    <row r="744" spans="2:4">
      <c r="B744" s="129" t="s">
        <v>2337</v>
      </c>
      <c r="C744" s="112">
        <v>0</v>
      </c>
      <c r="D744" s="112">
        <v>0</v>
      </c>
    </row>
    <row r="745" spans="2:4">
      <c r="B745" s="130" t="s">
        <v>1581</v>
      </c>
      <c r="C745" s="112">
        <v>0</v>
      </c>
      <c r="D745" s="112">
        <v>0</v>
      </c>
    </row>
    <row r="746" spans="2:4">
      <c r="B746" s="129" t="s">
        <v>415</v>
      </c>
      <c r="C746" s="112">
        <v>53000000</v>
      </c>
      <c r="D746" s="112">
        <v>12431462.959999997</v>
      </c>
    </row>
    <row r="747" spans="2:4">
      <c r="B747" s="130" t="s">
        <v>903</v>
      </c>
      <c r="C747" s="112">
        <v>53000000</v>
      </c>
      <c r="D747" s="112">
        <v>12431462.959999997</v>
      </c>
    </row>
    <row r="748" spans="2:4">
      <c r="B748" s="129" t="s">
        <v>1582</v>
      </c>
      <c r="C748" s="112">
        <v>0</v>
      </c>
      <c r="D748" s="112">
        <v>0</v>
      </c>
    </row>
    <row r="749" spans="2:4">
      <c r="B749" s="130" t="s">
        <v>1583</v>
      </c>
      <c r="C749" s="112">
        <v>0</v>
      </c>
      <c r="D749" s="112">
        <v>0</v>
      </c>
    </row>
    <row r="750" spans="2:4">
      <c r="B750" s="129" t="s">
        <v>1584</v>
      </c>
      <c r="C750" s="112">
        <v>0</v>
      </c>
      <c r="D750" s="112">
        <v>0</v>
      </c>
    </row>
    <row r="751" spans="2:4">
      <c r="B751" s="130" t="s">
        <v>1585</v>
      </c>
      <c r="C751" s="112">
        <v>0</v>
      </c>
      <c r="D751" s="112">
        <v>0</v>
      </c>
    </row>
    <row r="752" spans="2:4">
      <c r="B752" s="129" t="s">
        <v>416</v>
      </c>
      <c r="C752" s="112">
        <v>7400012</v>
      </c>
      <c r="D752" s="112">
        <v>0</v>
      </c>
    </row>
    <row r="753" spans="2:4">
      <c r="B753" s="130" t="s">
        <v>904</v>
      </c>
      <c r="C753" s="112">
        <v>7400012</v>
      </c>
      <c r="D753" s="112">
        <v>0</v>
      </c>
    </row>
    <row r="754" spans="2:4">
      <c r="B754" s="129" t="s">
        <v>2338</v>
      </c>
      <c r="C754" s="112">
        <v>0</v>
      </c>
      <c r="D754" s="112">
        <v>0</v>
      </c>
    </row>
    <row r="755" spans="2:4">
      <c r="B755" s="130" t="s">
        <v>1586</v>
      </c>
      <c r="C755" s="112">
        <v>0</v>
      </c>
      <c r="D755" s="112">
        <v>0</v>
      </c>
    </row>
    <row r="756" spans="2:4">
      <c r="B756" s="129" t="s">
        <v>1587</v>
      </c>
      <c r="C756" s="112">
        <v>0</v>
      </c>
      <c r="D756" s="112">
        <v>0</v>
      </c>
    </row>
    <row r="757" spans="2:4">
      <c r="B757" s="130" t="s">
        <v>1588</v>
      </c>
      <c r="C757" s="112">
        <v>0</v>
      </c>
      <c r="D757" s="112">
        <v>0</v>
      </c>
    </row>
    <row r="758" spans="2:4">
      <c r="B758" s="129" t="s">
        <v>417</v>
      </c>
      <c r="C758" s="112">
        <v>31238192</v>
      </c>
      <c r="D758" s="112">
        <v>19770528.629999999</v>
      </c>
    </row>
    <row r="759" spans="2:4">
      <c r="B759" s="130" t="s">
        <v>905</v>
      </c>
      <c r="C759" s="112">
        <v>31238192</v>
      </c>
      <c r="D759" s="112">
        <v>19770528.629999999</v>
      </c>
    </row>
    <row r="760" spans="2:4">
      <c r="B760" s="129" t="s">
        <v>418</v>
      </c>
      <c r="C760" s="112">
        <v>208572288</v>
      </c>
      <c r="D760" s="112">
        <v>0</v>
      </c>
    </row>
    <row r="761" spans="2:4">
      <c r="B761" s="130" t="s">
        <v>906</v>
      </c>
      <c r="C761" s="112">
        <v>208572288</v>
      </c>
      <c r="D761" s="112">
        <v>0</v>
      </c>
    </row>
    <row r="762" spans="2:4">
      <c r="B762" s="129" t="s">
        <v>1347</v>
      </c>
      <c r="C762" s="112">
        <v>0</v>
      </c>
      <c r="D762" s="112">
        <v>0</v>
      </c>
    </row>
    <row r="763" spans="2:4">
      <c r="B763" s="130" t="s">
        <v>1348</v>
      </c>
      <c r="C763" s="112">
        <v>0</v>
      </c>
      <c r="D763" s="112">
        <v>0</v>
      </c>
    </row>
    <row r="764" spans="2:4">
      <c r="B764" s="129" t="s">
        <v>1882</v>
      </c>
      <c r="C764" s="112">
        <v>0</v>
      </c>
      <c r="D764" s="112">
        <v>0</v>
      </c>
    </row>
    <row r="765" spans="2:4">
      <c r="B765" s="130" t="s">
        <v>1883</v>
      </c>
      <c r="C765" s="112">
        <v>0</v>
      </c>
      <c r="D765" s="112">
        <v>0</v>
      </c>
    </row>
    <row r="766" spans="2:4">
      <c r="B766" s="129" t="s">
        <v>2339</v>
      </c>
      <c r="C766" s="112">
        <v>0</v>
      </c>
      <c r="D766" s="112">
        <v>0</v>
      </c>
    </row>
    <row r="767" spans="2:4">
      <c r="B767" s="130" t="s">
        <v>1884</v>
      </c>
      <c r="C767" s="112">
        <v>0</v>
      </c>
      <c r="D767" s="112">
        <v>0</v>
      </c>
    </row>
    <row r="768" spans="2:4">
      <c r="B768" s="129" t="s">
        <v>419</v>
      </c>
      <c r="C768" s="112">
        <v>2483832</v>
      </c>
      <c r="D768" s="112">
        <v>0</v>
      </c>
    </row>
    <row r="769" spans="2:4">
      <c r="B769" s="130" t="s">
        <v>907</v>
      </c>
      <c r="C769" s="112">
        <v>2483832</v>
      </c>
      <c r="D769" s="112">
        <v>0</v>
      </c>
    </row>
    <row r="770" spans="2:4">
      <c r="B770" s="129" t="s">
        <v>1885</v>
      </c>
      <c r="C770" s="112">
        <v>0</v>
      </c>
      <c r="D770" s="112">
        <v>0</v>
      </c>
    </row>
    <row r="771" spans="2:4">
      <c r="B771" s="130" t="s">
        <v>1886</v>
      </c>
      <c r="C771" s="112">
        <v>0</v>
      </c>
      <c r="D771" s="112">
        <v>0</v>
      </c>
    </row>
    <row r="772" spans="2:4">
      <c r="B772" s="129" t="s">
        <v>1887</v>
      </c>
      <c r="C772" s="112">
        <v>0</v>
      </c>
      <c r="D772" s="112">
        <v>0</v>
      </c>
    </row>
    <row r="773" spans="2:4">
      <c r="B773" s="130" t="s">
        <v>1888</v>
      </c>
      <c r="C773" s="112">
        <v>0</v>
      </c>
      <c r="D773" s="112">
        <v>0</v>
      </c>
    </row>
    <row r="774" spans="2:4">
      <c r="B774" s="129" t="s">
        <v>1889</v>
      </c>
      <c r="C774" s="112">
        <v>0</v>
      </c>
      <c r="D774" s="112">
        <v>0</v>
      </c>
    </row>
    <row r="775" spans="2:4">
      <c r="B775" s="130" t="s">
        <v>1890</v>
      </c>
      <c r="C775" s="112">
        <v>0</v>
      </c>
      <c r="D775" s="112">
        <v>0</v>
      </c>
    </row>
    <row r="776" spans="2:4">
      <c r="B776" s="129" t="s">
        <v>1891</v>
      </c>
      <c r="C776" s="112">
        <v>0</v>
      </c>
      <c r="D776" s="112">
        <v>0</v>
      </c>
    </row>
    <row r="777" spans="2:4">
      <c r="B777" s="130" t="s">
        <v>1892</v>
      </c>
      <c r="C777" s="112">
        <v>0</v>
      </c>
      <c r="D777" s="112">
        <v>0</v>
      </c>
    </row>
    <row r="778" spans="2:4">
      <c r="B778" s="129" t="s">
        <v>1893</v>
      </c>
      <c r="C778" s="112">
        <v>0</v>
      </c>
      <c r="D778" s="112">
        <v>0</v>
      </c>
    </row>
    <row r="779" spans="2:4">
      <c r="B779" s="130" t="s">
        <v>1894</v>
      </c>
      <c r="C779" s="112">
        <v>0</v>
      </c>
      <c r="D779" s="112">
        <v>0</v>
      </c>
    </row>
    <row r="780" spans="2:4">
      <c r="B780" s="129" t="s">
        <v>1895</v>
      </c>
      <c r="C780" s="112">
        <v>0</v>
      </c>
      <c r="D780" s="112">
        <v>0</v>
      </c>
    </row>
    <row r="781" spans="2:4">
      <c r="B781" s="130" t="s">
        <v>1896</v>
      </c>
      <c r="C781" s="112">
        <v>0</v>
      </c>
      <c r="D781" s="112">
        <v>0</v>
      </c>
    </row>
    <row r="782" spans="2:4">
      <c r="B782" s="129" t="s">
        <v>2340</v>
      </c>
      <c r="C782" s="112">
        <v>0</v>
      </c>
      <c r="D782" s="112">
        <v>0</v>
      </c>
    </row>
    <row r="783" spans="2:4">
      <c r="B783" s="130" t="s">
        <v>1897</v>
      </c>
      <c r="C783" s="112">
        <v>0</v>
      </c>
      <c r="D783" s="112">
        <v>0</v>
      </c>
    </row>
    <row r="784" spans="2:4">
      <c r="B784" s="129" t="s">
        <v>420</v>
      </c>
      <c r="C784" s="112">
        <v>2196497</v>
      </c>
      <c r="D784" s="112">
        <v>2193048.62</v>
      </c>
    </row>
    <row r="785" spans="2:4">
      <c r="B785" s="130" t="s">
        <v>908</v>
      </c>
      <c r="C785" s="112">
        <v>2196497</v>
      </c>
      <c r="D785" s="112">
        <v>2193048.62</v>
      </c>
    </row>
    <row r="786" spans="2:4">
      <c r="B786" s="129" t="s">
        <v>2752</v>
      </c>
      <c r="C786" s="112">
        <v>0</v>
      </c>
      <c r="D786" s="112">
        <v>0</v>
      </c>
    </row>
    <row r="787" spans="2:4">
      <c r="B787" s="130" t="s">
        <v>2753</v>
      </c>
      <c r="C787" s="112">
        <v>0</v>
      </c>
      <c r="D787" s="112">
        <v>0</v>
      </c>
    </row>
    <row r="788" spans="2:4">
      <c r="B788" s="129" t="s">
        <v>1898</v>
      </c>
      <c r="C788" s="112">
        <v>0</v>
      </c>
      <c r="D788" s="112">
        <v>0</v>
      </c>
    </row>
    <row r="789" spans="2:4">
      <c r="B789" s="130" t="s">
        <v>1899</v>
      </c>
      <c r="C789" s="112">
        <v>0</v>
      </c>
      <c r="D789" s="112">
        <v>0</v>
      </c>
    </row>
    <row r="790" spans="2:4">
      <c r="B790" s="129" t="s">
        <v>2341</v>
      </c>
      <c r="C790" s="112">
        <v>0</v>
      </c>
      <c r="D790" s="112">
        <v>0</v>
      </c>
    </row>
    <row r="791" spans="2:4">
      <c r="B791" s="130" t="s">
        <v>1900</v>
      </c>
      <c r="C791" s="112">
        <v>0</v>
      </c>
      <c r="D791" s="112">
        <v>0</v>
      </c>
    </row>
    <row r="792" spans="2:4">
      <c r="B792" s="129" t="s">
        <v>1495</v>
      </c>
      <c r="C792" s="112">
        <v>0</v>
      </c>
      <c r="D792" s="112">
        <v>3199957.98</v>
      </c>
    </row>
    <row r="793" spans="2:4">
      <c r="B793" s="130" t="s">
        <v>1496</v>
      </c>
      <c r="C793" s="112">
        <v>0</v>
      </c>
      <c r="D793" s="112">
        <v>3199957.98</v>
      </c>
    </row>
    <row r="794" spans="2:4">
      <c r="B794" s="129" t="s">
        <v>421</v>
      </c>
      <c r="C794" s="112">
        <v>3123819</v>
      </c>
      <c r="D794" s="112">
        <v>0</v>
      </c>
    </row>
    <row r="795" spans="2:4">
      <c r="B795" s="130" t="s">
        <v>909</v>
      </c>
      <c r="C795" s="112">
        <v>3123819</v>
      </c>
      <c r="D795" s="112">
        <v>0</v>
      </c>
    </row>
    <row r="796" spans="2:4">
      <c r="B796" s="129" t="s">
        <v>2754</v>
      </c>
      <c r="C796" s="112">
        <v>0</v>
      </c>
      <c r="D796" s="112">
        <v>0</v>
      </c>
    </row>
    <row r="797" spans="2:4">
      <c r="B797" s="130" t="s">
        <v>2755</v>
      </c>
      <c r="C797" s="112">
        <v>0</v>
      </c>
      <c r="D797" s="112">
        <v>0</v>
      </c>
    </row>
    <row r="798" spans="2:4">
      <c r="B798" s="129" t="s">
        <v>1901</v>
      </c>
      <c r="C798" s="112">
        <v>0</v>
      </c>
      <c r="D798" s="112">
        <v>0</v>
      </c>
    </row>
    <row r="799" spans="2:4">
      <c r="B799" s="130" t="s">
        <v>1902</v>
      </c>
      <c r="C799" s="112">
        <v>0</v>
      </c>
      <c r="D799" s="112">
        <v>0</v>
      </c>
    </row>
    <row r="800" spans="2:4">
      <c r="B800" s="129" t="s">
        <v>422</v>
      </c>
      <c r="C800" s="112">
        <v>14800024</v>
      </c>
      <c r="D800" s="112">
        <v>14695273.720000001</v>
      </c>
    </row>
    <row r="801" spans="2:4">
      <c r="B801" s="130" t="s">
        <v>910</v>
      </c>
      <c r="C801" s="112">
        <v>14800024</v>
      </c>
      <c r="D801" s="112">
        <v>14695273.720000001</v>
      </c>
    </row>
    <row r="802" spans="2:4">
      <c r="B802" s="129" t="s">
        <v>423</v>
      </c>
      <c r="C802" s="112">
        <v>2115619</v>
      </c>
      <c r="D802" s="112">
        <v>0</v>
      </c>
    </row>
    <row r="803" spans="2:4">
      <c r="B803" s="130" t="s">
        <v>911</v>
      </c>
      <c r="C803" s="112">
        <v>2115619</v>
      </c>
      <c r="D803" s="112">
        <v>0</v>
      </c>
    </row>
    <row r="804" spans="2:4">
      <c r="B804" s="129" t="s">
        <v>424</v>
      </c>
      <c r="C804" s="112">
        <v>2483832</v>
      </c>
      <c r="D804" s="112">
        <v>0</v>
      </c>
    </row>
    <row r="805" spans="2:4">
      <c r="B805" s="130" t="s">
        <v>912</v>
      </c>
      <c r="C805" s="112">
        <v>2483832</v>
      </c>
      <c r="D805" s="112">
        <v>0</v>
      </c>
    </row>
    <row r="806" spans="2:4">
      <c r="B806" s="129" t="s">
        <v>425</v>
      </c>
      <c r="C806" s="112">
        <v>129185535</v>
      </c>
      <c r="D806" s="112">
        <v>125997516.27999999</v>
      </c>
    </row>
    <row r="807" spans="2:4">
      <c r="B807" s="130" t="s">
        <v>913</v>
      </c>
      <c r="C807" s="112">
        <v>129185535</v>
      </c>
      <c r="D807" s="112">
        <v>125997516.27999999</v>
      </c>
    </row>
    <row r="808" spans="2:4">
      <c r="B808" s="129" t="s">
        <v>2342</v>
      </c>
      <c r="C808" s="112">
        <v>0</v>
      </c>
      <c r="D808" s="112">
        <v>177413321</v>
      </c>
    </row>
    <row r="809" spans="2:4">
      <c r="B809" s="130" t="s">
        <v>1349</v>
      </c>
      <c r="C809" s="112">
        <v>0</v>
      </c>
      <c r="D809" s="112">
        <v>177413321</v>
      </c>
    </row>
    <row r="810" spans="2:4">
      <c r="B810" s="129" t="s">
        <v>426</v>
      </c>
      <c r="C810" s="112">
        <v>6247638</v>
      </c>
      <c r="D810" s="112">
        <v>2874816.61</v>
      </c>
    </row>
    <row r="811" spans="2:4">
      <c r="B811" s="130" t="s">
        <v>914</v>
      </c>
      <c r="C811" s="112">
        <v>6247638</v>
      </c>
      <c r="D811" s="112">
        <v>2874816.61</v>
      </c>
    </row>
    <row r="812" spans="2:4">
      <c r="B812" s="129" t="s">
        <v>427</v>
      </c>
      <c r="C812" s="112">
        <v>1241916</v>
      </c>
      <c r="D812" s="112">
        <v>3234563.37</v>
      </c>
    </row>
    <row r="813" spans="2:4">
      <c r="B813" s="130" t="s">
        <v>915</v>
      </c>
      <c r="C813" s="112">
        <v>1241916</v>
      </c>
      <c r="D813" s="112">
        <v>3234563.37</v>
      </c>
    </row>
    <row r="814" spans="2:4">
      <c r="B814" s="129" t="s">
        <v>428</v>
      </c>
      <c r="C814" s="112">
        <v>1241916</v>
      </c>
      <c r="D814" s="112">
        <v>0</v>
      </c>
    </row>
    <row r="815" spans="2:4">
      <c r="B815" s="130" t="s">
        <v>916</v>
      </c>
      <c r="C815" s="112">
        <v>1241916</v>
      </c>
      <c r="D815" s="112">
        <v>0</v>
      </c>
    </row>
    <row r="816" spans="2:4">
      <c r="B816" s="127" t="s">
        <v>289</v>
      </c>
      <c r="C816" s="128">
        <v>0</v>
      </c>
      <c r="D816" s="128">
        <v>20000000</v>
      </c>
    </row>
    <row r="817" spans="2:4">
      <c r="B817" s="129" t="s">
        <v>2343</v>
      </c>
      <c r="C817" s="112">
        <v>0</v>
      </c>
      <c r="D817" s="112">
        <v>20000000</v>
      </c>
    </row>
    <row r="818" spans="2:4">
      <c r="B818" s="130" t="s">
        <v>1443</v>
      </c>
      <c r="C818" s="112">
        <v>0</v>
      </c>
      <c r="D818" s="112">
        <v>20000000</v>
      </c>
    </row>
    <row r="819" spans="2:4">
      <c r="B819" s="127" t="s">
        <v>290</v>
      </c>
      <c r="C819" s="128">
        <v>135061044</v>
      </c>
      <c r="D819" s="128">
        <v>0</v>
      </c>
    </row>
    <row r="820" spans="2:4">
      <c r="B820" s="129" t="s">
        <v>429</v>
      </c>
      <c r="C820" s="112">
        <v>135061044</v>
      </c>
      <c r="D820" s="112">
        <v>0</v>
      </c>
    </row>
    <row r="821" spans="2:4">
      <c r="B821" s="130" t="s">
        <v>917</v>
      </c>
      <c r="C821" s="112">
        <v>135061044</v>
      </c>
      <c r="D821" s="112">
        <v>0</v>
      </c>
    </row>
    <row r="822" spans="2:4">
      <c r="B822" s="64" t="s">
        <v>295</v>
      </c>
      <c r="C822" s="112">
        <v>294404374</v>
      </c>
      <c r="D822" s="112">
        <v>168098980.13999999</v>
      </c>
    </row>
    <row r="823" spans="2:4">
      <c r="B823" s="127" t="s">
        <v>287</v>
      </c>
      <c r="C823" s="128">
        <v>101705079</v>
      </c>
      <c r="D823" s="128">
        <v>104416221.44999999</v>
      </c>
    </row>
    <row r="824" spans="2:4">
      <c r="B824" s="129" t="s">
        <v>2344</v>
      </c>
      <c r="C824" s="112">
        <v>0</v>
      </c>
      <c r="D824" s="112">
        <v>0</v>
      </c>
    </row>
    <row r="825" spans="2:4">
      <c r="B825" s="130" t="s">
        <v>1589</v>
      </c>
      <c r="C825" s="112">
        <v>0</v>
      </c>
      <c r="D825" s="112">
        <v>0</v>
      </c>
    </row>
    <row r="826" spans="2:4">
      <c r="B826" s="129" t="s">
        <v>1590</v>
      </c>
      <c r="C826" s="112">
        <v>0</v>
      </c>
      <c r="D826" s="112">
        <v>0</v>
      </c>
    </row>
    <row r="827" spans="2:4">
      <c r="B827" s="130" t="s">
        <v>1591</v>
      </c>
      <c r="C827" s="112">
        <v>0</v>
      </c>
      <c r="D827" s="112">
        <v>0</v>
      </c>
    </row>
    <row r="828" spans="2:4">
      <c r="B828" s="129" t="s">
        <v>2345</v>
      </c>
      <c r="C828" s="112">
        <v>0</v>
      </c>
      <c r="D828" s="112">
        <v>0</v>
      </c>
    </row>
    <row r="829" spans="2:4">
      <c r="B829" s="130" t="s">
        <v>1592</v>
      </c>
      <c r="C829" s="112">
        <v>0</v>
      </c>
      <c r="D829" s="112">
        <v>0</v>
      </c>
    </row>
    <row r="830" spans="2:4">
      <c r="B830" s="129" t="s">
        <v>430</v>
      </c>
      <c r="C830" s="112">
        <v>4915999</v>
      </c>
      <c r="D830" s="112">
        <v>6845924.2999999998</v>
      </c>
    </row>
    <row r="831" spans="2:4">
      <c r="B831" s="130" t="s">
        <v>918</v>
      </c>
      <c r="C831" s="112">
        <v>4915999</v>
      </c>
      <c r="D831" s="112">
        <v>6845924.2999999998</v>
      </c>
    </row>
    <row r="832" spans="2:4">
      <c r="B832" s="129" t="s">
        <v>1593</v>
      </c>
      <c r="C832" s="112">
        <v>0</v>
      </c>
      <c r="D832" s="112">
        <v>0</v>
      </c>
    </row>
    <row r="833" spans="2:4">
      <c r="B833" s="130" t="s">
        <v>1594</v>
      </c>
      <c r="C833" s="112">
        <v>0</v>
      </c>
      <c r="D833" s="112">
        <v>0</v>
      </c>
    </row>
    <row r="834" spans="2:4">
      <c r="B834" s="129" t="s">
        <v>431</v>
      </c>
      <c r="C834" s="112">
        <v>1241916</v>
      </c>
      <c r="D834" s="112">
        <v>0</v>
      </c>
    </row>
    <row r="835" spans="2:4">
      <c r="B835" s="130" t="s">
        <v>919</v>
      </c>
      <c r="C835" s="112">
        <v>1241916</v>
      </c>
      <c r="D835" s="112">
        <v>0</v>
      </c>
    </row>
    <row r="836" spans="2:4">
      <c r="B836" s="129" t="s">
        <v>432</v>
      </c>
      <c r="C836" s="112">
        <v>2466671</v>
      </c>
      <c r="D836" s="112">
        <v>2335160.02</v>
      </c>
    </row>
    <row r="837" spans="2:4">
      <c r="B837" s="130" t="s">
        <v>920</v>
      </c>
      <c r="C837" s="112">
        <v>2466671</v>
      </c>
      <c r="D837" s="112">
        <v>2335160.02</v>
      </c>
    </row>
    <row r="838" spans="2:4">
      <c r="B838" s="129" t="s">
        <v>433</v>
      </c>
      <c r="C838" s="112">
        <v>86973174</v>
      </c>
      <c r="D838" s="112">
        <v>86218705.780000001</v>
      </c>
    </row>
    <row r="839" spans="2:4">
      <c r="B839" s="130" t="s">
        <v>921</v>
      </c>
      <c r="C839" s="112">
        <v>86973174</v>
      </c>
      <c r="D839" s="112">
        <v>86218705.780000001</v>
      </c>
    </row>
    <row r="840" spans="2:4">
      <c r="B840" s="129" t="s">
        <v>2756</v>
      </c>
      <c r="C840" s="112">
        <v>0</v>
      </c>
      <c r="D840" s="112">
        <v>0</v>
      </c>
    </row>
    <row r="841" spans="2:4">
      <c r="B841" s="130" t="s">
        <v>2757</v>
      </c>
      <c r="C841" s="112">
        <v>0</v>
      </c>
      <c r="D841" s="112">
        <v>0</v>
      </c>
    </row>
    <row r="842" spans="2:4">
      <c r="B842" s="129" t="s">
        <v>2758</v>
      </c>
      <c r="C842" s="112">
        <v>0</v>
      </c>
      <c r="D842" s="112">
        <v>0</v>
      </c>
    </row>
    <row r="843" spans="2:4">
      <c r="B843" s="130" t="s">
        <v>2759</v>
      </c>
      <c r="C843" s="112">
        <v>0</v>
      </c>
      <c r="D843" s="112">
        <v>0</v>
      </c>
    </row>
    <row r="844" spans="2:4">
      <c r="B844" s="129" t="s">
        <v>2760</v>
      </c>
      <c r="C844" s="112">
        <v>0</v>
      </c>
      <c r="D844" s="112">
        <v>0</v>
      </c>
    </row>
    <row r="845" spans="2:4">
      <c r="B845" s="130" t="s">
        <v>2761</v>
      </c>
      <c r="C845" s="112">
        <v>0</v>
      </c>
      <c r="D845" s="112">
        <v>0</v>
      </c>
    </row>
    <row r="846" spans="2:4">
      <c r="B846" s="129" t="s">
        <v>2762</v>
      </c>
      <c r="C846" s="112">
        <v>0</v>
      </c>
      <c r="D846" s="112">
        <v>0</v>
      </c>
    </row>
    <row r="847" spans="2:4">
      <c r="B847" s="130" t="s">
        <v>2763</v>
      </c>
      <c r="C847" s="112">
        <v>0</v>
      </c>
      <c r="D847" s="112">
        <v>0</v>
      </c>
    </row>
    <row r="848" spans="2:4">
      <c r="B848" s="129" t="s">
        <v>2764</v>
      </c>
      <c r="C848" s="112">
        <v>0</v>
      </c>
      <c r="D848" s="112">
        <v>0</v>
      </c>
    </row>
    <row r="849" spans="2:4">
      <c r="B849" s="130" t="s">
        <v>2765</v>
      </c>
      <c r="C849" s="112">
        <v>0</v>
      </c>
      <c r="D849" s="112">
        <v>0</v>
      </c>
    </row>
    <row r="850" spans="2:4">
      <c r="B850" s="129" t="s">
        <v>2766</v>
      </c>
      <c r="C850" s="112">
        <v>0</v>
      </c>
      <c r="D850" s="112">
        <v>0</v>
      </c>
    </row>
    <row r="851" spans="2:4">
      <c r="B851" s="130" t="s">
        <v>2767</v>
      </c>
      <c r="C851" s="112">
        <v>0</v>
      </c>
      <c r="D851" s="112">
        <v>0</v>
      </c>
    </row>
    <row r="852" spans="2:4">
      <c r="B852" s="129" t="s">
        <v>2768</v>
      </c>
      <c r="C852" s="112">
        <v>0</v>
      </c>
      <c r="D852" s="112">
        <v>0</v>
      </c>
    </row>
    <row r="853" spans="2:4">
      <c r="B853" s="130" t="s">
        <v>2769</v>
      </c>
      <c r="C853" s="112">
        <v>0</v>
      </c>
      <c r="D853" s="112">
        <v>0</v>
      </c>
    </row>
    <row r="854" spans="2:4">
      <c r="B854" s="129" t="s">
        <v>2770</v>
      </c>
      <c r="C854" s="112">
        <v>0</v>
      </c>
      <c r="D854" s="112">
        <v>0</v>
      </c>
    </row>
    <row r="855" spans="2:4">
      <c r="B855" s="130" t="s">
        <v>2771</v>
      </c>
      <c r="C855" s="112">
        <v>0</v>
      </c>
      <c r="D855" s="112">
        <v>0</v>
      </c>
    </row>
    <row r="856" spans="2:4">
      <c r="B856" s="129" t="s">
        <v>2772</v>
      </c>
      <c r="C856" s="112">
        <v>0</v>
      </c>
      <c r="D856" s="112">
        <v>0</v>
      </c>
    </row>
    <row r="857" spans="2:4">
      <c r="B857" s="130" t="s">
        <v>2773</v>
      </c>
      <c r="C857" s="112">
        <v>0</v>
      </c>
      <c r="D857" s="112">
        <v>0</v>
      </c>
    </row>
    <row r="858" spans="2:4">
      <c r="B858" s="129" t="s">
        <v>434</v>
      </c>
      <c r="C858" s="112">
        <v>2483832</v>
      </c>
      <c r="D858" s="112">
        <v>0</v>
      </c>
    </row>
    <row r="859" spans="2:4">
      <c r="B859" s="130" t="s">
        <v>922</v>
      </c>
      <c r="C859" s="112">
        <v>2483832</v>
      </c>
      <c r="D859" s="112">
        <v>0</v>
      </c>
    </row>
    <row r="860" spans="2:4">
      <c r="B860" s="129" t="s">
        <v>2774</v>
      </c>
      <c r="C860" s="112">
        <v>0</v>
      </c>
      <c r="D860" s="112">
        <v>0</v>
      </c>
    </row>
    <row r="861" spans="2:4">
      <c r="B861" s="130" t="s">
        <v>2775</v>
      </c>
      <c r="C861" s="112">
        <v>0</v>
      </c>
      <c r="D861" s="112">
        <v>0</v>
      </c>
    </row>
    <row r="862" spans="2:4">
      <c r="B862" s="129" t="s">
        <v>435</v>
      </c>
      <c r="C862" s="112">
        <v>1499668</v>
      </c>
      <c r="D862" s="112">
        <v>0</v>
      </c>
    </row>
    <row r="863" spans="2:4">
      <c r="B863" s="130" t="s">
        <v>923</v>
      </c>
      <c r="C863" s="112">
        <v>1499668</v>
      </c>
      <c r="D863" s="112">
        <v>0</v>
      </c>
    </row>
    <row r="864" spans="2:4">
      <c r="B864" s="129" t="s">
        <v>436</v>
      </c>
      <c r="C864" s="112">
        <v>2123819</v>
      </c>
      <c r="D864" s="112">
        <v>9016431.3499999996</v>
      </c>
    </row>
    <row r="865" spans="2:4">
      <c r="B865" s="130" t="s">
        <v>924</v>
      </c>
      <c r="C865" s="112">
        <v>2123819</v>
      </c>
      <c r="D865" s="112">
        <v>9016431.3499999996</v>
      </c>
    </row>
    <row r="866" spans="2:4">
      <c r="B866" s="127" t="s">
        <v>304</v>
      </c>
      <c r="C866" s="128">
        <v>0</v>
      </c>
      <c r="D866" s="128">
        <v>5000000</v>
      </c>
    </row>
    <row r="867" spans="2:4">
      <c r="B867" s="129" t="s">
        <v>1444</v>
      </c>
      <c r="C867" s="112">
        <v>0</v>
      </c>
      <c r="D867" s="112">
        <v>5000000</v>
      </c>
    </row>
    <row r="868" spans="2:4">
      <c r="B868" s="130" t="s">
        <v>1445</v>
      </c>
      <c r="C868" s="112">
        <v>0</v>
      </c>
      <c r="D868" s="112">
        <v>5000000</v>
      </c>
    </row>
    <row r="869" spans="2:4">
      <c r="B869" s="127" t="s">
        <v>290</v>
      </c>
      <c r="C869" s="128">
        <v>192699295</v>
      </c>
      <c r="D869" s="128">
        <v>58682758.690000013</v>
      </c>
    </row>
    <row r="870" spans="2:4">
      <c r="B870" s="129" t="s">
        <v>344</v>
      </c>
      <c r="C870" s="112">
        <v>192699295</v>
      </c>
      <c r="D870" s="112">
        <v>58682758.690000013</v>
      </c>
    </row>
    <row r="871" spans="2:4">
      <c r="B871" s="130" t="s">
        <v>817</v>
      </c>
      <c r="C871" s="112">
        <v>192699295</v>
      </c>
      <c r="D871" s="112">
        <v>58682758.690000013</v>
      </c>
    </row>
    <row r="872" spans="2:4">
      <c r="B872" s="64" t="s">
        <v>296</v>
      </c>
      <c r="C872" s="112">
        <v>770279969</v>
      </c>
      <c r="D872" s="112">
        <v>602517437.91000009</v>
      </c>
    </row>
    <row r="873" spans="2:4">
      <c r="B873" s="127" t="s">
        <v>287</v>
      </c>
      <c r="C873" s="128">
        <v>770279969</v>
      </c>
      <c r="D873" s="128">
        <v>602517437.91000009</v>
      </c>
    </row>
    <row r="874" spans="2:4">
      <c r="B874" s="129" t="s">
        <v>1595</v>
      </c>
      <c r="C874" s="112">
        <v>0</v>
      </c>
      <c r="D874" s="112">
        <v>0</v>
      </c>
    </row>
    <row r="875" spans="2:4">
      <c r="B875" s="130" t="s">
        <v>1596</v>
      </c>
      <c r="C875" s="112">
        <v>0</v>
      </c>
      <c r="D875" s="112">
        <v>0</v>
      </c>
    </row>
    <row r="876" spans="2:4">
      <c r="B876" s="129" t="s">
        <v>2346</v>
      </c>
      <c r="C876" s="112">
        <v>0</v>
      </c>
      <c r="D876" s="112">
        <v>0</v>
      </c>
    </row>
    <row r="877" spans="2:4">
      <c r="B877" s="130" t="s">
        <v>1597</v>
      </c>
      <c r="C877" s="112">
        <v>0</v>
      </c>
      <c r="D877" s="112">
        <v>0</v>
      </c>
    </row>
    <row r="878" spans="2:4">
      <c r="B878" s="129" t="s">
        <v>437</v>
      </c>
      <c r="C878" s="112">
        <v>188088968</v>
      </c>
      <c r="D878" s="112">
        <v>0</v>
      </c>
    </row>
    <row r="879" spans="2:4">
      <c r="B879" s="130" t="s">
        <v>925</v>
      </c>
      <c r="C879" s="112">
        <v>188088968</v>
      </c>
      <c r="D879" s="112">
        <v>0</v>
      </c>
    </row>
    <row r="880" spans="2:4">
      <c r="B880" s="129" t="s">
        <v>2347</v>
      </c>
      <c r="C880" s="112">
        <v>0</v>
      </c>
      <c r="D880" s="112">
        <v>0</v>
      </c>
    </row>
    <row r="881" spans="2:4">
      <c r="B881" s="130" t="s">
        <v>1598</v>
      </c>
      <c r="C881" s="112">
        <v>0</v>
      </c>
      <c r="D881" s="112">
        <v>0</v>
      </c>
    </row>
    <row r="882" spans="2:4">
      <c r="B882" s="129" t="s">
        <v>438</v>
      </c>
      <c r="C882" s="112">
        <v>89329584</v>
      </c>
      <c r="D882" s="112">
        <v>0</v>
      </c>
    </row>
    <row r="883" spans="2:4">
      <c r="B883" s="130" t="s">
        <v>926</v>
      </c>
      <c r="C883" s="112">
        <v>89329584</v>
      </c>
      <c r="D883" s="112">
        <v>0</v>
      </c>
    </row>
    <row r="884" spans="2:4">
      <c r="B884" s="129" t="s">
        <v>1599</v>
      </c>
      <c r="C884" s="112">
        <v>0</v>
      </c>
      <c r="D884" s="112">
        <v>0</v>
      </c>
    </row>
    <row r="885" spans="2:4">
      <c r="B885" s="130" t="s">
        <v>1600</v>
      </c>
      <c r="C885" s="112">
        <v>0</v>
      </c>
      <c r="D885" s="112">
        <v>0</v>
      </c>
    </row>
    <row r="886" spans="2:4">
      <c r="B886" s="129" t="s">
        <v>1601</v>
      </c>
      <c r="C886" s="112">
        <v>0</v>
      </c>
      <c r="D886" s="112">
        <v>0</v>
      </c>
    </row>
    <row r="887" spans="2:4">
      <c r="B887" s="130" t="s">
        <v>1602</v>
      </c>
      <c r="C887" s="112">
        <v>0</v>
      </c>
      <c r="D887" s="112">
        <v>0</v>
      </c>
    </row>
    <row r="888" spans="2:4">
      <c r="B888" s="129" t="s">
        <v>1603</v>
      </c>
      <c r="C888" s="112">
        <v>0</v>
      </c>
      <c r="D888" s="112">
        <v>0</v>
      </c>
    </row>
    <row r="889" spans="2:4">
      <c r="B889" s="130" t="s">
        <v>1604</v>
      </c>
      <c r="C889" s="112">
        <v>0</v>
      </c>
      <c r="D889" s="112">
        <v>0</v>
      </c>
    </row>
    <row r="890" spans="2:4">
      <c r="B890" s="129" t="s">
        <v>1605</v>
      </c>
      <c r="C890" s="112">
        <v>0</v>
      </c>
      <c r="D890" s="112">
        <v>0</v>
      </c>
    </row>
    <row r="891" spans="2:4">
      <c r="B891" s="130" t="s">
        <v>1606</v>
      </c>
      <c r="C891" s="112">
        <v>0</v>
      </c>
      <c r="D891" s="112">
        <v>0</v>
      </c>
    </row>
    <row r="892" spans="2:4">
      <c r="B892" s="129" t="s">
        <v>1607</v>
      </c>
      <c r="C892" s="112">
        <v>0</v>
      </c>
      <c r="D892" s="112">
        <v>0</v>
      </c>
    </row>
    <row r="893" spans="2:4">
      <c r="B893" s="130" t="s">
        <v>1608</v>
      </c>
      <c r="C893" s="112">
        <v>0</v>
      </c>
      <c r="D893" s="112">
        <v>0</v>
      </c>
    </row>
    <row r="894" spans="2:4">
      <c r="B894" s="129" t="s">
        <v>1609</v>
      </c>
      <c r="C894" s="112">
        <v>0</v>
      </c>
      <c r="D894" s="112">
        <v>0</v>
      </c>
    </row>
    <row r="895" spans="2:4">
      <c r="B895" s="130" t="s">
        <v>1610</v>
      </c>
      <c r="C895" s="112">
        <v>0</v>
      </c>
      <c r="D895" s="112">
        <v>0</v>
      </c>
    </row>
    <row r="896" spans="2:4">
      <c r="B896" s="129" t="s">
        <v>1611</v>
      </c>
      <c r="C896" s="112">
        <v>0</v>
      </c>
      <c r="D896" s="112">
        <v>0</v>
      </c>
    </row>
    <row r="897" spans="2:4">
      <c r="B897" s="130" t="s">
        <v>1612</v>
      </c>
      <c r="C897" s="112">
        <v>0</v>
      </c>
      <c r="D897" s="112">
        <v>0</v>
      </c>
    </row>
    <row r="898" spans="2:4">
      <c r="B898" s="129" t="s">
        <v>2348</v>
      </c>
      <c r="C898" s="112">
        <v>0</v>
      </c>
      <c r="D898" s="112">
        <v>0</v>
      </c>
    </row>
    <row r="899" spans="2:4">
      <c r="B899" s="130" t="s">
        <v>1613</v>
      </c>
      <c r="C899" s="112">
        <v>0</v>
      </c>
      <c r="D899" s="112">
        <v>0</v>
      </c>
    </row>
    <row r="900" spans="2:4">
      <c r="B900" s="129" t="s">
        <v>439</v>
      </c>
      <c r="C900" s="112">
        <v>4231238</v>
      </c>
      <c r="D900" s="112">
        <v>850231.89</v>
      </c>
    </row>
    <row r="901" spans="2:4">
      <c r="B901" s="130" t="s">
        <v>927</v>
      </c>
      <c r="C901" s="112">
        <v>4231238</v>
      </c>
      <c r="D901" s="112">
        <v>850231.89</v>
      </c>
    </row>
    <row r="902" spans="2:4">
      <c r="B902" s="129" t="s">
        <v>2349</v>
      </c>
      <c r="C902" s="112">
        <v>0</v>
      </c>
      <c r="D902" s="112">
        <v>0</v>
      </c>
    </row>
    <row r="903" spans="2:4">
      <c r="B903" s="130" t="s">
        <v>1614</v>
      </c>
      <c r="C903" s="112">
        <v>0</v>
      </c>
      <c r="D903" s="112">
        <v>0</v>
      </c>
    </row>
    <row r="904" spans="2:4">
      <c r="B904" s="129" t="s">
        <v>440</v>
      </c>
      <c r="C904" s="112">
        <v>28114372</v>
      </c>
      <c r="D904" s="112">
        <v>30308139.859999999</v>
      </c>
    </row>
    <row r="905" spans="2:4">
      <c r="B905" s="130" t="s">
        <v>928</v>
      </c>
      <c r="C905" s="112">
        <v>28114372</v>
      </c>
      <c r="D905" s="112">
        <v>30308139.859999999</v>
      </c>
    </row>
    <row r="906" spans="2:4">
      <c r="B906" s="129" t="s">
        <v>1615</v>
      </c>
      <c r="C906" s="112">
        <v>0</v>
      </c>
      <c r="D906" s="112">
        <v>0</v>
      </c>
    </row>
    <row r="907" spans="2:4">
      <c r="B907" s="130" t="s">
        <v>1616</v>
      </c>
      <c r="C907" s="112">
        <v>0</v>
      </c>
      <c r="D907" s="112">
        <v>0</v>
      </c>
    </row>
    <row r="908" spans="2:4">
      <c r="B908" s="129" t="s">
        <v>1617</v>
      </c>
      <c r="C908" s="112">
        <v>0</v>
      </c>
      <c r="D908" s="112">
        <v>0</v>
      </c>
    </row>
    <row r="909" spans="2:4">
      <c r="B909" s="130" t="s">
        <v>1618</v>
      </c>
      <c r="C909" s="112">
        <v>0</v>
      </c>
      <c r="D909" s="112">
        <v>0</v>
      </c>
    </row>
    <row r="910" spans="2:4">
      <c r="B910" s="129" t="s">
        <v>1619</v>
      </c>
      <c r="C910" s="112">
        <v>0</v>
      </c>
      <c r="D910" s="112">
        <v>0</v>
      </c>
    </row>
    <row r="911" spans="2:4">
      <c r="B911" s="130" t="s">
        <v>1620</v>
      </c>
      <c r="C911" s="112">
        <v>0</v>
      </c>
      <c r="D911" s="112">
        <v>0</v>
      </c>
    </row>
    <row r="912" spans="2:4">
      <c r="B912" s="129" t="s">
        <v>441</v>
      </c>
      <c r="C912" s="112">
        <v>8693414</v>
      </c>
      <c r="D912" s="112">
        <v>0</v>
      </c>
    </row>
    <row r="913" spans="2:4">
      <c r="B913" s="130" t="s">
        <v>929</v>
      </c>
      <c r="C913" s="112">
        <v>8693414</v>
      </c>
      <c r="D913" s="112">
        <v>0</v>
      </c>
    </row>
    <row r="914" spans="2:4">
      <c r="B914" s="129" t="s">
        <v>442</v>
      </c>
      <c r="C914" s="112">
        <v>7451497</v>
      </c>
      <c r="D914" s="112">
        <v>0</v>
      </c>
    </row>
    <row r="915" spans="2:4">
      <c r="B915" s="130" t="s">
        <v>930</v>
      </c>
      <c r="C915" s="112">
        <v>7451497</v>
      </c>
      <c r="D915" s="112">
        <v>0</v>
      </c>
    </row>
    <row r="916" spans="2:4">
      <c r="B916" s="129" t="s">
        <v>443</v>
      </c>
      <c r="C916" s="112">
        <v>12813281</v>
      </c>
      <c r="D916" s="112">
        <v>0</v>
      </c>
    </row>
    <row r="917" spans="2:4">
      <c r="B917" s="130" t="s">
        <v>931</v>
      </c>
      <c r="C917" s="112">
        <v>12813281</v>
      </c>
      <c r="D917" s="112">
        <v>0</v>
      </c>
    </row>
    <row r="918" spans="2:4">
      <c r="B918" s="129" t="s">
        <v>444</v>
      </c>
      <c r="C918" s="112">
        <v>61830410</v>
      </c>
      <c r="D918" s="112">
        <v>288967376.27999997</v>
      </c>
    </row>
    <row r="919" spans="2:4">
      <c r="B919" s="130" t="s">
        <v>932</v>
      </c>
      <c r="C919" s="112">
        <v>61830410</v>
      </c>
      <c r="D919" s="112">
        <v>288967376.27999997</v>
      </c>
    </row>
    <row r="920" spans="2:4">
      <c r="B920" s="129" t="s">
        <v>2350</v>
      </c>
      <c r="C920" s="112">
        <v>0</v>
      </c>
      <c r="D920" s="112">
        <v>34413684.189999998</v>
      </c>
    </row>
    <row r="921" spans="2:4">
      <c r="B921" s="130" t="s">
        <v>2351</v>
      </c>
      <c r="C921" s="112">
        <v>0</v>
      </c>
      <c r="D921" s="112">
        <v>34413684.189999998</v>
      </c>
    </row>
    <row r="922" spans="2:4">
      <c r="B922" s="129" t="s">
        <v>1420</v>
      </c>
      <c r="C922" s="112">
        <v>0</v>
      </c>
      <c r="D922" s="112">
        <v>1668629.06</v>
      </c>
    </row>
    <row r="923" spans="2:4">
      <c r="B923" s="130" t="s">
        <v>1421</v>
      </c>
      <c r="C923" s="112">
        <v>0</v>
      </c>
      <c r="D923" s="112">
        <v>1668629.06</v>
      </c>
    </row>
    <row r="924" spans="2:4">
      <c r="B924" s="129" t="s">
        <v>1350</v>
      </c>
      <c r="C924" s="112">
        <v>0</v>
      </c>
      <c r="D924" s="112">
        <v>0</v>
      </c>
    </row>
    <row r="925" spans="2:4">
      <c r="B925" s="130" t="s">
        <v>1351</v>
      </c>
      <c r="C925" s="112">
        <v>0</v>
      </c>
      <c r="D925" s="112">
        <v>0</v>
      </c>
    </row>
    <row r="926" spans="2:4">
      <c r="B926" s="129" t="s">
        <v>445</v>
      </c>
      <c r="C926" s="112">
        <v>3123819</v>
      </c>
      <c r="D926" s="112">
        <v>0</v>
      </c>
    </row>
    <row r="927" spans="2:4">
      <c r="B927" s="130" t="s">
        <v>933</v>
      </c>
      <c r="C927" s="112">
        <v>3123819</v>
      </c>
      <c r="D927" s="112">
        <v>0</v>
      </c>
    </row>
    <row r="928" spans="2:4">
      <c r="B928" s="129" t="s">
        <v>2352</v>
      </c>
      <c r="C928" s="112">
        <v>5114956</v>
      </c>
      <c r="D928" s="112">
        <v>0</v>
      </c>
    </row>
    <row r="929" spans="2:4">
      <c r="B929" s="130" t="s">
        <v>934</v>
      </c>
      <c r="C929" s="112">
        <v>5114956</v>
      </c>
      <c r="D929" s="112">
        <v>0</v>
      </c>
    </row>
    <row r="930" spans="2:4">
      <c r="B930" s="129" t="s">
        <v>446</v>
      </c>
      <c r="C930" s="112">
        <v>17266695</v>
      </c>
      <c r="D930" s="112">
        <v>10516135.220000001</v>
      </c>
    </row>
    <row r="931" spans="2:4">
      <c r="B931" s="130" t="s">
        <v>935</v>
      </c>
      <c r="C931" s="112">
        <v>17266695</v>
      </c>
      <c r="D931" s="112">
        <v>10516135.220000001</v>
      </c>
    </row>
    <row r="932" spans="2:4">
      <c r="B932" s="129" t="s">
        <v>447</v>
      </c>
      <c r="C932" s="112">
        <v>61127295</v>
      </c>
      <c r="D932" s="112">
        <v>0</v>
      </c>
    </row>
    <row r="933" spans="2:4">
      <c r="B933" s="130" t="s">
        <v>936</v>
      </c>
      <c r="C933" s="112">
        <v>61127295</v>
      </c>
      <c r="D933" s="112">
        <v>0</v>
      </c>
    </row>
    <row r="934" spans="2:4">
      <c r="B934" s="129" t="s">
        <v>2353</v>
      </c>
      <c r="C934" s="112">
        <v>207478011</v>
      </c>
      <c r="D934" s="112">
        <v>181301762.22000006</v>
      </c>
    </row>
    <row r="935" spans="2:4">
      <c r="B935" s="130" t="s">
        <v>937</v>
      </c>
      <c r="C935" s="112">
        <v>207478011</v>
      </c>
      <c r="D935" s="112">
        <v>181301762.22000006</v>
      </c>
    </row>
    <row r="936" spans="2:4">
      <c r="B936" s="129" t="s">
        <v>1422</v>
      </c>
      <c r="C936" s="112">
        <v>0</v>
      </c>
      <c r="D936" s="112">
        <v>5814561</v>
      </c>
    </row>
    <row r="937" spans="2:4">
      <c r="B937" s="130" t="s">
        <v>1423</v>
      </c>
      <c r="C937" s="112">
        <v>0</v>
      </c>
      <c r="D937" s="112">
        <v>5814561</v>
      </c>
    </row>
    <row r="938" spans="2:4">
      <c r="B938" s="129" t="s">
        <v>448</v>
      </c>
      <c r="C938" s="112">
        <v>75616429</v>
      </c>
      <c r="D938" s="112">
        <v>48676918.189999998</v>
      </c>
    </row>
    <row r="939" spans="2:4">
      <c r="B939" s="130" t="s">
        <v>938</v>
      </c>
      <c r="C939" s="112">
        <v>75616429</v>
      </c>
      <c r="D939" s="112">
        <v>48676918.189999998</v>
      </c>
    </row>
    <row r="940" spans="2:4">
      <c r="B940" s="127" t="s">
        <v>304</v>
      </c>
      <c r="C940" s="128">
        <v>0</v>
      </c>
      <c r="D940" s="128">
        <v>0</v>
      </c>
    </row>
    <row r="941" spans="2:4">
      <c r="B941" s="129" t="s">
        <v>447</v>
      </c>
      <c r="C941" s="112">
        <v>0</v>
      </c>
      <c r="D941" s="112">
        <v>0</v>
      </c>
    </row>
    <row r="942" spans="2:4">
      <c r="B942" s="130" t="s">
        <v>936</v>
      </c>
      <c r="C942" s="112">
        <v>0</v>
      </c>
      <c r="D942" s="112">
        <v>0</v>
      </c>
    </row>
    <row r="943" spans="2:4">
      <c r="B943" s="129" t="s">
        <v>2354</v>
      </c>
      <c r="C943" s="112">
        <v>0</v>
      </c>
      <c r="D943" s="112">
        <v>0</v>
      </c>
    </row>
    <row r="944" spans="2:4">
      <c r="B944" s="130" t="s">
        <v>2355</v>
      </c>
      <c r="C944" s="112">
        <v>0</v>
      </c>
      <c r="D944" s="112">
        <v>0</v>
      </c>
    </row>
    <row r="945" spans="2:4">
      <c r="B945" s="64" t="s">
        <v>449</v>
      </c>
      <c r="C945" s="112">
        <v>337350589</v>
      </c>
      <c r="D945" s="112">
        <v>513579109.01999998</v>
      </c>
    </row>
    <row r="946" spans="2:4">
      <c r="B946" s="127" t="s">
        <v>287</v>
      </c>
      <c r="C946" s="128">
        <v>337350589</v>
      </c>
      <c r="D946" s="128">
        <v>513579109.01999998</v>
      </c>
    </row>
    <row r="947" spans="2:4">
      <c r="B947" s="129" t="s">
        <v>450</v>
      </c>
      <c r="C947" s="112">
        <v>3843340</v>
      </c>
      <c r="D947" s="112">
        <v>2538670.89</v>
      </c>
    </row>
    <row r="948" spans="2:4">
      <c r="B948" s="130" t="s">
        <v>939</v>
      </c>
      <c r="C948" s="112">
        <v>3843340</v>
      </c>
      <c r="D948" s="112">
        <v>2538670.89</v>
      </c>
    </row>
    <row r="949" spans="2:4">
      <c r="B949" s="129" t="s">
        <v>451</v>
      </c>
      <c r="C949" s="112">
        <v>8462477</v>
      </c>
      <c r="D949" s="112">
        <v>7288792.0199999996</v>
      </c>
    </row>
    <row r="950" spans="2:4">
      <c r="B950" s="130" t="s">
        <v>940</v>
      </c>
      <c r="C950" s="112">
        <v>8462477</v>
      </c>
      <c r="D950" s="112">
        <v>7288792.0199999996</v>
      </c>
    </row>
    <row r="951" spans="2:4">
      <c r="B951" s="129" t="s">
        <v>452</v>
      </c>
      <c r="C951" s="112">
        <v>15619096</v>
      </c>
      <c r="D951" s="112">
        <v>11373680.4</v>
      </c>
    </row>
    <row r="952" spans="2:4">
      <c r="B952" s="130" t="s">
        <v>941</v>
      </c>
      <c r="C952" s="112">
        <v>15619096</v>
      </c>
      <c r="D952" s="112">
        <v>11373680.4</v>
      </c>
    </row>
    <row r="953" spans="2:4">
      <c r="B953" s="129" t="s">
        <v>1621</v>
      </c>
      <c r="C953" s="112">
        <v>0</v>
      </c>
      <c r="D953" s="112">
        <v>0</v>
      </c>
    </row>
    <row r="954" spans="2:4">
      <c r="B954" s="130" t="s">
        <v>1622</v>
      </c>
      <c r="C954" s="112">
        <v>0</v>
      </c>
      <c r="D954" s="112">
        <v>0</v>
      </c>
    </row>
    <row r="955" spans="2:4">
      <c r="B955" s="129" t="s">
        <v>1623</v>
      </c>
      <c r="C955" s="112">
        <v>0</v>
      </c>
      <c r="D955" s="112">
        <v>0</v>
      </c>
    </row>
    <row r="956" spans="2:4">
      <c r="B956" s="130" t="s">
        <v>1624</v>
      </c>
      <c r="C956" s="112">
        <v>0</v>
      </c>
      <c r="D956" s="112">
        <v>0</v>
      </c>
    </row>
    <row r="957" spans="2:4">
      <c r="B957" s="129" t="s">
        <v>1625</v>
      </c>
      <c r="C957" s="112">
        <v>0</v>
      </c>
      <c r="D957" s="112">
        <v>0</v>
      </c>
    </row>
    <row r="958" spans="2:4">
      <c r="B958" s="130" t="s">
        <v>1626</v>
      </c>
      <c r="C958" s="112">
        <v>0</v>
      </c>
      <c r="D958" s="112">
        <v>0</v>
      </c>
    </row>
    <row r="959" spans="2:4">
      <c r="B959" s="129" t="s">
        <v>453</v>
      </c>
      <c r="C959" s="112">
        <v>2466670</v>
      </c>
      <c r="D959" s="112">
        <v>0</v>
      </c>
    </row>
    <row r="960" spans="2:4">
      <c r="B960" s="130" t="s">
        <v>942</v>
      </c>
      <c r="C960" s="112">
        <v>2466670</v>
      </c>
      <c r="D960" s="112">
        <v>0</v>
      </c>
    </row>
    <row r="961" spans="2:4">
      <c r="B961" s="129" t="s">
        <v>2356</v>
      </c>
      <c r="C961" s="112">
        <v>0</v>
      </c>
      <c r="D961" s="112">
        <v>0</v>
      </c>
    </row>
    <row r="962" spans="2:4">
      <c r="B962" s="130" t="s">
        <v>1627</v>
      </c>
      <c r="C962" s="112">
        <v>0</v>
      </c>
      <c r="D962" s="112">
        <v>0</v>
      </c>
    </row>
    <row r="963" spans="2:4">
      <c r="B963" s="129" t="s">
        <v>1628</v>
      </c>
      <c r="C963" s="112">
        <v>0</v>
      </c>
      <c r="D963" s="112">
        <v>0</v>
      </c>
    </row>
    <row r="964" spans="2:4">
      <c r="B964" s="130" t="s">
        <v>1629</v>
      </c>
      <c r="C964" s="112">
        <v>0</v>
      </c>
      <c r="D964" s="112">
        <v>0</v>
      </c>
    </row>
    <row r="965" spans="2:4">
      <c r="B965" s="129" t="s">
        <v>454</v>
      </c>
      <c r="C965" s="112">
        <v>264468046</v>
      </c>
      <c r="D965" s="112">
        <v>368565789.60000002</v>
      </c>
    </row>
    <row r="966" spans="2:4">
      <c r="B966" s="130" t="s">
        <v>943</v>
      </c>
      <c r="C966" s="112">
        <v>264468046</v>
      </c>
      <c r="D966" s="112">
        <v>368565789.60000002</v>
      </c>
    </row>
    <row r="967" spans="2:4">
      <c r="B967" s="129" t="s">
        <v>1903</v>
      </c>
      <c r="C967" s="112">
        <v>0</v>
      </c>
      <c r="D967" s="112">
        <v>0</v>
      </c>
    </row>
    <row r="968" spans="2:4">
      <c r="B968" s="130" t="s">
        <v>1904</v>
      </c>
      <c r="C968" s="112">
        <v>0</v>
      </c>
      <c r="D968" s="112">
        <v>0</v>
      </c>
    </row>
    <row r="969" spans="2:4">
      <c r="B969" s="129" t="s">
        <v>1905</v>
      </c>
      <c r="C969" s="112">
        <v>0</v>
      </c>
      <c r="D969" s="112">
        <v>0</v>
      </c>
    </row>
    <row r="970" spans="2:4">
      <c r="B970" s="130" t="s">
        <v>1906</v>
      </c>
      <c r="C970" s="112">
        <v>0</v>
      </c>
      <c r="D970" s="112">
        <v>0</v>
      </c>
    </row>
    <row r="971" spans="2:4">
      <c r="B971" s="129" t="s">
        <v>1907</v>
      </c>
      <c r="C971" s="112">
        <v>0</v>
      </c>
      <c r="D971" s="112">
        <v>0</v>
      </c>
    </row>
    <row r="972" spans="2:4">
      <c r="B972" s="130" t="s">
        <v>1908</v>
      </c>
      <c r="C972" s="112">
        <v>0</v>
      </c>
      <c r="D972" s="112">
        <v>0</v>
      </c>
    </row>
    <row r="973" spans="2:4">
      <c r="B973" s="129" t="s">
        <v>1909</v>
      </c>
      <c r="C973" s="112">
        <v>0</v>
      </c>
      <c r="D973" s="112">
        <v>0</v>
      </c>
    </row>
    <row r="974" spans="2:4">
      <c r="B974" s="130" t="s">
        <v>1910</v>
      </c>
      <c r="C974" s="112">
        <v>0</v>
      </c>
      <c r="D974" s="112">
        <v>0</v>
      </c>
    </row>
    <row r="975" spans="2:4">
      <c r="B975" s="129" t="s">
        <v>1911</v>
      </c>
      <c r="C975" s="112">
        <v>0</v>
      </c>
      <c r="D975" s="112">
        <v>0</v>
      </c>
    </row>
    <row r="976" spans="2:4">
      <c r="B976" s="130" t="s">
        <v>1912</v>
      </c>
      <c r="C976" s="112">
        <v>0</v>
      </c>
      <c r="D976" s="112">
        <v>0</v>
      </c>
    </row>
    <row r="977" spans="2:4">
      <c r="B977" s="129" t="s">
        <v>2357</v>
      </c>
      <c r="C977" s="112">
        <v>0</v>
      </c>
      <c r="D977" s="112">
        <v>0</v>
      </c>
    </row>
    <row r="978" spans="2:4">
      <c r="B978" s="130" t="s">
        <v>1913</v>
      </c>
      <c r="C978" s="112">
        <v>0</v>
      </c>
      <c r="D978" s="112">
        <v>0</v>
      </c>
    </row>
    <row r="979" spans="2:4">
      <c r="B979" s="129" t="s">
        <v>455</v>
      </c>
      <c r="C979" s="112">
        <v>2115619</v>
      </c>
      <c r="D979" s="112">
        <v>0</v>
      </c>
    </row>
    <row r="980" spans="2:4">
      <c r="B980" s="130" t="s">
        <v>944</v>
      </c>
      <c r="C980" s="112">
        <v>2115619</v>
      </c>
      <c r="D980" s="112">
        <v>0</v>
      </c>
    </row>
    <row r="981" spans="2:4">
      <c r="B981" s="129" t="s">
        <v>2358</v>
      </c>
      <c r="C981" s="112">
        <v>15000000</v>
      </c>
      <c r="D981" s="112">
        <v>0</v>
      </c>
    </row>
    <row r="982" spans="2:4">
      <c r="B982" s="130" t="s">
        <v>945</v>
      </c>
      <c r="C982" s="112">
        <v>15000000</v>
      </c>
      <c r="D982" s="112">
        <v>0</v>
      </c>
    </row>
    <row r="983" spans="2:4">
      <c r="B983" s="129" t="s">
        <v>1914</v>
      </c>
      <c r="C983" s="112">
        <v>0</v>
      </c>
      <c r="D983" s="112">
        <v>0</v>
      </c>
    </row>
    <row r="984" spans="2:4">
      <c r="B984" s="130" t="s">
        <v>1915</v>
      </c>
      <c r="C984" s="112">
        <v>0</v>
      </c>
      <c r="D984" s="112">
        <v>0</v>
      </c>
    </row>
    <row r="985" spans="2:4">
      <c r="B985" s="129" t="s">
        <v>1916</v>
      </c>
      <c r="C985" s="112">
        <v>0</v>
      </c>
      <c r="D985" s="112">
        <v>0</v>
      </c>
    </row>
    <row r="986" spans="2:4">
      <c r="B986" s="130" t="s">
        <v>1917</v>
      </c>
      <c r="C986" s="112">
        <v>0</v>
      </c>
      <c r="D986" s="112">
        <v>0</v>
      </c>
    </row>
    <row r="987" spans="2:4">
      <c r="B987" s="129" t="s">
        <v>456</v>
      </c>
      <c r="C987" s="112">
        <v>14800024</v>
      </c>
      <c r="D987" s="112">
        <v>30698864.59</v>
      </c>
    </row>
    <row r="988" spans="2:4">
      <c r="B988" s="130" t="s">
        <v>946</v>
      </c>
      <c r="C988" s="112">
        <v>14800024</v>
      </c>
      <c r="D988" s="112">
        <v>30698864.59</v>
      </c>
    </row>
    <row r="989" spans="2:4">
      <c r="B989" s="129" t="s">
        <v>457</v>
      </c>
      <c r="C989" s="112">
        <v>7451498</v>
      </c>
      <c r="D989" s="112">
        <v>0</v>
      </c>
    </row>
    <row r="990" spans="2:4">
      <c r="B990" s="130" t="s">
        <v>947</v>
      </c>
      <c r="C990" s="112">
        <v>7451498</v>
      </c>
      <c r="D990" s="112">
        <v>0</v>
      </c>
    </row>
    <row r="991" spans="2:4">
      <c r="B991" s="129" t="s">
        <v>1446</v>
      </c>
      <c r="C991" s="112">
        <v>0</v>
      </c>
      <c r="D991" s="112">
        <v>45000000</v>
      </c>
    </row>
    <row r="992" spans="2:4">
      <c r="B992" s="130" t="s">
        <v>1447</v>
      </c>
      <c r="C992" s="112">
        <v>0</v>
      </c>
      <c r="D992" s="112">
        <v>45000000</v>
      </c>
    </row>
    <row r="993" spans="2:4">
      <c r="B993" s="129" t="s">
        <v>458</v>
      </c>
      <c r="C993" s="112">
        <v>3123819</v>
      </c>
      <c r="D993" s="112">
        <v>0</v>
      </c>
    </row>
    <row r="994" spans="2:4">
      <c r="B994" s="130" t="s">
        <v>948</v>
      </c>
      <c r="C994" s="112">
        <v>3123819</v>
      </c>
      <c r="D994" s="112">
        <v>0</v>
      </c>
    </row>
    <row r="995" spans="2:4">
      <c r="B995" s="129" t="s">
        <v>1303</v>
      </c>
      <c r="C995" s="112">
        <v>0</v>
      </c>
      <c r="D995" s="112">
        <v>48113311.520000003</v>
      </c>
    </row>
    <row r="996" spans="2:4">
      <c r="B996" s="130" t="s">
        <v>1304</v>
      </c>
      <c r="C996" s="112">
        <v>0</v>
      </c>
      <c r="D996" s="112">
        <v>48113311.520000003</v>
      </c>
    </row>
    <row r="997" spans="2:4">
      <c r="B997" s="127" t="s">
        <v>289</v>
      </c>
      <c r="C997" s="128">
        <v>0</v>
      </c>
      <c r="D997" s="128">
        <v>0</v>
      </c>
    </row>
    <row r="998" spans="2:4">
      <c r="B998" s="129" t="s">
        <v>1630</v>
      </c>
      <c r="C998" s="112">
        <v>0</v>
      </c>
      <c r="D998" s="112">
        <v>0</v>
      </c>
    </row>
    <row r="999" spans="2:4">
      <c r="B999" s="130" t="s">
        <v>1631</v>
      </c>
      <c r="C999" s="112">
        <v>0</v>
      </c>
      <c r="D999" s="112">
        <v>0</v>
      </c>
    </row>
    <row r="1000" spans="2:4">
      <c r="B1000" s="64" t="s">
        <v>297</v>
      </c>
      <c r="C1000" s="112">
        <v>976293202</v>
      </c>
      <c r="D1000" s="112">
        <v>567247409.21000004</v>
      </c>
    </row>
    <row r="1001" spans="2:4">
      <c r="B1001" s="127" t="s">
        <v>287</v>
      </c>
      <c r="C1001" s="128">
        <v>976293202</v>
      </c>
      <c r="D1001" s="128">
        <v>567247409.21000004</v>
      </c>
    </row>
    <row r="1002" spans="2:4">
      <c r="B1002" s="129" t="s">
        <v>1632</v>
      </c>
      <c r="C1002" s="112">
        <v>0</v>
      </c>
      <c r="D1002" s="112">
        <v>0</v>
      </c>
    </row>
    <row r="1003" spans="2:4">
      <c r="B1003" s="130" t="s">
        <v>1633</v>
      </c>
      <c r="C1003" s="112">
        <v>0</v>
      </c>
      <c r="D1003" s="112">
        <v>0</v>
      </c>
    </row>
    <row r="1004" spans="2:4">
      <c r="B1004" s="129" t="s">
        <v>1634</v>
      </c>
      <c r="C1004" s="112">
        <v>0</v>
      </c>
      <c r="D1004" s="112">
        <v>0</v>
      </c>
    </row>
    <row r="1005" spans="2:4">
      <c r="B1005" s="130" t="s">
        <v>1635</v>
      </c>
      <c r="C1005" s="112">
        <v>0</v>
      </c>
      <c r="D1005" s="112">
        <v>0</v>
      </c>
    </row>
    <row r="1006" spans="2:4">
      <c r="B1006" s="129" t="s">
        <v>1918</v>
      </c>
      <c r="C1006" s="112">
        <v>0</v>
      </c>
      <c r="D1006" s="112">
        <v>0</v>
      </c>
    </row>
    <row r="1007" spans="2:4">
      <c r="B1007" s="130" t="s">
        <v>1919</v>
      </c>
      <c r="C1007" s="112">
        <v>0</v>
      </c>
      <c r="D1007" s="112">
        <v>0</v>
      </c>
    </row>
    <row r="1008" spans="2:4">
      <c r="B1008" s="129" t="s">
        <v>1920</v>
      </c>
      <c r="C1008" s="112">
        <v>0</v>
      </c>
      <c r="D1008" s="112">
        <v>0</v>
      </c>
    </row>
    <row r="1009" spans="2:4">
      <c r="B1009" s="130" t="s">
        <v>1921</v>
      </c>
      <c r="C1009" s="112">
        <v>0</v>
      </c>
      <c r="D1009" s="112">
        <v>0</v>
      </c>
    </row>
    <row r="1010" spans="2:4">
      <c r="B1010" s="129" t="s">
        <v>1922</v>
      </c>
      <c r="C1010" s="112">
        <v>0</v>
      </c>
      <c r="D1010" s="112">
        <v>0</v>
      </c>
    </row>
    <row r="1011" spans="2:4">
      <c r="B1011" s="130" t="s">
        <v>1923</v>
      </c>
      <c r="C1011" s="112">
        <v>0</v>
      </c>
      <c r="D1011" s="112">
        <v>0</v>
      </c>
    </row>
    <row r="1012" spans="2:4">
      <c r="B1012" s="129" t="s">
        <v>1924</v>
      </c>
      <c r="C1012" s="112">
        <v>0</v>
      </c>
      <c r="D1012" s="112">
        <v>0</v>
      </c>
    </row>
    <row r="1013" spans="2:4">
      <c r="B1013" s="130" t="s">
        <v>1925</v>
      </c>
      <c r="C1013" s="112">
        <v>0</v>
      </c>
      <c r="D1013" s="112">
        <v>0</v>
      </c>
    </row>
    <row r="1014" spans="2:4">
      <c r="B1014" s="129" t="s">
        <v>1926</v>
      </c>
      <c r="C1014" s="112">
        <v>0</v>
      </c>
      <c r="D1014" s="112">
        <v>0</v>
      </c>
    </row>
    <row r="1015" spans="2:4">
      <c r="B1015" s="130" t="s">
        <v>1927</v>
      </c>
      <c r="C1015" s="112">
        <v>0</v>
      </c>
      <c r="D1015" s="112">
        <v>0</v>
      </c>
    </row>
    <row r="1016" spans="2:4">
      <c r="B1016" s="129" t="s">
        <v>1928</v>
      </c>
      <c r="C1016" s="112">
        <v>0</v>
      </c>
      <c r="D1016" s="112">
        <v>0</v>
      </c>
    </row>
    <row r="1017" spans="2:4">
      <c r="B1017" s="130" t="s">
        <v>1929</v>
      </c>
      <c r="C1017" s="112">
        <v>0</v>
      </c>
      <c r="D1017" s="112">
        <v>0</v>
      </c>
    </row>
    <row r="1018" spans="2:4">
      <c r="B1018" s="129" t="s">
        <v>2359</v>
      </c>
      <c r="C1018" s="112">
        <v>0</v>
      </c>
      <c r="D1018" s="112">
        <v>0</v>
      </c>
    </row>
    <row r="1019" spans="2:4">
      <c r="B1019" s="130" t="s">
        <v>1930</v>
      </c>
      <c r="C1019" s="112">
        <v>0</v>
      </c>
      <c r="D1019" s="112">
        <v>0</v>
      </c>
    </row>
    <row r="1020" spans="2:4">
      <c r="B1020" s="129" t="s">
        <v>459</v>
      </c>
      <c r="C1020" s="112">
        <v>43183012</v>
      </c>
      <c r="D1020" s="112">
        <v>0</v>
      </c>
    </row>
    <row r="1021" spans="2:4">
      <c r="B1021" s="130" t="s">
        <v>949</v>
      </c>
      <c r="C1021" s="112">
        <v>43183012</v>
      </c>
      <c r="D1021" s="112">
        <v>0</v>
      </c>
    </row>
    <row r="1022" spans="2:4">
      <c r="B1022" s="129" t="s">
        <v>1931</v>
      </c>
      <c r="C1022" s="112">
        <v>0</v>
      </c>
      <c r="D1022" s="112">
        <v>0</v>
      </c>
    </row>
    <row r="1023" spans="2:4">
      <c r="B1023" s="130" t="s">
        <v>1932</v>
      </c>
      <c r="C1023" s="112">
        <v>0</v>
      </c>
      <c r="D1023" s="112">
        <v>0</v>
      </c>
    </row>
    <row r="1024" spans="2:4">
      <c r="B1024" s="129" t="s">
        <v>1933</v>
      </c>
      <c r="C1024" s="112">
        <v>0</v>
      </c>
      <c r="D1024" s="112">
        <v>0</v>
      </c>
    </row>
    <row r="1025" spans="2:4">
      <c r="B1025" s="130" t="s">
        <v>1934</v>
      </c>
      <c r="C1025" s="112">
        <v>0</v>
      </c>
      <c r="D1025" s="112">
        <v>0</v>
      </c>
    </row>
    <row r="1026" spans="2:4">
      <c r="B1026" s="129" t="s">
        <v>1935</v>
      </c>
      <c r="C1026" s="112">
        <v>0</v>
      </c>
      <c r="D1026" s="112">
        <v>0</v>
      </c>
    </row>
    <row r="1027" spans="2:4">
      <c r="B1027" s="130" t="s">
        <v>1936</v>
      </c>
      <c r="C1027" s="112">
        <v>0</v>
      </c>
      <c r="D1027" s="112">
        <v>0</v>
      </c>
    </row>
    <row r="1028" spans="2:4">
      <c r="B1028" s="129" t="s">
        <v>2360</v>
      </c>
      <c r="C1028" s="112">
        <v>0</v>
      </c>
      <c r="D1028" s="112">
        <v>0</v>
      </c>
    </row>
    <row r="1029" spans="2:4">
      <c r="B1029" s="130" t="s">
        <v>1937</v>
      </c>
      <c r="C1029" s="112">
        <v>0</v>
      </c>
      <c r="D1029" s="112">
        <v>0</v>
      </c>
    </row>
    <row r="1030" spans="2:4">
      <c r="B1030" s="129" t="s">
        <v>460</v>
      </c>
      <c r="C1030" s="112">
        <v>40000000</v>
      </c>
      <c r="D1030" s="112">
        <v>6109549.5</v>
      </c>
    </row>
    <row r="1031" spans="2:4">
      <c r="B1031" s="130" t="s">
        <v>950</v>
      </c>
      <c r="C1031" s="112">
        <v>40000000</v>
      </c>
      <c r="D1031" s="112">
        <v>6109549.5</v>
      </c>
    </row>
    <row r="1032" spans="2:4">
      <c r="B1032" s="129" t="s">
        <v>2361</v>
      </c>
      <c r="C1032" s="112">
        <v>0</v>
      </c>
      <c r="D1032" s="112">
        <v>0</v>
      </c>
    </row>
    <row r="1033" spans="2:4">
      <c r="B1033" s="130" t="s">
        <v>1938</v>
      </c>
      <c r="C1033" s="112">
        <v>0</v>
      </c>
      <c r="D1033" s="112">
        <v>0</v>
      </c>
    </row>
    <row r="1034" spans="2:4">
      <c r="B1034" s="129" t="s">
        <v>461</v>
      </c>
      <c r="C1034" s="112">
        <v>4231239</v>
      </c>
      <c r="D1034" s="112">
        <v>0</v>
      </c>
    </row>
    <row r="1035" spans="2:4">
      <c r="B1035" s="130" t="s">
        <v>951</v>
      </c>
      <c r="C1035" s="112">
        <v>4231239</v>
      </c>
      <c r="D1035" s="112">
        <v>0</v>
      </c>
    </row>
    <row r="1036" spans="2:4">
      <c r="B1036" s="130" t="s">
        <v>1938</v>
      </c>
      <c r="C1036" s="112">
        <v>0</v>
      </c>
      <c r="D1036" s="112">
        <v>0</v>
      </c>
    </row>
    <row r="1037" spans="2:4">
      <c r="B1037" s="129" t="s">
        <v>2362</v>
      </c>
      <c r="C1037" s="112">
        <v>43733469</v>
      </c>
      <c r="D1037" s="112">
        <v>34792881.609999999</v>
      </c>
    </row>
    <row r="1038" spans="2:4">
      <c r="B1038" s="130" t="s">
        <v>952</v>
      </c>
      <c r="C1038" s="112">
        <v>43733469</v>
      </c>
      <c r="D1038" s="112">
        <v>34792881.609999999</v>
      </c>
    </row>
    <row r="1039" spans="2:4">
      <c r="B1039" s="129" t="s">
        <v>1939</v>
      </c>
      <c r="C1039" s="112">
        <v>0</v>
      </c>
      <c r="D1039" s="112">
        <v>0</v>
      </c>
    </row>
    <row r="1040" spans="2:4">
      <c r="B1040" s="130" t="s">
        <v>1940</v>
      </c>
      <c r="C1040" s="112">
        <v>0</v>
      </c>
      <c r="D1040" s="112">
        <v>0</v>
      </c>
    </row>
    <row r="1041" spans="2:4">
      <c r="B1041" s="129" t="s">
        <v>2363</v>
      </c>
      <c r="C1041" s="112">
        <v>0</v>
      </c>
      <c r="D1041" s="112">
        <v>49571274.140000001</v>
      </c>
    </row>
    <row r="1042" spans="2:4">
      <c r="B1042" s="130" t="s">
        <v>2364</v>
      </c>
      <c r="C1042" s="112">
        <v>0</v>
      </c>
      <c r="D1042" s="112">
        <v>49571274.140000001</v>
      </c>
    </row>
    <row r="1043" spans="2:4">
      <c r="B1043" s="129" t="s">
        <v>1941</v>
      </c>
      <c r="C1043" s="112">
        <v>0</v>
      </c>
      <c r="D1043" s="112">
        <v>0</v>
      </c>
    </row>
    <row r="1044" spans="2:4">
      <c r="B1044" s="130" t="s">
        <v>1942</v>
      </c>
      <c r="C1044" s="112">
        <v>0</v>
      </c>
      <c r="D1044" s="112">
        <v>0</v>
      </c>
    </row>
    <row r="1045" spans="2:4">
      <c r="B1045" s="129" t="s">
        <v>1943</v>
      </c>
      <c r="C1045" s="112">
        <v>0</v>
      </c>
      <c r="D1045" s="112">
        <v>0</v>
      </c>
    </row>
    <row r="1046" spans="2:4">
      <c r="B1046" s="130" t="s">
        <v>1944</v>
      </c>
      <c r="C1046" s="112">
        <v>0</v>
      </c>
      <c r="D1046" s="112">
        <v>0</v>
      </c>
    </row>
    <row r="1047" spans="2:4">
      <c r="B1047" s="129" t="s">
        <v>1945</v>
      </c>
      <c r="C1047" s="112">
        <v>0</v>
      </c>
      <c r="D1047" s="112">
        <v>0</v>
      </c>
    </row>
    <row r="1048" spans="2:4">
      <c r="B1048" s="130" t="s">
        <v>1946</v>
      </c>
      <c r="C1048" s="112">
        <v>0</v>
      </c>
      <c r="D1048" s="112">
        <v>0</v>
      </c>
    </row>
    <row r="1049" spans="2:4">
      <c r="B1049" s="129" t="s">
        <v>1947</v>
      </c>
      <c r="C1049" s="112">
        <v>0</v>
      </c>
      <c r="D1049" s="112">
        <v>0</v>
      </c>
    </row>
    <row r="1050" spans="2:4">
      <c r="B1050" s="130" t="s">
        <v>1948</v>
      </c>
      <c r="C1050" s="112">
        <v>0</v>
      </c>
      <c r="D1050" s="112">
        <v>0</v>
      </c>
    </row>
    <row r="1051" spans="2:4">
      <c r="B1051" s="129" t="s">
        <v>1949</v>
      </c>
      <c r="C1051" s="112">
        <v>0</v>
      </c>
      <c r="D1051" s="112">
        <v>0</v>
      </c>
    </row>
    <row r="1052" spans="2:4">
      <c r="B1052" s="130" t="s">
        <v>1950</v>
      </c>
      <c r="C1052" s="112">
        <v>0</v>
      </c>
      <c r="D1052" s="112">
        <v>0</v>
      </c>
    </row>
    <row r="1053" spans="2:4">
      <c r="B1053" s="129" t="s">
        <v>1951</v>
      </c>
      <c r="C1053" s="112">
        <v>0</v>
      </c>
      <c r="D1053" s="112">
        <v>0</v>
      </c>
    </row>
    <row r="1054" spans="2:4">
      <c r="B1054" s="130" t="s">
        <v>1952</v>
      </c>
      <c r="C1054" s="112">
        <v>0</v>
      </c>
      <c r="D1054" s="112">
        <v>0</v>
      </c>
    </row>
    <row r="1055" spans="2:4">
      <c r="B1055" s="129" t="s">
        <v>2365</v>
      </c>
      <c r="C1055" s="112">
        <v>0</v>
      </c>
      <c r="D1055" s="112">
        <v>0</v>
      </c>
    </row>
    <row r="1056" spans="2:4">
      <c r="B1056" s="130" t="s">
        <v>1953</v>
      </c>
      <c r="C1056" s="112">
        <v>0</v>
      </c>
      <c r="D1056" s="112">
        <v>0</v>
      </c>
    </row>
    <row r="1057" spans="2:4">
      <c r="B1057" s="129" t="s">
        <v>462</v>
      </c>
      <c r="C1057" s="112">
        <v>29805991</v>
      </c>
      <c r="D1057" s="112">
        <v>40789316.210000001</v>
      </c>
    </row>
    <row r="1058" spans="2:4">
      <c r="B1058" s="130" t="s">
        <v>953</v>
      </c>
      <c r="C1058" s="112">
        <v>29805991</v>
      </c>
      <c r="D1058" s="112">
        <v>40789316.210000001</v>
      </c>
    </row>
    <row r="1059" spans="2:4">
      <c r="B1059" s="129" t="s">
        <v>1954</v>
      </c>
      <c r="C1059" s="112">
        <v>0</v>
      </c>
      <c r="D1059" s="112">
        <v>0</v>
      </c>
    </row>
    <row r="1060" spans="2:4">
      <c r="B1060" s="130" t="s">
        <v>1955</v>
      </c>
      <c r="C1060" s="112">
        <v>0</v>
      </c>
      <c r="D1060" s="112">
        <v>0</v>
      </c>
    </row>
    <row r="1061" spans="2:4">
      <c r="B1061" s="129" t="s">
        <v>1956</v>
      </c>
      <c r="C1061" s="112">
        <v>0</v>
      </c>
      <c r="D1061" s="112">
        <v>0</v>
      </c>
    </row>
    <row r="1062" spans="2:4">
      <c r="B1062" s="130" t="s">
        <v>1957</v>
      </c>
      <c r="C1062" s="112">
        <v>0</v>
      </c>
      <c r="D1062" s="112">
        <v>0</v>
      </c>
    </row>
    <row r="1063" spans="2:4">
      <c r="B1063" s="129" t="s">
        <v>1958</v>
      </c>
      <c r="C1063" s="112">
        <v>0</v>
      </c>
      <c r="D1063" s="112">
        <v>0</v>
      </c>
    </row>
    <row r="1064" spans="2:4">
      <c r="B1064" s="130" t="s">
        <v>1959</v>
      </c>
      <c r="C1064" s="112">
        <v>0</v>
      </c>
      <c r="D1064" s="112">
        <v>0</v>
      </c>
    </row>
    <row r="1065" spans="2:4">
      <c r="B1065" s="129" t="s">
        <v>1960</v>
      </c>
      <c r="C1065" s="112">
        <v>0</v>
      </c>
      <c r="D1065" s="112">
        <v>0</v>
      </c>
    </row>
    <row r="1066" spans="2:4">
      <c r="B1066" s="130" t="s">
        <v>1961</v>
      </c>
      <c r="C1066" s="112">
        <v>0</v>
      </c>
      <c r="D1066" s="112">
        <v>0</v>
      </c>
    </row>
    <row r="1067" spans="2:4">
      <c r="B1067" s="129" t="s">
        <v>1962</v>
      </c>
      <c r="C1067" s="112">
        <v>0</v>
      </c>
      <c r="D1067" s="112">
        <v>0</v>
      </c>
    </row>
    <row r="1068" spans="2:4">
      <c r="B1068" s="130" t="s">
        <v>1963</v>
      </c>
      <c r="C1068" s="112">
        <v>0</v>
      </c>
      <c r="D1068" s="112">
        <v>0</v>
      </c>
    </row>
    <row r="1069" spans="2:4">
      <c r="B1069" s="129" t="s">
        <v>1964</v>
      </c>
      <c r="C1069" s="112">
        <v>0</v>
      </c>
      <c r="D1069" s="112">
        <v>0</v>
      </c>
    </row>
    <row r="1070" spans="2:4">
      <c r="B1070" s="130" t="s">
        <v>1965</v>
      </c>
      <c r="C1070" s="112">
        <v>0</v>
      </c>
      <c r="D1070" s="112">
        <v>0</v>
      </c>
    </row>
    <row r="1071" spans="2:4">
      <c r="B1071" s="129" t="s">
        <v>1966</v>
      </c>
      <c r="C1071" s="112">
        <v>0</v>
      </c>
      <c r="D1071" s="112">
        <v>0</v>
      </c>
    </row>
    <row r="1072" spans="2:4">
      <c r="B1072" s="130" t="s">
        <v>1967</v>
      </c>
      <c r="C1072" s="112">
        <v>0</v>
      </c>
      <c r="D1072" s="112">
        <v>0</v>
      </c>
    </row>
    <row r="1073" spans="2:4">
      <c r="B1073" s="129" t="s">
        <v>1968</v>
      </c>
      <c r="C1073" s="112">
        <v>0</v>
      </c>
      <c r="D1073" s="112">
        <v>0</v>
      </c>
    </row>
    <row r="1074" spans="2:4">
      <c r="B1074" s="130" t="s">
        <v>1969</v>
      </c>
      <c r="C1074" s="112">
        <v>0</v>
      </c>
      <c r="D1074" s="112">
        <v>0</v>
      </c>
    </row>
    <row r="1075" spans="2:4">
      <c r="B1075" s="129" t="s">
        <v>1970</v>
      </c>
      <c r="C1075" s="112">
        <v>0</v>
      </c>
      <c r="D1075" s="112">
        <v>0</v>
      </c>
    </row>
    <row r="1076" spans="2:4">
      <c r="B1076" s="130" t="s">
        <v>1971</v>
      </c>
      <c r="C1076" s="112">
        <v>0</v>
      </c>
      <c r="D1076" s="112">
        <v>0</v>
      </c>
    </row>
    <row r="1077" spans="2:4">
      <c r="B1077" s="129" t="s">
        <v>463</v>
      </c>
      <c r="C1077" s="112">
        <v>6453123</v>
      </c>
      <c r="D1077" s="112">
        <v>2857492.23</v>
      </c>
    </row>
    <row r="1078" spans="2:4">
      <c r="B1078" s="130" t="s">
        <v>954</v>
      </c>
      <c r="C1078" s="112">
        <v>6453123</v>
      </c>
      <c r="D1078" s="112">
        <v>2857492.23</v>
      </c>
    </row>
    <row r="1079" spans="2:4">
      <c r="B1079" s="129" t="s">
        <v>464</v>
      </c>
      <c r="C1079" s="112">
        <v>6247638</v>
      </c>
      <c r="D1079" s="112">
        <v>40709040.789999999</v>
      </c>
    </row>
    <row r="1080" spans="2:4">
      <c r="B1080" s="130" t="s">
        <v>955</v>
      </c>
      <c r="C1080" s="112">
        <v>6247638</v>
      </c>
      <c r="D1080" s="112">
        <v>40709040.789999999</v>
      </c>
    </row>
    <row r="1081" spans="2:4">
      <c r="B1081" s="129" t="s">
        <v>465</v>
      </c>
      <c r="C1081" s="112">
        <v>5114956</v>
      </c>
      <c r="D1081" s="112">
        <v>2665820</v>
      </c>
    </row>
    <row r="1082" spans="2:4">
      <c r="B1082" s="130" t="s">
        <v>956</v>
      </c>
      <c r="C1082" s="112">
        <v>5114956</v>
      </c>
      <c r="D1082" s="112">
        <v>2665820</v>
      </c>
    </row>
    <row r="1083" spans="2:4">
      <c r="B1083" s="129" t="s">
        <v>466</v>
      </c>
      <c r="C1083" s="112">
        <v>37000061</v>
      </c>
      <c r="D1083" s="112">
        <v>22033116.899999999</v>
      </c>
    </row>
    <row r="1084" spans="2:4">
      <c r="B1084" s="130" t="s">
        <v>957</v>
      </c>
      <c r="C1084" s="112">
        <v>37000061</v>
      </c>
      <c r="D1084" s="112">
        <v>22033116.899999999</v>
      </c>
    </row>
    <row r="1085" spans="2:4">
      <c r="B1085" s="129" t="s">
        <v>467</v>
      </c>
      <c r="C1085" s="112">
        <v>405227030</v>
      </c>
      <c r="D1085" s="112">
        <v>0</v>
      </c>
    </row>
    <row r="1086" spans="2:4">
      <c r="B1086" s="130" t="s">
        <v>958</v>
      </c>
      <c r="C1086" s="112">
        <v>405227030</v>
      </c>
      <c r="D1086" s="112">
        <v>0</v>
      </c>
    </row>
    <row r="1087" spans="2:4">
      <c r="B1087" s="129" t="s">
        <v>468</v>
      </c>
      <c r="C1087" s="112">
        <v>19870660</v>
      </c>
      <c r="D1087" s="112">
        <v>13669555.34</v>
      </c>
    </row>
    <row r="1088" spans="2:4">
      <c r="B1088" s="130" t="s">
        <v>959</v>
      </c>
      <c r="C1088" s="112">
        <v>19870660</v>
      </c>
      <c r="D1088" s="112">
        <v>13669555.34</v>
      </c>
    </row>
    <row r="1089" spans="2:4">
      <c r="B1089" s="129" t="s">
        <v>469</v>
      </c>
      <c r="C1089" s="112">
        <v>255937916</v>
      </c>
      <c r="D1089" s="112">
        <v>245216791.45000002</v>
      </c>
    </row>
    <row r="1090" spans="2:4">
      <c r="B1090" s="130" t="s">
        <v>960</v>
      </c>
      <c r="C1090" s="112">
        <v>255937916</v>
      </c>
      <c r="D1090" s="112">
        <v>245216791.45000002</v>
      </c>
    </row>
    <row r="1091" spans="2:4">
      <c r="B1091" s="129" t="s">
        <v>470</v>
      </c>
      <c r="C1091" s="112">
        <v>749089</v>
      </c>
      <c r="D1091" s="112">
        <v>0</v>
      </c>
    </row>
    <row r="1092" spans="2:4">
      <c r="B1092" s="130" t="s">
        <v>961</v>
      </c>
      <c r="C1092" s="112">
        <v>749089</v>
      </c>
      <c r="D1092" s="112">
        <v>0</v>
      </c>
    </row>
    <row r="1093" spans="2:4">
      <c r="B1093" s="129" t="s">
        <v>471</v>
      </c>
      <c r="C1093" s="112">
        <v>1739769</v>
      </c>
      <c r="D1093" s="112">
        <v>0</v>
      </c>
    </row>
    <row r="1094" spans="2:4">
      <c r="B1094" s="130" t="s">
        <v>962</v>
      </c>
      <c r="C1094" s="112">
        <v>1739769</v>
      </c>
      <c r="D1094" s="112">
        <v>0</v>
      </c>
    </row>
    <row r="1095" spans="2:4">
      <c r="B1095" s="129" t="s">
        <v>472</v>
      </c>
      <c r="C1095" s="112">
        <v>76999249</v>
      </c>
      <c r="D1095" s="112">
        <v>108832571.03999999</v>
      </c>
    </row>
    <row r="1096" spans="2:4">
      <c r="B1096" s="130" t="s">
        <v>963</v>
      </c>
      <c r="C1096" s="112">
        <v>76999249</v>
      </c>
      <c r="D1096" s="112">
        <v>108832571.03999999</v>
      </c>
    </row>
    <row r="1097" spans="2:4">
      <c r="B1097" s="127" t="s">
        <v>304</v>
      </c>
      <c r="C1097" s="128">
        <v>0</v>
      </c>
      <c r="D1097" s="128">
        <v>0</v>
      </c>
    </row>
    <row r="1098" spans="2:4">
      <c r="B1098" s="129" t="s">
        <v>1448</v>
      </c>
      <c r="C1098" s="112">
        <v>0</v>
      </c>
      <c r="D1098" s="112">
        <v>0</v>
      </c>
    </row>
    <row r="1099" spans="2:4">
      <c r="B1099" s="130" t="s">
        <v>1449</v>
      </c>
      <c r="C1099" s="112">
        <v>0</v>
      </c>
      <c r="D1099" s="112">
        <v>0</v>
      </c>
    </row>
    <row r="1100" spans="2:4">
      <c r="B1100" s="64" t="s">
        <v>473</v>
      </c>
      <c r="C1100" s="112">
        <v>989650540</v>
      </c>
      <c r="D1100" s="112">
        <v>567366895.49000001</v>
      </c>
    </row>
    <row r="1101" spans="2:4">
      <c r="B1101" s="127" t="s">
        <v>287</v>
      </c>
      <c r="C1101" s="128">
        <v>989650540</v>
      </c>
      <c r="D1101" s="128">
        <v>557366895.49000001</v>
      </c>
    </row>
    <row r="1102" spans="2:4">
      <c r="B1102" s="129" t="s">
        <v>474</v>
      </c>
      <c r="C1102" s="112">
        <v>221707859</v>
      </c>
      <c r="D1102" s="112">
        <v>0</v>
      </c>
    </row>
    <row r="1103" spans="2:4">
      <c r="B1103" s="130" t="s">
        <v>964</v>
      </c>
      <c r="C1103" s="112">
        <v>221707859</v>
      </c>
      <c r="D1103" s="112">
        <v>0</v>
      </c>
    </row>
    <row r="1104" spans="2:4">
      <c r="B1104" s="129" t="s">
        <v>475</v>
      </c>
      <c r="C1104" s="112">
        <v>6867669</v>
      </c>
      <c r="D1104" s="112">
        <v>0</v>
      </c>
    </row>
    <row r="1105" spans="2:4">
      <c r="B1105" s="130" t="s">
        <v>965</v>
      </c>
      <c r="C1105" s="112">
        <v>6867669</v>
      </c>
      <c r="D1105" s="112">
        <v>0</v>
      </c>
    </row>
    <row r="1106" spans="2:4">
      <c r="B1106" s="129" t="s">
        <v>476</v>
      </c>
      <c r="C1106" s="112">
        <v>715000000</v>
      </c>
      <c r="D1106" s="112">
        <v>94130064</v>
      </c>
    </row>
    <row r="1107" spans="2:4">
      <c r="B1107" s="130" t="s">
        <v>966</v>
      </c>
      <c r="C1107" s="112">
        <v>715000000</v>
      </c>
      <c r="D1107" s="112">
        <v>94130064</v>
      </c>
    </row>
    <row r="1108" spans="2:4">
      <c r="B1108" s="129" t="s">
        <v>1636</v>
      </c>
      <c r="C1108" s="112">
        <v>0</v>
      </c>
      <c r="D1108" s="112">
        <v>0</v>
      </c>
    </row>
    <row r="1109" spans="2:4">
      <c r="B1109" s="130" t="s">
        <v>1637</v>
      </c>
      <c r="C1109" s="112">
        <v>0</v>
      </c>
      <c r="D1109" s="112">
        <v>0</v>
      </c>
    </row>
    <row r="1110" spans="2:4">
      <c r="B1110" s="129" t="s">
        <v>1638</v>
      </c>
      <c r="C1110" s="112">
        <v>0</v>
      </c>
      <c r="D1110" s="112">
        <v>0</v>
      </c>
    </row>
    <row r="1111" spans="2:4">
      <c r="B1111" s="130" t="s">
        <v>1639</v>
      </c>
      <c r="C1111" s="112">
        <v>0</v>
      </c>
      <c r="D1111" s="112">
        <v>0</v>
      </c>
    </row>
    <row r="1112" spans="2:4">
      <c r="B1112" s="129" t="s">
        <v>1640</v>
      </c>
      <c r="C1112" s="112">
        <v>0</v>
      </c>
      <c r="D1112" s="112">
        <v>0</v>
      </c>
    </row>
    <row r="1113" spans="2:4">
      <c r="B1113" s="130" t="s">
        <v>1641</v>
      </c>
      <c r="C1113" s="112">
        <v>0</v>
      </c>
      <c r="D1113" s="112">
        <v>0</v>
      </c>
    </row>
    <row r="1114" spans="2:4">
      <c r="B1114" s="129" t="s">
        <v>1642</v>
      </c>
      <c r="C1114" s="112">
        <v>0</v>
      </c>
      <c r="D1114" s="112">
        <v>0</v>
      </c>
    </row>
    <row r="1115" spans="2:4">
      <c r="B1115" s="130" t="s">
        <v>1643</v>
      </c>
      <c r="C1115" s="112">
        <v>0</v>
      </c>
      <c r="D1115" s="112">
        <v>0</v>
      </c>
    </row>
    <row r="1116" spans="2:4">
      <c r="B1116" s="129" t="s">
        <v>1644</v>
      </c>
      <c r="C1116" s="112">
        <v>0</v>
      </c>
      <c r="D1116" s="112">
        <v>0</v>
      </c>
    </row>
    <row r="1117" spans="2:4">
      <c r="B1117" s="130" t="s">
        <v>1645</v>
      </c>
      <c r="C1117" s="112">
        <v>0</v>
      </c>
      <c r="D1117" s="112">
        <v>0</v>
      </c>
    </row>
    <row r="1118" spans="2:4">
      <c r="B1118" s="129" t="s">
        <v>1646</v>
      </c>
      <c r="C1118" s="112">
        <v>0</v>
      </c>
      <c r="D1118" s="112">
        <v>0</v>
      </c>
    </row>
    <row r="1119" spans="2:4">
      <c r="B1119" s="130" t="s">
        <v>1647</v>
      </c>
      <c r="C1119" s="112">
        <v>0</v>
      </c>
      <c r="D1119" s="112">
        <v>0</v>
      </c>
    </row>
    <row r="1120" spans="2:4">
      <c r="B1120" s="129" t="s">
        <v>2366</v>
      </c>
      <c r="C1120" s="112">
        <v>0</v>
      </c>
      <c r="D1120" s="112">
        <v>0</v>
      </c>
    </row>
    <row r="1121" spans="2:4">
      <c r="B1121" s="130" t="s">
        <v>1648</v>
      </c>
      <c r="C1121" s="112">
        <v>0</v>
      </c>
      <c r="D1121" s="112">
        <v>0</v>
      </c>
    </row>
    <row r="1122" spans="2:4">
      <c r="B1122" s="129" t="s">
        <v>477</v>
      </c>
      <c r="C1122" s="112">
        <v>2115619</v>
      </c>
      <c r="D1122" s="112">
        <v>0</v>
      </c>
    </row>
    <row r="1123" spans="2:4">
      <c r="B1123" s="130" t="s">
        <v>967</v>
      </c>
      <c r="C1123" s="112">
        <v>2115619</v>
      </c>
      <c r="D1123" s="112">
        <v>0</v>
      </c>
    </row>
    <row r="1124" spans="2:4">
      <c r="B1124" s="130" t="s">
        <v>1648</v>
      </c>
      <c r="C1124" s="112">
        <v>0</v>
      </c>
      <c r="D1124" s="112">
        <v>0</v>
      </c>
    </row>
    <row r="1125" spans="2:4">
      <c r="B1125" s="129" t="s">
        <v>2367</v>
      </c>
      <c r="C1125" s="112">
        <v>9371457</v>
      </c>
      <c r="D1125" s="112">
        <v>0</v>
      </c>
    </row>
    <row r="1126" spans="2:4">
      <c r="B1126" s="130" t="s">
        <v>968</v>
      </c>
      <c r="C1126" s="112">
        <v>9371457</v>
      </c>
      <c r="D1126" s="112">
        <v>0</v>
      </c>
    </row>
    <row r="1127" spans="2:4">
      <c r="B1127" s="129" t="s">
        <v>1649</v>
      </c>
      <c r="C1127" s="112">
        <v>0</v>
      </c>
      <c r="D1127" s="112">
        <v>0</v>
      </c>
    </row>
    <row r="1128" spans="2:4">
      <c r="B1128" s="130" t="s">
        <v>1650</v>
      </c>
      <c r="C1128" s="112">
        <v>0</v>
      </c>
      <c r="D1128" s="112">
        <v>0</v>
      </c>
    </row>
    <row r="1129" spans="2:4">
      <c r="B1129" s="129" t="s">
        <v>478</v>
      </c>
      <c r="C1129" s="112">
        <v>2466670</v>
      </c>
      <c r="D1129" s="112">
        <v>0</v>
      </c>
    </row>
    <row r="1130" spans="2:4">
      <c r="B1130" s="130" t="s">
        <v>969</v>
      </c>
      <c r="C1130" s="112">
        <v>2466670</v>
      </c>
      <c r="D1130" s="112">
        <v>0</v>
      </c>
    </row>
    <row r="1131" spans="2:4">
      <c r="B1131" s="129" t="s">
        <v>479</v>
      </c>
      <c r="C1131" s="112">
        <v>4967665</v>
      </c>
      <c r="D1131" s="112">
        <v>5531186.1600000001</v>
      </c>
    </row>
    <row r="1132" spans="2:4">
      <c r="B1132" s="130" t="s">
        <v>970</v>
      </c>
      <c r="C1132" s="112">
        <v>4967665</v>
      </c>
      <c r="D1132" s="112">
        <v>5531186.1600000001</v>
      </c>
    </row>
    <row r="1133" spans="2:4">
      <c r="B1133" s="129" t="s">
        <v>1352</v>
      </c>
      <c r="C1133" s="112">
        <v>0</v>
      </c>
      <c r="D1133" s="112">
        <v>84900838</v>
      </c>
    </row>
    <row r="1134" spans="2:4">
      <c r="B1134" s="130" t="s">
        <v>1353</v>
      </c>
      <c r="C1134" s="112">
        <v>0</v>
      </c>
      <c r="D1134" s="112">
        <v>84900838</v>
      </c>
    </row>
    <row r="1135" spans="2:4">
      <c r="B1135" s="129" t="s">
        <v>1354</v>
      </c>
      <c r="C1135" s="112">
        <v>0</v>
      </c>
      <c r="D1135" s="112">
        <v>72572336</v>
      </c>
    </row>
    <row r="1136" spans="2:4">
      <c r="B1136" s="130" t="s">
        <v>1355</v>
      </c>
      <c r="C1136" s="112">
        <v>0</v>
      </c>
      <c r="D1136" s="112">
        <v>72572336</v>
      </c>
    </row>
    <row r="1137" spans="2:4">
      <c r="B1137" s="129" t="s">
        <v>1356</v>
      </c>
      <c r="C1137" s="112">
        <v>0</v>
      </c>
      <c r="D1137" s="112">
        <v>10600000</v>
      </c>
    </row>
    <row r="1138" spans="2:4">
      <c r="B1138" s="130" t="s">
        <v>1357</v>
      </c>
      <c r="C1138" s="112">
        <v>0</v>
      </c>
      <c r="D1138" s="112">
        <v>10600000</v>
      </c>
    </row>
    <row r="1139" spans="2:4">
      <c r="B1139" s="129" t="s">
        <v>1358</v>
      </c>
      <c r="C1139" s="112">
        <v>0</v>
      </c>
      <c r="D1139" s="112">
        <v>0</v>
      </c>
    </row>
    <row r="1140" spans="2:4">
      <c r="B1140" s="130" t="s">
        <v>1359</v>
      </c>
      <c r="C1140" s="112">
        <v>0</v>
      </c>
      <c r="D1140" s="112">
        <v>0</v>
      </c>
    </row>
    <row r="1141" spans="2:4">
      <c r="B1141" s="129" t="s">
        <v>1360</v>
      </c>
      <c r="C1141" s="112">
        <v>0</v>
      </c>
      <c r="D1141" s="112">
        <v>4645286</v>
      </c>
    </row>
    <row r="1142" spans="2:4">
      <c r="B1142" s="130" t="s">
        <v>1361</v>
      </c>
      <c r="C1142" s="112">
        <v>0</v>
      </c>
      <c r="D1142" s="112">
        <v>4645286</v>
      </c>
    </row>
    <row r="1143" spans="2:4">
      <c r="B1143" s="129" t="s">
        <v>1362</v>
      </c>
      <c r="C1143" s="112">
        <v>0</v>
      </c>
      <c r="D1143" s="112">
        <v>0</v>
      </c>
    </row>
    <row r="1144" spans="2:4">
      <c r="B1144" s="130" t="s">
        <v>1363</v>
      </c>
      <c r="C1144" s="112">
        <v>0</v>
      </c>
      <c r="D1144" s="112">
        <v>0</v>
      </c>
    </row>
    <row r="1145" spans="2:4">
      <c r="B1145" s="129" t="s">
        <v>1364</v>
      </c>
      <c r="C1145" s="112">
        <v>0</v>
      </c>
      <c r="D1145" s="112">
        <v>0</v>
      </c>
    </row>
    <row r="1146" spans="2:4">
      <c r="B1146" s="130" t="s">
        <v>1365</v>
      </c>
      <c r="C1146" s="112">
        <v>0</v>
      </c>
      <c r="D1146" s="112">
        <v>0</v>
      </c>
    </row>
    <row r="1147" spans="2:4">
      <c r="B1147" s="129" t="s">
        <v>480</v>
      </c>
      <c r="C1147" s="112">
        <v>12597926</v>
      </c>
      <c r="D1147" s="112">
        <v>4680516.7699999996</v>
      </c>
    </row>
    <row r="1148" spans="2:4">
      <c r="B1148" s="130" t="s">
        <v>971</v>
      </c>
      <c r="C1148" s="112">
        <v>12597926</v>
      </c>
      <c r="D1148" s="112">
        <v>4680516.7699999996</v>
      </c>
    </row>
    <row r="1149" spans="2:4">
      <c r="B1149" s="129" t="s">
        <v>2368</v>
      </c>
      <c r="C1149" s="112">
        <v>0</v>
      </c>
      <c r="D1149" s="112">
        <v>0</v>
      </c>
    </row>
    <row r="1150" spans="2:4">
      <c r="B1150" s="130" t="s">
        <v>1366</v>
      </c>
      <c r="C1150" s="112">
        <v>0</v>
      </c>
      <c r="D1150" s="112">
        <v>0</v>
      </c>
    </row>
    <row r="1151" spans="2:4">
      <c r="B1151" s="129" t="s">
        <v>1367</v>
      </c>
      <c r="C1151" s="112">
        <v>0</v>
      </c>
      <c r="D1151" s="112">
        <v>0</v>
      </c>
    </row>
    <row r="1152" spans="2:4">
      <c r="B1152" s="130" t="s">
        <v>1368</v>
      </c>
      <c r="C1152" s="112">
        <v>0</v>
      </c>
      <c r="D1152" s="112">
        <v>0</v>
      </c>
    </row>
    <row r="1153" spans="2:4">
      <c r="B1153" s="129" t="s">
        <v>2369</v>
      </c>
      <c r="C1153" s="112">
        <v>3123819</v>
      </c>
      <c r="D1153" s="112">
        <v>12759412.109999999</v>
      </c>
    </row>
    <row r="1154" spans="2:4">
      <c r="B1154" s="130" t="s">
        <v>972</v>
      </c>
      <c r="C1154" s="112">
        <v>3123819</v>
      </c>
      <c r="D1154" s="112">
        <v>12759412.109999999</v>
      </c>
    </row>
    <row r="1155" spans="2:4">
      <c r="B1155" s="129" t="s">
        <v>481</v>
      </c>
      <c r="C1155" s="112">
        <v>3725749</v>
      </c>
      <c r="D1155" s="112">
        <v>0</v>
      </c>
    </row>
    <row r="1156" spans="2:4">
      <c r="B1156" s="130" t="s">
        <v>973</v>
      </c>
      <c r="C1156" s="112">
        <v>3725749</v>
      </c>
      <c r="D1156" s="112">
        <v>0</v>
      </c>
    </row>
    <row r="1157" spans="2:4">
      <c r="B1157" s="129" t="s">
        <v>2370</v>
      </c>
      <c r="C1157" s="112">
        <v>2466670</v>
      </c>
      <c r="D1157" s="112">
        <v>0</v>
      </c>
    </row>
    <row r="1158" spans="2:4">
      <c r="B1158" s="130" t="s">
        <v>974</v>
      </c>
      <c r="C1158" s="112">
        <v>2466670</v>
      </c>
      <c r="D1158" s="112">
        <v>0</v>
      </c>
    </row>
    <row r="1159" spans="2:4">
      <c r="B1159" s="129" t="s">
        <v>482</v>
      </c>
      <c r="C1159" s="112">
        <v>1499668</v>
      </c>
      <c r="D1159" s="112">
        <v>0</v>
      </c>
    </row>
    <row r="1160" spans="2:4">
      <c r="B1160" s="130" t="s">
        <v>975</v>
      </c>
      <c r="C1160" s="112">
        <v>1499668</v>
      </c>
      <c r="D1160" s="112">
        <v>0</v>
      </c>
    </row>
    <row r="1161" spans="2:4">
      <c r="B1161" s="129" t="s">
        <v>2371</v>
      </c>
      <c r="C1161" s="112">
        <v>0</v>
      </c>
      <c r="D1161" s="112">
        <v>8039668.7300000004</v>
      </c>
    </row>
    <row r="1162" spans="2:4">
      <c r="B1162" s="130" t="s">
        <v>1778</v>
      </c>
      <c r="C1162" s="112">
        <v>0</v>
      </c>
      <c r="D1162" s="112">
        <v>8039668.7300000004</v>
      </c>
    </row>
    <row r="1163" spans="2:4">
      <c r="B1163" s="129" t="s">
        <v>1369</v>
      </c>
      <c r="C1163" s="112">
        <v>0</v>
      </c>
      <c r="D1163" s="112">
        <v>51732794.450000003</v>
      </c>
    </row>
    <row r="1164" spans="2:4">
      <c r="B1164" s="130" t="s">
        <v>1370</v>
      </c>
      <c r="C1164" s="112">
        <v>0</v>
      </c>
      <c r="D1164" s="112">
        <v>51732794.450000003</v>
      </c>
    </row>
    <row r="1165" spans="2:4">
      <c r="B1165" s="129" t="s">
        <v>1371</v>
      </c>
      <c r="C1165" s="112">
        <v>0</v>
      </c>
      <c r="D1165" s="112">
        <v>42721107</v>
      </c>
    </row>
    <row r="1166" spans="2:4">
      <c r="B1166" s="130" t="s">
        <v>1372</v>
      </c>
      <c r="C1166" s="112">
        <v>0</v>
      </c>
      <c r="D1166" s="112">
        <v>42721107</v>
      </c>
    </row>
    <row r="1167" spans="2:4">
      <c r="B1167" s="129" t="s">
        <v>483</v>
      </c>
      <c r="C1167" s="112">
        <v>3739769</v>
      </c>
      <c r="D1167" s="112">
        <v>3450560.82</v>
      </c>
    </row>
    <row r="1168" spans="2:4">
      <c r="B1168" s="130" t="s">
        <v>976</v>
      </c>
      <c r="C1168" s="112">
        <v>3739769</v>
      </c>
      <c r="D1168" s="112">
        <v>3450560.82</v>
      </c>
    </row>
    <row r="1169" spans="2:4">
      <c r="B1169" s="129" t="s">
        <v>2372</v>
      </c>
      <c r="C1169" s="112">
        <v>0</v>
      </c>
      <c r="D1169" s="112">
        <v>161603125.44999999</v>
      </c>
    </row>
    <row r="1170" spans="2:4">
      <c r="B1170" s="130" t="s">
        <v>1373</v>
      </c>
      <c r="C1170" s="112">
        <v>0</v>
      </c>
      <c r="D1170" s="112">
        <v>161603125.44999999</v>
      </c>
    </row>
    <row r="1171" spans="2:4">
      <c r="B1171" s="129" t="s">
        <v>2776</v>
      </c>
      <c r="C1171" s="112">
        <v>0</v>
      </c>
      <c r="D1171" s="112">
        <v>0</v>
      </c>
    </row>
    <row r="1172" spans="2:4">
      <c r="B1172" s="130" t="s">
        <v>2777</v>
      </c>
      <c r="C1172" s="112">
        <v>0</v>
      </c>
      <c r="D1172" s="112">
        <v>0</v>
      </c>
    </row>
    <row r="1173" spans="2:4">
      <c r="B1173" s="129" t="s">
        <v>2778</v>
      </c>
      <c r="C1173" s="112">
        <v>0</v>
      </c>
      <c r="D1173" s="112">
        <v>0</v>
      </c>
    </row>
    <row r="1174" spans="2:4">
      <c r="B1174" s="130" t="s">
        <v>2779</v>
      </c>
      <c r="C1174" s="112">
        <v>0</v>
      </c>
      <c r="D1174" s="112">
        <v>0</v>
      </c>
    </row>
    <row r="1175" spans="2:4">
      <c r="B1175" s="129" t="s">
        <v>2780</v>
      </c>
      <c r="C1175" s="112">
        <v>0</v>
      </c>
      <c r="D1175" s="112">
        <v>0</v>
      </c>
    </row>
    <row r="1176" spans="2:4">
      <c r="B1176" s="130" t="s">
        <v>2781</v>
      </c>
      <c r="C1176" s="112">
        <v>0</v>
      </c>
      <c r="D1176" s="112">
        <v>0</v>
      </c>
    </row>
    <row r="1177" spans="2:4">
      <c r="B1177" s="129" t="s">
        <v>2782</v>
      </c>
      <c r="C1177" s="112">
        <v>0</v>
      </c>
      <c r="D1177" s="112">
        <v>0</v>
      </c>
    </row>
    <row r="1178" spans="2:4">
      <c r="B1178" s="130" t="s">
        <v>2783</v>
      </c>
      <c r="C1178" s="112">
        <v>0</v>
      </c>
      <c r="D1178" s="112">
        <v>0</v>
      </c>
    </row>
    <row r="1179" spans="2:4">
      <c r="B1179" s="129" t="s">
        <v>2784</v>
      </c>
      <c r="C1179" s="112">
        <v>0</v>
      </c>
      <c r="D1179" s="112">
        <v>0</v>
      </c>
    </row>
    <row r="1180" spans="2:4">
      <c r="B1180" s="130" t="s">
        <v>2785</v>
      </c>
      <c r="C1180" s="112">
        <v>0</v>
      </c>
      <c r="D1180" s="112">
        <v>0</v>
      </c>
    </row>
    <row r="1181" spans="2:4">
      <c r="B1181" s="129" t="s">
        <v>2786</v>
      </c>
      <c r="C1181" s="112">
        <v>0</v>
      </c>
      <c r="D1181" s="112">
        <v>0</v>
      </c>
    </row>
    <row r="1182" spans="2:4">
      <c r="B1182" s="130" t="s">
        <v>2787</v>
      </c>
      <c r="C1182" s="112">
        <v>0</v>
      </c>
      <c r="D1182" s="112">
        <v>0</v>
      </c>
    </row>
    <row r="1183" spans="2:4">
      <c r="B1183" s="127" t="s">
        <v>304</v>
      </c>
      <c r="C1183" s="128">
        <v>0</v>
      </c>
      <c r="D1183" s="128">
        <v>10000000</v>
      </c>
    </row>
    <row r="1184" spans="2:4">
      <c r="B1184" s="129" t="s">
        <v>1450</v>
      </c>
      <c r="C1184" s="112">
        <v>0</v>
      </c>
      <c r="D1184" s="112">
        <v>10000000</v>
      </c>
    </row>
    <row r="1185" spans="2:4">
      <c r="B1185" s="130" t="s">
        <v>1451</v>
      </c>
      <c r="C1185" s="112">
        <v>0</v>
      </c>
      <c r="D1185" s="112">
        <v>10000000</v>
      </c>
    </row>
    <row r="1186" spans="2:4">
      <c r="B1186" s="64" t="s">
        <v>484</v>
      </c>
      <c r="C1186" s="112">
        <v>3902570017</v>
      </c>
      <c r="D1186" s="112">
        <v>1311885525.45</v>
      </c>
    </row>
    <row r="1187" spans="2:4">
      <c r="B1187" s="127" t="s">
        <v>287</v>
      </c>
      <c r="C1187" s="128">
        <v>1282870018</v>
      </c>
      <c r="D1187" s="128">
        <v>684591140.36000001</v>
      </c>
    </row>
    <row r="1188" spans="2:4">
      <c r="B1188" s="129" t="s">
        <v>2373</v>
      </c>
      <c r="C1188" s="112">
        <v>0</v>
      </c>
      <c r="D1188" s="112">
        <v>0</v>
      </c>
    </row>
    <row r="1189" spans="2:4">
      <c r="B1189" s="130" t="s">
        <v>1651</v>
      </c>
      <c r="C1189" s="112">
        <v>0</v>
      </c>
      <c r="D1189" s="112">
        <v>0</v>
      </c>
    </row>
    <row r="1190" spans="2:4">
      <c r="B1190" s="129" t="s">
        <v>485</v>
      </c>
      <c r="C1190" s="112">
        <v>184339491</v>
      </c>
      <c r="D1190" s="112">
        <v>0</v>
      </c>
    </row>
    <row r="1191" spans="2:4">
      <c r="B1191" s="130" t="s">
        <v>977</v>
      </c>
      <c r="C1191" s="112">
        <v>184339491</v>
      </c>
      <c r="D1191" s="112">
        <v>0</v>
      </c>
    </row>
    <row r="1192" spans="2:4">
      <c r="B1192" s="129" t="s">
        <v>1652</v>
      </c>
      <c r="C1192" s="112">
        <v>0</v>
      </c>
      <c r="D1192" s="112">
        <v>0</v>
      </c>
    </row>
    <row r="1193" spans="2:4">
      <c r="B1193" s="130" t="s">
        <v>1653</v>
      </c>
      <c r="C1193" s="112">
        <v>0</v>
      </c>
      <c r="D1193" s="112">
        <v>0</v>
      </c>
    </row>
    <row r="1194" spans="2:4">
      <c r="B1194" s="129" t="s">
        <v>2374</v>
      </c>
      <c r="C1194" s="112">
        <v>0</v>
      </c>
      <c r="D1194" s="112">
        <v>0</v>
      </c>
    </row>
    <row r="1195" spans="2:4">
      <c r="B1195" s="130" t="s">
        <v>1654</v>
      </c>
      <c r="C1195" s="112">
        <v>0</v>
      </c>
      <c r="D1195" s="112">
        <v>0</v>
      </c>
    </row>
    <row r="1196" spans="2:4">
      <c r="B1196" s="129" t="s">
        <v>486</v>
      </c>
      <c r="C1196" s="112">
        <v>900000000</v>
      </c>
      <c r="D1196" s="112">
        <v>167048168.25999999</v>
      </c>
    </row>
    <row r="1197" spans="2:4">
      <c r="B1197" s="130" t="s">
        <v>978</v>
      </c>
      <c r="C1197" s="112">
        <v>900000000</v>
      </c>
      <c r="D1197" s="112">
        <v>167048168.25999999</v>
      </c>
    </row>
    <row r="1198" spans="2:4">
      <c r="B1198" s="129" t="s">
        <v>2375</v>
      </c>
      <c r="C1198" s="112">
        <v>0</v>
      </c>
      <c r="D1198" s="112">
        <v>15869138.83</v>
      </c>
    </row>
    <row r="1199" spans="2:4">
      <c r="B1199" s="130" t="s">
        <v>1374</v>
      </c>
      <c r="C1199" s="112">
        <v>0</v>
      </c>
      <c r="D1199" s="112">
        <v>15869138.83</v>
      </c>
    </row>
    <row r="1200" spans="2:4">
      <c r="B1200" s="129" t="s">
        <v>2376</v>
      </c>
      <c r="C1200" s="112">
        <v>0</v>
      </c>
      <c r="D1200" s="112">
        <v>0</v>
      </c>
    </row>
    <row r="1201" spans="2:4">
      <c r="B1201" s="130" t="s">
        <v>1655</v>
      </c>
      <c r="C1201" s="112">
        <v>0</v>
      </c>
      <c r="D1201" s="112">
        <v>0</v>
      </c>
    </row>
    <row r="1202" spans="2:4">
      <c r="B1202" s="129" t="s">
        <v>487</v>
      </c>
      <c r="C1202" s="112">
        <v>21255924</v>
      </c>
      <c r="D1202" s="112">
        <v>0</v>
      </c>
    </row>
    <row r="1203" spans="2:4">
      <c r="B1203" s="130" t="s">
        <v>979</v>
      </c>
      <c r="C1203" s="112">
        <v>21255924</v>
      </c>
      <c r="D1203" s="112">
        <v>0</v>
      </c>
    </row>
    <row r="1204" spans="2:4">
      <c r="B1204" s="129" t="s">
        <v>1656</v>
      </c>
      <c r="C1204" s="112">
        <v>0</v>
      </c>
      <c r="D1204" s="112">
        <v>0</v>
      </c>
    </row>
    <row r="1205" spans="2:4">
      <c r="B1205" s="130" t="s">
        <v>1657</v>
      </c>
      <c r="C1205" s="112">
        <v>0</v>
      </c>
      <c r="D1205" s="112">
        <v>0</v>
      </c>
    </row>
    <row r="1206" spans="2:4">
      <c r="B1206" s="129" t="s">
        <v>1658</v>
      </c>
      <c r="C1206" s="112">
        <v>0</v>
      </c>
      <c r="D1206" s="112">
        <v>0</v>
      </c>
    </row>
    <row r="1207" spans="2:4">
      <c r="B1207" s="130" t="s">
        <v>1659</v>
      </c>
      <c r="C1207" s="112">
        <v>0</v>
      </c>
      <c r="D1207" s="112">
        <v>0</v>
      </c>
    </row>
    <row r="1208" spans="2:4">
      <c r="B1208" s="129" t="s">
        <v>1660</v>
      </c>
      <c r="C1208" s="112">
        <v>0</v>
      </c>
      <c r="D1208" s="112">
        <v>0</v>
      </c>
    </row>
    <row r="1209" spans="2:4">
      <c r="B1209" s="130" t="s">
        <v>1661</v>
      </c>
      <c r="C1209" s="112">
        <v>0</v>
      </c>
      <c r="D1209" s="112">
        <v>0</v>
      </c>
    </row>
    <row r="1210" spans="2:4">
      <c r="B1210" s="129" t="s">
        <v>1662</v>
      </c>
      <c r="C1210" s="112">
        <v>0</v>
      </c>
      <c r="D1210" s="112">
        <v>0</v>
      </c>
    </row>
    <row r="1211" spans="2:4">
      <c r="B1211" s="130" t="s">
        <v>1663</v>
      </c>
      <c r="C1211" s="112">
        <v>0</v>
      </c>
      <c r="D1211" s="112">
        <v>0</v>
      </c>
    </row>
    <row r="1212" spans="2:4">
      <c r="B1212" s="129" t="s">
        <v>1424</v>
      </c>
      <c r="C1212" s="112">
        <v>0</v>
      </c>
      <c r="D1212" s="112">
        <v>2217699.79</v>
      </c>
    </row>
    <row r="1213" spans="2:4">
      <c r="B1213" s="130" t="s">
        <v>1425</v>
      </c>
      <c r="C1213" s="112">
        <v>0</v>
      </c>
      <c r="D1213" s="112">
        <v>2217699.79</v>
      </c>
    </row>
    <row r="1214" spans="2:4">
      <c r="B1214" s="129" t="s">
        <v>488</v>
      </c>
      <c r="C1214" s="112">
        <v>9371457</v>
      </c>
      <c r="D1214" s="112">
        <v>15346777.859999999</v>
      </c>
    </row>
    <row r="1215" spans="2:4">
      <c r="B1215" s="130" t="s">
        <v>980</v>
      </c>
      <c r="C1215" s="112">
        <v>9371457</v>
      </c>
      <c r="D1215" s="112">
        <v>15346777.859999999</v>
      </c>
    </row>
    <row r="1216" spans="2:4">
      <c r="B1216" s="129" t="s">
        <v>489</v>
      </c>
      <c r="C1216" s="112">
        <v>2115619</v>
      </c>
      <c r="D1216" s="112">
        <v>0</v>
      </c>
    </row>
    <row r="1217" spans="2:4">
      <c r="B1217" s="130" t="s">
        <v>981</v>
      </c>
      <c r="C1217" s="112">
        <v>2115619</v>
      </c>
      <c r="D1217" s="112">
        <v>0</v>
      </c>
    </row>
    <row r="1218" spans="2:4">
      <c r="B1218" s="129" t="s">
        <v>490</v>
      </c>
      <c r="C1218" s="112">
        <v>2466670</v>
      </c>
      <c r="D1218" s="112">
        <v>0</v>
      </c>
    </row>
    <row r="1219" spans="2:4">
      <c r="B1219" s="130" t="s">
        <v>982</v>
      </c>
      <c r="C1219" s="112">
        <v>2466670</v>
      </c>
      <c r="D1219" s="112">
        <v>0</v>
      </c>
    </row>
    <row r="1220" spans="2:4">
      <c r="B1220" s="129" t="s">
        <v>491</v>
      </c>
      <c r="C1220" s="112">
        <v>1241916</v>
      </c>
      <c r="D1220" s="112">
        <v>0</v>
      </c>
    </row>
    <row r="1221" spans="2:4">
      <c r="B1221" s="130" t="s">
        <v>983</v>
      </c>
      <c r="C1221" s="112">
        <v>1241916</v>
      </c>
      <c r="D1221" s="112">
        <v>0</v>
      </c>
    </row>
    <row r="1222" spans="2:4">
      <c r="B1222" s="129" t="s">
        <v>492</v>
      </c>
      <c r="C1222" s="112">
        <v>13967116</v>
      </c>
      <c r="D1222" s="112">
        <v>4444199.2</v>
      </c>
    </row>
    <row r="1223" spans="2:4">
      <c r="B1223" s="130" t="s">
        <v>984</v>
      </c>
      <c r="C1223" s="112">
        <v>13967116</v>
      </c>
      <c r="D1223" s="112">
        <v>4444199.2</v>
      </c>
    </row>
    <row r="1224" spans="2:4">
      <c r="B1224" s="129" t="s">
        <v>493</v>
      </c>
      <c r="C1224" s="112">
        <v>124911080</v>
      </c>
      <c r="D1224" s="112">
        <v>289165156.42000002</v>
      </c>
    </row>
    <row r="1225" spans="2:4">
      <c r="B1225" s="130" t="s">
        <v>985</v>
      </c>
      <c r="C1225" s="112">
        <v>124911080</v>
      </c>
      <c r="D1225" s="112">
        <v>289165156.42000002</v>
      </c>
    </row>
    <row r="1226" spans="2:4">
      <c r="B1226" s="129" t="s">
        <v>2788</v>
      </c>
      <c r="C1226" s="112">
        <v>0</v>
      </c>
      <c r="D1226" s="112">
        <v>0</v>
      </c>
    </row>
    <row r="1227" spans="2:4">
      <c r="B1227" s="130" t="s">
        <v>2789</v>
      </c>
      <c r="C1227" s="112">
        <v>0</v>
      </c>
      <c r="D1227" s="112">
        <v>0</v>
      </c>
    </row>
    <row r="1228" spans="2:4">
      <c r="B1228" s="129" t="s">
        <v>2790</v>
      </c>
      <c r="C1228" s="112">
        <v>0</v>
      </c>
      <c r="D1228" s="112">
        <v>0</v>
      </c>
    </row>
    <row r="1229" spans="2:4">
      <c r="B1229" s="130" t="s">
        <v>2791</v>
      </c>
      <c r="C1229" s="112">
        <v>0</v>
      </c>
      <c r="D1229" s="112">
        <v>0</v>
      </c>
    </row>
    <row r="1230" spans="2:4">
      <c r="B1230" s="129" t="s">
        <v>2792</v>
      </c>
      <c r="C1230" s="112">
        <v>0</v>
      </c>
      <c r="D1230" s="112">
        <v>0</v>
      </c>
    </row>
    <row r="1231" spans="2:4">
      <c r="B1231" s="130" t="s">
        <v>2793</v>
      </c>
      <c r="C1231" s="112">
        <v>0</v>
      </c>
      <c r="D1231" s="112">
        <v>0</v>
      </c>
    </row>
    <row r="1232" spans="2:4">
      <c r="B1232" s="129" t="s">
        <v>2794</v>
      </c>
      <c r="C1232" s="112">
        <v>0</v>
      </c>
      <c r="D1232" s="112">
        <v>0</v>
      </c>
    </row>
    <row r="1233" spans="2:4">
      <c r="B1233" s="130" t="s">
        <v>2795</v>
      </c>
      <c r="C1233" s="112">
        <v>0</v>
      </c>
      <c r="D1233" s="112">
        <v>0</v>
      </c>
    </row>
    <row r="1234" spans="2:4">
      <c r="B1234" s="129" t="s">
        <v>2796</v>
      </c>
      <c r="C1234" s="112">
        <v>0</v>
      </c>
      <c r="D1234" s="112">
        <v>0</v>
      </c>
    </row>
    <row r="1235" spans="2:4">
      <c r="B1235" s="130" t="s">
        <v>2797</v>
      </c>
      <c r="C1235" s="112">
        <v>0</v>
      </c>
      <c r="D1235" s="112">
        <v>0</v>
      </c>
    </row>
    <row r="1236" spans="2:4">
      <c r="B1236" s="129" t="s">
        <v>494</v>
      </c>
      <c r="C1236" s="112">
        <v>7400012</v>
      </c>
      <c r="D1236" s="112">
        <v>0</v>
      </c>
    </row>
    <row r="1237" spans="2:4">
      <c r="B1237" s="130" t="s">
        <v>986</v>
      </c>
      <c r="C1237" s="112">
        <v>7400012</v>
      </c>
      <c r="D1237" s="112">
        <v>0</v>
      </c>
    </row>
    <row r="1238" spans="2:4">
      <c r="B1238" s="129" t="s">
        <v>2798</v>
      </c>
      <c r="C1238" s="112">
        <v>0</v>
      </c>
      <c r="D1238" s="112">
        <v>0</v>
      </c>
    </row>
    <row r="1239" spans="2:4">
      <c r="B1239" s="130" t="s">
        <v>2799</v>
      </c>
      <c r="C1239" s="112">
        <v>0</v>
      </c>
      <c r="D1239" s="112">
        <v>0</v>
      </c>
    </row>
    <row r="1240" spans="2:4">
      <c r="B1240" s="129" t="s">
        <v>2800</v>
      </c>
      <c r="C1240" s="112">
        <v>0</v>
      </c>
      <c r="D1240" s="112">
        <v>0</v>
      </c>
    </row>
    <row r="1241" spans="2:4">
      <c r="B1241" s="130" t="s">
        <v>2801</v>
      </c>
      <c r="C1241" s="112">
        <v>0</v>
      </c>
      <c r="D1241" s="112">
        <v>0</v>
      </c>
    </row>
    <row r="1242" spans="2:4">
      <c r="B1242" s="129" t="s">
        <v>2802</v>
      </c>
      <c r="C1242" s="112">
        <v>0</v>
      </c>
      <c r="D1242" s="112">
        <v>0</v>
      </c>
    </row>
    <row r="1243" spans="2:4">
      <c r="B1243" s="130" t="s">
        <v>2803</v>
      </c>
      <c r="C1243" s="112">
        <v>0</v>
      </c>
      <c r="D1243" s="112">
        <v>0</v>
      </c>
    </row>
    <row r="1244" spans="2:4">
      <c r="B1244" s="129" t="s">
        <v>2804</v>
      </c>
      <c r="C1244" s="112">
        <v>0</v>
      </c>
      <c r="D1244" s="112">
        <v>0</v>
      </c>
    </row>
    <row r="1245" spans="2:4">
      <c r="B1245" s="130" t="s">
        <v>2805</v>
      </c>
      <c r="C1245" s="112">
        <v>0</v>
      </c>
      <c r="D1245" s="112">
        <v>0</v>
      </c>
    </row>
    <row r="1246" spans="2:4">
      <c r="B1246" s="129" t="s">
        <v>2806</v>
      </c>
      <c r="C1246" s="112">
        <v>0</v>
      </c>
      <c r="D1246" s="112">
        <v>0</v>
      </c>
    </row>
    <row r="1247" spans="2:4">
      <c r="B1247" s="130" t="s">
        <v>2807</v>
      </c>
      <c r="C1247" s="112">
        <v>0</v>
      </c>
      <c r="D1247" s="112">
        <v>0</v>
      </c>
    </row>
    <row r="1248" spans="2:4">
      <c r="B1248" s="129" t="s">
        <v>2808</v>
      </c>
      <c r="C1248" s="112">
        <v>0</v>
      </c>
      <c r="D1248" s="112">
        <v>0</v>
      </c>
    </row>
    <row r="1249" spans="2:4">
      <c r="B1249" s="130" t="s">
        <v>2809</v>
      </c>
      <c r="C1249" s="112">
        <v>0</v>
      </c>
      <c r="D1249" s="112">
        <v>0</v>
      </c>
    </row>
    <row r="1250" spans="2:4">
      <c r="B1250" s="129" t="s">
        <v>2810</v>
      </c>
      <c r="C1250" s="112">
        <v>0</v>
      </c>
      <c r="D1250" s="112">
        <v>0</v>
      </c>
    </row>
    <row r="1251" spans="2:4">
      <c r="B1251" s="130" t="s">
        <v>2811</v>
      </c>
      <c r="C1251" s="112">
        <v>0</v>
      </c>
      <c r="D1251" s="112">
        <v>0</v>
      </c>
    </row>
    <row r="1252" spans="2:4">
      <c r="B1252" s="129" t="s">
        <v>2812</v>
      </c>
      <c r="C1252" s="112">
        <v>0</v>
      </c>
      <c r="D1252" s="112">
        <v>0</v>
      </c>
    </row>
    <row r="1253" spans="2:4">
      <c r="B1253" s="130" t="s">
        <v>2813</v>
      </c>
      <c r="C1253" s="112">
        <v>0</v>
      </c>
      <c r="D1253" s="112">
        <v>0</v>
      </c>
    </row>
    <row r="1254" spans="2:4">
      <c r="B1254" s="129" t="s">
        <v>2814</v>
      </c>
      <c r="C1254" s="112">
        <v>0</v>
      </c>
      <c r="D1254" s="112">
        <v>0</v>
      </c>
    </row>
    <row r="1255" spans="2:4">
      <c r="B1255" s="130" t="s">
        <v>2815</v>
      </c>
      <c r="C1255" s="112">
        <v>0</v>
      </c>
      <c r="D1255" s="112">
        <v>0</v>
      </c>
    </row>
    <row r="1256" spans="2:4">
      <c r="B1256" s="129" t="s">
        <v>2816</v>
      </c>
      <c r="C1256" s="112">
        <v>0</v>
      </c>
      <c r="D1256" s="112">
        <v>0</v>
      </c>
    </row>
    <row r="1257" spans="2:4">
      <c r="B1257" s="130" t="s">
        <v>2817</v>
      </c>
      <c r="C1257" s="112">
        <v>0</v>
      </c>
      <c r="D1257" s="112">
        <v>0</v>
      </c>
    </row>
    <row r="1258" spans="2:4">
      <c r="B1258" s="129" t="s">
        <v>495</v>
      </c>
      <c r="C1258" s="112">
        <v>1499668</v>
      </c>
      <c r="D1258" s="112">
        <v>0</v>
      </c>
    </row>
    <row r="1259" spans="2:4">
      <c r="B1259" s="130" t="s">
        <v>987</v>
      </c>
      <c r="C1259" s="112">
        <v>1499668</v>
      </c>
      <c r="D1259" s="112">
        <v>0</v>
      </c>
    </row>
    <row r="1260" spans="2:4">
      <c r="B1260" s="129" t="s">
        <v>2818</v>
      </c>
      <c r="C1260" s="112">
        <v>0</v>
      </c>
      <c r="D1260" s="112">
        <v>0</v>
      </c>
    </row>
    <row r="1261" spans="2:4">
      <c r="B1261" s="130" t="s">
        <v>2819</v>
      </c>
      <c r="C1261" s="112">
        <v>0</v>
      </c>
      <c r="D1261" s="112">
        <v>0</v>
      </c>
    </row>
    <row r="1262" spans="2:4">
      <c r="B1262" s="129" t="s">
        <v>2820</v>
      </c>
      <c r="C1262" s="112">
        <v>0</v>
      </c>
      <c r="D1262" s="112">
        <v>0</v>
      </c>
    </row>
    <row r="1263" spans="2:4">
      <c r="B1263" s="130" t="s">
        <v>2821</v>
      </c>
      <c r="C1263" s="112">
        <v>0</v>
      </c>
      <c r="D1263" s="112">
        <v>0</v>
      </c>
    </row>
    <row r="1264" spans="2:4">
      <c r="B1264" s="129" t="s">
        <v>496</v>
      </c>
      <c r="C1264" s="112">
        <v>11177246</v>
      </c>
      <c r="D1264" s="112">
        <v>0</v>
      </c>
    </row>
    <row r="1265" spans="2:4">
      <c r="B1265" s="130" t="s">
        <v>988</v>
      </c>
      <c r="C1265" s="112">
        <v>11177246</v>
      </c>
      <c r="D1265" s="112">
        <v>0</v>
      </c>
    </row>
    <row r="1266" spans="2:4">
      <c r="B1266" s="129" t="s">
        <v>2822</v>
      </c>
      <c r="C1266" s="112">
        <v>0</v>
      </c>
      <c r="D1266" s="112">
        <v>0</v>
      </c>
    </row>
    <row r="1267" spans="2:4">
      <c r="B1267" s="130" t="s">
        <v>2823</v>
      </c>
      <c r="C1267" s="112">
        <v>0</v>
      </c>
      <c r="D1267" s="112">
        <v>0</v>
      </c>
    </row>
    <row r="1268" spans="2:4">
      <c r="B1268" s="129" t="s">
        <v>2824</v>
      </c>
      <c r="C1268" s="112">
        <v>0</v>
      </c>
      <c r="D1268" s="112">
        <v>0</v>
      </c>
    </row>
    <row r="1269" spans="2:4">
      <c r="B1269" s="130" t="s">
        <v>2825</v>
      </c>
      <c r="C1269" s="112">
        <v>0</v>
      </c>
      <c r="D1269" s="112">
        <v>0</v>
      </c>
    </row>
    <row r="1270" spans="2:4">
      <c r="B1270" s="129" t="s">
        <v>2377</v>
      </c>
      <c r="C1270" s="112">
        <v>0</v>
      </c>
      <c r="D1270" s="112">
        <v>190500000</v>
      </c>
    </row>
    <row r="1271" spans="2:4">
      <c r="B1271" s="130" t="s">
        <v>2378</v>
      </c>
      <c r="C1271" s="112">
        <v>0</v>
      </c>
      <c r="D1271" s="112">
        <v>190500000</v>
      </c>
    </row>
    <row r="1272" spans="2:4">
      <c r="B1272" s="129" t="s">
        <v>497</v>
      </c>
      <c r="C1272" s="112">
        <v>3123819</v>
      </c>
      <c r="D1272" s="112">
        <v>0</v>
      </c>
    </row>
    <row r="1273" spans="2:4">
      <c r="B1273" s="130" t="s">
        <v>989</v>
      </c>
      <c r="C1273" s="112">
        <v>3123819</v>
      </c>
      <c r="D1273" s="112">
        <v>0</v>
      </c>
    </row>
    <row r="1274" spans="2:4">
      <c r="B1274" s="127" t="s">
        <v>289</v>
      </c>
      <c r="C1274" s="128">
        <v>0</v>
      </c>
      <c r="D1274" s="128">
        <v>5000000</v>
      </c>
    </row>
    <row r="1275" spans="2:4">
      <c r="B1275" s="129" t="s">
        <v>2379</v>
      </c>
      <c r="C1275" s="112">
        <v>0</v>
      </c>
      <c r="D1275" s="112">
        <v>0</v>
      </c>
    </row>
    <row r="1276" spans="2:4">
      <c r="B1276" s="130" t="s">
        <v>1664</v>
      </c>
      <c r="C1276" s="112">
        <v>0</v>
      </c>
      <c r="D1276" s="112">
        <v>0</v>
      </c>
    </row>
    <row r="1277" spans="2:4">
      <c r="B1277" s="129" t="s">
        <v>1452</v>
      </c>
      <c r="C1277" s="112">
        <v>0</v>
      </c>
      <c r="D1277" s="112">
        <v>5000000</v>
      </c>
    </row>
    <row r="1278" spans="2:4">
      <c r="B1278" s="130" t="s">
        <v>1453</v>
      </c>
      <c r="C1278" s="112">
        <v>0</v>
      </c>
      <c r="D1278" s="112">
        <v>5000000</v>
      </c>
    </row>
    <row r="1279" spans="2:4">
      <c r="B1279" s="127" t="s">
        <v>304</v>
      </c>
      <c r="C1279" s="128">
        <v>0</v>
      </c>
      <c r="D1279" s="128">
        <v>509500000</v>
      </c>
    </row>
    <row r="1280" spans="2:4">
      <c r="B1280" s="129" t="s">
        <v>2377</v>
      </c>
      <c r="C1280" s="112">
        <v>0</v>
      </c>
      <c r="D1280" s="112">
        <v>509500000</v>
      </c>
    </row>
    <row r="1281" spans="2:4">
      <c r="B1281" s="130" t="s">
        <v>2378</v>
      </c>
      <c r="C1281" s="112">
        <v>0</v>
      </c>
      <c r="D1281" s="112">
        <v>509500000</v>
      </c>
    </row>
    <row r="1282" spans="2:4">
      <c r="B1282" s="127" t="s">
        <v>290</v>
      </c>
      <c r="C1282" s="128">
        <v>2619699999</v>
      </c>
      <c r="D1282" s="128">
        <v>112794385.09</v>
      </c>
    </row>
    <row r="1283" spans="2:4">
      <c r="B1283" s="129" t="s">
        <v>485</v>
      </c>
      <c r="C1283" s="112">
        <v>2619699999</v>
      </c>
      <c r="D1283" s="112">
        <v>112794385.09</v>
      </c>
    </row>
    <row r="1284" spans="2:4">
      <c r="B1284" s="130" t="s">
        <v>977</v>
      </c>
      <c r="C1284" s="112">
        <v>2619699999</v>
      </c>
      <c r="D1284" s="112">
        <v>112794385.09</v>
      </c>
    </row>
    <row r="1285" spans="2:4">
      <c r="B1285" s="64" t="s">
        <v>498</v>
      </c>
      <c r="C1285" s="112">
        <v>383266082</v>
      </c>
      <c r="D1285" s="112">
        <v>45066528.629999995</v>
      </c>
    </row>
    <row r="1286" spans="2:4">
      <c r="B1286" s="127" t="s">
        <v>287</v>
      </c>
      <c r="C1286" s="128">
        <v>367884646</v>
      </c>
      <c r="D1286" s="128">
        <v>45066528.629999995</v>
      </c>
    </row>
    <row r="1287" spans="2:4">
      <c r="B1287" s="129" t="s">
        <v>499</v>
      </c>
      <c r="C1287" s="112">
        <v>2855017</v>
      </c>
      <c r="D1287" s="112">
        <v>0</v>
      </c>
    </row>
    <row r="1288" spans="2:4">
      <c r="B1288" s="130" t="s">
        <v>990</v>
      </c>
      <c r="C1288" s="112">
        <v>2855017</v>
      </c>
      <c r="D1288" s="112">
        <v>0</v>
      </c>
    </row>
    <row r="1289" spans="2:4">
      <c r="B1289" s="129" t="s">
        <v>500</v>
      </c>
      <c r="C1289" s="112">
        <v>3931943</v>
      </c>
      <c r="D1289" s="112">
        <v>0</v>
      </c>
    </row>
    <row r="1290" spans="2:4">
      <c r="B1290" s="130" t="s">
        <v>991</v>
      </c>
      <c r="C1290" s="112">
        <v>3931943</v>
      </c>
      <c r="D1290" s="112">
        <v>0</v>
      </c>
    </row>
    <row r="1291" spans="2:4">
      <c r="B1291" s="129" t="s">
        <v>1665</v>
      </c>
      <c r="C1291" s="112">
        <v>0</v>
      </c>
      <c r="D1291" s="112">
        <v>0</v>
      </c>
    </row>
    <row r="1292" spans="2:4">
      <c r="B1292" s="130" t="s">
        <v>1666</v>
      </c>
      <c r="C1292" s="112">
        <v>0</v>
      </c>
      <c r="D1292" s="112">
        <v>0</v>
      </c>
    </row>
    <row r="1293" spans="2:4">
      <c r="B1293" s="129" t="s">
        <v>1667</v>
      </c>
      <c r="C1293" s="112">
        <v>0</v>
      </c>
      <c r="D1293" s="112">
        <v>0</v>
      </c>
    </row>
    <row r="1294" spans="2:4">
      <c r="B1294" s="130" t="s">
        <v>1668</v>
      </c>
      <c r="C1294" s="112">
        <v>0</v>
      </c>
      <c r="D1294" s="112">
        <v>0</v>
      </c>
    </row>
    <row r="1295" spans="2:4">
      <c r="B1295" s="129" t="s">
        <v>1669</v>
      </c>
      <c r="C1295" s="112">
        <v>0</v>
      </c>
      <c r="D1295" s="112">
        <v>0</v>
      </c>
    </row>
    <row r="1296" spans="2:4">
      <c r="B1296" s="130" t="s">
        <v>1670</v>
      </c>
      <c r="C1296" s="112">
        <v>0</v>
      </c>
      <c r="D1296" s="112">
        <v>0</v>
      </c>
    </row>
    <row r="1297" spans="2:4">
      <c r="B1297" s="129" t="s">
        <v>501</v>
      </c>
      <c r="C1297" s="112">
        <v>4624657</v>
      </c>
      <c r="D1297" s="112">
        <v>0</v>
      </c>
    </row>
    <row r="1298" spans="2:4">
      <c r="B1298" s="130" t="s">
        <v>992</v>
      </c>
      <c r="C1298" s="112">
        <v>4624657</v>
      </c>
      <c r="D1298" s="112">
        <v>0</v>
      </c>
    </row>
    <row r="1299" spans="2:4">
      <c r="B1299" s="129" t="s">
        <v>502</v>
      </c>
      <c r="C1299" s="112">
        <v>2489528</v>
      </c>
      <c r="D1299" s="112">
        <v>2473290.25</v>
      </c>
    </row>
    <row r="1300" spans="2:4">
      <c r="B1300" s="130" t="s">
        <v>993</v>
      </c>
      <c r="C1300" s="112">
        <v>2489528</v>
      </c>
      <c r="D1300" s="112">
        <v>2473290.25</v>
      </c>
    </row>
    <row r="1301" spans="2:4">
      <c r="B1301" s="129" t="s">
        <v>1817</v>
      </c>
      <c r="C1301" s="112">
        <v>0</v>
      </c>
      <c r="D1301" s="112">
        <v>0</v>
      </c>
    </row>
    <row r="1302" spans="2:4">
      <c r="B1302" s="130" t="s">
        <v>1818</v>
      </c>
      <c r="C1302" s="112">
        <v>0</v>
      </c>
      <c r="D1302" s="112">
        <v>0</v>
      </c>
    </row>
    <row r="1303" spans="2:4">
      <c r="B1303" s="129" t="s">
        <v>1819</v>
      </c>
      <c r="C1303" s="112">
        <v>0</v>
      </c>
      <c r="D1303" s="112">
        <v>0</v>
      </c>
    </row>
    <row r="1304" spans="2:4">
      <c r="B1304" s="130" t="s">
        <v>1820</v>
      </c>
      <c r="C1304" s="112">
        <v>0</v>
      </c>
      <c r="D1304" s="112">
        <v>0</v>
      </c>
    </row>
    <row r="1305" spans="2:4">
      <c r="B1305" s="129" t="s">
        <v>503</v>
      </c>
      <c r="C1305" s="112">
        <v>350000000</v>
      </c>
      <c r="D1305" s="112">
        <v>27089745.199999999</v>
      </c>
    </row>
    <row r="1306" spans="2:4">
      <c r="B1306" s="130" t="s">
        <v>994</v>
      </c>
      <c r="C1306" s="112">
        <v>350000000</v>
      </c>
      <c r="D1306" s="112">
        <v>27089745.199999999</v>
      </c>
    </row>
    <row r="1307" spans="2:4">
      <c r="B1307" s="129" t="s">
        <v>504</v>
      </c>
      <c r="C1307" s="112">
        <v>2483832</v>
      </c>
      <c r="D1307" s="112">
        <v>0</v>
      </c>
    </row>
    <row r="1308" spans="2:4">
      <c r="B1308" s="130" t="s">
        <v>995</v>
      </c>
      <c r="C1308" s="112">
        <v>2483832</v>
      </c>
      <c r="D1308" s="112">
        <v>0</v>
      </c>
    </row>
    <row r="1309" spans="2:4">
      <c r="B1309" s="129" t="s">
        <v>1375</v>
      </c>
      <c r="C1309" s="112">
        <v>0</v>
      </c>
      <c r="D1309" s="112">
        <v>15503493.18</v>
      </c>
    </row>
    <row r="1310" spans="2:4">
      <c r="B1310" s="130" t="s">
        <v>1376</v>
      </c>
      <c r="C1310" s="112">
        <v>0</v>
      </c>
      <c r="D1310" s="112">
        <v>15503493.18</v>
      </c>
    </row>
    <row r="1311" spans="2:4">
      <c r="B1311" s="129" t="s">
        <v>505</v>
      </c>
      <c r="C1311" s="112">
        <v>1499669</v>
      </c>
      <c r="D1311" s="112">
        <v>0</v>
      </c>
    </row>
    <row r="1312" spans="2:4">
      <c r="B1312" s="130" t="s">
        <v>996</v>
      </c>
      <c r="C1312" s="112">
        <v>1499669</v>
      </c>
      <c r="D1312" s="112">
        <v>0</v>
      </c>
    </row>
    <row r="1313" spans="2:4">
      <c r="B1313" s="127" t="s">
        <v>304</v>
      </c>
      <c r="C1313" s="128">
        <v>0</v>
      </c>
      <c r="D1313" s="128">
        <v>0</v>
      </c>
    </row>
    <row r="1314" spans="2:4">
      <c r="B1314" s="129" t="s">
        <v>1454</v>
      </c>
      <c r="C1314" s="112">
        <v>0</v>
      </c>
      <c r="D1314" s="112">
        <v>0</v>
      </c>
    </row>
    <row r="1315" spans="2:4">
      <c r="B1315" s="130" t="s">
        <v>1455</v>
      </c>
      <c r="C1315" s="112">
        <v>0</v>
      </c>
      <c r="D1315" s="112">
        <v>0</v>
      </c>
    </row>
    <row r="1316" spans="2:4">
      <c r="B1316" s="127" t="s">
        <v>291</v>
      </c>
      <c r="C1316" s="128">
        <v>15381436</v>
      </c>
      <c r="D1316" s="128">
        <v>0</v>
      </c>
    </row>
    <row r="1317" spans="2:4">
      <c r="B1317" s="129" t="s">
        <v>288</v>
      </c>
      <c r="C1317" s="112">
        <v>11755940</v>
      </c>
      <c r="D1317" s="112">
        <v>0</v>
      </c>
    </row>
    <row r="1318" spans="2:4">
      <c r="B1318" s="130" t="s">
        <v>997</v>
      </c>
      <c r="C1318" s="112">
        <v>234000</v>
      </c>
      <c r="D1318" s="112">
        <v>0</v>
      </c>
    </row>
    <row r="1319" spans="2:4">
      <c r="B1319" s="130" t="s">
        <v>998</v>
      </c>
      <c r="C1319" s="112">
        <v>11521940</v>
      </c>
      <c r="D1319" s="112">
        <v>0</v>
      </c>
    </row>
    <row r="1320" spans="2:4">
      <c r="B1320" s="129" t="s">
        <v>2380</v>
      </c>
      <c r="C1320" s="112">
        <v>3625496</v>
      </c>
      <c r="D1320" s="112">
        <v>0</v>
      </c>
    </row>
    <row r="1321" spans="2:4">
      <c r="B1321" s="130" t="s">
        <v>999</v>
      </c>
      <c r="C1321" s="112">
        <v>3625496</v>
      </c>
      <c r="D1321" s="112">
        <v>0</v>
      </c>
    </row>
    <row r="1322" spans="2:4">
      <c r="B1322" s="64" t="s">
        <v>506</v>
      </c>
      <c r="C1322" s="112">
        <v>1787798715</v>
      </c>
      <c r="D1322" s="112">
        <v>672420900.52999997</v>
      </c>
    </row>
    <row r="1323" spans="2:4">
      <c r="B1323" s="127" t="s">
        <v>287</v>
      </c>
      <c r="C1323" s="128">
        <v>1774470715</v>
      </c>
      <c r="D1323" s="128">
        <v>672420900.52999997</v>
      </c>
    </row>
    <row r="1324" spans="2:4">
      <c r="B1324" s="129" t="s">
        <v>288</v>
      </c>
      <c r="C1324" s="112">
        <v>2050000</v>
      </c>
      <c r="D1324" s="112">
        <v>0</v>
      </c>
    </row>
    <row r="1325" spans="2:4">
      <c r="B1325" s="130" t="s">
        <v>1000</v>
      </c>
      <c r="C1325" s="112">
        <v>2050000</v>
      </c>
      <c r="D1325" s="112">
        <v>0</v>
      </c>
    </row>
    <row r="1326" spans="2:4">
      <c r="B1326" s="129" t="s">
        <v>2381</v>
      </c>
      <c r="C1326" s="112">
        <v>0</v>
      </c>
      <c r="D1326" s="112">
        <v>0</v>
      </c>
    </row>
    <row r="1327" spans="2:4">
      <c r="B1327" s="130" t="s">
        <v>1671</v>
      </c>
      <c r="C1327" s="112">
        <v>0</v>
      </c>
      <c r="D1327" s="112">
        <v>0</v>
      </c>
    </row>
    <row r="1328" spans="2:4">
      <c r="B1328" s="129" t="s">
        <v>507</v>
      </c>
      <c r="C1328" s="112">
        <v>791959</v>
      </c>
      <c r="D1328" s="112">
        <v>712762.92</v>
      </c>
    </row>
    <row r="1329" spans="2:4">
      <c r="B1329" s="130" t="s">
        <v>1001</v>
      </c>
      <c r="C1329" s="112">
        <v>791959</v>
      </c>
      <c r="D1329" s="112">
        <v>712762.92</v>
      </c>
    </row>
    <row r="1330" spans="2:4">
      <c r="B1330" s="129" t="s">
        <v>1672</v>
      </c>
      <c r="C1330" s="112">
        <v>0</v>
      </c>
      <c r="D1330" s="112">
        <v>0</v>
      </c>
    </row>
    <row r="1331" spans="2:4">
      <c r="B1331" s="130" t="s">
        <v>1673</v>
      </c>
      <c r="C1331" s="112">
        <v>0</v>
      </c>
      <c r="D1331" s="112">
        <v>0</v>
      </c>
    </row>
    <row r="1332" spans="2:4">
      <c r="B1332" s="129" t="s">
        <v>1674</v>
      </c>
      <c r="C1332" s="112">
        <v>0</v>
      </c>
      <c r="D1332" s="112">
        <v>0</v>
      </c>
    </row>
    <row r="1333" spans="2:4">
      <c r="B1333" s="130" t="s">
        <v>1675</v>
      </c>
      <c r="C1333" s="112">
        <v>0</v>
      </c>
      <c r="D1333" s="112">
        <v>0</v>
      </c>
    </row>
    <row r="1334" spans="2:4">
      <c r="B1334" s="129" t="s">
        <v>1676</v>
      </c>
      <c r="C1334" s="112">
        <v>0</v>
      </c>
      <c r="D1334" s="112">
        <v>0</v>
      </c>
    </row>
    <row r="1335" spans="2:4">
      <c r="B1335" s="130" t="s">
        <v>1677</v>
      </c>
      <c r="C1335" s="112">
        <v>0</v>
      </c>
      <c r="D1335" s="112">
        <v>0</v>
      </c>
    </row>
    <row r="1336" spans="2:4">
      <c r="B1336" s="129" t="s">
        <v>1678</v>
      </c>
      <c r="C1336" s="112">
        <v>0</v>
      </c>
      <c r="D1336" s="112">
        <v>0</v>
      </c>
    </row>
    <row r="1337" spans="2:4">
      <c r="B1337" s="130" t="s">
        <v>1679</v>
      </c>
      <c r="C1337" s="112">
        <v>0</v>
      </c>
      <c r="D1337" s="112">
        <v>0</v>
      </c>
    </row>
    <row r="1338" spans="2:4">
      <c r="B1338" s="129" t="s">
        <v>1680</v>
      </c>
      <c r="C1338" s="112">
        <v>0</v>
      </c>
      <c r="D1338" s="112">
        <v>0</v>
      </c>
    </row>
    <row r="1339" spans="2:4">
      <c r="B1339" s="130" t="s">
        <v>1681</v>
      </c>
      <c r="C1339" s="112">
        <v>0</v>
      </c>
      <c r="D1339" s="112">
        <v>0</v>
      </c>
    </row>
    <row r="1340" spans="2:4">
      <c r="B1340" s="129" t="s">
        <v>1682</v>
      </c>
      <c r="C1340" s="112">
        <v>0</v>
      </c>
      <c r="D1340" s="112">
        <v>0</v>
      </c>
    </row>
    <row r="1341" spans="2:4">
      <c r="B1341" s="130" t="s">
        <v>1683</v>
      </c>
      <c r="C1341" s="112">
        <v>0</v>
      </c>
      <c r="D1341" s="112">
        <v>0</v>
      </c>
    </row>
    <row r="1342" spans="2:4">
      <c r="B1342" s="129" t="s">
        <v>1684</v>
      </c>
      <c r="C1342" s="112">
        <v>0</v>
      </c>
      <c r="D1342" s="112">
        <v>0</v>
      </c>
    </row>
    <row r="1343" spans="2:4">
      <c r="B1343" s="130" t="s">
        <v>1685</v>
      </c>
      <c r="C1343" s="112">
        <v>0</v>
      </c>
      <c r="D1343" s="112">
        <v>0</v>
      </c>
    </row>
    <row r="1344" spans="2:4">
      <c r="B1344" s="129" t="s">
        <v>1686</v>
      </c>
      <c r="C1344" s="112">
        <v>0</v>
      </c>
      <c r="D1344" s="112">
        <v>0</v>
      </c>
    </row>
    <row r="1345" spans="2:4">
      <c r="B1345" s="130" t="s">
        <v>1687</v>
      </c>
      <c r="C1345" s="112">
        <v>0</v>
      </c>
      <c r="D1345" s="112">
        <v>0</v>
      </c>
    </row>
    <row r="1346" spans="2:4">
      <c r="B1346" s="129" t="s">
        <v>1688</v>
      </c>
      <c r="C1346" s="112">
        <v>0</v>
      </c>
      <c r="D1346" s="112">
        <v>0</v>
      </c>
    </row>
    <row r="1347" spans="2:4">
      <c r="B1347" s="130" t="s">
        <v>1689</v>
      </c>
      <c r="C1347" s="112">
        <v>0</v>
      </c>
      <c r="D1347" s="112">
        <v>0</v>
      </c>
    </row>
    <row r="1348" spans="2:4">
      <c r="B1348" s="129" t="s">
        <v>508</v>
      </c>
      <c r="C1348" s="112">
        <v>1071015</v>
      </c>
      <c r="D1348" s="112">
        <v>0</v>
      </c>
    </row>
    <row r="1349" spans="2:4">
      <c r="B1349" s="130" t="s">
        <v>1002</v>
      </c>
      <c r="C1349" s="112">
        <v>1071015</v>
      </c>
      <c r="D1349" s="112">
        <v>0</v>
      </c>
    </row>
    <row r="1350" spans="2:4">
      <c r="B1350" s="129" t="s">
        <v>509</v>
      </c>
      <c r="C1350" s="112">
        <v>9371457</v>
      </c>
      <c r="D1350" s="112">
        <v>7634484.1200000001</v>
      </c>
    </row>
    <row r="1351" spans="2:4">
      <c r="B1351" s="130" t="s">
        <v>1003</v>
      </c>
      <c r="C1351" s="112">
        <v>9371457</v>
      </c>
      <c r="D1351" s="112">
        <v>7634484.1200000001</v>
      </c>
    </row>
    <row r="1352" spans="2:4">
      <c r="B1352" s="129" t="s">
        <v>510</v>
      </c>
      <c r="C1352" s="112">
        <v>583800000</v>
      </c>
      <c r="D1352" s="112">
        <v>95217228.079999998</v>
      </c>
    </row>
    <row r="1353" spans="2:4">
      <c r="B1353" s="130" t="s">
        <v>1004</v>
      </c>
      <c r="C1353" s="112">
        <v>583800000</v>
      </c>
      <c r="D1353" s="112">
        <v>95217228.079999998</v>
      </c>
    </row>
    <row r="1354" spans="2:4">
      <c r="B1354" s="129" t="s">
        <v>511</v>
      </c>
      <c r="C1354" s="112">
        <v>2115619</v>
      </c>
      <c r="D1354" s="112">
        <v>0</v>
      </c>
    </row>
    <row r="1355" spans="2:4">
      <c r="B1355" s="130" t="s">
        <v>1005</v>
      </c>
      <c r="C1355" s="112">
        <v>2115619</v>
      </c>
      <c r="D1355" s="112">
        <v>0</v>
      </c>
    </row>
    <row r="1356" spans="2:4">
      <c r="B1356" s="129" t="s">
        <v>512</v>
      </c>
      <c r="C1356" s="112">
        <v>8693414</v>
      </c>
      <c r="D1356" s="112">
        <v>0</v>
      </c>
    </row>
    <row r="1357" spans="2:4">
      <c r="B1357" s="130" t="s">
        <v>1006</v>
      </c>
      <c r="C1357" s="112">
        <v>8693414</v>
      </c>
      <c r="D1357" s="112">
        <v>0</v>
      </c>
    </row>
    <row r="1358" spans="2:4">
      <c r="B1358" s="129" t="s">
        <v>1972</v>
      </c>
      <c r="C1358" s="112">
        <v>0</v>
      </c>
      <c r="D1358" s="112">
        <v>0</v>
      </c>
    </row>
    <row r="1359" spans="2:4">
      <c r="B1359" s="130" t="s">
        <v>1973</v>
      </c>
      <c r="C1359" s="112">
        <v>0</v>
      </c>
      <c r="D1359" s="112">
        <v>0</v>
      </c>
    </row>
    <row r="1360" spans="2:4">
      <c r="B1360" s="129" t="s">
        <v>1974</v>
      </c>
      <c r="C1360" s="112">
        <v>0</v>
      </c>
      <c r="D1360" s="112">
        <v>0</v>
      </c>
    </row>
    <row r="1361" spans="2:4">
      <c r="B1361" s="130" t="s">
        <v>1975</v>
      </c>
      <c r="C1361" s="112">
        <v>0</v>
      </c>
      <c r="D1361" s="112">
        <v>0</v>
      </c>
    </row>
    <row r="1362" spans="2:4">
      <c r="B1362" s="129" t="s">
        <v>1976</v>
      </c>
      <c r="C1362" s="112">
        <v>0</v>
      </c>
      <c r="D1362" s="112">
        <v>0</v>
      </c>
    </row>
    <row r="1363" spans="2:4">
      <c r="B1363" s="130" t="s">
        <v>1977</v>
      </c>
      <c r="C1363" s="112">
        <v>0</v>
      </c>
      <c r="D1363" s="112">
        <v>0</v>
      </c>
    </row>
    <row r="1364" spans="2:4">
      <c r="B1364" s="129" t="s">
        <v>1978</v>
      </c>
      <c r="C1364" s="112">
        <v>0</v>
      </c>
      <c r="D1364" s="112">
        <v>0</v>
      </c>
    </row>
    <row r="1365" spans="2:4">
      <c r="B1365" s="130" t="s">
        <v>1979</v>
      </c>
      <c r="C1365" s="112">
        <v>0</v>
      </c>
      <c r="D1365" s="112">
        <v>0</v>
      </c>
    </row>
    <row r="1366" spans="2:4">
      <c r="B1366" s="129" t="s">
        <v>1980</v>
      </c>
      <c r="C1366" s="112">
        <v>0</v>
      </c>
      <c r="D1366" s="112">
        <v>0</v>
      </c>
    </row>
    <row r="1367" spans="2:4">
      <c r="B1367" s="130" t="s">
        <v>1981</v>
      </c>
      <c r="C1367" s="112">
        <v>0</v>
      </c>
      <c r="D1367" s="112">
        <v>0</v>
      </c>
    </row>
    <row r="1368" spans="2:4">
      <c r="B1368" s="129" t="s">
        <v>1982</v>
      </c>
      <c r="C1368" s="112">
        <v>0</v>
      </c>
      <c r="D1368" s="112">
        <v>0</v>
      </c>
    </row>
    <row r="1369" spans="2:4">
      <c r="B1369" s="130" t="s">
        <v>1983</v>
      </c>
      <c r="C1369" s="112">
        <v>0</v>
      </c>
      <c r="D1369" s="112">
        <v>0</v>
      </c>
    </row>
    <row r="1370" spans="2:4">
      <c r="B1370" s="129" t="s">
        <v>2382</v>
      </c>
      <c r="C1370" s="112">
        <v>0</v>
      </c>
      <c r="D1370" s="112">
        <v>0</v>
      </c>
    </row>
    <row r="1371" spans="2:4">
      <c r="B1371" s="130" t="s">
        <v>1984</v>
      </c>
      <c r="C1371" s="112">
        <v>0</v>
      </c>
      <c r="D1371" s="112">
        <v>0</v>
      </c>
    </row>
    <row r="1372" spans="2:4">
      <c r="B1372" s="129" t="s">
        <v>513</v>
      </c>
      <c r="C1372" s="112">
        <v>250254236</v>
      </c>
      <c r="D1372" s="112">
        <v>293876442.93000001</v>
      </c>
    </row>
    <row r="1373" spans="2:4">
      <c r="B1373" s="130" t="s">
        <v>1007</v>
      </c>
      <c r="C1373" s="112">
        <v>250254236</v>
      </c>
      <c r="D1373" s="112">
        <v>293876442.93000001</v>
      </c>
    </row>
    <row r="1374" spans="2:4">
      <c r="B1374" s="129" t="s">
        <v>1985</v>
      </c>
      <c r="C1374" s="112">
        <v>0</v>
      </c>
      <c r="D1374" s="112">
        <v>0</v>
      </c>
    </row>
    <row r="1375" spans="2:4">
      <c r="B1375" s="130" t="s">
        <v>1986</v>
      </c>
      <c r="C1375" s="112">
        <v>0</v>
      </c>
      <c r="D1375" s="112">
        <v>0</v>
      </c>
    </row>
    <row r="1376" spans="2:4">
      <c r="B1376" s="129" t="s">
        <v>1987</v>
      </c>
      <c r="C1376" s="112">
        <v>0</v>
      </c>
      <c r="D1376" s="112">
        <v>0</v>
      </c>
    </row>
    <row r="1377" spans="2:4">
      <c r="B1377" s="130" t="s">
        <v>1988</v>
      </c>
      <c r="C1377" s="112">
        <v>0</v>
      </c>
      <c r="D1377" s="112">
        <v>0</v>
      </c>
    </row>
    <row r="1378" spans="2:4">
      <c r="B1378" s="129" t="s">
        <v>1989</v>
      </c>
      <c r="C1378" s="112">
        <v>0</v>
      </c>
      <c r="D1378" s="112">
        <v>0</v>
      </c>
    </row>
    <row r="1379" spans="2:4">
      <c r="B1379" s="130" t="s">
        <v>1990</v>
      </c>
      <c r="C1379" s="112">
        <v>0</v>
      </c>
      <c r="D1379" s="112">
        <v>0</v>
      </c>
    </row>
    <row r="1380" spans="2:4">
      <c r="B1380" s="129" t="s">
        <v>1991</v>
      </c>
      <c r="C1380" s="112">
        <v>0</v>
      </c>
      <c r="D1380" s="112">
        <v>0</v>
      </c>
    </row>
    <row r="1381" spans="2:4">
      <c r="B1381" s="130" t="s">
        <v>1992</v>
      </c>
      <c r="C1381" s="112">
        <v>0</v>
      </c>
      <c r="D1381" s="112">
        <v>0</v>
      </c>
    </row>
    <row r="1382" spans="2:4">
      <c r="B1382" s="129" t="s">
        <v>1993</v>
      </c>
      <c r="C1382" s="112">
        <v>0</v>
      </c>
      <c r="D1382" s="112">
        <v>0</v>
      </c>
    </row>
    <row r="1383" spans="2:4">
      <c r="B1383" s="130" t="s">
        <v>1994</v>
      </c>
      <c r="C1383" s="112">
        <v>0</v>
      </c>
      <c r="D1383" s="112">
        <v>0</v>
      </c>
    </row>
    <row r="1384" spans="2:4">
      <c r="B1384" s="129" t="s">
        <v>1995</v>
      </c>
      <c r="C1384" s="112">
        <v>0</v>
      </c>
      <c r="D1384" s="112">
        <v>0</v>
      </c>
    </row>
    <row r="1385" spans="2:4">
      <c r="B1385" s="130" t="s">
        <v>1996</v>
      </c>
      <c r="C1385" s="112">
        <v>0</v>
      </c>
      <c r="D1385" s="112">
        <v>0</v>
      </c>
    </row>
    <row r="1386" spans="2:4">
      <c r="B1386" s="129" t="s">
        <v>2383</v>
      </c>
      <c r="C1386" s="112">
        <v>0</v>
      </c>
      <c r="D1386" s="112">
        <v>0</v>
      </c>
    </row>
    <row r="1387" spans="2:4">
      <c r="B1387" s="130" t="s">
        <v>1997</v>
      </c>
      <c r="C1387" s="112">
        <v>0</v>
      </c>
      <c r="D1387" s="112">
        <v>0</v>
      </c>
    </row>
    <row r="1388" spans="2:4">
      <c r="B1388" s="129" t="s">
        <v>514</v>
      </c>
      <c r="C1388" s="112">
        <v>12333353</v>
      </c>
      <c r="D1388" s="112">
        <v>0</v>
      </c>
    </row>
    <row r="1389" spans="2:4">
      <c r="B1389" s="130" t="s">
        <v>1008</v>
      </c>
      <c r="C1389" s="112">
        <v>12333353</v>
      </c>
      <c r="D1389" s="112">
        <v>0</v>
      </c>
    </row>
    <row r="1390" spans="2:4">
      <c r="B1390" s="129" t="s">
        <v>2384</v>
      </c>
      <c r="C1390" s="112">
        <v>0</v>
      </c>
      <c r="D1390" s="112">
        <v>0</v>
      </c>
    </row>
    <row r="1391" spans="2:4">
      <c r="B1391" s="130" t="s">
        <v>1998</v>
      </c>
      <c r="C1391" s="112">
        <v>0</v>
      </c>
      <c r="D1391" s="112">
        <v>0</v>
      </c>
    </row>
    <row r="1392" spans="2:4">
      <c r="B1392" s="129" t="s">
        <v>515</v>
      </c>
      <c r="C1392" s="112">
        <v>3615287</v>
      </c>
      <c r="D1392" s="112">
        <v>0</v>
      </c>
    </row>
    <row r="1393" spans="2:4">
      <c r="B1393" s="130" t="s">
        <v>1009</v>
      </c>
      <c r="C1393" s="112">
        <v>3615287</v>
      </c>
      <c r="D1393" s="112">
        <v>0</v>
      </c>
    </row>
    <row r="1394" spans="2:4">
      <c r="B1394" s="129" t="s">
        <v>516</v>
      </c>
      <c r="C1394" s="112">
        <v>891026954</v>
      </c>
      <c r="D1394" s="112">
        <v>274979982.48000002</v>
      </c>
    </row>
    <row r="1395" spans="2:4">
      <c r="B1395" s="130" t="s">
        <v>1010</v>
      </c>
      <c r="C1395" s="112">
        <v>891026954</v>
      </c>
      <c r="D1395" s="112">
        <v>274979982.48000002</v>
      </c>
    </row>
    <row r="1396" spans="2:4">
      <c r="B1396" s="129" t="s">
        <v>517</v>
      </c>
      <c r="C1396" s="112">
        <v>2483832</v>
      </c>
      <c r="D1396" s="112">
        <v>0</v>
      </c>
    </row>
    <row r="1397" spans="2:4">
      <c r="B1397" s="130" t="s">
        <v>1011</v>
      </c>
      <c r="C1397" s="112">
        <v>2483832</v>
      </c>
      <c r="D1397" s="112">
        <v>0</v>
      </c>
    </row>
    <row r="1398" spans="2:4">
      <c r="B1398" s="129" t="s">
        <v>518</v>
      </c>
      <c r="C1398" s="112">
        <v>6863589</v>
      </c>
      <c r="D1398" s="112">
        <v>0</v>
      </c>
    </row>
    <row r="1399" spans="2:4">
      <c r="B1399" s="130" t="s">
        <v>1012</v>
      </c>
      <c r="C1399" s="112">
        <v>6863589</v>
      </c>
      <c r="D1399" s="112">
        <v>0</v>
      </c>
    </row>
    <row r="1400" spans="2:4">
      <c r="B1400" s="127" t="s">
        <v>304</v>
      </c>
      <c r="C1400" s="128">
        <v>0</v>
      </c>
      <c r="D1400" s="128">
        <v>0</v>
      </c>
    </row>
    <row r="1401" spans="2:4">
      <c r="B1401" s="129" t="s">
        <v>2826</v>
      </c>
      <c r="C1401" s="112">
        <v>0</v>
      </c>
      <c r="D1401" s="112">
        <v>0</v>
      </c>
    </row>
    <row r="1402" spans="2:4">
      <c r="B1402" s="130" t="s">
        <v>2827</v>
      </c>
      <c r="C1402" s="112">
        <v>0</v>
      </c>
      <c r="D1402" s="112">
        <v>0</v>
      </c>
    </row>
    <row r="1403" spans="2:4">
      <c r="B1403" s="127" t="s">
        <v>291</v>
      </c>
      <c r="C1403" s="128">
        <v>13328000</v>
      </c>
      <c r="D1403" s="128">
        <v>0</v>
      </c>
    </row>
    <row r="1404" spans="2:4">
      <c r="B1404" s="129" t="s">
        <v>288</v>
      </c>
      <c r="C1404" s="112">
        <v>13328000</v>
      </c>
      <c r="D1404" s="112">
        <v>0</v>
      </c>
    </row>
    <row r="1405" spans="2:4">
      <c r="B1405" s="130" t="s">
        <v>1000</v>
      </c>
      <c r="C1405" s="112">
        <v>13328000</v>
      </c>
      <c r="D1405" s="112">
        <v>0</v>
      </c>
    </row>
    <row r="1406" spans="2:4">
      <c r="B1406" s="64" t="s">
        <v>519</v>
      </c>
      <c r="C1406" s="112">
        <v>1155833545</v>
      </c>
      <c r="D1406" s="112">
        <v>333219704.19999999</v>
      </c>
    </row>
    <row r="1407" spans="2:4">
      <c r="B1407" s="127" t="s">
        <v>287</v>
      </c>
      <c r="C1407" s="128">
        <v>1155833545</v>
      </c>
      <c r="D1407" s="128">
        <v>333219704.19999999</v>
      </c>
    </row>
    <row r="1408" spans="2:4">
      <c r="B1408" s="129" t="s">
        <v>2828</v>
      </c>
      <c r="C1408" s="112">
        <v>0</v>
      </c>
      <c r="D1408" s="112">
        <v>0</v>
      </c>
    </row>
    <row r="1409" spans="2:4">
      <c r="B1409" s="130" t="s">
        <v>2829</v>
      </c>
      <c r="C1409" s="112">
        <v>0</v>
      </c>
      <c r="D1409" s="112">
        <v>0</v>
      </c>
    </row>
    <row r="1410" spans="2:4">
      <c r="B1410" s="129" t="s">
        <v>520</v>
      </c>
      <c r="C1410" s="112">
        <v>30000000</v>
      </c>
      <c r="D1410" s="112">
        <v>4387128.97</v>
      </c>
    </row>
    <row r="1411" spans="2:4">
      <c r="B1411" s="130" t="s">
        <v>1013</v>
      </c>
      <c r="C1411" s="112">
        <v>30000000</v>
      </c>
      <c r="D1411" s="112">
        <v>4387128.97</v>
      </c>
    </row>
    <row r="1412" spans="2:4">
      <c r="B1412" s="129" t="s">
        <v>2385</v>
      </c>
      <c r="C1412" s="112">
        <v>28001108</v>
      </c>
      <c r="D1412" s="112">
        <v>24952401.350000001</v>
      </c>
    </row>
    <row r="1413" spans="2:4">
      <c r="B1413" s="130" t="s">
        <v>1014</v>
      </c>
      <c r="C1413" s="112">
        <v>28001108</v>
      </c>
      <c r="D1413" s="112">
        <v>24952401.350000001</v>
      </c>
    </row>
    <row r="1414" spans="2:4">
      <c r="B1414" s="129" t="s">
        <v>2830</v>
      </c>
      <c r="C1414" s="112">
        <v>0</v>
      </c>
      <c r="D1414" s="112">
        <v>0</v>
      </c>
    </row>
    <row r="1415" spans="2:4">
      <c r="B1415" s="130" t="s">
        <v>2831</v>
      </c>
      <c r="C1415" s="112">
        <v>0</v>
      </c>
      <c r="D1415" s="112">
        <v>0</v>
      </c>
    </row>
    <row r="1416" spans="2:4">
      <c r="B1416" s="129" t="s">
        <v>2832</v>
      </c>
      <c r="C1416" s="112">
        <v>0</v>
      </c>
      <c r="D1416" s="112">
        <v>0</v>
      </c>
    </row>
    <row r="1417" spans="2:4">
      <c r="B1417" s="130" t="s">
        <v>2833</v>
      </c>
      <c r="C1417" s="112">
        <v>0</v>
      </c>
      <c r="D1417" s="112">
        <v>0</v>
      </c>
    </row>
    <row r="1418" spans="2:4">
      <c r="B1418" s="129" t="s">
        <v>2834</v>
      </c>
      <c r="C1418" s="112">
        <v>0</v>
      </c>
      <c r="D1418" s="112">
        <v>0</v>
      </c>
    </row>
    <row r="1419" spans="2:4">
      <c r="B1419" s="130" t="s">
        <v>2835</v>
      </c>
      <c r="C1419" s="112">
        <v>0</v>
      </c>
      <c r="D1419" s="112">
        <v>0</v>
      </c>
    </row>
    <row r="1420" spans="2:4">
      <c r="B1420" s="129" t="s">
        <v>2836</v>
      </c>
      <c r="C1420" s="112">
        <v>0</v>
      </c>
      <c r="D1420" s="112">
        <v>0</v>
      </c>
    </row>
    <row r="1421" spans="2:4">
      <c r="B1421" s="130" t="s">
        <v>2837</v>
      </c>
      <c r="C1421" s="112">
        <v>0</v>
      </c>
      <c r="D1421" s="112">
        <v>0</v>
      </c>
    </row>
    <row r="1422" spans="2:4">
      <c r="B1422" s="129" t="s">
        <v>2838</v>
      </c>
      <c r="C1422" s="112">
        <v>0</v>
      </c>
      <c r="D1422" s="112">
        <v>0</v>
      </c>
    </row>
    <row r="1423" spans="2:4">
      <c r="B1423" s="130" t="s">
        <v>2839</v>
      </c>
      <c r="C1423" s="112">
        <v>0</v>
      </c>
      <c r="D1423" s="112">
        <v>0</v>
      </c>
    </row>
    <row r="1424" spans="2:4">
      <c r="B1424" s="129" t="s">
        <v>2840</v>
      </c>
      <c r="C1424" s="112">
        <v>0</v>
      </c>
      <c r="D1424" s="112">
        <v>0</v>
      </c>
    </row>
    <row r="1425" spans="2:4">
      <c r="B1425" s="130" t="s">
        <v>2841</v>
      </c>
      <c r="C1425" s="112">
        <v>0</v>
      </c>
      <c r="D1425" s="112">
        <v>0</v>
      </c>
    </row>
    <row r="1426" spans="2:4">
      <c r="B1426" s="129" t="s">
        <v>521</v>
      </c>
      <c r="C1426" s="112">
        <v>137862646</v>
      </c>
      <c r="D1426" s="112">
        <v>0</v>
      </c>
    </row>
    <row r="1427" spans="2:4">
      <c r="B1427" s="130" t="s">
        <v>1015</v>
      </c>
      <c r="C1427" s="112">
        <v>137862646</v>
      </c>
      <c r="D1427" s="112">
        <v>0</v>
      </c>
    </row>
    <row r="1428" spans="2:4">
      <c r="B1428" s="129" t="s">
        <v>2842</v>
      </c>
      <c r="C1428" s="112">
        <v>0</v>
      </c>
      <c r="D1428" s="112">
        <v>0</v>
      </c>
    </row>
    <row r="1429" spans="2:4">
      <c r="B1429" s="130" t="s">
        <v>2843</v>
      </c>
      <c r="C1429" s="112">
        <v>0</v>
      </c>
      <c r="D1429" s="112">
        <v>0</v>
      </c>
    </row>
    <row r="1430" spans="2:4">
      <c r="B1430" s="129" t="s">
        <v>1690</v>
      </c>
      <c r="C1430" s="112">
        <v>0</v>
      </c>
      <c r="D1430" s="112">
        <v>0</v>
      </c>
    </row>
    <row r="1431" spans="2:4">
      <c r="B1431" s="130" t="s">
        <v>1691</v>
      </c>
      <c r="C1431" s="112">
        <v>0</v>
      </c>
      <c r="D1431" s="112">
        <v>0</v>
      </c>
    </row>
    <row r="1432" spans="2:4">
      <c r="B1432" s="130" t="s">
        <v>2844</v>
      </c>
      <c r="C1432" s="112">
        <v>0</v>
      </c>
      <c r="D1432" s="112">
        <v>0</v>
      </c>
    </row>
    <row r="1433" spans="2:4">
      <c r="B1433" s="129" t="s">
        <v>2386</v>
      </c>
      <c r="C1433" s="112">
        <v>0</v>
      </c>
      <c r="D1433" s="112">
        <v>0</v>
      </c>
    </row>
    <row r="1434" spans="2:4">
      <c r="B1434" s="130" t="s">
        <v>1692</v>
      </c>
      <c r="C1434" s="112">
        <v>0</v>
      </c>
      <c r="D1434" s="112">
        <v>0</v>
      </c>
    </row>
    <row r="1435" spans="2:4">
      <c r="B1435" s="130" t="s">
        <v>2845</v>
      </c>
      <c r="C1435" s="112">
        <v>0</v>
      </c>
      <c r="D1435" s="112">
        <v>0</v>
      </c>
    </row>
    <row r="1436" spans="2:4">
      <c r="B1436" s="129" t="s">
        <v>522</v>
      </c>
      <c r="C1436" s="112">
        <v>35000000</v>
      </c>
      <c r="D1436" s="112">
        <v>0</v>
      </c>
    </row>
    <row r="1437" spans="2:4">
      <c r="B1437" s="130" t="s">
        <v>1016</v>
      </c>
      <c r="C1437" s="112">
        <v>35000000</v>
      </c>
      <c r="D1437" s="112">
        <v>0</v>
      </c>
    </row>
    <row r="1438" spans="2:4">
      <c r="B1438" s="129" t="s">
        <v>1693</v>
      </c>
      <c r="C1438" s="112">
        <v>0</v>
      </c>
      <c r="D1438" s="112">
        <v>0</v>
      </c>
    </row>
    <row r="1439" spans="2:4">
      <c r="B1439" s="130" t="s">
        <v>1694</v>
      </c>
      <c r="C1439" s="112">
        <v>0</v>
      </c>
      <c r="D1439" s="112">
        <v>0</v>
      </c>
    </row>
    <row r="1440" spans="2:4">
      <c r="B1440" s="130" t="s">
        <v>2846</v>
      </c>
      <c r="C1440" s="112">
        <v>0</v>
      </c>
      <c r="D1440" s="112">
        <v>0</v>
      </c>
    </row>
    <row r="1441" spans="2:4">
      <c r="B1441" s="129" t="s">
        <v>1695</v>
      </c>
      <c r="C1441" s="112">
        <v>0</v>
      </c>
      <c r="D1441" s="112">
        <v>0</v>
      </c>
    </row>
    <row r="1442" spans="2:4">
      <c r="B1442" s="130" t="s">
        <v>1696</v>
      </c>
      <c r="C1442" s="112">
        <v>0</v>
      </c>
      <c r="D1442" s="112">
        <v>0</v>
      </c>
    </row>
    <row r="1443" spans="2:4">
      <c r="B1443" s="130" t="s">
        <v>2847</v>
      </c>
      <c r="C1443" s="112">
        <v>0</v>
      </c>
      <c r="D1443" s="112">
        <v>0</v>
      </c>
    </row>
    <row r="1444" spans="2:4">
      <c r="B1444" s="129" t="s">
        <v>1697</v>
      </c>
      <c r="C1444" s="112">
        <v>0</v>
      </c>
      <c r="D1444" s="112">
        <v>0</v>
      </c>
    </row>
    <row r="1445" spans="2:4">
      <c r="B1445" s="130" t="s">
        <v>1698</v>
      </c>
      <c r="C1445" s="112">
        <v>0</v>
      </c>
      <c r="D1445" s="112">
        <v>0</v>
      </c>
    </row>
    <row r="1446" spans="2:4">
      <c r="B1446" s="130" t="s">
        <v>2848</v>
      </c>
      <c r="C1446" s="112">
        <v>0</v>
      </c>
      <c r="D1446" s="112">
        <v>0</v>
      </c>
    </row>
    <row r="1447" spans="2:4">
      <c r="B1447" s="129" t="s">
        <v>1699</v>
      </c>
      <c r="C1447" s="112">
        <v>0</v>
      </c>
      <c r="D1447" s="112">
        <v>0</v>
      </c>
    </row>
    <row r="1448" spans="2:4">
      <c r="B1448" s="130" t="s">
        <v>1700</v>
      </c>
      <c r="C1448" s="112">
        <v>0</v>
      </c>
      <c r="D1448" s="112">
        <v>0</v>
      </c>
    </row>
    <row r="1449" spans="2:4">
      <c r="B1449" s="130" t="s">
        <v>2849</v>
      </c>
      <c r="C1449" s="112">
        <v>0</v>
      </c>
      <c r="D1449" s="112">
        <v>0</v>
      </c>
    </row>
    <row r="1450" spans="2:4">
      <c r="B1450" s="129" t="s">
        <v>1701</v>
      </c>
      <c r="C1450" s="112">
        <v>0</v>
      </c>
      <c r="D1450" s="112">
        <v>0</v>
      </c>
    </row>
    <row r="1451" spans="2:4">
      <c r="B1451" s="130" t="s">
        <v>1702</v>
      </c>
      <c r="C1451" s="112">
        <v>0</v>
      </c>
      <c r="D1451" s="112">
        <v>0</v>
      </c>
    </row>
    <row r="1452" spans="2:4">
      <c r="B1452" s="130" t="s">
        <v>2850</v>
      </c>
      <c r="C1452" s="112">
        <v>0</v>
      </c>
      <c r="D1452" s="112">
        <v>0</v>
      </c>
    </row>
    <row r="1453" spans="2:4">
      <c r="B1453" s="129" t="s">
        <v>523</v>
      </c>
      <c r="C1453" s="112">
        <v>8462477</v>
      </c>
      <c r="D1453" s="112">
        <v>0</v>
      </c>
    </row>
    <row r="1454" spans="2:4">
      <c r="B1454" s="130" t="s">
        <v>1017</v>
      </c>
      <c r="C1454" s="112">
        <v>8462477</v>
      </c>
      <c r="D1454" s="112">
        <v>0</v>
      </c>
    </row>
    <row r="1455" spans="2:4">
      <c r="B1455" s="129" t="s">
        <v>2387</v>
      </c>
      <c r="C1455" s="112">
        <v>43733469</v>
      </c>
      <c r="D1455" s="112">
        <v>9797248.2799999993</v>
      </c>
    </row>
    <row r="1456" spans="2:4">
      <c r="B1456" s="130" t="s">
        <v>1018</v>
      </c>
      <c r="C1456" s="112">
        <v>43733469</v>
      </c>
      <c r="D1456" s="112">
        <v>9797248.2799999993</v>
      </c>
    </row>
    <row r="1457" spans="2:4">
      <c r="B1457" s="129" t="s">
        <v>2388</v>
      </c>
      <c r="C1457" s="112">
        <v>0</v>
      </c>
      <c r="D1457" s="112">
        <v>0</v>
      </c>
    </row>
    <row r="1458" spans="2:4">
      <c r="B1458" s="130" t="s">
        <v>2389</v>
      </c>
      <c r="C1458" s="112">
        <v>0</v>
      </c>
      <c r="D1458" s="112">
        <v>0</v>
      </c>
    </row>
    <row r="1459" spans="2:4">
      <c r="B1459" s="129" t="s">
        <v>1305</v>
      </c>
      <c r="C1459" s="112">
        <v>0</v>
      </c>
      <c r="D1459" s="112">
        <v>819294.4</v>
      </c>
    </row>
    <row r="1460" spans="2:4">
      <c r="B1460" s="130" t="s">
        <v>1306</v>
      </c>
      <c r="C1460" s="112">
        <v>0</v>
      </c>
      <c r="D1460" s="112">
        <v>819294.4</v>
      </c>
    </row>
    <row r="1461" spans="2:4">
      <c r="B1461" s="129" t="s">
        <v>524</v>
      </c>
      <c r="C1461" s="112">
        <v>2466670</v>
      </c>
      <c r="D1461" s="112">
        <v>0</v>
      </c>
    </row>
    <row r="1462" spans="2:4">
      <c r="B1462" s="130" t="s">
        <v>1019</v>
      </c>
      <c r="C1462" s="112">
        <v>2466670</v>
      </c>
      <c r="D1462" s="112">
        <v>0</v>
      </c>
    </row>
    <row r="1463" spans="2:4">
      <c r="B1463" s="129" t="s">
        <v>525</v>
      </c>
      <c r="C1463" s="112">
        <v>17386828</v>
      </c>
      <c r="D1463" s="112">
        <v>0</v>
      </c>
    </row>
    <row r="1464" spans="2:4">
      <c r="B1464" s="130" t="s">
        <v>1020</v>
      </c>
      <c r="C1464" s="112">
        <v>17386828</v>
      </c>
      <c r="D1464" s="112">
        <v>0</v>
      </c>
    </row>
    <row r="1465" spans="2:4">
      <c r="B1465" s="129" t="s">
        <v>526</v>
      </c>
      <c r="C1465" s="112">
        <v>6247638</v>
      </c>
      <c r="D1465" s="112">
        <v>3262465.02</v>
      </c>
    </row>
    <row r="1466" spans="2:4">
      <c r="B1466" s="130" t="s">
        <v>1021</v>
      </c>
      <c r="C1466" s="112">
        <v>6247638</v>
      </c>
      <c r="D1466" s="112">
        <v>3262465.02</v>
      </c>
    </row>
    <row r="1467" spans="2:4">
      <c r="B1467" s="129" t="s">
        <v>1307</v>
      </c>
      <c r="C1467" s="112">
        <v>0</v>
      </c>
      <c r="D1467" s="112">
        <v>0</v>
      </c>
    </row>
    <row r="1468" spans="2:4">
      <c r="B1468" s="130" t="s">
        <v>1308</v>
      </c>
      <c r="C1468" s="112">
        <v>0</v>
      </c>
      <c r="D1468" s="112">
        <v>0</v>
      </c>
    </row>
    <row r="1469" spans="2:4">
      <c r="B1469" s="129" t="s">
        <v>527</v>
      </c>
      <c r="C1469" s="112">
        <v>5114956</v>
      </c>
      <c r="D1469" s="112">
        <v>0</v>
      </c>
    </row>
    <row r="1470" spans="2:4">
      <c r="B1470" s="130" t="s">
        <v>1022</v>
      </c>
      <c r="C1470" s="112">
        <v>5114956</v>
      </c>
      <c r="D1470" s="112">
        <v>0</v>
      </c>
    </row>
    <row r="1471" spans="2:4">
      <c r="B1471" s="129" t="s">
        <v>2390</v>
      </c>
      <c r="C1471" s="112">
        <v>34109354</v>
      </c>
      <c r="D1471" s="112">
        <v>29284734.699999999</v>
      </c>
    </row>
    <row r="1472" spans="2:4">
      <c r="B1472" s="130" t="s">
        <v>1023</v>
      </c>
      <c r="C1472" s="112">
        <v>34109354</v>
      </c>
      <c r="D1472" s="112">
        <v>29284734.699999999</v>
      </c>
    </row>
    <row r="1473" spans="2:4">
      <c r="B1473" s="129" t="s">
        <v>528</v>
      </c>
      <c r="C1473" s="112">
        <v>54534447</v>
      </c>
      <c r="D1473" s="112">
        <v>22389708.640000001</v>
      </c>
    </row>
    <row r="1474" spans="2:4">
      <c r="B1474" s="130" t="s">
        <v>1024</v>
      </c>
      <c r="C1474" s="112">
        <v>54534447</v>
      </c>
      <c r="D1474" s="112">
        <v>22389708.640000001</v>
      </c>
    </row>
    <row r="1475" spans="2:4">
      <c r="B1475" s="129" t="s">
        <v>529</v>
      </c>
      <c r="C1475" s="112">
        <v>29147590</v>
      </c>
      <c r="D1475" s="112">
        <v>21045037.030000001</v>
      </c>
    </row>
    <row r="1476" spans="2:4">
      <c r="B1476" s="130" t="s">
        <v>1025</v>
      </c>
      <c r="C1476" s="112">
        <v>29147590</v>
      </c>
      <c r="D1476" s="112">
        <v>21045037.030000001</v>
      </c>
    </row>
    <row r="1477" spans="2:4">
      <c r="B1477" s="129" t="s">
        <v>530</v>
      </c>
      <c r="C1477" s="112">
        <v>24666707</v>
      </c>
      <c r="D1477" s="112">
        <v>0</v>
      </c>
    </row>
    <row r="1478" spans="2:4">
      <c r="B1478" s="130" t="s">
        <v>1026</v>
      </c>
      <c r="C1478" s="112">
        <v>24666707</v>
      </c>
      <c r="D1478" s="112">
        <v>0</v>
      </c>
    </row>
    <row r="1479" spans="2:4">
      <c r="B1479" s="129" t="s">
        <v>2391</v>
      </c>
      <c r="C1479" s="112">
        <v>35903534</v>
      </c>
      <c r="D1479" s="112">
        <v>9425323.5899999999</v>
      </c>
    </row>
    <row r="1480" spans="2:4">
      <c r="B1480" s="130" t="s">
        <v>1027</v>
      </c>
      <c r="C1480" s="112">
        <v>35903534</v>
      </c>
      <c r="D1480" s="112">
        <v>9425323.5899999999</v>
      </c>
    </row>
    <row r="1481" spans="2:4">
      <c r="B1481" s="129" t="s">
        <v>531</v>
      </c>
      <c r="C1481" s="112">
        <v>11177246</v>
      </c>
      <c r="D1481" s="112">
        <v>0</v>
      </c>
    </row>
    <row r="1482" spans="2:4">
      <c r="B1482" s="130" t="s">
        <v>1028</v>
      </c>
      <c r="C1482" s="112">
        <v>11177246</v>
      </c>
      <c r="D1482" s="112">
        <v>0</v>
      </c>
    </row>
    <row r="1483" spans="2:4">
      <c r="B1483" s="129" t="s">
        <v>532</v>
      </c>
      <c r="C1483" s="112">
        <v>274181210</v>
      </c>
      <c r="D1483" s="112">
        <v>111761830.88999999</v>
      </c>
    </row>
    <row r="1484" spans="2:4">
      <c r="B1484" s="130" t="s">
        <v>1029</v>
      </c>
      <c r="C1484" s="112">
        <v>274181210</v>
      </c>
      <c r="D1484" s="112">
        <v>111761830.88999999</v>
      </c>
    </row>
    <row r="1485" spans="2:4">
      <c r="B1485" s="129" t="s">
        <v>533</v>
      </c>
      <c r="C1485" s="112">
        <v>1123819</v>
      </c>
      <c r="D1485" s="112">
        <v>0</v>
      </c>
    </row>
    <row r="1486" spans="2:4">
      <c r="B1486" s="130" t="s">
        <v>1030</v>
      </c>
      <c r="C1486" s="112">
        <v>1123819</v>
      </c>
      <c r="D1486" s="112">
        <v>0</v>
      </c>
    </row>
    <row r="1487" spans="2:4">
      <c r="B1487" s="129" t="s">
        <v>1377</v>
      </c>
      <c r="C1487" s="112">
        <v>0</v>
      </c>
      <c r="D1487" s="112">
        <v>70000000</v>
      </c>
    </row>
    <row r="1488" spans="2:4">
      <c r="B1488" s="130" t="s">
        <v>1378</v>
      </c>
      <c r="C1488" s="112">
        <v>0</v>
      </c>
      <c r="D1488" s="112">
        <v>70000000</v>
      </c>
    </row>
    <row r="1489" spans="2:4">
      <c r="B1489" s="129" t="s">
        <v>534</v>
      </c>
      <c r="C1489" s="112">
        <v>4661704</v>
      </c>
      <c r="D1489" s="112">
        <v>3895094.53</v>
      </c>
    </row>
    <row r="1490" spans="2:4">
      <c r="B1490" s="130" t="s">
        <v>1031</v>
      </c>
      <c r="C1490" s="112">
        <v>4661704</v>
      </c>
      <c r="D1490" s="112">
        <v>3895094.53</v>
      </c>
    </row>
    <row r="1491" spans="2:4">
      <c r="B1491" s="129" t="s">
        <v>535</v>
      </c>
      <c r="C1491" s="112">
        <v>8242449</v>
      </c>
      <c r="D1491" s="112">
        <v>0</v>
      </c>
    </row>
    <row r="1492" spans="2:4">
      <c r="B1492" s="130" t="s">
        <v>1032</v>
      </c>
      <c r="C1492" s="112">
        <v>8242449</v>
      </c>
      <c r="D1492" s="112">
        <v>0</v>
      </c>
    </row>
    <row r="1493" spans="2:4">
      <c r="B1493" s="129" t="s">
        <v>536</v>
      </c>
      <c r="C1493" s="112">
        <v>11886978</v>
      </c>
      <c r="D1493" s="112">
        <v>10639053.699999999</v>
      </c>
    </row>
    <row r="1494" spans="2:4">
      <c r="B1494" s="130" t="s">
        <v>1033</v>
      </c>
      <c r="C1494" s="112">
        <v>11886978</v>
      </c>
      <c r="D1494" s="112">
        <v>10639053.699999999</v>
      </c>
    </row>
    <row r="1495" spans="2:4">
      <c r="B1495" s="129" t="s">
        <v>537</v>
      </c>
      <c r="C1495" s="112">
        <v>939251</v>
      </c>
      <c r="D1495" s="112">
        <v>0</v>
      </c>
    </row>
    <row r="1496" spans="2:4">
      <c r="B1496" s="130" t="s">
        <v>1034</v>
      </c>
      <c r="C1496" s="112">
        <v>939251</v>
      </c>
      <c r="D1496" s="112">
        <v>0</v>
      </c>
    </row>
    <row r="1497" spans="2:4">
      <c r="B1497" s="129" t="s">
        <v>538</v>
      </c>
      <c r="C1497" s="112">
        <v>56622348</v>
      </c>
      <c r="D1497" s="112">
        <v>11560383.1</v>
      </c>
    </row>
    <row r="1498" spans="2:4">
      <c r="B1498" s="130" t="s">
        <v>1035</v>
      </c>
      <c r="C1498" s="112">
        <v>56622348</v>
      </c>
      <c r="D1498" s="112">
        <v>11560383.1</v>
      </c>
    </row>
    <row r="1499" spans="2:4">
      <c r="B1499" s="129" t="s">
        <v>539</v>
      </c>
      <c r="C1499" s="112">
        <v>4137182</v>
      </c>
      <c r="D1499" s="112">
        <v>0</v>
      </c>
    </row>
    <row r="1500" spans="2:4">
      <c r="B1500" s="130" t="s">
        <v>1036</v>
      </c>
      <c r="C1500" s="112">
        <v>4137182</v>
      </c>
      <c r="D1500" s="112">
        <v>0</v>
      </c>
    </row>
    <row r="1501" spans="2:4">
      <c r="B1501" s="129" t="s">
        <v>540</v>
      </c>
      <c r="C1501" s="112">
        <v>290223934</v>
      </c>
      <c r="D1501" s="112">
        <v>0</v>
      </c>
    </row>
    <row r="1502" spans="2:4">
      <c r="B1502" s="130" t="s">
        <v>1037</v>
      </c>
      <c r="C1502" s="112">
        <v>290223934</v>
      </c>
      <c r="D1502" s="112">
        <v>0</v>
      </c>
    </row>
    <row r="1503" spans="2:4">
      <c r="B1503" s="129" t="s">
        <v>2851</v>
      </c>
      <c r="C1503" s="112">
        <v>0</v>
      </c>
      <c r="D1503" s="112">
        <v>0</v>
      </c>
    </row>
    <row r="1504" spans="2:4">
      <c r="B1504" s="130" t="s">
        <v>2852</v>
      </c>
      <c r="C1504" s="112">
        <v>0</v>
      </c>
      <c r="D1504" s="112">
        <v>0</v>
      </c>
    </row>
    <row r="1505" spans="2:4">
      <c r="B1505" s="127" t="s">
        <v>289</v>
      </c>
      <c r="C1505" s="128">
        <v>0</v>
      </c>
      <c r="D1505" s="128">
        <v>0</v>
      </c>
    </row>
    <row r="1506" spans="2:4">
      <c r="B1506" s="129" t="s">
        <v>1703</v>
      </c>
      <c r="C1506" s="112">
        <v>0</v>
      </c>
      <c r="D1506" s="112">
        <v>0</v>
      </c>
    </row>
    <row r="1507" spans="2:4">
      <c r="B1507" s="130" t="s">
        <v>1704</v>
      </c>
      <c r="C1507" s="112">
        <v>0</v>
      </c>
      <c r="D1507" s="112">
        <v>0</v>
      </c>
    </row>
    <row r="1508" spans="2:4">
      <c r="B1508" s="127" t="s">
        <v>304</v>
      </c>
      <c r="C1508" s="128">
        <v>0</v>
      </c>
      <c r="D1508" s="128">
        <v>0</v>
      </c>
    </row>
    <row r="1509" spans="2:4">
      <c r="B1509" s="129" t="s">
        <v>2853</v>
      </c>
      <c r="C1509" s="112">
        <v>0</v>
      </c>
      <c r="D1509" s="112">
        <v>0</v>
      </c>
    </row>
    <row r="1510" spans="2:4">
      <c r="B1510" s="130" t="s">
        <v>2854</v>
      </c>
      <c r="C1510" s="112">
        <v>0</v>
      </c>
      <c r="D1510" s="112">
        <v>0</v>
      </c>
    </row>
    <row r="1511" spans="2:4">
      <c r="B1511" s="129" t="s">
        <v>1456</v>
      </c>
      <c r="C1511" s="112">
        <v>0</v>
      </c>
      <c r="D1511" s="112">
        <v>0</v>
      </c>
    </row>
    <row r="1512" spans="2:4">
      <c r="B1512" s="130" t="s">
        <v>1457</v>
      </c>
      <c r="C1512" s="112">
        <v>0</v>
      </c>
      <c r="D1512" s="112">
        <v>0</v>
      </c>
    </row>
    <row r="1513" spans="2:4">
      <c r="B1513" s="64" t="s">
        <v>541</v>
      </c>
      <c r="C1513" s="112">
        <v>266283091</v>
      </c>
      <c r="D1513" s="112">
        <v>118398436.52000001</v>
      </c>
    </row>
    <row r="1514" spans="2:4">
      <c r="B1514" s="127" t="s">
        <v>287</v>
      </c>
      <c r="C1514" s="128">
        <v>266283091</v>
      </c>
      <c r="D1514" s="128">
        <v>118398436.52000001</v>
      </c>
    </row>
    <row r="1515" spans="2:4">
      <c r="B1515" s="129" t="s">
        <v>1705</v>
      </c>
      <c r="C1515" s="112">
        <v>0</v>
      </c>
      <c r="D1515" s="112">
        <v>0</v>
      </c>
    </row>
    <row r="1516" spans="2:4">
      <c r="B1516" s="130" t="s">
        <v>1706</v>
      </c>
      <c r="C1516" s="112">
        <v>0</v>
      </c>
      <c r="D1516" s="112">
        <v>0</v>
      </c>
    </row>
    <row r="1517" spans="2:4">
      <c r="B1517" s="129" t="s">
        <v>1707</v>
      </c>
      <c r="C1517" s="112">
        <v>0</v>
      </c>
      <c r="D1517" s="112">
        <v>0</v>
      </c>
    </row>
    <row r="1518" spans="2:4">
      <c r="B1518" s="130" t="s">
        <v>1708</v>
      </c>
      <c r="C1518" s="112">
        <v>0</v>
      </c>
      <c r="D1518" s="112">
        <v>0</v>
      </c>
    </row>
    <row r="1519" spans="2:4">
      <c r="B1519" s="129" t="s">
        <v>1709</v>
      </c>
      <c r="C1519" s="112">
        <v>0</v>
      </c>
      <c r="D1519" s="112">
        <v>0</v>
      </c>
    </row>
    <row r="1520" spans="2:4">
      <c r="B1520" s="130" t="s">
        <v>1710</v>
      </c>
      <c r="C1520" s="112">
        <v>0</v>
      </c>
      <c r="D1520" s="112">
        <v>0</v>
      </c>
    </row>
    <row r="1521" spans="2:4">
      <c r="B1521" s="129" t="s">
        <v>1711</v>
      </c>
      <c r="C1521" s="112">
        <v>0</v>
      </c>
      <c r="D1521" s="112">
        <v>0</v>
      </c>
    </row>
    <row r="1522" spans="2:4">
      <c r="B1522" s="130" t="s">
        <v>1712</v>
      </c>
      <c r="C1522" s="112">
        <v>0</v>
      </c>
      <c r="D1522" s="112">
        <v>0</v>
      </c>
    </row>
    <row r="1523" spans="2:4">
      <c r="B1523" s="129" t="s">
        <v>1713</v>
      </c>
      <c r="C1523" s="112">
        <v>0</v>
      </c>
      <c r="D1523" s="112">
        <v>0</v>
      </c>
    </row>
    <row r="1524" spans="2:4">
      <c r="B1524" s="130" t="s">
        <v>1714</v>
      </c>
      <c r="C1524" s="112">
        <v>0</v>
      </c>
      <c r="D1524" s="112">
        <v>0</v>
      </c>
    </row>
    <row r="1525" spans="2:4">
      <c r="B1525" s="129" t="s">
        <v>542</v>
      </c>
      <c r="C1525" s="112">
        <v>2115619</v>
      </c>
      <c r="D1525" s="112">
        <v>0</v>
      </c>
    </row>
    <row r="1526" spans="2:4">
      <c r="B1526" s="130" t="s">
        <v>1038</v>
      </c>
      <c r="C1526" s="112">
        <v>2115619</v>
      </c>
      <c r="D1526" s="112">
        <v>0</v>
      </c>
    </row>
    <row r="1527" spans="2:4">
      <c r="B1527" s="129" t="s">
        <v>543</v>
      </c>
      <c r="C1527" s="112">
        <v>150000000</v>
      </c>
      <c r="D1527" s="112">
        <v>0</v>
      </c>
    </row>
    <row r="1528" spans="2:4">
      <c r="B1528" s="130" t="s">
        <v>1039</v>
      </c>
      <c r="C1528" s="112">
        <v>150000000</v>
      </c>
      <c r="D1528" s="112">
        <v>0</v>
      </c>
    </row>
    <row r="1529" spans="2:4">
      <c r="B1529" s="129" t="s">
        <v>544</v>
      </c>
      <c r="C1529" s="112">
        <v>6247638</v>
      </c>
      <c r="D1529" s="112">
        <v>12381907.810000001</v>
      </c>
    </row>
    <row r="1530" spans="2:4">
      <c r="B1530" s="130" t="s">
        <v>1040</v>
      </c>
      <c r="C1530" s="112">
        <v>6247638</v>
      </c>
      <c r="D1530" s="112">
        <v>12381907.810000001</v>
      </c>
    </row>
    <row r="1531" spans="2:4">
      <c r="B1531" s="129" t="s">
        <v>545</v>
      </c>
      <c r="C1531" s="112">
        <v>3725748</v>
      </c>
      <c r="D1531" s="112">
        <v>4737402.83</v>
      </c>
    </row>
    <row r="1532" spans="2:4">
      <c r="B1532" s="130" t="s">
        <v>1041</v>
      </c>
      <c r="C1532" s="112">
        <v>3725748</v>
      </c>
      <c r="D1532" s="112">
        <v>4737402.83</v>
      </c>
    </row>
    <row r="1533" spans="2:4">
      <c r="B1533" s="129" t="s">
        <v>2392</v>
      </c>
      <c r="C1533" s="112">
        <v>0</v>
      </c>
      <c r="D1533" s="112">
        <v>0</v>
      </c>
    </row>
    <row r="1534" spans="2:4">
      <c r="B1534" s="130" t="s">
        <v>2393</v>
      </c>
      <c r="C1534" s="112">
        <v>0</v>
      </c>
      <c r="D1534" s="112">
        <v>0</v>
      </c>
    </row>
    <row r="1535" spans="2:4">
      <c r="B1535" s="129" t="s">
        <v>2394</v>
      </c>
      <c r="C1535" s="112">
        <v>0</v>
      </c>
      <c r="D1535" s="112">
        <v>0</v>
      </c>
    </row>
    <row r="1536" spans="2:4">
      <c r="B1536" s="130" t="s">
        <v>2395</v>
      </c>
      <c r="C1536" s="112">
        <v>0</v>
      </c>
      <c r="D1536" s="112">
        <v>0</v>
      </c>
    </row>
    <row r="1537" spans="2:4">
      <c r="B1537" s="129" t="s">
        <v>2396</v>
      </c>
      <c r="C1537" s="112">
        <v>0</v>
      </c>
      <c r="D1537" s="112">
        <v>0</v>
      </c>
    </row>
    <row r="1538" spans="2:4">
      <c r="B1538" s="130" t="s">
        <v>2397</v>
      </c>
      <c r="C1538" s="112">
        <v>0</v>
      </c>
      <c r="D1538" s="112">
        <v>0</v>
      </c>
    </row>
    <row r="1539" spans="2:4">
      <c r="B1539" s="129" t="s">
        <v>2398</v>
      </c>
      <c r="C1539" s="112">
        <v>0</v>
      </c>
      <c r="D1539" s="112">
        <v>0</v>
      </c>
    </row>
    <row r="1540" spans="2:4">
      <c r="B1540" s="130" t="s">
        <v>2399</v>
      </c>
      <c r="C1540" s="112">
        <v>0</v>
      </c>
      <c r="D1540" s="112">
        <v>0</v>
      </c>
    </row>
    <row r="1541" spans="2:4">
      <c r="B1541" s="129" t="s">
        <v>2400</v>
      </c>
      <c r="C1541" s="112">
        <v>0</v>
      </c>
      <c r="D1541" s="112">
        <v>0</v>
      </c>
    </row>
    <row r="1542" spans="2:4">
      <c r="B1542" s="130" t="s">
        <v>2401</v>
      </c>
      <c r="C1542" s="112">
        <v>0</v>
      </c>
      <c r="D1542" s="112">
        <v>0</v>
      </c>
    </row>
    <row r="1543" spans="2:4">
      <c r="B1543" s="129" t="s">
        <v>2402</v>
      </c>
      <c r="C1543" s="112">
        <v>0</v>
      </c>
      <c r="D1543" s="112">
        <v>0</v>
      </c>
    </row>
    <row r="1544" spans="2:4">
      <c r="B1544" s="130" t="s">
        <v>2403</v>
      </c>
      <c r="C1544" s="112">
        <v>0</v>
      </c>
      <c r="D1544" s="112">
        <v>0</v>
      </c>
    </row>
    <row r="1545" spans="2:4">
      <c r="B1545" s="129" t="s">
        <v>2404</v>
      </c>
      <c r="C1545" s="112">
        <v>0</v>
      </c>
      <c r="D1545" s="112">
        <v>0</v>
      </c>
    </row>
    <row r="1546" spans="2:4">
      <c r="B1546" s="130" t="s">
        <v>2405</v>
      </c>
      <c r="C1546" s="112">
        <v>0</v>
      </c>
      <c r="D1546" s="112">
        <v>0</v>
      </c>
    </row>
    <row r="1547" spans="2:4">
      <c r="B1547" s="129" t="s">
        <v>546</v>
      </c>
      <c r="C1547" s="112">
        <v>621176</v>
      </c>
      <c r="D1547" s="112">
        <v>0</v>
      </c>
    </row>
    <row r="1548" spans="2:4">
      <c r="B1548" s="130" t="s">
        <v>1042</v>
      </c>
      <c r="C1548" s="112">
        <v>621176</v>
      </c>
      <c r="D1548" s="112">
        <v>0</v>
      </c>
    </row>
    <row r="1549" spans="2:4">
      <c r="B1549" s="129" t="s">
        <v>547</v>
      </c>
      <c r="C1549" s="112">
        <v>6247638</v>
      </c>
      <c r="D1549" s="112">
        <v>0</v>
      </c>
    </row>
    <row r="1550" spans="2:4">
      <c r="B1550" s="130" t="s">
        <v>1043</v>
      </c>
      <c r="C1550" s="112">
        <v>6247638</v>
      </c>
      <c r="D1550" s="112">
        <v>0</v>
      </c>
    </row>
    <row r="1551" spans="2:4">
      <c r="B1551" s="129" t="s">
        <v>548</v>
      </c>
      <c r="C1551" s="112">
        <v>4933341</v>
      </c>
      <c r="D1551" s="112">
        <v>7743967.8399999999</v>
      </c>
    </row>
    <row r="1552" spans="2:4">
      <c r="B1552" s="130" t="s">
        <v>1044</v>
      </c>
      <c r="C1552" s="112">
        <v>4933341</v>
      </c>
      <c r="D1552" s="112">
        <v>7743967.8399999999</v>
      </c>
    </row>
    <row r="1553" spans="2:4">
      <c r="B1553" s="129" t="s">
        <v>2406</v>
      </c>
      <c r="C1553" s="112">
        <v>84066731</v>
      </c>
      <c r="D1553" s="112">
        <v>78635158.040000007</v>
      </c>
    </row>
    <row r="1554" spans="2:4">
      <c r="B1554" s="130" t="s">
        <v>1045</v>
      </c>
      <c r="C1554" s="112">
        <v>84066731</v>
      </c>
      <c r="D1554" s="112">
        <v>78635158.040000007</v>
      </c>
    </row>
    <row r="1555" spans="2:4">
      <c r="B1555" s="129" t="s">
        <v>549</v>
      </c>
      <c r="C1555" s="112">
        <v>2115619</v>
      </c>
      <c r="D1555" s="112">
        <v>0</v>
      </c>
    </row>
    <row r="1556" spans="2:4">
      <c r="B1556" s="130" t="s">
        <v>1046</v>
      </c>
      <c r="C1556" s="112">
        <v>2115619</v>
      </c>
      <c r="D1556" s="112">
        <v>0</v>
      </c>
    </row>
    <row r="1557" spans="2:4">
      <c r="B1557" s="129" t="s">
        <v>550</v>
      </c>
      <c r="C1557" s="112">
        <v>6209581</v>
      </c>
      <c r="D1557" s="112">
        <v>0</v>
      </c>
    </row>
    <row r="1558" spans="2:4">
      <c r="B1558" s="130" t="s">
        <v>1047</v>
      </c>
      <c r="C1558" s="112">
        <v>6209581</v>
      </c>
      <c r="D1558" s="112">
        <v>0</v>
      </c>
    </row>
    <row r="1559" spans="2:4">
      <c r="B1559" s="129" t="s">
        <v>2407</v>
      </c>
      <c r="C1559" s="112">
        <v>0</v>
      </c>
      <c r="D1559" s="112">
        <v>0</v>
      </c>
    </row>
    <row r="1560" spans="2:4">
      <c r="B1560" s="130" t="s">
        <v>2408</v>
      </c>
      <c r="C1560" s="112">
        <v>0</v>
      </c>
      <c r="D1560" s="112">
        <v>0</v>
      </c>
    </row>
    <row r="1561" spans="2:4">
      <c r="B1561" s="129" t="s">
        <v>2409</v>
      </c>
      <c r="C1561" s="112">
        <v>0</v>
      </c>
      <c r="D1561" s="112">
        <v>0</v>
      </c>
    </row>
    <row r="1562" spans="2:4">
      <c r="B1562" s="130" t="s">
        <v>2410</v>
      </c>
      <c r="C1562" s="112">
        <v>0</v>
      </c>
      <c r="D1562" s="112">
        <v>0</v>
      </c>
    </row>
    <row r="1563" spans="2:4">
      <c r="B1563" s="129" t="s">
        <v>1458</v>
      </c>
      <c r="C1563" s="112">
        <v>0</v>
      </c>
      <c r="D1563" s="112">
        <v>14900000</v>
      </c>
    </row>
    <row r="1564" spans="2:4">
      <c r="B1564" s="130" t="s">
        <v>1459</v>
      </c>
      <c r="C1564" s="112">
        <v>0</v>
      </c>
      <c r="D1564" s="112">
        <v>14900000</v>
      </c>
    </row>
    <row r="1565" spans="2:4">
      <c r="B1565" s="64" t="s">
        <v>551</v>
      </c>
      <c r="C1565" s="112">
        <v>258585387</v>
      </c>
      <c r="D1565" s="112">
        <v>178456970.01999998</v>
      </c>
    </row>
    <row r="1566" spans="2:4">
      <c r="B1566" s="127" t="s">
        <v>287</v>
      </c>
      <c r="C1566" s="128">
        <v>258585387</v>
      </c>
      <c r="D1566" s="128">
        <v>150341983.84999999</v>
      </c>
    </row>
    <row r="1567" spans="2:4">
      <c r="B1567" s="129" t="s">
        <v>552</v>
      </c>
      <c r="C1567" s="112">
        <v>19253539</v>
      </c>
      <c r="D1567" s="112">
        <v>0</v>
      </c>
    </row>
    <row r="1568" spans="2:4">
      <c r="B1568" s="130" t="s">
        <v>1048</v>
      </c>
      <c r="C1568" s="112">
        <v>19253539</v>
      </c>
      <c r="D1568" s="112">
        <v>0</v>
      </c>
    </row>
    <row r="1569" spans="2:4">
      <c r="B1569" s="129" t="s">
        <v>553</v>
      </c>
      <c r="C1569" s="112">
        <v>64295885</v>
      </c>
      <c r="D1569" s="112">
        <v>0</v>
      </c>
    </row>
    <row r="1570" spans="2:4">
      <c r="B1570" s="130" t="s">
        <v>1049</v>
      </c>
      <c r="C1570" s="112">
        <v>64295885</v>
      </c>
      <c r="D1570" s="112">
        <v>0</v>
      </c>
    </row>
    <row r="1571" spans="2:4">
      <c r="B1571" s="129" t="s">
        <v>2411</v>
      </c>
      <c r="C1571" s="112">
        <v>2348246</v>
      </c>
      <c r="D1571" s="112">
        <v>0</v>
      </c>
    </row>
    <row r="1572" spans="2:4">
      <c r="B1572" s="130" t="s">
        <v>1050</v>
      </c>
      <c r="C1572" s="112">
        <v>2348246</v>
      </c>
      <c r="D1572" s="112">
        <v>0</v>
      </c>
    </row>
    <row r="1573" spans="2:4">
      <c r="B1573" s="129" t="s">
        <v>554</v>
      </c>
      <c r="C1573" s="112">
        <v>31270996</v>
      </c>
      <c r="D1573" s="112">
        <v>0</v>
      </c>
    </row>
    <row r="1574" spans="2:4">
      <c r="B1574" s="130" t="s">
        <v>1051</v>
      </c>
      <c r="C1574" s="112">
        <v>31270996</v>
      </c>
      <c r="D1574" s="112">
        <v>0</v>
      </c>
    </row>
    <row r="1575" spans="2:4">
      <c r="B1575" s="129" t="s">
        <v>2412</v>
      </c>
      <c r="C1575" s="112">
        <v>5678125</v>
      </c>
      <c r="D1575" s="112">
        <v>0</v>
      </c>
    </row>
    <row r="1576" spans="2:4">
      <c r="B1576" s="130" t="s">
        <v>1052</v>
      </c>
      <c r="C1576" s="112">
        <v>5678125</v>
      </c>
      <c r="D1576" s="112">
        <v>0</v>
      </c>
    </row>
    <row r="1577" spans="2:4">
      <c r="B1577" s="129" t="s">
        <v>555</v>
      </c>
      <c r="C1577" s="112">
        <v>20000000</v>
      </c>
      <c r="D1577" s="112">
        <v>0</v>
      </c>
    </row>
    <row r="1578" spans="2:4">
      <c r="B1578" s="130" t="s">
        <v>1053</v>
      </c>
      <c r="C1578" s="112">
        <v>20000000</v>
      </c>
      <c r="D1578" s="112">
        <v>0</v>
      </c>
    </row>
    <row r="1579" spans="2:4">
      <c r="B1579" s="129" t="s">
        <v>556</v>
      </c>
      <c r="C1579" s="112">
        <v>75000000</v>
      </c>
      <c r="D1579" s="112">
        <v>142851560.19</v>
      </c>
    </row>
    <row r="1580" spans="2:4">
      <c r="B1580" s="130" t="s">
        <v>1054</v>
      </c>
      <c r="C1580" s="112">
        <v>75000000</v>
      </c>
      <c r="D1580" s="112">
        <v>142851560.19</v>
      </c>
    </row>
    <row r="1581" spans="2:4">
      <c r="B1581" s="129" t="s">
        <v>1715</v>
      </c>
      <c r="C1581" s="112">
        <v>0</v>
      </c>
      <c r="D1581" s="112">
        <v>0</v>
      </c>
    </row>
    <row r="1582" spans="2:4">
      <c r="B1582" s="130" t="s">
        <v>1716</v>
      </c>
      <c r="C1582" s="112">
        <v>0</v>
      </c>
      <c r="D1582" s="112">
        <v>0</v>
      </c>
    </row>
    <row r="1583" spans="2:4">
      <c r="B1583" s="129" t="s">
        <v>1717</v>
      </c>
      <c r="C1583" s="112">
        <v>0</v>
      </c>
      <c r="D1583" s="112">
        <v>0</v>
      </c>
    </row>
    <row r="1584" spans="2:4">
      <c r="B1584" s="130" t="s">
        <v>1718</v>
      </c>
      <c r="C1584" s="112">
        <v>0</v>
      </c>
      <c r="D1584" s="112">
        <v>0</v>
      </c>
    </row>
    <row r="1585" spans="2:4">
      <c r="B1585" s="129" t="s">
        <v>1719</v>
      </c>
      <c r="C1585" s="112">
        <v>0</v>
      </c>
      <c r="D1585" s="112">
        <v>0</v>
      </c>
    </row>
    <row r="1586" spans="2:4">
      <c r="B1586" s="130" t="s">
        <v>1720</v>
      </c>
      <c r="C1586" s="112">
        <v>0</v>
      </c>
      <c r="D1586" s="112">
        <v>0</v>
      </c>
    </row>
    <row r="1587" spans="2:4">
      <c r="B1587" s="129" t="s">
        <v>1721</v>
      </c>
      <c r="C1587" s="112">
        <v>0</v>
      </c>
      <c r="D1587" s="112">
        <v>0</v>
      </c>
    </row>
    <row r="1588" spans="2:4">
      <c r="B1588" s="130" t="s">
        <v>1722</v>
      </c>
      <c r="C1588" s="112">
        <v>0</v>
      </c>
      <c r="D1588" s="112">
        <v>0</v>
      </c>
    </row>
    <row r="1589" spans="2:4">
      <c r="B1589" s="129" t="s">
        <v>2413</v>
      </c>
      <c r="C1589" s="112">
        <v>0</v>
      </c>
      <c r="D1589" s="112">
        <v>0</v>
      </c>
    </row>
    <row r="1590" spans="2:4">
      <c r="B1590" s="130" t="s">
        <v>1723</v>
      </c>
      <c r="C1590" s="112">
        <v>0</v>
      </c>
      <c r="D1590" s="112">
        <v>0</v>
      </c>
    </row>
    <row r="1591" spans="2:4">
      <c r="B1591" s="129" t="s">
        <v>557</v>
      </c>
      <c r="C1591" s="112">
        <v>2115619</v>
      </c>
      <c r="D1591" s="112">
        <v>0</v>
      </c>
    </row>
    <row r="1592" spans="2:4">
      <c r="B1592" s="130" t="s">
        <v>1055</v>
      </c>
      <c r="C1592" s="112">
        <v>2115619</v>
      </c>
      <c r="D1592" s="112">
        <v>0</v>
      </c>
    </row>
    <row r="1593" spans="2:4">
      <c r="B1593" s="130" t="s">
        <v>1723</v>
      </c>
      <c r="C1593" s="112">
        <v>0</v>
      </c>
      <c r="D1593" s="112">
        <v>0</v>
      </c>
    </row>
    <row r="1594" spans="2:4">
      <c r="B1594" s="129" t="s">
        <v>2414</v>
      </c>
      <c r="C1594" s="112">
        <v>9371457</v>
      </c>
      <c r="D1594" s="112">
        <v>2397346.9300000002</v>
      </c>
    </row>
    <row r="1595" spans="2:4">
      <c r="B1595" s="130" t="s">
        <v>1056</v>
      </c>
      <c r="C1595" s="112">
        <v>9371457</v>
      </c>
      <c r="D1595" s="112">
        <v>2397346.9300000002</v>
      </c>
    </row>
    <row r="1596" spans="2:4">
      <c r="B1596" s="129" t="s">
        <v>558</v>
      </c>
      <c r="C1596" s="112">
        <v>4967665</v>
      </c>
      <c r="D1596" s="112">
        <v>3928280.75</v>
      </c>
    </row>
    <row r="1597" spans="2:4">
      <c r="B1597" s="130" t="s">
        <v>1057</v>
      </c>
      <c r="C1597" s="112">
        <v>4967665</v>
      </c>
      <c r="D1597" s="112">
        <v>3928280.75</v>
      </c>
    </row>
    <row r="1598" spans="2:4">
      <c r="B1598" s="129" t="s">
        <v>559</v>
      </c>
      <c r="C1598" s="112">
        <v>12333353</v>
      </c>
      <c r="D1598" s="112">
        <v>0</v>
      </c>
    </row>
    <row r="1599" spans="2:4">
      <c r="B1599" s="130" t="s">
        <v>1058</v>
      </c>
      <c r="C1599" s="112">
        <v>12333353</v>
      </c>
      <c r="D1599" s="112">
        <v>0</v>
      </c>
    </row>
    <row r="1600" spans="2:4">
      <c r="B1600" s="129" t="s">
        <v>560</v>
      </c>
      <c r="C1600" s="112">
        <v>4499005</v>
      </c>
      <c r="D1600" s="112">
        <v>0</v>
      </c>
    </row>
    <row r="1601" spans="2:4">
      <c r="B1601" s="130" t="s">
        <v>1059</v>
      </c>
      <c r="C1601" s="112">
        <v>4499005</v>
      </c>
      <c r="D1601" s="112">
        <v>0</v>
      </c>
    </row>
    <row r="1602" spans="2:4">
      <c r="B1602" s="129" t="s">
        <v>561</v>
      </c>
      <c r="C1602" s="112">
        <v>7451497</v>
      </c>
      <c r="D1602" s="112">
        <v>1164795.98</v>
      </c>
    </row>
    <row r="1603" spans="2:4">
      <c r="B1603" s="130" t="s">
        <v>1060</v>
      </c>
      <c r="C1603" s="112">
        <v>7451497</v>
      </c>
      <c r="D1603" s="112">
        <v>1164795.98</v>
      </c>
    </row>
    <row r="1604" spans="2:4">
      <c r="B1604" s="129" t="s">
        <v>2855</v>
      </c>
      <c r="C1604" s="112">
        <v>0</v>
      </c>
      <c r="D1604" s="112">
        <v>0</v>
      </c>
    </row>
    <row r="1605" spans="2:4">
      <c r="B1605" s="130" t="s">
        <v>2856</v>
      </c>
      <c r="C1605" s="112">
        <v>0</v>
      </c>
      <c r="D1605" s="112">
        <v>0</v>
      </c>
    </row>
    <row r="1606" spans="2:4">
      <c r="B1606" s="129" t="s">
        <v>2857</v>
      </c>
      <c r="C1606" s="112">
        <v>0</v>
      </c>
      <c r="D1606" s="112">
        <v>0</v>
      </c>
    </row>
    <row r="1607" spans="2:4">
      <c r="B1607" s="130" t="s">
        <v>2858</v>
      </c>
      <c r="C1607" s="112">
        <v>0</v>
      </c>
      <c r="D1607" s="112">
        <v>0</v>
      </c>
    </row>
    <row r="1608" spans="2:4">
      <c r="B1608" s="129" t="s">
        <v>2859</v>
      </c>
      <c r="C1608" s="112">
        <v>0</v>
      </c>
      <c r="D1608" s="112">
        <v>0</v>
      </c>
    </row>
    <row r="1609" spans="2:4">
      <c r="B1609" s="130" t="s">
        <v>2860</v>
      </c>
      <c r="C1609" s="112">
        <v>0</v>
      </c>
      <c r="D1609" s="112">
        <v>0</v>
      </c>
    </row>
    <row r="1610" spans="2:4">
      <c r="B1610" s="127" t="s">
        <v>289</v>
      </c>
      <c r="C1610" s="128">
        <v>0</v>
      </c>
      <c r="D1610" s="128">
        <v>13114986.17</v>
      </c>
    </row>
    <row r="1611" spans="2:4">
      <c r="B1611" s="129" t="s">
        <v>2415</v>
      </c>
      <c r="C1611" s="112">
        <v>0</v>
      </c>
      <c r="D1611" s="112">
        <v>13114986.17</v>
      </c>
    </row>
    <row r="1612" spans="2:4">
      <c r="B1612" s="130" t="s">
        <v>1724</v>
      </c>
      <c r="C1612" s="112">
        <v>0</v>
      </c>
      <c r="D1612" s="112">
        <v>13114986.17</v>
      </c>
    </row>
    <row r="1613" spans="2:4">
      <c r="B1613" s="129" t="s">
        <v>2416</v>
      </c>
      <c r="C1613" s="112">
        <v>0</v>
      </c>
      <c r="D1613" s="112">
        <v>0</v>
      </c>
    </row>
    <row r="1614" spans="2:4">
      <c r="B1614" s="130" t="s">
        <v>1725</v>
      </c>
      <c r="C1614" s="112">
        <v>0</v>
      </c>
      <c r="D1614" s="112">
        <v>0</v>
      </c>
    </row>
    <row r="1615" spans="2:4">
      <c r="B1615" s="129" t="s">
        <v>2417</v>
      </c>
      <c r="C1615" s="112">
        <v>0</v>
      </c>
      <c r="D1615" s="112">
        <v>0</v>
      </c>
    </row>
    <row r="1616" spans="2:4">
      <c r="B1616" s="130" t="s">
        <v>1726</v>
      </c>
      <c r="C1616" s="112">
        <v>0</v>
      </c>
      <c r="D1616" s="112">
        <v>0</v>
      </c>
    </row>
    <row r="1617" spans="2:4">
      <c r="B1617" s="129" t="s">
        <v>2418</v>
      </c>
      <c r="C1617" s="112">
        <v>0</v>
      </c>
      <c r="D1617" s="112">
        <v>0</v>
      </c>
    </row>
    <row r="1618" spans="2:4">
      <c r="B1618" s="130" t="s">
        <v>1727</v>
      </c>
      <c r="C1618" s="112">
        <v>0</v>
      </c>
      <c r="D1618" s="112">
        <v>0</v>
      </c>
    </row>
    <row r="1619" spans="2:4">
      <c r="B1619" s="127" t="s">
        <v>304</v>
      </c>
      <c r="C1619" s="128">
        <v>0</v>
      </c>
      <c r="D1619" s="128">
        <v>15000000</v>
      </c>
    </row>
    <row r="1620" spans="2:4">
      <c r="B1620" s="129" t="s">
        <v>1460</v>
      </c>
      <c r="C1620" s="112">
        <v>0</v>
      </c>
      <c r="D1620" s="112">
        <v>15000000</v>
      </c>
    </row>
    <row r="1621" spans="2:4">
      <c r="B1621" s="130" t="s">
        <v>1461</v>
      </c>
      <c r="C1621" s="112">
        <v>0</v>
      </c>
      <c r="D1621" s="112">
        <v>15000000</v>
      </c>
    </row>
    <row r="1622" spans="2:4">
      <c r="B1622" s="64" t="s">
        <v>298</v>
      </c>
      <c r="C1622" s="112">
        <v>786584488</v>
      </c>
      <c r="D1622" s="112">
        <v>453056575.18999994</v>
      </c>
    </row>
    <row r="1623" spans="2:4">
      <c r="B1623" s="127" t="s">
        <v>287</v>
      </c>
      <c r="C1623" s="128">
        <v>786584488</v>
      </c>
      <c r="D1623" s="128">
        <v>447776478.53999996</v>
      </c>
    </row>
    <row r="1624" spans="2:4">
      <c r="B1624" s="129" t="s">
        <v>562</v>
      </c>
      <c r="C1624" s="112">
        <v>24388744</v>
      </c>
      <c r="D1624" s="112">
        <v>4247070.93</v>
      </c>
    </row>
    <row r="1625" spans="2:4">
      <c r="B1625" s="130" t="s">
        <v>1061</v>
      </c>
      <c r="C1625" s="112">
        <v>24388744</v>
      </c>
      <c r="D1625" s="112">
        <v>4247070.93</v>
      </c>
    </row>
    <row r="1626" spans="2:4">
      <c r="B1626" s="129" t="s">
        <v>563</v>
      </c>
      <c r="C1626" s="112">
        <v>24860157</v>
      </c>
      <c r="D1626" s="112">
        <v>0</v>
      </c>
    </row>
    <row r="1627" spans="2:4">
      <c r="B1627" s="130" t="s">
        <v>1062</v>
      </c>
      <c r="C1627" s="112">
        <v>24860157</v>
      </c>
      <c r="D1627" s="112">
        <v>0</v>
      </c>
    </row>
    <row r="1628" spans="2:4">
      <c r="B1628" s="129" t="s">
        <v>564</v>
      </c>
      <c r="C1628" s="112">
        <v>9000000</v>
      </c>
      <c r="D1628" s="112">
        <v>10687301.52</v>
      </c>
    </row>
    <row r="1629" spans="2:4">
      <c r="B1629" s="130" t="s">
        <v>1063</v>
      </c>
      <c r="C1629" s="112">
        <v>9000000</v>
      </c>
      <c r="D1629" s="112">
        <v>10687301.52</v>
      </c>
    </row>
    <row r="1630" spans="2:4">
      <c r="B1630" s="129" t="s">
        <v>1415</v>
      </c>
      <c r="C1630" s="112">
        <v>0</v>
      </c>
      <c r="D1630" s="112">
        <v>4091932.42</v>
      </c>
    </row>
    <row r="1631" spans="2:4">
      <c r="B1631" s="130" t="s">
        <v>1416</v>
      </c>
      <c r="C1631" s="112">
        <v>0</v>
      </c>
      <c r="D1631" s="112">
        <v>4091932.42</v>
      </c>
    </row>
    <row r="1632" spans="2:4">
      <c r="B1632" s="129" t="s">
        <v>565</v>
      </c>
      <c r="C1632" s="112">
        <v>21288889</v>
      </c>
      <c r="D1632" s="112">
        <v>0</v>
      </c>
    </row>
    <row r="1633" spans="2:4">
      <c r="B1633" s="130" t="s">
        <v>1064</v>
      </c>
      <c r="C1633" s="112">
        <v>21288889</v>
      </c>
      <c r="D1633" s="112">
        <v>0</v>
      </c>
    </row>
    <row r="1634" spans="2:4">
      <c r="B1634" s="129" t="s">
        <v>2419</v>
      </c>
      <c r="C1634" s="112">
        <v>0</v>
      </c>
      <c r="D1634" s="112">
        <v>0</v>
      </c>
    </row>
    <row r="1635" spans="2:4">
      <c r="B1635" s="130" t="s">
        <v>1999</v>
      </c>
      <c r="C1635" s="112">
        <v>0</v>
      </c>
      <c r="D1635" s="112">
        <v>0</v>
      </c>
    </row>
    <row r="1636" spans="2:4">
      <c r="B1636" s="129" t="s">
        <v>566</v>
      </c>
      <c r="C1636" s="112">
        <v>25000000</v>
      </c>
      <c r="D1636" s="112">
        <v>0</v>
      </c>
    </row>
    <row r="1637" spans="2:4">
      <c r="B1637" s="130" t="s">
        <v>1065</v>
      </c>
      <c r="C1637" s="112">
        <v>25000000</v>
      </c>
      <c r="D1637" s="112">
        <v>0</v>
      </c>
    </row>
    <row r="1638" spans="2:4">
      <c r="B1638" s="129" t="s">
        <v>567</v>
      </c>
      <c r="C1638" s="112">
        <v>313032930</v>
      </c>
      <c r="D1638" s="112">
        <v>86836000</v>
      </c>
    </row>
    <row r="1639" spans="2:4">
      <c r="B1639" s="130" t="s">
        <v>1066</v>
      </c>
      <c r="C1639" s="112">
        <v>313032930</v>
      </c>
      <c r="D1639" s="112">
        <v>86836000</v>
      </c>
    </row>
    <row r="1640" spans="2:4">
      <c r="B1640" s="129" t="s">
        <v>1379</v>
      </c>
      <c r="C1640" s="112">
        <v>0</v>
      </c>
      <c r="D1640" s="112">
        <v>0</v>
      </c>
    </row>
    <row r="1641" spans="2:4">
      <c r="B1641" s="130" t="s">
        <v>1061</v>
      </c>
      <c r="C1641" s="112">
        <v>0</v>
      </c>
      <c r="D1641" s="112">
        <v>0</v>
      </c>
    </row>
    <row r="1642" spans="2:4">
      <c r="B1642" s="129" t="s">
        <v>568</v>
      </c>
      <c r="C1642" s="112">
        <v>8462477</v>
      </c>
      <c r="D1642" s="112">
        <v>12358523.52</v>
      </c>
    </row>
    <row r="1643" spans="2:4">
      <c r="B1643" s="130" t="s">
        <v>1067</v>
      </c>
      <c r="C1643" s="112">
        <v>8462477</v>
      </c>
      <c r="D1643" s="112">
        <v>12358523.52</v>
      </c>
    </row>
    <row r="1644" spans="2:4">
      <c r="B1644" s="129" t="s">
        <v>569</v>
      </c>
      <c r="C1644" s="112">
        <v>71847842</v>
      </c>
      <c r="D1644" s="112">
        <v>44603961.93</v>
      </c>
    </row>
    <row r="1645" spans="2:4">
      <c r="B1645" s="130" t="s">
        <v>1068</v>
      </c>
      <c r="C1645" s="112">
        <v>71847842</v>
      </c>
      <c r="D1645" s="112">
        <v>44603961.93</v>
      </c>
    </row>
    <row r="1646" spans="2:4">
      <c r="B1646" s="129" t="s">
        <v>570</v>
      </c>
      <c r="C1646" s="112">
        <v>2130267</v>
      </c>
      <c r="D1646" s="112">
        <v>1917240.66</v>
      </c>
    </row>
    <row r="1647" spans="2:4">
      <c r="B1647" s="130" t="s">
        <v>1069</v>
      </c>
      <c r="C1647" s="112">
        <v>2130267</v>
      </c>
      <c r="D1647" s="112">
        <v>1917240.66</v>
      </c>
    </row>
    <row r="1648" spans="2:4">
      <c r="B1648" s="129" t="s">
        <v>571</v>
      </c>
      <c r="C1648" s="112">
        <v>2130267</v>
      </c>
      <c r="D1648" s="112">
        <v>1917240.66</v>
      </c>
    </row>
    <row r="1649" spans="2:4">
      <c r="B1649" s="130" t="s">
        <v>1070</v>
      </c>
      <c r="C1649" s="112">
        <v>2130267</v>
      </c>
      <c r="D1649" s="112">
        <v>1917240.66</v>
      </c>
    </row>
    <row r="1650" spans="2:4">
      <c r="B1650" s="129" t="s">
        <v>572</v>
      </c>
      <c r="C1650" s="112">
        <v>2466670</v>
      </c>
      <c r="D1650" s="112">
        <v>13720435.869999999</v>
      </c>
    </row>
    <row r="1651" spans="2:4">
      <c r="B1651" s="130" t="s">
        <v>1071</v>
      </c>
      <c r="C1651" s="112">
        <v>2466670</v>
      </c>
      <c r="D1651" s="112">
        <v>13720435.869999999</v>
      </c>
    </row>
    <row r="1652" spans="2:4">
      <c r="B1652" s="129" t="s">
        <v>2420</v>
      </c>
      <c r="C1652" s="112">
        <v>2130267</v>
      </c>
      <c r="D1652" s="112">
        <v>2051016</v>
      </c>
    </row>
    <row r="1653" spans="2:4">
      <c r="B1653" s="130" t="s">
        <v>1072</v>
      </c>
      <c r="C1653" s="112">
        <v>2130267</v>
      </c>
      <c r="D1653" s="112">
        <v>2051016</v>
      </c>
    </row>
    <row r="1654" spans="2:4">
      <c r="B1654" s="129" t="s">
        <v>573</v>
      </c>
      <c r="C1654" s="112">
        <v>2130267</v>
      </c>
      <c r="D1654" s="112">
        <v>1917240.66</v>
      </c>
    </row>
    <row r="1655" spans="2:4">
      <c r="B1655" s="130" t="s">
        <v>1073</v>
      </c>
      <c r="C1655" s="112">
        <v>2130267</v>
      </c>
      <c r="D1655" s="112">
        <v>1917240.66</v>
      </c>
    </row>
    <row r="1656" spans="2:4">
      <c r="B1656" s="129" t="s">
        <v>574</v>
      </c>
      <c r="C1656" s="112">
        <v>802464</v>
      </c>
      <c r="D1656" s="112">
        <v>722217.06</v>
      </c>
    </row>
    <row r="1657" spans="2:4">
      <c r="B1657" s="130" t="s">
        <v>1074</v>
      </c>
      <c r="C1657" s="112">
        <v>802464</v>
      </c>
      <c r="D1657" s="112">
        <v>722217.06</v>
      </c>
    </row>
    <row r="1658" spans="2:4">
      <c r="B1658" s="129" t="s">
        <v>575</v>
      </c>
      <c r="C1658" s="112">
        <v>802463</v>
      </c>
      <c r="D1658" s="112">
        <v>727377.04</v>
      </c>
    </row>
    <row r="1659" spans="2:4">
      <c r="B1659" s="130" t="s">
        <v>1075</v>
      </c>
      <c r="C1659" s="112">
        <v>802463</v>
      </c>
      <c r="D1659" s="112">
        <v>727377.04</v>
      </c>
    </row>
    <row r="1660" spans="2:4">
      <c r="B1660" s="129" t="s">
        <v>2421</v>
      </c>
      <c r="C1660" s="112">
        <v>802464</v>
      </c>
      <c r="D1660" s="112">
        <v>722217.06</v>
      </c>
    </row>
    <row r="1661" spans="2:4">
      <c r="B1661" s="130" t="s">
        <v>1076</v>
      </c>
      <c r="C1661" s="112">
        <v>802464</v>
      </c>
      <c r="D1661" s="112">
        <v>722217.06</v>
      </c>
    </row>
    <row r="1662" spans="2:4">
      <c r="B1662" s="129" t="s">
        <v>576</v>
      </c>
      <c r="C1662" s="112">
        <v>22354493</v>
      </c>
      <c r="D1662" s="112">
        <v>28435237.899999999</v>
      </c>
    </row>
    <row r="1663" spans="2:4">
      <c r="B1663" s="130" t="s">
        <v>1077</v>
      </c>
      <c r="C1663" s="112">
        <v>22354493</v>
      </c>
      <c r="D1663" s="112">
        <v>28435237.899999999</v>
      </c>
    </row>
    <row r="1664" spans="2:4">
      <c r="B1664" s="129" t="s">
        <v>577</v>
      </c>
      <c r="C1664" s="112">
        <v>802464</v>
      </c>
      <c r="D1664" s="112">
        <v>727377.04</v>
      </c>
    </row>
    <row r="1665" spans="2:4">
      <c r="B1665" s="130" t="s">
        <v>1078</v>
      </c>
      <c r="C1665" s="112">
        <v>802464</v>
      </c>
      <c r="D1665" s="112">
        <v>727377.04</v>
      </c>
    </row>
    <row r="1666" spans="2:4">
      <c r="B1666" s="129" t="s">
        <v>578</v>
      </c>
      <c r="C1666" s="112">
        <v>8114294</v>
      </c>
      <c r="D1666" s="112">
        <v>0</v>
      </c>
    </row>
    <row r="1667" spans="2:4">
      <c r="B1667" s="130" t="s">
        <v>1079</v>
      </c>
      <c r="C1667" s="112">
        <v>8114294</v>
      </c>
      <c r="D1667" s="112">
        <v>0</v>
      </c>
    </row>
    <row r="1668" spans="2:4">
      <c r="B1668" s="129" t="s">
        <v>579</v>
      </c>
      <c r="C1668" s="112">
        <v>139932800</v>
      </c>
      <c r="D1668" s="112">
        <v>135947305.96000001</v>
      </c>
    </row>
    <row r="1669" spans="2:4">
      <c r="B1669" s="130" t="s">
        <v>1080</v>
      </c>
      <c r="C1669" s="112">
        <v>139932800</v>
      </c>
      <c r="D1669" s="112">
        <v>135947305.96000001</v>
      </c>
    </row>
    <row r="1670" spans="2:4">
      <c r="B1670" s="129" t="s">
        <v>2000</v>
      </c>
      <c r="C1670" s="112">
        <v>0</v>
      </c>
      <c r="D1670" s="112">
        <v>0</v>
      </c>
    </row>
    <row r="1671" spans="2:4">
      <c r="B1671" s="130" t="s">
        <v>2001</v>
      </c>
      <c r="C1671" s="112">
        <v>0</v>
      </c>
      <c r="D1671" s="112">
        <v>0</v>
      </c>
    </row>
    <row r="1672" spans="2:4">
      <c r="B1672" s="129" t="s">
        <v>2422</v>
      </c>
      <c r="C1672" s="112">
        <v>0</v>
      </c>
      <c r="D1672" s="112">
        <v>0</v>
      </c>
    </row>
    <row r="1673" spans="2:4">
      <c r="B1673" s="130" t="s">
        <v>2002</v>
      </c>
      <c r="C1673" s="112">
        <v>0</v>
      </c>
      <c r="D1673" s="112">
        <v>0</v>
      </c>
    </row>
    <row r="1674" spans="2:4">
      <c r="B1674" s="129" t="s">
        <v>580</v>
      </c>
      <c r="C1674" s="112">
        <v>49333414</v>
      </c>
      <c r="D1674" s="112">
        <v>74425416.030000001</v>
      </c>
    </row>
    <row r="1675" spans="2:4">
      <c r="B1675" s="130" t="s">
        <v>1081</v>
      </c>
      <c r="C1675" s="112">
        <v>49333414</v>
      </c>
      <c r="D1675" s="112">
        <v>74425416.030000001</v>
      </c>
    </row>
    <row r="1676" spans="2:4">
      <c r="B1676" s="129" t="s">
        <v>2003</v>
      </c>
      <c r="C1676" s="112">
        <v>0</v>
      </c>
      <c r="D1676" s="112">
        <v>0</v>
      </c>
    </row>
    <row r="1677" spans="2:4">
      <c r="B1677" s="130" t="s">
        <v>2004</v>
      </c>
      <c r="C1677" s="112">
        <v>0</v>
      </c>
      <c r="D1677" s="112">
        <v>0</v>
      </c>
    </row>
    <row r="1678" spans="2:4">
      <c r="B1678" s="129" t="s">
        <v>2005</v>
      </c>
      <c r="C1678" s="112">
        <v>0</v>
      </c>
      <c r="D1678" s="112">
        <v>0</v>
      </c>
    </row>
    <row r="1679" spans="2:4">
      <c r="B1679" s="130" t="s">
        <v>2006</v>
      </c>
      <c r="C1679" s="112">
        <v>0</v>
      </c>
      <c r="D1679" s="112">
        <v>0</v>
      </c>
    </row>
    <row r="1680" spans="2:4">
      <c r="B1680" s="129" t="s">
        <v>2007</v>
      </c>
      <c r="C1680" s="112">
        <v>0</v>
      </c>
      <c r="D1680" s="112">
        <v>0</v>
      </c>
    </row>
    <row r="1681" spans="2:4">
      <c r="B1681" s="130" t="s">
        <v>2008</v>
      </c>
      <c r="C1681" s="112">
        <v>0</v>
      </c>
      <c r="D1681" s="112">
        <v>0</v>
      </c>
    </row>
    <row r="1682" spans="2:4">
      <c r="B1682" s="129" t="s">
        <v>2009</v>
      </c>
      <c r="C1682" s="112">
        <v>0</v>
      </c>
      <c r="D1682" s="112">
        <v>0</v>
      </c>
    </row>
    <row r="1683" spans="2:4">
      <c r="B1683" s="130" t="s">
        <v>2010</v>
      </c>
      <c r="C1683" s="112">
        <v>0</v>
      </c>
      <c r="D1683" s="112">
        <v>0</v>
      </c>
    </row>
    <row r="1684" spans="2:4">
      <c r="B1684" s="129" t="s">
        <v>2011</v>
      </c>
      <c r="C1684" s="112">
        <v>0</v>
      </c>
      <c r="D1684" s="112">
        <v>0</v>
      </c>
    </row>
    <row r="1685" spans="2:4">
      <c r="B1685" s="130" t="s">
        <v>2012</v>
      </c>
      <c r="C1685" s="112">
        <v>0</v>
      </c>
      <c r="D1685" s="112">
        <v>0</v>
      </c>
    </row>
    <row r="1686" spans="2:4">
      <c r="B1686" s="129" t="s">
        <v>2013</v>
      </c>
      <c r="C1686" s="112">
        <v>0</v>
      </c>
      <c r="D1686" s="112">
        <v>0</v>
      </c>
    </row>
    <row r="1687" spans="2:4">
      <c r="B1687" s="130" t="s">
        <v>2014</v>
      </c>
      <c r="C1687" s="112">
        <v>0</v>
      </c>
      <c r="D1687" s="112">
        <v>0</v>
      </c>
    </row>
    <row r="1688" spans="2:4">
      <c r="B1688" s="129" t="s">
        <v>2015</v>
      </c>
      <c r="C1688" s="112">
        <v>0</v>
      </c>
      <c r="D1688" s="112">
        <v>0</v>
      </c>
    </row>
    <row r="1689" spans="2:4">
      <c r="B1689" s="130" t="s">
        <v>2016</v>
      </c>
      <c r="C1689" s="112">
        <v>0</v>
      </c>
      <c r="D1689" s="112">
        <v>0</v>
      </c>
    </row>
    <row r="1690" spans="2:4">
      <c r="B1690" s="129" t="s">
        <v>2017</v>
      </c>
      <c r="C1690" s="112">
        <v>0</v>
      </c>
      <c r="D1690" s="112">
        <v>0</v>
      </c>
    </row>
    <row r="1691" spans="2:4">
      <c r="B1691" s="130" t="s">
        <v>2018</v>
      </c>
      <c r="C1691" s="112">
        <v>0</v>
      </c>
      <c r="D1691" s="112">
        <v>0</v>
      </c>
    </row>
    <row r="1692" spans="2:4">
      <c r="B1692" s="129" t="s">
        <v>2019</v>
      </c>
      <c r="C1692" s="112">
        <v>0</v>
      </c>
      <c r="D1692" s="112">
        <v>0</v>
      </c>
    </row>
    <row r="1693" spans="2:4">
      <c r="B1693" s="130" t="s">
        <v>2020</v>
      </c>
      <c r="C1693" s="112">
        <v>0</v>
      </c>
      <c r="D1693" s="112">
        <v>0</v>
      </c>
    </row>
    <row r="1694" spans="2:4">
      <c r="B1694" s="129" t="s">
        <v>2021</v>
      </c>
      <c r="C1694" s="112">
        <v>0</v>
      </c>
      <c r="D1694" s="112">
        <v>0</v>
      </c>
    </row>
    <row r="1695" spans="2:4">
      <c r="B1695" s="130" t="s">
        <v>2022</v>
      </c>
      <c r="C1695" s="112">
        <v>0</v>
      </c>
      <c r="D1695" s="112">
        <v>0</v>
      </c>
    </row>
    <row r="1696" spans="2:4">
      <c r="B1696" s="129" t="s">
        <v>2023</v>
      </c>
      <c r="C1696" s="112">
        <v>0</v>
      </c>
      <c r="D1696" s="112">
        <v>0</v>
      </c>
    </row>
    <row r="1697" spans="2:4">
      <c r="B1697" s="130" t="s">
        <v>2024</v>
      </c>
      <c r="C1697" s="112">
        <v>0</v>
      </c>
      <c r="D1697" s="112">
        <v>0</v>
      </c>
    </row>
    <row r="1698" spans="2:4">
      <c r="B1698" s="129" t="s">
        <v>2025</v>
      </c>
      <c r="C1698" s="112">
        <v>0</v>
      </c>
      <c r="D1698" s="112">
        <v>0</v>
      </c>
    </row>
    <row r="1699" spans="2:4">
      <c r="B1699" s="130" t="s">
        <v>2026</v>
      </c>
      <c r="C1699" s="112">
        <v>0</v>
      </c>
      <c r="D1699" s="112">
        <v>0</v>
      </c>
    </row>
    <row r="1700" spans="2:4">
      <c r="B1700" s="129" t="s">
        <v>2027</v>
      </c>
      <c r="C1700" s="112">
        <v>0</v>
      </c>
      <c r="D1700" s="112">
        <v>0</v>
      </c>
    </row>
    <row r="1701" spans="2:4">
      <c r="B1701" s="130" t="s">
        <v>2028</v>
      </c>
      <c r="C1701" s="112">
        <v>0</v>
      </c>
      <c r="D1701" s="112">
        <v>0</v>
      </c>
    </row>
    <row r="1702" spans="2:4">
      <c r="B1702" s="129" t="s">
        <v>2423</v>
      </c>
      <c r="C1702" s="112">
        <v>0</v>
      </c>
      <c r="D1702" s="112">
        <v>0</v>
      </c>
    </row>
    <row r="1703" spans="2:4">
      <c r="B1703" s="130" t="s">
        <v>2029</v>
      </c>
      <c r="C1703" s="112">
        <v>0</v>
      </c>
      <c r="D1703" s="112">
        <v>0</v>
      </c>
    </row>
    <row r="1704" spans="2:4">
      <c r="B1704" s="129" t="s">
        <v>581</v>
      </c>
      <c r="C1704" s="112">
        <v>14902995</v>
      </c>
      <c r="D1704" s="112">
        <v>0</v>
      </c>
    </row>
    <row r="1705" spans="2:4">
      <c r="B1705" s="130" t="s">
        <v>1082</v>
      </c>
      <c r="C1705" s="112">
        <v>14902995</v>
      </c>
      <c r="D1705" s="112">
        <v>0</v>
      </c>
    </row>
    <row r="1706" spans="2:4">
      <c r="B1706" s="129" t="s">
        <v>2030</v>
      </c>
      <c r="C1706" s="112">
        <v>0</v>
      </c>
      <c r="D1706" s="112">
        <v>0</v>
      </c>
    </row>
    <row r="1707" spans="2:4">
      <c r="B1707" s="130" t="s">
        <v>2031</v>
      </c>
      <c r="C1707" s="112">
        <v>0</v>
      </c>
      <c r="D1707" s="112">
        <v>0</v>
      </c>
    </row>
    <row r="1708" spans="2:4">
      <c r="B1708" s="129" t="s">
        <v>2032</v>
      </c>
      <c r="C1708" s="112">
        <v>0</v>
      </c>
      <c r="D1708" s="112">
        <v>0</v>
      </c>
    </row>
    <row r="1709" spans="2:4">
      <c r="B1709" s="130" t="s">
        <v>2033</v>
      </c>
      <c r="C1709" s="112">
        <v>0</v>
      </c>
      <c r="D1709" s="112">
        <v>0</v>
      </c>
    </row>
    <row r="1710" spans="2:4">
      <c r="B1710" s="129" t="s">
        <v>2034</v>
      </c>
      <c r="C1710" s="112">
        <v>0</v>
      </c>
      <c r="D1710" s="112">
        <v>0</v>
      </c>
    </row>
    <row r="1711" spans="2:4">
      <c r="B1711" s="130" t="s">
        <v>2035</v>
      </c>
      <c r="C1711" s="112">
        <v>0</v>
      </c>
      <c r="D1711" s="112">
        <v>0</v>
      </c>
    </row>
    <row r="1712" spans="2:4">
      <c r="B1712" s="129" t="s">
        <v>2036</v>
      </c>
      <c r="C1712" s="112">
        <v>0</v>
      </c>
      <c r="D1712" s="112">
        <v>0</v>
      </c>
    </row>
    <row r="1713" spans="2:4">
      <c r="B1713" s="130" t="s">
        <v>2037</v>
      </c>
      <c r="C1713" s="112">
        <v>0</v>
      </c>
      <c r="D1713" s="112">
        <v>0</v>
      </c>
    </row>
    <row r="1714" spans="2:4">
      <c r="B1714" s="129" t="s">
        <v>2038</v>
      </c>
      <c r="C1714" s="112">
        <v>0</v>
      </c>
      <c r="D1714" s="112">
        <v>0</v>
      </c>
    </row>
    <row r="1715" spans="2:4">
      <c r="B1715" s="130" t="s">
        <v>2039</v>
      </c>
      <c r="C1715" s="112">
        <v>0</v>
      </c>
      <c r="D1715" s="112">
        <v>0</v>
      </c>
    </row>
    <row r="1716" spans="2:4">
      <c r="B1716" s="129" t="s">
        <v>2040</v>
      </c>
      <c r="C1716" s="112">
        <v>0</v>
      </c>
      <c r="D1716" s="112">
        <v>0</v>
      </c>
    </row>
    <row r="1717" spans="2:4">
      <c r="B1717" s="130" t="s">
        <v>2041</v>
      </c>
      <c r="C1717" s="112">
        <v>0</v>
      </c>
      <c r="D1717" s="112">
        <v>0</v>
      </c>
    </row>
    <row r="1718" spans="2:4">
      <c r="B1718" s="129" t="s">
        <v>2042</v>
      </c>
      <c r="C1718" s="112">
        <v>0</v>
      </c>
      <c r="D1718" s="112">
        <v>0</v>
      </c>
    </row>
    <row r="1719" spans="2:4">
      <c r="B1719" s="130" t="s">
        <v>2043</v>
      </c>
      <c r="C1719" s="112">
        <v>0</v>
      </c>
      <c r="D1719" s="112">
        <v>0</v>
      </c>
    </row>
    <row r="1720" spans="2:4">
      <c r="B1720" s="129" t="s">
        <v>2044</v>
      </c>
      <c r="C1720" s="112">
        <v>0</v>
      </c>
      <c r="D1720" s="112">
        <v>0</v>
      </c>
    </row>
    <row r="1721" spans="2:4">
      <c r="B1721" s="130" t="s">
        <v>2045</v>
      </c>
      <c r="C1721" s="112">
        <v>0</v>
      </c>
      <c r="D1721" s="112">
        <v>0</v>
      </c>
    </row>
    <row r="1722" spans="2:4">
      <c r="B1722" s="129" t="s">
        <v>2046</v>
      </c>
      <c r="C1722" s="112">
        <v>0</v>
      </c>
      <c r="D1722" s="112">
        <v>0</v>
      </c>
    </row>
    <row r="1723" spans="2:4">
      <c r="B1723" s="130" t="s">
        <v>2047</v>
      </c>
      <c r="C1723" s="112">
        <v>0</v>
      </c>
      <c r="D1723" s="112">
        <v>0</v>
      </c>
    </row>
    <row r="1724" spans="2:4">
      <c r="B1724" s="129" t="s">
        <v>2424</v>
      </c>
      <c r="C1724" s="112">
        <v>0</v>
      </c>
      <c r="D1724" s="112">
        <v>0</v>
      </c>
    </row>
    <row r="1725" spans="2:4">
      <c r="B1725" s="130" t="s">
        <v>2048</v>
      </c>
      <c r="C1725" s="112">
        <v>0</v>
      </c>
      <c r="D1725" s="112">
        <v>0</v>
      </c>
    </row>
    <row r="1726" spans="2:4">
      <c r="B1726" s="129" t="s">
        <v>582</v>
      </c>
      <c r="C1726" s="112">
        <v>3123819</v>
      </c>
      <c r="D1726" s="112">
        <v>0</v>
      </c>
    </row>
    <row r="1727" spans="2:4">
      <c r="B1727" s="130" t="s">
        <v>1083</v>
      </c>
      <c r="C1727" s="112">
        <v>3123819</v>
      </c>
      <c r="D1727" s="112">
        <v>0</v>
      </c>
    </row>
    <row r="1728" spans="2:4">
      <c r="B1728" s="130" t="s">
        <v>2048</v>
      </c>
      <c r="C1728" s="112">
        <v>0</v>
      </c>
      <c r="D1728" s="112">
        <v>0</v>
      </c>
    </row>
    <row r="1729" spans="2:4">
      <c r="B1729" s="129" t="s">
        <v>2049</v>
      </c>
      <c r="C1729" s="112">
        <v>0</v>
      </c>
      <c r="D1729" s="112">
        <v>0</v>
      </c>
    </row>
    <row r="1730" spans="2:4">
      <c r="B1730" s="130" t="s">
        <v>2050</v>
      </c>
      <c r="C1730" s="112">
        <v>0</v>
      </c>
      <c r="D1730" s="112">
        <v>0</v>
      </c>
    </row>
    <row r="1731" spans="2:4">
      <c r="B1731" s="129" t="s">
        <v>2051</v>
      </c>
      <c r="C1731" s="112">
        <v>0</v>
      </c>
      <c r="D1731" s="112">
        <v>0</v>
      </c>
    </row>
    <row r="1732" spans="2:4">
      <c r="B1732" s="130" t="s">
        <v>2052</v>
      </c>
      <c r="C1732" s="112">
        <v>0</v>
      </c>
      <c r="D1732" s="112">
        <v>0</v>
      </c>
    </row>
    <row r="1733" spans="2:4">
      <c r="B1733" s="129" t="s">
        <v>2053</v>
      </c>
      <c r="C1733" s="112">
        <v>0</v>
      </c>
      <c r="D1733" s="112">
        <v>0</v>
      </c>
    </row>
    <row r="1734" spans="2:4">
      <c r="B1734" s="130" t="s">
        <v>2054</v>
      </c>
      <c r="C1734" s="112">
        <v>0</v>
      </c>
      <c r="D1734" s="112">
        <v>0</v>
      </c>
    </row>
    <row r="1735" spans="2:4">
      <c r="B1735" s="129" t="s">
        <v>2055</v>
      </c>
      <c r="C1735" s="112">
        <v>0</v>
      </c>
      <c r="D1735" s="112">
        <v>0</v>
      </c>
    </row>
    <row r="1736" spans="2:4">
      <c r="B1736" s="130" t="s">
        <v>2056</v>
      </c>
      <c r="C1736" s="112">
        <v>0</v>
      </c>
      <c r="D1736" s="112">
        <v>0</v>
      </c>
    </row>
    <row r="1737" spans="2:4">
      <c r="B1737" s="129" t="s">
        <v>2057</v>
      </c>
      <c r="C1737" s="112">
        <v>0</v>
      </c>
      <c r="D1737" s="112">
        <v>0</v>
      </c>
    </row>
    <row r="1738" spans="2:4">
      <c r="B1738" s="130" t="s">
        <v>2058</v>
      </c>
      <c r="C1738" s="112">
        <v>0</v>
      </c>
      <c r="D1738" s="112">
        <v>0</v>
      </c>
    </row>
    <row r="1739" spans="2:4">
      <c r="B1739" s="129" t="s">
        <v>2059</v>
      </c>
      <c r="C1739" s="112">
        <v>0</v>
      </c>
      <c r="D1739" s="112">
        <v>0</v>
      </c>
    </row>
    <row r="1740" spans="2:4">
      <c r="B1740" s="130" t="s">
        <v>2060</v>
      </c>
      <c r="C1740" s="112">
        <v>0</v>
      </c>
      <c r="D1740" s="112">
        <v>0</v>
      </c>
    </row>
    <row r="1741" spans="2:4">
      <c r="B1741" s="129" t="s">
        <v>2061</v>
      </c>
      <c r="C1741" s="112">
        <v>0</v>
      </c>
      <c r="D1741" s="112">
        <v>0</v>
      </c>
    </row>
    <row r="1742" spans="2:4">
      <c r="B1742" s="130" t="s">
        <v>2062</v>
      </c>
      <c r="C1742" s="112">
        <v>0</v>
      </c>
      <c r="D1742" s="112">
        <v>0</v>
      </c>
    </row>
    <row r="1743" spans="2:4">
      <c r="B1743" s="129" t="s">
        <v>583</v>
      </c>
      <c r="C1743" s="112">
        <v>1241916</v>
      </c>
      <c r="D1743" s="112">
        <v>0</v>
      </c>
    </row>
    <row r="1744" spans="2:4">
      <c r="B1744" s="130" t="s">
        <v>1084</v>
      </c>
      <c r="C1744" s="112">
        <v>1241916</v>
      </c>
      <c r="D1744" s="112">
        <v>0</v>
      </c>
    </row>
    <row r="1745" spans="2:4">
      <c r="B1745" s="129" t="s">
        <v>2425</v>
      </c>
      <c r="C1745" s="112">
        <v>0</v>
      </c>
      <c r="D1745" s="112">
        <v>0</v>
      </c>
    </row>
    <row r="1746" spans="2:4">
      <c r="B1746" s="130" t="s">
        <v>2063</v>
      </c>
      <c r="C1746" s="112">
        <v>0</v>
      </c>
      <c r="D1746" s="112">
        <v>0</v>
      </c>
    </row>
    <row r="1747" spans="2:4">
      <c r="B1747" s="129" t="s">
        <v>584</v>
      </c>
      <c r="C1747" s="112">
        <v>1241916</v>
      </c>
      <c r="D1747" s="112">
        <v>12492225.01</v>
      </c>
    </row>
    <row r="1748" spans="2:4">
      <c r="B1748" s="130" t="s">
        <v>1085</v>
      </c>
      <c r="C1748" s="112">
        <v>1241916</v>
      </c>
      <c r="D1748" s="112">
        <v>12492225.01</v>
      </c>
    </row>
    <row r="1749" spans="2:4">
      <c r="B1749" s="129" t="s">
        <v>2426</v>
      </c>
      <c r="C1749" s="112">
        <v>0</v>
      </c>
      <c r="D1749" s="112">
        <v>0</v>
      </c>
    </row>
    <row r="1750" spans="2:4">
      <c r="B1750" s="130" t="s">
        <v>2064</v>
      </c>
      <c r="C1750" s="112">
        <v>0</v>
      </c>
      <c r="D1750" s="112">
        <v>0</v>
      </c>
    </row>
    <row r="1751" spans="2:4">
      <c r="B1751" s="129" t="s">
        <v>2065</v>
      </c>
      <c r="C1751" s="112">
        <v>0</v>
      </c>
      <c r="D1751" s="112">
        <v>0</v>
      </c>
    </row>
    <row r="1752" spans="2:4">
      <c r="B1752" s="130" t="s">
        <v>2066</v>
      </c>
      <c r="C1752" s="112">
        <v>0</v>
      </c>
      <c r="D1752" s="112">
        <v>0</v>
      </c>
    </row>
    <row r="1753" spans="2:4">
      <c r="B1753" s="129" t="s">
        <v>2067</v>
      </c>
      <c r="C1753" s="112">
        <v>0</v>
      </c>
      <c r="D1753" s="112">
        <v>0</v>
      </c>
    </row>
    <row r="1754" spans="2:4">
      <c r="B1754" s="130" t="s">
        <v>2068</v>
      </c>
      <c r="C1754" s="112">
        <v>0</v>
      </c>
      <c r="D1754" s="112">
        <v>0</v>
      </c>
    </row>
    <row r="1755" spans="2:4">
      <c r="B1755" s="129" t="s">
        <v>2427</v>
      </c>
      <c r="C1755" s="112">
        <v>0</v>
      </c>
      <c r="D1755" s="112">
        <v>0</v>
      </c>
    </row>
    <row r="1756" spans="2:4">
      <c r="B1756" s="130" t="s">
        <v>2069</v>
      </c>
      <c r="C1756" s="112">
        <v>0</v>
      </c>
      <c r="D1756" s="112">
        <v>0</v>
      </c>
    </row>
    <row r="1757" spans="2:4">
      <c r="B1757" s="129" t="s">
        <v>585</v>
      </c>
      <c r="C1757" s="112">
        <v>5517208</v>
      </c>
      <c r="D1757" s="112">
        <v>1621373.56</v>
      </c>
    </row>
    <row r="1758" spans="2:4">
      <c r="B1758" s="130" t="s">
        <v>1086</v>
      </c>
      <c r="C1758" s="112">
        <v>5517208</v>
      </c>
      <c r="D1758" s="112">
        <v>1621373.56</v>
      </c>
    </row>
    <row r="1759" spans="2:4">
      <c r="B1759" s="129" t="s">
        <v>2428</v>
      </c>
      <c r="C1759" s="112">
        <v>0</v>
      </c>
      <c r="D1759" s="112">
        <v>0</v>
      </c>
    </row>
    <row r="1760" spans="2:4">
      <c r="B1760" s="130" t="s">
        <v>2070</v>
      </c>
      <c r="C1760" s="112">
        <v>0</v>
      </c>
      <c r="D1760" s="112">
        <v>0</v>
      </c>
    </row>
    <row r="1761" spans="2:4">
      <c r="B1761" s="129" t="s">
        <v>586</v>
      </c>
      <c r="C1761" s="112">
        <v>5517208</v>
      </c>
      <c r="D1761" s="112">
        <v>1460437.38</v>
      </c>
    </row>
    <row r="1762" spans="2:4">
      <c r="B1762" s="130" t="s">
        <v>1087</v>
      </c>
      <c r="C1762" s="112">
        <v>5517208</v>
      </c>
      <c r="D1762" s="112">
        <v>1460437.38</v>
      </c>
    </row>
    <row r="1763" spans="2:4">
      <c r="B1763" s="129" t="s">
        <v>2429</v>
      </c>
      <c r="C1763" s="112">
        <v>0</v>
      </c>
      <c r="D1763" s="112">
        <v>0</v>
      </c>
    </row>
    <row r="1764" spans="2:4">
      <c r="B1764" s="130" t="s">
        <v>2071</v>
      </c>
      <c r="C1764" s="112">
        <v>0</v>
      </c>
      <c r="D1764" s="112">
        <v>0</v>
      </c>
    </row>
    <row r="1765" spans="2:4">
      <c r="B1765" s="129" t="s">
        <v>587</v>
      </c>
      <c r="C1765" s="112">
        <v>17708585</v>
      </c>
      <c r="D1765" s="112">
        <v>4686892.95</v>
      </c>
    </row>
    <row r="1766" spans="2:4">
      <c r="B1766" s="130" t="s">
        <v>1088</v>
      </c>
      <c r="C1766" s="112">
        <v>17708585</v>
      </c>
      <c r="D1766" s="112">
        <v>4686892.95</v>
      </c>
    </row>
    <row r="1767" spans="2:4">
      <c r="B1767" s="129" t="s">
        <v>2430</v>
      </c>
      <c r="C1767" s="112">
        <v>0</v>
      </c>
      <c r="D1767" s="112">
        <v>0</v>
      </c>
    </row>
    <row r="1768" spans="2:4">
      <c r="B1768" s="130" t="s">
        <v>2072</v>
      </c>
      <c r="C1768" s="112">
        <v>0</v>
      </c>
      <c r="D1768" s="112">
        <v>0</v>
      </c>
    </row>
    <row r="1769" spans="2:4">
      <c r="B1769" s="129" t="s">
        <v>588</v>
      </c>
      <c r="C1769" s="112">
        <v>5517208</v>
      </c>
      <c r="D1769" s="112">
        <v>1460437.38</v>
      </c>
    </row>
    <row r="1770" spans="2:4">
      <c r="B1770" s="130" t="s">
        <v>1089</v>
      </c>
      <c r="C1770" s="112">
        <v>5517208</v>
      </c>
      <c r="D1770" s="112">
        <v>1460437.38</v>
      </c>
    </row>
    <row r="1771" spans="2:4">
      <c r="B1771" s="129" t="s">
        <v>2073</v>
      </c>
      <c r="C1771" s="112">
        <v>0</v>
      </c>
      <c r="D1771" s="112">
        <v>0</v>
      </c>
    </row>
    <row r="1772" spans="2:4">
      <c r="B1772" s="130" t="s">
        <v>2074</v>
      </c>
      <c r="C1772" s="112">
        <v>0</v>
      </c>
      <c r="D1772" s="112">
        <v>0</v>
      </c>
    </row>
    <row r="1773" spans="2:4">
      <c r="B1773" s="127" t="s">
        <v>304</v>
      </c>
      <c r="C1773" s="128">
        <v>0</v>
      </c>
      <c r="D1773" s="128">
        <v>5280096.6500000004</v>
      </c>
    </row>
    <row r="1774" spans="2:4">
      <c r="B1774" s="129" t="s">
        <v>2431</v>
      </c>
      <c r="C1774" s="112">
        <v>0</v>
      </c>
      <c r="D1774" s="112">
        <v>5280096.6500000004</v>
      </c>
    </row>
    <row r="1775" spans="2:4">
      <c r="B1775" s="130" t="s">
        <v>1462</v>
      </c>
      <c r="C1775" s="112">
        <v>0</v>
      </c>
      <c r="D1775" s="112">
        <v>5280096.6500000004</v>
      </c>
    </row>
    <row r="1776" spans="2:4">
      <c r="B1776" s="64" t="s">
        <v>299</v>
      </c>
      <c r="C1776" s="112">
        <v>527597081</v>
      </c>
      <c r="D1776" s="112">
        <v>337068899.10000002</v>
      </c>
    </row>
    <row r="1777" spans="2:4">
      <c r="B1777" s="127" t="s">
        <v>287</v>
      </c>
      <c r="C1777" s="128">
        <v>351400482</v>
      </c>
      <c r="D1777" s="128">
        <v>246404058.94000003</v>
      </c>
    </row>
    <row r="1778" spans="2:4">
      <c r="B1778" s="129" t="s">
        <v>1728</v>
      </c>
      <c r="C1778" s="112">
        <v>0</v>
      </c>
      <c r="D1778" s="112">
        <v>0</v>
      </c>
    </row>
    <row r="1779" spans="2:4">
      <c r="B1779" s="130" t="s">
        <v>1729</v>
      </c>
      <c r="C1779" s="112">
        <v>0</v>
      </c>
      <c r="D1779" s="112">
        <v>0</v>
      </c>
    </row>
    <row r="1780" spans="2:4">
      <c r="B1780" s="129" t="s">
        <v>2432</v>
      </c>
      <c r="C1780" s="112">
        <v>0</v>
      </c>
      <c r="D1780" s="112">
        <v>0</v>
      </c>
    </row>
    <row r="1781" spans="2:4">
      <c r="B1781" s="130" t="s">
        <v>1730</v>
      </c>
      <c r="C1781" s="112">
        <v>0</v>
      </c>
      <c r="D1781" s="112">
        <v>0</v>
      </c>
    </row>
    <row r="1782" spans="2:4">
      <c r="B1782" s="129" t="s">
        <v>589</v>
      </c>
      <c r="C1782" s="112">
        <v>2154043</v>
      </c>
      <c r="D1782" s="112">
        <v>0</v>
      </c>
    </row>
    <row r="1783" spans="2:4">
      <c r="B1783" s="130" t="s">
        <v>1090</v>
      </c>
      <c r="C1783" s="112">
        <v>2154043</v>
      </c>
      <c r="D1783" s="112">
        <v>0</v>
      </c>
    </row>
    <row r="1784" spans="2:4">
      <c r="B1784" s="129" t="s">
        <v>2433</v>
      </c>
      <c r="C1784" s="112">
        <v>0</v>
      </c>
      <c r="D1784" s="112">
        <v>0</v>
      </c>
    </row>
    <row r="1785" spans="2:4">
      <c r="B1785" s="130" t="s">
        <v>1731</v>
      </c>
      <c r="C1785" s="112">
        <v>0</v>
      </c>
      <c r="D1785" s="112">
        <v>0</v>
      </c>
    </row>
    <row r="1786" spans="2:4">
      <c r="B1786" s="129" t="s">
        <v>590</v>
      </c>
      <c r="C1786" s="112">
        <v>1595659</v>
      </c>
      <c r="D1786" s="112">
        <v>718046.64</v>
      </c>
    </row>
    <row r="1787" spans="2:4">
      <c r="B1787" s="130" t="s">
        <v>1091</v>
      </c>
      <c r="C1787" s="112">
        <v>1595659</v>
      </c>
      <c r="D1787" s="112">
        <v>718046.64</v>
      </c>
    </row>
    <row r="1788" spans="2:4">
      <c r="B1788" s="129" t="s">
        <v>2434</v>
      </c>
      <c r="C1788" s="112">
        <v>0</v>
      </c>
      <c r="D1788" s="112">
        <v>0</v>
      </c>
    </row>
    <row r="1789" spans="2:4">
      <c r="B1789" s="130" t="s">
        <v>1732</v>
      </c>
      <c r="C1789" s="112">
        <v>0</v>
      </c>
      <c r="D1789" s="112">
        <v>0</v>
      </c>
    </row>
    <row r="1790" spans="2:4">
      <c r="B1790" s="129" t="s">
        <v>591</v>
      </c>
      <c r="C1790" s="112">
        <v>2154043</v>
      </c>
      <c r="D1790" s="112">
        <v>1938638.52</v>
      </c>
    </row>
    <row r="1791" spans="2:4">
      <c r="B1791" s="130" t="s">
        <v>1092</v>
      </c>
      <c r="C1791" s="112">
        <v>2154043</v>
      </c>
      <c r="D1791" s="112">
        <v>1938638.52</v>
      </c>
    </row>
    <row r="1792" spans="2:4">
      <c r="B1792" s="129" t="s">
        <v>2435</v>
      </c>
      <c r="C1792" s="112">
        <v>0</v>
      </c>
      <c r="D1792" s="112">
        <v>0</v>
      </c>
    </row>
    <row r="1793" spans="2:4">
      <c r="B1793" s="130" t="s">
        <v>1733</v>
      </c>
      <c r="C1793" s="112">
        <v>0</v>
      </c>
      <c r="D1793" s="112">
        <v>0</v>
      </c>
    </row>
    <row r="1794" spans="2:4">
      <c r="B1794" s="129" t="s">
        <v>592</v>
      </c>
      <c r="C1794" s="112">
        <v>2154043</v>
      </c>
      <c r="D1794" s="112">
        <v>1938638.52</v>
      </c>
    </row>
    <row r="1795" spans="2:4">
      <c r="B1795" s="130" t="s">
        <v>1093</v>
      </c>
      <c r="C1795" s="112">
        <v>2154043</v>
      </c>
      <c r="D1795" s="112">
        <v>1938638.52</v>
      </c>
    </row>
    <row r="1796" spans="2:4">
      <c r="B1796" s="129" t="s">
        <v>2436</v>
      </c>
      <c r="C1796" s="112">
        <v>0</v>
      </c>
      <c r="D1796" s="112">
        <v>21063742.420000002</v>
      </c>
    </row>
    <row r="1797" spans="2:4">
      <c r="B1797" s="130" t="s">
        <v>1426</v>
      </c>
      <c r="C1797" s="112">
        <v>0</v>
      </c>
      <c r="D1797" s="112">
        <v>21063742.420000002</v>
      </c>
    </row>
    <row r="1798" spans="2:4">
      <c r="B1798" s="129" t="s">
        <v>2437</v>
      </c>
      <c r="C1798" s="112">
        <v>0</v>
      </c>
      <c r="D1798" s="112">
        <v>0</v>
      </c>
    </row>
    <row r="1799" spans="2:4">
      <c r="B1799" s="130" t="s">
        <v>1734</v>
      </c>
      <c r="C1799" s="112">
        <v>0</v>
      </c>
      <c r="D1799" s="112">
        <v>0</v>
      </c>
    </row>
    <row r="1800" spans="2:4">
      <c r="B1800" s="129" t="s">
        <v>593</v>
      </c>
      <c r="C1800" s="112">
        <v>1595659</v>
      </c>
      <c r="D1800" s="112">
        <v>718046.65</v>
      </c>
    </row>
    <row r="1801" spans="2:4">
      <c r="B1801" s="130" t="s">
        <v>1094</v>
      </c>
      <c r="C1801" s="112">
        <v>1595659</v>
      </c>
      <c r="D1801" s="112">
        <v>718046.65</v>
      </c>
    </row>
    <row r="1802" spans="2:4">
      <c r="B1802" s="129" t="s">
        <v>1735</v>
      </c>
      <c r="C1802" s="112">
        <v>0</v>
      </c>
      <c r="D1802" s="112">
        <v>0</v>
      </c>
    </row>
    <row r="1803" spans="2:4">
      <c r="B1803" s="130" t="s">
        <v>1736</v>
      </c>
      <c r="C1803" s="112">
        <v>0</v>
      </c>
      <c r="D1803" s="112">
        <v>0</v>
      </c>
    </row>
    <row r="1804" spans="2:4">
      <c r="B1804" s="129" t="s">
        <v>1380</v>
      </c>
      <c r="C1804" s="112">
        <v>0</v>
      </c>
      <c r="D1804" s="112">
        <v>5132410.29</v>
      </c>
    </row>
    <row r="1805" spans="2:4">
      <c r="B1805" s="130" t="s">
        <v>1381</v>
      </c>
      <c r="C1805" s="112">
        <v>0</v>
      </c>
      <c r="D1805" s="112">
        <v>5132410.29</v>
      </c>
    </row>
    <row r="1806" spans="2:4">
      <c r="B1806" s="129" t="s">
        <v>594</v>
      </c>
      <c r="C1806" s="112">
        <v>4231239</v>
      </c>
      <c r="D1806" s="112">
        <v>4441431.25</v>
      </c>
    </row>
    <row r="1807" spans="2:4">
      <c r="B1807" s="130" t="s">
        <v>1095</v>
      </c>
      <c r="C1807" s="112">
        <v>4231239</v>
      </c>
      <c r="D1807" s="112">
        <v>4441431.25</v>
      </c>
    </row>
    <row r="1808" spans="2:4">
      <c r="B1808" s="129" t="s">
        <v>2438</v>
      </c>
      <c r="C1808" s="112">
        <v>0</v>
      </c>
      <c r="D1808" s="112">
        <v>4444760</v>
      </c>
    </row>
    <row r="1809" spans="2:4">
      <c r="B1809" s="130" t="s">
        <v>2439</v>
      </c>
      <c r="C1809" s="112">
        <v>0</v>
      </c>
      <c r="D1809" s="112">
        <v>4444760</v>
      </c>
    </row>
    <row r="1810" spans="2:4">
      <c r="B1810" s="129" t="s">
        <v>595</v>
      </c>
      <c r="C1810" s="112">
        <v>3859232</v>
      </c>
      <c r="D1810" s="112">
        <v>0</v>
      </c>
    </row>
    <row r="1811" spans="2:4">
      <c r="B1811" s="130" t="s">
        <v>1096</v>
      </c>
      <c r="C1811" s="112">
        <v>3859232</v>
      </c>
      <c r="D1811" s="112">
        <v>0</v>
      </c>
    </row>
    <row r="1812" spans="2:4">
      <c r="B1812" s="129" t="s">
        <v>1821</v>
      </c>
      <c r="C1812" s="112">
        <v>0</v>
      </c>
      <c r="D1812" s="112">
        <v>0</v>
      </c>
    </row>
    <row r="1813" spans="2:4">
      <c r="B1813" s="130" t="s">
        <v>1822</v>
      </c>
      <c r="C1813" s="112">
        <v>0</v>
      </c>
      <c r="D1813" s="112">
        <v>0</v>
      </c>
    </row>
    <row r="1814" spans="2:4">
      <c r="B1814" s="129" t="s">
        <v>1823</v>
      </c>
      <c r="C1814" s="112">
        <v>0</v>
      </c>
      <c r="D1814" s="112">
        <v>0</v>
      </c>
    </row>
    <row r="1815" spans="2:4">
      <c r="B1815" s="130" t="s">
        <v>1824</v>
      </c>
      <c r="C1815" s="112">
        <v>0</v>
      </c>
      <c r="D1815" s="112">
        <v>0</v>
      </c>
    </row>
    <row r="1816" spans="2:4">
      <c r="B1816" s="129" t="s">
        <v>1825</v>
      </c>
      <c r="C1816" s="112">
        <v>0</v>
      </c>
      <c r="D1816" s="112">
        <v>0</v>
      </c>
    </row>
    <row r="1817" spans="2:4">
      <c r="B1817" s="130" t="s">
        <v>1826</v>
      </c>
      <c r="C1817" s="112">
        <v>0</v>
      </c>
      <c r="D1817" s="112">
        <v>0</v>
      </c>
    </row>
    <row r="1818" spans="2:4">
      <c r="B1818" s="129" t="s">
        <v>1827</v>
      </c>
      <c r="C1818" s="112">
        <v>0</v>
      </c>
      <c r="D1818" s="112">
        <v>0</v>
      </c>
    </row>
    <row r="1819" spans="2:4">
      <c r="B1819" s="130" t="s">
        <v>1828</v>
      </c>
      <c r="C1819" s="112">
        <v>0</v>
      </c>
      <c r="D1819" s="112">
        <v>0</v>
      </c>
    </row>
    <row r="1820" spans="2:4">
      <c r="B1820" s="129" t="s">
        <v>1829</v>
      </c>
      <c r="C1820" s="112">
        <v>0</v>
      </c>
      <c r="D1820" s="112">
        <v>0</v>
      </c>
    </row>
    <row r="1821" spans="2:4">
      <c r="B1821" s="130" t="s">
        <v>1830</v>
      </c>
      <c r="C1821" s="112">
        <v>0</v>
      </c>
      <c r="D1821" s="112">
        <v>0</v>
      </c>
    </row>
    <row r="1822" spans="2:4">
      <c r="B1822" s="129" t="s">
        <v>1831</v>
      </c>
      <c r="C1822" s="112">
        <v>0</v>
      </c>
      <c r="D1822" s="112">
        <v>0</v>
      </c>
    </row>
    <row r="1823" spans="2:4">
      <c r="B1823" s="130" t="s">
        <v>1832</v>
      </c>
      <c r="C1823" s="112">
        <v>0</v>
      </c>
      <c r="D1823" s="112">
        <v>0</v>
      </c>
    </row>
    <row r="1824" spans="2:4">
      <c r="B1824" s="129" t="s">
        <v>1833</v>
      </c>
      <c r="C1824" s="112">
        <v>0</v>
      </c>
      <c r="D1824" s="112">
        <v>0</v>
      </c>
    </row>
    <row r="1825" spans="2:4">
      <c r="B1825" s="130" t="s">
        <v>1834</v>
      </c>
      <c r="C1825" s="112">
        <v>0</v>
      </c>
      <c r="D1825" s="112">
        <v>0</v>
      </c>
    </row>
    <row r="1826" spans="2:4">
      <c r="B1826" s="129" t="s">
        <v>2075</v>
      </c>
      <c r="C1826" s="112">
        <v>0</v>
      </c>
      <c r="D1826" s="112">
        <v>0</v>
      </c>
    </row>
    <row r="1827" spans="2:4">
      <c r="B1827" s="130" t="s">
        <v>2076</v>
      </c>
      <c r="C1827" s="112">
        <v>0</v>
      </c>
      <c r="D1827" s="112">
        <v>0</v>
      </c>
    </row>
    <row r="1828" spans="2:4">
      <c r="B1828" s="129" t="s">
        <v>2440</v>
      </c>
      <c r="C1828" s="112">
        <v>0</v>
      </c>
      <c r="D1828" s="112">
        <v>0</v>
      </c>
    </row>
    <row r="1829" spans="2:4">
      <c r="B1829" s="130" t="s">
        <v>2077</v>
      </c>
      <c r="C1829" s="112">
        <v>0</v>
      </c>
      <c r="D1829" s="112">
        <v>0</v>
      </c>
    </row>
    <row r="1830" spans="2:4">
      <c r="B1830" s="129" t="s">
        <v>596</v>
      </c>
      <c r="C1830" s="112">
        <v>7500000</v>
      </c>
      <c r="D1830" s="112">
        <v>7491555.8200000003</v>
      </c>
    </row>
    <row r="1831" spans="2:4">
      <c r="B1831" s="130" t="s">
        <v>1097</v>
      </c>
      <c r="C1831" s="112">
        <v>7500000</v>
      </c>
      <c r="D1831" s="112">
        <v>7491555.8200000003</v>
      </c>
    </row>
    <row r="1832" spans="2:4">
      <c r="B1832" s="129" t="s">
        <v>2441</v>
      </c>
      <c r="C1832" s="112">
        <v>0</v>
      </c>
      <c r="D1832" s="112">
        <v>0</v>
      </c>
    </row>
    <row r="1833" spans="2:4">
      <c r="B1833" s="130" t="s">
        <v>2078</v>
      </c>
      <c r="C1833" s="112">
        <v>0</v>
      </c>
      <c r="D1833" s="112">
        <v>0</v>
      </c>
    </row>
    <row r="1834" spans="2:4">
      <c r="B1834" s="129" t="s">
        <v>597</v>
      </c>
      <c r="C1834" s="112">
        <v>6209581</v>
      </c>
      <c r="D1834" s="112">
        <v>2310087.73</v>
      </c>
    </row>
    <row r="1835" spans="2:4">
      <c r="B1835" s="130" t="s">
        <v>1098</v>
      </c>
      <c r="C1835" s="112">
        <v>6209581</v>
      </c>
      <c r="D1835" s="112">
        <v>2310087.73</v>
      </c>
    </row>
    <row r="1836" spans="2:4">
      <c r="B1836" s="129" t="s">
        <v>2442</v>
      </c>
      <c r="C1836" s="112">
        <v>13341984</v>
      </c>
      <c r="D1836" s="112">
        <v>2776940.34</v>
      </c>
    </row>
    <row r="1837" spans="2:4">
      <c r="B1837" s="130" t="s">
        <v>1099</v>
      </c>
      <c r="C1837" s="112">
        <v>13341984</v>
      </c>
      <c r="D1837" s="112">
        <v>2776940.34</v>
      </c>
    </row>
    <row r="1838" spans="2:4">
      <c r="B1838" s="129" t="s">
        <v>2079</v>
      </c>
      <c r="C1838" s="112">
        <v>0</v>
      </c>
      <c r="D1838" s="112">
        <v>0</v>
      </c>
    </row>
    <row r="1839" spans="2:4">
      <c r="B1839" s="130" t="s">
        <v>2080</v>
      </c>
      <c r="C1839" s="112">
        <v>0</v>
      </c>
      <c r="D1839" s="112">
        <v>0</v>
      </c>
    </row>
    <row r="1840" spans="2:4">
      <c r="B1840" s="129" t="s">
        <v>2443</v>
      </c>
      <c r="C1840" s="112">
        <v>0</v>
      </c>
      <c r="D1840" s="112">
        <v>0</v>
      </c>
    </row>
    <row r="1841" spans="2:4">
      <c r="B1841" s="130" t="s">
        <v>2081</v>
      </c>
      <c r="C1841" s="112">
        <v>0</v>
      </c>
      <c r="D1841" s="112">
        <v>0</v>
      </c>
    </row>
    <row r="1842" spans="2:4">
      <c r="B1842" s="129" t="s">
        <v>598</v>
      </c>
      <c r="C1842" s="112">
        <v>3615288</v>
      </c>
      <c r="D1842" s="112">
        <v>0</v>
      </c>
    </row>
    <row r="1843" spans="2:4">
      <c r="B1843" s="130" t="s">
        <v>1100</v>
      </c>
      <c r="C1843" s="112">
        <v>3615288</v>
      </c>
      <c r="D1843" s="112">
        <v>0</v>
      </c>
    </row>
    <row r="1844" spans="2:4">
      <c r="B1844" s="130" t="s">
        <v>2081</v>
      </c>
      <c r="C1844" s="112">
        <v>0</v>
      </c>
      <c r="D1844" s="112">
        <v>0</v>
      </c>
    </row>
    <row r="1845" spans="2:4">
      <c r="B1845" s="129" t="s">
        <v>2444</v>
      </c>
      <c r="C1845" s="112">
        <v>0</v>
      </c>
      <c r="D1845" s="112">
        <v>0</v>
      </c>
    </row>
    <row r="1846" spans="2:4">
      <c r="B1846" s="130" t="s">
        <v>2082</v>
      </c>
      <c r="C1846" s="112">
        <v>0</v>
      </c>
      <c r="D1846" s="112">
        <v>0</v>
      </c>
    </row>
    <row r="1847" spans="2:4">
      <c r="B1847" s="129" t="s">
        <v>599</v>
      </c>
      <c r="C1847" s="112">
        <v>52029853</v>
      </c>
      <c r="D1847" s="112">
        <v>33384517.640000001</v>
      </c>
    </row>
    <row r="1848" spans="2:4">
      <c r="B1848" s="130" t="s">
        <v>1101</v>
      </c>
      <c r="C1848" s="112">
        <v>52029853</v>
      </c>
      <c r="D1848" s="112">
        <v>33384517.640000001</v>
      </c>
    </row>
    <row r="1849" spans="2:4">
      <c r="B1849" s="129" t="s">
        <v>2083</v>
      </c>
      <c r="C1849" s="112">
        <v>0</v>
      </c>
      <c r="D1849" s="112">
        <v>0</v>
      </c>
    </row>
    <row r="1850" spans="2:4">
      <c r="B1850" s="130" t="s">
        <v>2084</v>
      </c>
      <c r="C1850" s="112">
        <v>0</v>
      </c>
      <c r="D1850" s="112">
        <v>0</v>
      </c>
    </row>
    <row r="1851" spans="2:4">
      <c r="B1851" s="129" t="s">
        <v>2085</v>
      </c>
      <c r="C1851" s="112">
        <v>0</v>
      </c>
      <c r="D1851" s="112">
        <v>0</v>
      </c>
    </row>
    <row r="1852" spans="2:4">
      <c r="B1852" s="130" t="s">
        <v>2086</v>
      </c>
      <c r="C1852" s="112">
        <v>0</v>
      </c>
      <c r="D1852" s="112">
        <v>0</v>
      </c>
    </row>
    <row r="1853" spans="2:4">
      <c r="B1853" s="129" t="s">
        <v>2087</v>
      </c>
      <c r="C1853" s="112">
        <v>0</v>
      </c>
      <c r="D1853" s="112">
        <v>0</v>
      </c>
    </row>
    <row r="1854" spans="2:4">
      <c r="B1854" s="130" t="s">
        <v>2088</v>
      </c>
      <c r="C1854" s="112">
        <v>0</v>
      </c>
      <c r="D1854" s="112">
        <v>0</v>
      </c>
    </row>
    <row r="1855" spans="2:4">
      <c r="B1855" s="129" t="s">
        <v>2089</v>
      </c>
      <c r="C1855" s="112">
        <v>0</v>
      </c>
      <c r="D1855" s="112">
        <v>0</v>
      </c>
    </row>
    <row r="1856" spans="2:4">
      <c r="B1856" s="130" t="s">
        <v>2090</v>
      </c>
      <c r="C1856" s="112">
        <v>0</v>
      </c>
      <c r="D1856" s="112">
        <v>0</v>
      </c>
    </row>
    <row r="1857" spans="2:4">
      <c r="B1857" s="129" t="s">
        <v>2091</v>
      </c>
      <c r="C1857" s="112">
        <v>0</v>
      </c>
      <c r="D1857" s="112">
        <v>0</v>
      </c>
    </row>
    <row r="1858" spans="2:4">
      <c r="B1858" s="130" t="s">
        <v>2092</v>
      </c>
      <c r="C1858" s="112">
        <v>0</v>
      </c>
      <c r="D1858" s="112">
        <v>0</v>
      </c>
    </row>
    <row r="1859" spans="2:4">
      <c r="B1859" s="129" t="s">
        <v>2093</v>
      </c>
      <c r="C1859" s="112">
        <v>0</v>
      </c>
      <c r="D1859" s="112">
        <v>0</v>
      </c>
    </row>
    <row r="1860" spans="2:4">
      <c r="B1860" s="130" t="s">
        <v>2094</v>
      </c>
      <c r="C1860" s="112">
        <v>0</v>
      </c>
      <c r="D1860" s="112">
        <v>0</v>
      </c>
    </row>
    <row r="1861" spans="2:4">
      <c r="B1861" s="129" t="s">
        <v>2095</v>
      </c>
      <c r="C1861" s="112">
        <v>0</v>
      </c>
      <c r="D1861" s="112">
        <v>0</v>
      </c>
    </row>
    <row r="1862" spans="2:4">
      <c r="B1862" s="130" t="s">
        <v>2096</v>
      </c>
      <c r="C1862" s="112">
        <v>0</v>
      </c>
      <c r="D1862" s="112">
        <v>0</v>
      </c>
    </row>
    <row r="1863" spans="2:4">
      <c r="B1863" s="129" t="s">
        <v>2097</v>
      </c>
      <c r="C1863" s="112">
        <v>0</v>
      </c>
      <c r="D1863" s="112">
        <v>0</v>
      </c>
    </row>
    <row r="1864" spans="2:4">
      <c r="B1864" s="130" t="s">
        <v>2098</v>
      </c>
      <c r="C1864" s="112">
        <v>0</v>
      </c>
      <c r="D1864" s="112">
        <v>0</v>
      </c>
    </row>
    <row r="1865" spans="2:4">
      <c r="B1865" s="129" t="s">
        <v>2099</v>
      </c>
      <c r="C1865" s="112">
        <v>0</v>
      </c>
      <c r="D1865" s="112">
        <v>0</v>
      </c>
    </row>
    <row r="1866" spans="2:4">
      <c r="B1866" s="130" t="s">
        <v>2100</v>
      </c>
      <c r="C1866" s="112">
        <v>0</v>
      </c>
      <c r="D1866" s="112">
        <v>0</v>
      </c>
    </row>
    <row r="1867" spans="2:4">
      <c r="B1867" s="129" t="s">
        <v>2101</v>
      </c>
      <c r="C1867" s="112">
        <v>0</v>
      </c>
      <c r="D1867" s="112">
        <v>0</v>
      </c>
    </row>
    <row r="1868" spans="2:4">
      <c r="B1868" s="130" t="s">
        <v>2102</v>
      </c>
      <c r="C1868" s="112">
        <v>0</v>
      </c>
      <c r="D1868" s="112">
        <v>0</v>
      </c>
    </row>
    <row r="1869" spans="2:4">
      <c r="B1869" s="129" t="s">
        <v>2103</v>
      </c>
      <c r="C1869" s="112">
        <v>0</v>
      </c>
      <c r="D1869" s="112">
        <v>0</v>
      </c>
    </row>
    <row r="1870" spans="2:4">
      <c r="B1870" s="130" t="s">
        <v>2104</v>
      </c>
      <c r="C1870" s="112">
        <v>0</v>
      </c>
      <c r="D1870" s="112">
        <v>0</v>
      </c>
    </row>
    <row r="1871" spans="2:4">
      <c r="B1871" s="129" t="s">
        <v>2105</v>
      </c>
      <c r="C1871" s="112">
        <v>0</v>
      </c>
      <c r="D1871" s="112">
        <v>0</v>
      </c>
    </row>
    <row r="1872" spans="2:4">
      <c r="B1872" s="130" t="s">
        <v>2106</v>
      </c>
      <c r="C1872" s="112">
        <v>0</v>
      </c>
      <c r="D1872" s="112">
        <v>0</v>
      </c>
    </row>
    <row r="1873" spans="2:4">
      <c r="B1873" s="129" t="s">
        <v>2107</v>
      </c>
      <c r="C1873" s="112">
        <v>0</v>
      </c>
      <c r="D1873" s="112">
        <v>0</v>
      </c>
    </row>
    <row r="1874" spans="2:4">
      <c r="B1874" s="130" t="s">
        <v>2108</v>
      </c>
      <c r="C1874" s="112">
        <v>0</v>
      </c>
      <c r="D1874" s="112">
        <v>0</v>
      </c>
    </row>
    <row r="1875" spans="2:4">
      <c r="B1875" s="129" t="s">
        <v>2109</v>
      </c>
      <c r="C1875" s="112">
        <v>0</v>
      </c>
      <c r="D1875" s="112">
        <v>0</v>
      </c>
    </row>
    <row r="1876" spans="2:4">
      <c r="B1876" s="130" t="s">
        <v>2110</v>
      </c>
      <c r="C1876" s="112">
        <v>0</v>
      </c>
      <c r="D1876" s="112">
        <v>0</v>
      </c>
    </row>
    <row r="1877" spans="2:4">
      <c r="B1877" s="129" t="s">
        <v>2111</v>
      </c>
      <c r="C1877" s="112">
        <v>0</v>
      </c>
      <c r="D1877" s="112">
        <v>0</v>
      </c>
    </row>
    <row r="1878" spans="2:4">
      <c r="B1878" s="130" t="s">
        <v>2112</v>
      </c>
      <c r="C1878" s="112">
        <v>0</v>
      </c>
      <c r="D1878" s="112">
        <v>0</v>
      </c>
    </row>
    <row r="1879" spans="2:4">
      <c r="B1879" s="129" t="s">
        <v>2113</v>
      </c>
      <c r="C1879" s="112">
        <v>0</v>
      </c>
      <c r="D1879" s="112">
        <v>0</v>
      </c>
    </row>
    <row r="1880" spans="2:4">
      <c r="B1880" s="130" t="s">
        <v>2114</v>
      </c>
      <c r="C1880" s="112">
        <v>0</v>
      </c>
      <c r="D1880" s="112">
        <v>0</v>
      </c>
    </row>
    <row r="1881" spans="2:4">
      <c r="B1881" s="129" t="s">
        <v>2445</v>
      </c>
      <c r="C1881" s="112">
        <v>0</v>
      </c>
      <c r="D1881" s="112">
        <v>0</v>
      </c>
    </row>
    <row r="1882" spans="2:4">
      <c r="B1882" s="130" t="s">
        <v>2115</v>
      </c>
      <c r="C1882" s="112">
        <v>0</v>
      </c>
      <c r="D1882" s="112">
        <v>0</v>
      </c>
    </row>
    <row r="1883" spans="2:4">
      <c r="B1883" s="129" t="s">
        <v>600</v>
      </c>
      <c r="C1883" s="112">
        <v>14800024</v>
      </c>
      <c r="D1883" s="112">
        <v>0</v>
      </c>
    </row>
    <row r="1884" spans="2:4">
      <c r="B1884" s="130" t="s">
        <v>1102</v>
      </c>
      <c r="C1884" s="112">
        <v>14800024</v>
      </c>
      <c r="D1884" s="112">
        <v>0</v>
      </c>
    </row>
    <row r="1885" spans="2:4">
      <c r="B1885" s="129" t="s">
        <v>2446</v>
      </c>
      <c r="C1885" s="112">
        <v>184055072</v>
      </c>
      <c r="D1885" s="112">
        <v>128524360.06000003</v>
      </c>
    </row>
    <row r="1886" spans="2:4">
      <c r="B1886" s="130" t="s">
        <v>1103</v>
      </c>
      <c r="C1886" s="112">
        <v>184055072</v>
      </c>
      <c r="D1886" s="112">
        <v>128524360.06000003</v>
      </c>
    </row>
    <row r="1887" spans="2:4">
      <c r="B1887" s="129" t="s">
        <v>2116</v>
      </c>
      <c r="C1887" s="112">
        <v>0</v>
      </c>
      <c r="D1887" s="112">
        <v>0</v>
      </c>
    </row>
    <row r="1888" spans="2:4">
      <c r="B1888" s="130" t="s">
        <v>2117</v>
      </c>
      <c r="C1888" s="112">
        <v>0</v>
      </c>
      <c r="D1888" s="112">
        <v>0</v>
      </c>
    </row>
    <row r="1889" spans="2:4">
      <c r="B1889" s="129" t="s">
        <v>2447</v>
      </c>
      <c r="C1889" s="112">
        <v>0</v>
      </c>
      <c r="D1889" s="112">
        <v>0</v>
      </c>
    </row>
    <row r="1890" spans="2:4">
      <c r="B1890" s="130" t="s">
        <v>2118</v>
      </c>
      <c r="C1890" s="112">
        <v>0</v>
      </c>
      <c r="D1890" s="112">
        <v>0</v>
      </c>
    </row>
    <row r="1891" spans="2:4">
      <c r="B1891" s="129" t="s">
        <v>601</v>
      </c>
      <c r="C1891" s="112">
        <v>12495276</v>
      </c>
      <c r="D1891" s="112">
        <v>25304463.710000001</v>
      </c>
    </row>
    <row r="1892" spans="2:4">
      <c r="B1892" s="130" t="s">
        <v>1104</v>
      </c>
      <c r="C1892" s="112">
        <v>12495276</v>
      </c>
      <c r="D1892" s="112">
        <v>25304463.710000001</v>
      </c>
    </row>
    <row r="1893" spans="2:4">
      <c r="B1893" s="129" t="s">
        <v>602</v>
      </c>
      <c r="C1893" s="112">
        <v>4967665</v>
      </c>
      <c r="D1893" s="112">
        <v>0</v>
      </c>
    </row>
    <row r="1894" spans="2:4">
      <c r="B1894" s="130" t="s">
        <v>1105</v>
      </c>
      <c r="C1894" s="112">
        <v>4967665</v>
      </c>
      <c r="D1894" s="112">
        <v>0</v>
      </c>
    </row>
    <row r="1895" spans="2:4">
      <c r="B1895" s="129" t="s">
        <v>603</v>
      </c>
      <c r="C1895" s="112">
        <v>5578785</v>
      </c>
      <c r="D1895" s="112">
        <v>1476737.1</v>
      </c>
    </row>
    <row r="1896" spans="2:4">
      <c r="B1896" s="130" t="s">
        <v>1106</v>
      </c>
      <c r="C1896" s="112">
        <v>5578785</v>
      </c>
      <c r="D1896" s="112">
        <v>1476737.1</v>
      </c>
    </row>
    <row r="1897" spans="2:4">
      <c r="B1897" s="129" t="s">
        <v>604</v>
      </c>
      <c r="C1897" s="112">
        <v>5578785</v>
      </c>
      <c r="D1897" s="112">
        <v>0</v>
      </c>
    </row>
    <row r="1898" spans="2:4">
      <c r="B1898" s="130" t="s">
        <v>1107</v>
      </c>
      <c r="C1898" s="112">
        <v>5578785</v>
      </c>
      <c r="D1898" s="112">
        <v>0</v>
      </c>
    </row>
    <row r="1899" spans="2:4">
      <c r="B1899" s="129" t="s">
        <v>605</v>
      </c>
      <c r="C1899" s="112">
        <v>5578785</v>
      </c>
      <c r="D1899" s="112">
        <v>0</v>
      </c>
    </row>
    <row r="1900" spans="2:4">
      <c r="B1900" s="130" t="s">
        <v>1108</v>
      </c>
      <c r="C1900" s="112">
        <v>5578785</v>
      </c>
      <c r="D1900" s="112">
        <v>0</v>
      </c>
    </row>
    <row r="1901" spans="2:4">
      <c r="B1901" s="129" t="s">
        <v>606</v>
      </c>
      <c r="C1901" s="112">
        <v>17905466</v>
      </c>
      <c r="D1901" s="112">
        <v>4739682.25</v>
      </c>
    </row>
    <row r="1902" spans="2:4">
      <c r="B1902" s="130" t="s">
        <v>1109</v>
      </c>
      <c r="C1902" s="112">
        <v>17905466</v>
      </c>
      <c r="D1902" s="112">
        <v>4739682.25</v>
      </c>
    </row>
    <row r="1903" spans="2:4">
      <c r="B1903" s="127" t="s">
        <v>304</v>
      </c>
      <c r="C1903" s="128">
        <v>0</v>
      </c>
      <c r="D1903" s="128">
        <v>34967774.079999998</v>
      </c>
    </row>
    <row r="1904" spans="2:4">
      <c r="B1904" s="129" t="s">
        <v>1380</v>
      </c>
      <c r="C1904" s="112">
        <v>0</v>
      </c>
      <c r="D1904" s="112">
        <v>29967774.079999998</v>
      </c>
    </row>
    <row r="1905" spans="2:4">
      <c r="B1905" s="130" t="s">
        <v>1381</v>
      </c>
      <c r="C1905" s="112">
        <v>0</v>
      </c>
      <c r="D1905" s="112">
        <v>29967774.079999998</v>
      </c>
    </row>
    <row r="1906" spans="2:4">
      <c r="B1906" s="129" t="s">
        <v>1463</v>
      </c>
      <c r="C1906" s="112">
        <v>0</v>
      </c>
      <c r="D1906" s="112">
        <v>5000000</v>
      </c>
    </row>
    <row r="1907" spans="2:4">
      <c r="B1907" s="130" t="s">
        <v>1464</v>
      </c>
      <c r="C1907" s="112">
        <v>0</v>
      </c>
      <c r="D1907" s="112">
        <v>5000000</v>
      </c>
    </row>
    <row r="1908" spans="2:4">
      <c r="B1908" s="127" t="s">
        <v>290</v>
      </c>
      <c r="C1908" s="128">
        <v>176196599</v>
      </c>
      <c r="D1908" s="128">
        <v>55697066.080000013</v>
      </c>
    </row>
    <row r="1909" spans="2:4">
      <c r="B1909" s="129" t="s">
        <v>344</v>
      </c>
      <c r="C1909" s="112">
        <v>176196599</v>
      </c>
      <c r="D1909" s="112">
        <v>55697066.080000013</v>
      </c>
    </row>
    <row r="1910" spans="2:4">
      <c r="B1910" s="130" t="s">
        <v>817</v>
      </c>
      <c r="C1910" s="112">
        <v>176196599</v>
      </c>
      <c r="D1910" s="112">
        <v>55697066.080000013</v>
      </c>
    </row>
    <row r="1911" spans="2:4">
      <c r="B1911" s="64" t="s">
        <v>607</v>
      </c>
      <c r="C1911" s="112">
        <v>729280965</v>
      </c>
      <c r="D1911" s="112">
        <v>353352783.93000001</v>
      </c>
    </row>
    <row r="1912" spans="2:4">
      <c r="B1912" s="127" t="s">
        <v>287</v>
      </c>
      <c r="C1912" s="128">
        <v>729280965</v>
      </c>
      <c r="D1912" s="128">
        <v>321303001.91000003</v>
      </c>
    </row>
    <row r="1913" spans="2:4">
      <c r="B1913" s="129" t="s">
        <v>1382</v>
      </c>
      <c r="C1913" s="112">
        <v>0</v>
      </c>
      <c r="D1913" s="112">
        <v>9994831.5099999998</v>
      </c>
    </row>
    <row r="1914" spans="2:4">
      <c r="B1914" s="130" t="s">
        <v>1383</v>
      </c>
      <c r="C1914" s="112">
        <v>0</v>
      </c>
      <c r="D1914" s="112">
        <v>9994831.5099999998</v>
      </c>
    </row>
    <row r="1915" spans="2:4">
      <c r="B1915" s="129" t="s">
        <v>2119</v>
      </c>
      <c r="C1915" s="112">
        <v>0</v>
      </c>
      <c r="D1915" s="112">
        <v>0</v>
      </c>
    </row>
    <row r="1916" spans="2:4">
      <c r="B1916" s="130" t="s">
        <v>2120</v>
      </c>
      <c r="C1916" s="112">
        <v>0</v>
      </c>
      <c r="D1916" s="112">
        <v>0</v>
      </c>
    </row>
    <row r="1917" spans="2:4">
      <c r="B1917" s="129" t="s">
        <v>2121</v>
      </c>
      <c r="C1917" s="112">
        <v>0</v>
      </c>
      <c r="D1917" s="112">
        <v>0</v>
      </c>
    </row>
    <row r="1918" spans="2:4">
      <c r="B1918" s="130" t="s">
        <v>2122</v>
      </c>
      <c r="C1918" s="112">
        <v>0</v>
      </c>
      <c r="D1918" s="112">
        <v>0</v>
      </c>
    </row>
    <row r="1919" spans="2:4">
      <c r="B1919" s="129" t="s">
        <v>608</v>
      </c>
      <c r="C1919" s="112">
        <v>2609354</v>
      </c>
      <c r="D1919" s="112">
        <v>2566462.21</v>
      </c>
    </row>
    <row r="1920" spans="2:4">
      <c r="B1920" s="130" t="s">
        <v>1110</v>
      </c>
      <c r="C1920" s="112">
        <v>2609354</v>
      </c>
      <c r="D1920" s="112">
        <v>2566462.21</v>
      </c>
    </row>
    <row r="1921" spans="2:4">
      <c r="B1921" s="129" t="s">
        <v>609</v>
      </c>
      <c r="C1921" s="112">
        <v>4933341</v>
      </c>
      <c r="D1921" s="112">
        <v>12228274.789999999</v>
      </c>
    </row>
    <row r="1922" spans="2:4">
      <c r="B1922" s="130" t="s">
        <v>1111</v>
      </c>
      <c r="C1922" s="112">
        <v>4933341</v>
      </c>
      <c r="D1922" s="112">
        <v>12228274.789999999</v>
      </c>
    </row>
    <row r="1923" spans="2:4">
      <c r="B1923" s="129" t="s">
        <v>2448</v>
      </c>
      <c r="C1923" s="112">
        <v>0</v>
      </c>
      <c r="D1923" s="112">
        <v>0</v>
      </c>
    </row>
    <row r="1924" spans="2:4">
      <c r="B1924" s="130" t="s">
        <v>2123</v>
      </c>
      <c r="C1924" s="112">
        <v>0</v>
      </c>
      <c r="D1924" s="112">
        <v>0</v>
      </c>
    </row>
    <row r="1925" spans="2:4">
      <c r="B1925" s="129" t="s">
        <v>2124</v>
      </c>
      <c r="C1925" s="112">
        <v>0</v>
      </c>
      <c r="D1925" s="112">
        <v>0</v>
      </c>
    </row>
    <row r="1926" spans="2:4">
      <c r="B1926" s="130" t="s">
        <v>2125</v>
      </c>
      <c r="C1926" s="112">
        <v>0</v>
      </c>
      <c r="D1926" s="112">
        <v>0</v>
      </c>
    </row>
    <row r="1927" spans="2:4">
      <c r="B1927" s="129" t="s">
        <v>2126</v>
      </c>
      <c r="C1927" s="112">
        <v>0</v>
      </c>
      <c r="D1927" s="112">
        <v>0</v>
      </c>
    </row>
    <row r="1928" spans="2:4">
      <c r="B1928" s="130" t="s">
        <v>2127</v>
      </c>
      <c r="C1928" s="112">
        <v>0</v>
      </c>
      <c r="D1928" s="112">
        <v>0</v>
      </c>
    </row>
    <row r="1929" spans="2:4">
      <c r="B1929" s="129" t="s">
        <v>2128</v>
      </c>
      <c r="C1929" s="112">
        <v>0</v>
      </c>
      <c r="D1929" s="112">
        <v>0</v>
      </c>
    </row>
    <row r="1930" spans="2:4">
      <c r="B1930" s="130" t="s">
        <v>2129</v>
      </c>
      <c r="C1930" s="112">
        <v>0</v>
      </c>
      <c r="D1930" s="112">
        <v>0</v>
      </c>
    </row>
    <row r="1931" spans="2:4">
      <c r="B1931" s="129" t="s">
        <v>2130</v>
      </c>
      <c r="C1931" s="112">
        <v>0</v>
      </c>
      <c r="D1931" s="112">
        <v>0</v>
      </c>
    </row>
    <row r="1932" spans="2:4">
      <c r="B1932" s="130" t="s">
        <v>2131</v>
      </c>
      <c r="C1932" s="112">
        <v>0</v>
      </c>
      <c r="D1932" s="112">
        <v>0</v>
      </c>
    </row>
    <row r="1933" spans="2:4">
      <c r="B1933" s="129" t="s">
        <v>2132</v>
      </c>
      <c r="C1933" s="112">
        <v>0</v>
      </c>
      <c r="D1933" s="112">
        <v>0</v>
      </c>
    </row>
    <row r="1934" spans="2:4">
      <c r="B1934" s="130" t="s">
        <v>2133</v>
      </c>
      <c r="C1934" s="112">
        <v>0</v>
      </c>
      <c r="D1934" s="112">
        <v>0</v>
      </c>
    </row>
    <row r="1935" spans="2:4">
      <c r="B1935" s="129" t="s">
        <v>2134</v>
      </c>
      <c r="C1935" s="112">
        <v>0</v>
      </c>
      <c r="D1935" s="112">
        <v>0</v>
      </c>
    </row>
    <row r="1936" spans="2:4">
      <c r="B1936" s="130" t="s">
        <v>2135</v>
      </c>
      <c r="C1936" s="112">
        <v>0</v>
      </c>
      <c r="D1936" s="112">
        <v>0</v>
      </c>
    </row>
    <row r="1937" spans="2:4">
      <c r="B1937" s="129" t="s">
        <v>2136</v>
      </c>
      <c r="C1937" s="112">
        <v>0</v>
      </c>
      <c r="D1937" s="112">
        <v>0</v>
      </c>
    </row>
    <row r="1938" spans="2:4">
      <c r="B1938" s="130" t="s">
        <v>2137</v>
      </c>
      <c r="C1938" s="112">
        <v>0</v>
      </c>
      <c r="D1938" s="112">
        <v>0</v>
      </c>
    </row>
    <row r="1939" spans="2:4">
      <c r="B1939" s="129" t="s">
        <v>2138</v>
      </c>
      <c r="C1939" s="112">
        <v>0</v>
      </c>
      <c r="D1939" s="112">
        <v>0</v>
      </c>
    </row>
    <row r="1940" spans="2:4">
      <c r="B1940" s="130" t="s">
        <v>2139</v>
      </c>
      <c r="C1940" s="112">
        <v>0</v>
      </c>
      <c r="D1940" s="112">
        <v>0</v>
      </c>
    </row>
    <row r="1941" spans="2:4">
      <c r="B1941" s="129" t="s">
        <v>2140</v>
      </c>
      <c r="C1941" s="112">
        <v>0</v>
      </c>
      <c r="D1941" s="112">
        <v>0</v>
      </c>
    </row>
    <row r="1942" spans="2:4">
      <c r="B1942" s="130" t="s">
        <v>2141</v>
      </c>
      <c r="C1942" s="112">
        <v>0</v>
      </c>
      <c r="D1942" s="112">
        <v>0</v>
      </c>
    </row>
    <row r="1943" spans="2:4">
      <c r="B1943" s="129" t="s">
        <v>2142</v>
      </c>
      <c r="C1943" s="112">
        <v>0</v>
      </c>
      <c r="D1943" s="112">
        <v>0</v>
      </c>
    </row>
    <row r="1944" spans="2:4">
      <c r="B1944" s="130" t="s">
        <v>2143</v>
      </c>
      <c r="C1944" s="112">
        <v>0</v>
      </c>
      <c r="D1944" s="112">
        <v>0</v>
      </c>
    </row>
    <row r="1945" spans="2:4">
      <c r="B1945" s="129" t="s">
        <v>2449</v>
      </c>
      <c r="C1945" s="112">
        <v>0</v>
      </c>
      <c r="D1945" s="112">
        <v>0</v>
      </c>
    </row>
    <row r="1946" spans="2:4">
      <c r="B1946" s="130" t="s">
        <v>2144</v>
      </c>
      <c r="C1946" s="112">
        <v>0</v>
      </c>
      <c r="D1946" s="112">
        <v>0</v>
      </c>
    </row>
    <row r="1947" spans="2:4">
      <c r="B1947" s="129" t="s">
        <v>2450</v>
      </c>
      <c r="C1947" s="112">
        <v>6962809</v>
      </c>
      <c r="D1947" s="112">
        <v>0</v>
      </c>
    </row>
    <row r="1948" spans="2:4">
      <c r="B1948" s="130" t="s">
        <v>1112</v>
      </c>
      <c r="C1948" s="112">
        <v>6962809</v>
      </c>
      <c r="D1948" s="112">
        <v>0</v>
      </c>
    </row>
    <row r="1949" spans="2:4">
      <c r="B1949" s="130" t="s">
        <v>2144</v>
      </c>
      <c r="C1949" s="112">
        <v>0</v>
      </c>
      <c r="D1949" s="112">
        <v>0</v>
      </c>
    </row>
    <row r="1950" spans="2:4">
      <c r="B1950" s="129" t="s">
        <v>610</v>
      </c>
      <c r="C1950" s="112">
        <v>127760000</v>
      </c>
      <c r="D1950" s="112">
        <v>0</v>
      </c>
    </row>
    <row r="1951" spans="2:4">
      <c r="B1951" s="130" t="s">
        <v>1113</v>
      </c>
      <c r="C1951" s="112">
        <v>127760000</v>
      </c>
      <c r="D1951" s="112">
        <v>0</v>
      </c>
    </row>
    <row r="1952" spans="2:4">
      <c r="B1952" s="129" t="s">
        <v>2145</v>
      </c>
      <c r="C1952" s="112">
        <v>0</v>
      </c>
      <c r="D1952" s="112">
        <v>0</v>
      </c>
    </row>
    <row r="1953" spans="2:4">
      <c r="B1953" s="130" t="s">
        <v>2146</v>
      </c>
      <c r="C1953" s="112">
        <v>0</v>
      </c>
      <c r="D1953" s="112">
        <v>0</v>
      </c>
    </row>
    <row r="1954" spans="2:4">
      <c r="B1954" s="129" t="s">
        <v>2147</v>
      </c>
      <c r="C1954" s="112">
        <v>0</v>
      </c>
      <c r="D1954" s="112">
        <v>0</v>
      </c>
    </row>
    <row r="1955" spans="2:4">
      <c r="B1955" s="130" t="s">
        <v>2148</v>
      </c>
      <c r="C1955" s="112">
        <v>0</v>
      </c>
      <c r="D1955" s="112">
        <v>0</v>
      </c>
    </row>
    <row r="1956" spans="2:4">
      <c r="B1956" s="129" t="s">
        <v>2451</v>
      </c>
      <c r="C1956" s="112">
        <v>0</v>
      </c>
      <c r="D1956" s="112">
        <v>0</v>
      </c>
    </row>
    <row r="1957" spans="2:4">
      <c r="B1957" s="130" t="s">
        <v>2149</v>
      </c>
      <c r="C1957" s="112">
        <v>0</v>
      </c>
      <c r="D1957" s="112">
        <v>0</v>
      </c>
    </row>
    <row r="1958" spans="2:4">
      <c r="B1958" s="129" t="s">
        <v>1384</v>
      </c>
      <c r="C1958" s="112">
        <v>0</v>
      </c>
      <c r="D1958" s="112">
        <v>2878139.92</v>
      </c>
    </row>
    <row r="1959" spans="2:4">
      <c r="B1959" s="130" t="s">
        <v>1385</v>
      </c>
      <c r="C1959" s="112">
        <v>0</v>
      </c>
      <c r="D1959" s="112">
        <v>2878139.92</v>
      </c>
    </row>
    <row r="1960" spans="2:4">
      <c r="B1960" s="129" t="s">
        <v>2150</v>
      </c>
      <c r="C1960" s="112">
        <v>0</v>
      </c>
      <c r="D1960" s="112">
        <v>0</v>
      </c>
    </row>
    <row r="1961" spans="2:4">
      <c r="B1961" s="130" t="s">
        <v>2151</v>
      </c>
      <c r="C1961" s="112">
        <v>0</v>
      </c>
      <c r="D1961" s="112">
        <v>0</v>
      </c>
    </row>
    <row r="1962" spans="2:4">
      <c r="B1962" s="129" t="s">
        <v>2152</v>
      </c>
      <c r="C1962" s="112">
        <v>0</v>
      </c>
      <c r="D1962" s="112">
        <v>0</v>
      </c>
    </row>
    <row r="1963" spans="2:4">
      <c r="B1963" s="130" t="s">
        <v>2153</v>
      </c>
      <c r="C1963" s="112">
        <v>0</v>
      </c>
      <c r="D1963" s="112">
        <v>0</v>
      </c>
    </row>
    <row r="1964" spans="2:4">
      <c r="B1964" s="129" t="s">
        <v>2154</v>
      </c>
      <c r="C1964" s="112">
        <v>0</v>
      </c>
      <c r="D1964" s="112">
        <v>0</v>
      </c>
    </row>
    <row r="1965" spans="2:4">
      <c r="B1965" s="130" t="s">
        <v>2155</v>
      </c>
      <c r="C1965" s="112">
        <v>0</v>
      </c>
      <c r="D1965" s="112">
        <v>0</v>
      </c>
    </row>
    <row r="1966" spans="2:4">
      <c r="B1966" s="129" t="s">
        <v>611</v>
      </c>
      <c r="C1966" s="112">
        <v>16532462</v>
      </c>
      <c r="D1966" s="112">
        <v>0</v>
      </c>
    </row>
    <row r="1967" spans="2:4">
      <c r="B1967" s="130" t="s">
        <v>1114</v>
      </c>
      <c r="C1967" s="112">
        <v>16532462</v>
      </c>
      <c r="D1967" s="112">
        <v>0</v>
      </c>
    </row>
    <row r="1968" spans="2:4">
      <c r="B1968" s="129" t="s">
        <v>612</v>
      </c>
      <c r="C1968" s="112">
        <v>7451498</v>
      </c>
      <c r="D1968" s="112">
        <v>0</v>
      </c>
    </row>
    <row r="1969" spans="2:4">
      <c r="B1969" s="130" t="s">
        <v>1115</v>
      </c>
      <c r="C1969" s="112">
        <v>7451498</v>
      </c>
      <c r="D1969" s="112">
        <v>0</v>
      </c>
    </row>
    <row r="1970" spans="2:4">
      <c r="B1970" s="129" t="s">
        <v>613</v>
      </c>
      <c r="C1970" s="112">
        <v>5114956</v>
      </c>
      <c r="D1970" s="112">
        <v>4210204.0599999996</v>
      </c>
    </row>
    <row r="1971" spans="2:4">
      <c r="B1971" s="130" t="s">
        <v>1116</v>
      </c>
      <c r="C1971" s="112">
        <v>5114956</v>
      </c>
      <c r="D1971" s="112">
        <v>4210204.0599999996</v>
      </c>
    </row>
    <row r="1972" spans="2:4">
      <c r="B1972" s="129" t="s">
        <v>2156</v>
      </c>
      <c r="C1972" s="112">
        <v>0</v>
      </c>
      <c r="D1972" s="112">
        <v>0</v>
      </c>
    </row>
    <row r="1973" spans="2:4">
      <c r="B1973" s="130" t="s">
        <v>2157</v>
      </c>
      <c r="C1973" s="112">
        <v>0</v>
      </c>
      <c r="D1973" s="112">
        <v>0</v>
      </c>
    </row>
    <row r="1974" spans="2:4">
      <c r="B1974" s="129" t="s">
        <v>2158</v>
      </c>
      <c r="C1974" s="112">
        <v>0</v>
      </c>
      <c r="D1974" s="112">
        <v>0</v>
      </c>
    </row>
    <row r="1975" spans="2:4">
      <c r="B1975" s="130" t="s">
        <v>2159</v>
      </c>
      <c r="C1975" s="112">
        <v>0</v>
      </c>
      <c r="D1975" s="112">
        <v>0</v>
      </c>
    </row>
    <row r="1976" spans="2:4">
      <c r="B1976" s="129" t="s">
        <v>2160</v>
      </c>
      <c r="C1976" s="112">
        <v>0</v>
      </c>
      <c r="D1976" s="112">
        <v>0</v>
      </c>
    </row>
    <row r="1977" spans="2:4">
      <c r="B1977" s="130" t="s">
        <v>2161</v>
      </c>
      <c r="C1977" s="112">
        <v>0</v>
      </c>
      <c r="D1977" s="112">
        <v>0</v>
      </c>
    </row>
    <row r="1978" spans="2:4">
      <c r="B1978" s="129" t="s">
        <v>2162</v>
      </c>
      <c r="C1978" s="112">
        <v>0</v>
      </c>
      <c r="D1978" s="112">
        <v>0</v>
      </c>
    </row>
    <row r="1979" spans="2:4">
      <c r="B1979" s="130" t="s">
        <v>2163</v>
      </c>
      <c r="C1979" s="112">
        <v>0</v>
      </c>
      <c r="D1979" s="112">
        <v>0</v>
      </c>
    </row>
    <row r="1980" spans="2:4">
      <c r="B1980" s="129" t="s">
        <v>2164</v>
      </c>
      <c r="C1980" s="112">
        <v>0</v>
      </c>
      <c r="D1980" s="112">
        <v>0</v>
      </c>
    </row>
    <row r="1981" spans="2:4">
      <c r="B1981" s="130" t="s">
        <v>2165</v>
      </c>
      <c r="C1981" s="112">
        <v>0</v>
      </c>
      <c r="D1981" s="112">
        <v>0</v>
      </c>
    </row>
    <row r="1982" spans="2:4">
      <c r="B1982" s="129" t="s">
        <v>2166</v>
      </c>
      <c r="C1982" s="112">
        <v>0</v>
      </c>
      <c r="D1982" s="112">
        <v>0</v>
      </c>
    </row>
    <row r="1983" spans="2:4">
      <c r="B1983" s="130" t="s">
        <v>2167</v>
      </c>
      <c r="C1983" s="112">
        <v>0</v>
      </c>
      <c r="D1983" s="112">
        <v>0</v>
      </c>
    </row>
    <row r="1984" spans="2:4">
      <c r="B1984" s="129" t="s">
        <v>2168</v>
      </c>
      <c r="C1984" s="112">
        <v>0</v>
      </c>
      <c r="D1984" s="112">
        <v>0</v>
      </c>
    </row>
    <row r="1985" spans="2:4">
      <c r="B1985" s="130" t="s">
        <v>2169</v>
      </c>
      <c r="C1985" s="112">
        <v>0</v>
      </c>
      <c r="D1985" s="112">
        <v>0</v>
      </c>
    </row>
    <row r="1986" spans="2:4">
      <c r="B1986" s="129" t="s">
        <v>2170</v>
      </c>
      <c r="C1986" s="112">
        <v>0</v>
      </c>
      <c r="D1986" s="112">
        <v>0</v>
      </c>
    </row>
    <row r="1987" spans="2:4">
      <c r="B1987" s="130" t="s">
        <v>2171</v>
      </c>
      <c r="C1987" s="112">
        <v>0</v>
      </c>
      <c r="D1987" s="112">
        <v>0</v>
      </c>
    </row>
    <row r="1988" spans="2:4">
      <c r="B1988" s="129" t="s">
        <v>2452</v>
      </c>
      <c r="C1988" s="112">
        <v>0</v>
      </c>
      <c r="D1988" s="112">
        <v>0</v>
      </c>
    </row>
    <row r="1989" spans="2:4">
      <c r="B1989" s="130" t="s">
        <v>2172</v>
      </c>
      <c r="C1989" s="112">
        <v>0</v>
      </c>
      <c r="D1989" s="112">
        <v>0</v>
      </c>
    </row>
    <row r="1990" spans="2:4">
      <c r="B1990" s="129" t="s">
        <v>614</v>
      </c>
      <c r="C1990" s="112">
        <v>221056679</v>
      </c>
      <c r="D1990" s="112">
        <v>194296579.09999999</v>
      </c>
    </row>
    <row r="1991" spans="2:4">
      <c r="B1991" s="130" t="s">
        <v>1117</v>
      </c>
      <c r="C1991" s="112">
        <v>221056679</v>
      </c>
      <c r="D1991" s="112">
        <v>194296579.09999999</v>
      </c>
    </row>
    <row r="1992" spans="2:4">
      <c r="B1992" s="129" t="s">
        <v>2173</v>
      </c>
      <c r="C1992" s="112">
        <v>0</v>
      </c>
      <c r="D1992" s="112">
        <v>0</v>
      </c>
    </row>
    <row r="1993" spans="2:4">
      <c r="B1993" s="130" t="s">
        <v>2174</v>
      </c>
      <c r="C1993" s="112">
        <v>0</v>
      </c>
      <c r="D1993" s="112">
        <v>0</v>
      </c>
    </row>
    <row r="1994" spans="2:4">
      <c r="B1994" s="129" t="s">
        <v>2175</v>
      </c>
      <c r="C1994" s="112">
        <v>0</v>
      </c>
      <c r="D1994" s="112">
        <v>0</v>
      </c>
    </row>
    <row r="1995" spans="2:4">
      <c r="B1995" s="130" t="s">
        <v>2176</v>
      </c>
      <c r="C1995" s="112">
        <v>0</v>
      </c>
      <c r="D1995" s="112">
        <v>0</v>
      </c>
    </row>
    <row r="1996" spans="2:4">
      <c r="B1996" s="129" t="s">
        <v>2453</v>
      </c>
      <c r="C1996" s="112">
        <v>0</v>
      </c>
      <c r="D1996" s="112">
        <v>0</v>
      </c>
    </row>
    <row r="1997" spans="2:4">
      <c r="B1997" s="130" t="s">
        <v>2177</v>
      </c>
      <c r="C1997" s="112">
        <v>0</v>
      </c>
      <c r="D1997" s="112">
        <v>0</v>
      </c>
    </row>
    <row r="1998" spans="2:4">
      <c r="B1998" s="129" t="s">
        <v>615</v>
      </c>
      <c r="C1998" s="112">
        <v>24666707</v>
      </c>
      <c r="D1998" s="112">
        <v>31326580.950000003</v>
      </c>
    </row>
    <row r="1999" spans="2:4">
      <c r="B1999" s="130" t="s">
        <v>1118</v>
      </c>
      <c r="C1999" s="112">
        <v>24666707</v>
      </c>
      <c r="D1999" s="112">
        <v>31326580.950000003</v>
      </c>
    </row>
    <row r="2000" spans="2:4">
      <c r="B2000" s="129" t="s">
        <v>2454</v>
      </c>
      <c r="C2000" s="112">
        <v>0</v>
      </c>
      <c r="D2000" s="112">
        <v>0</v>
      </c>
    </row>
    <row r="2001" spans="2:4">
      <c r="B2001" s="130" t="s">
        <v>2178</v>
      </c>
      <c r="C2001" s="112">
        <v>0</v>
      </c>
      <c r="D2001" s="112">
        <v>0</v>
      </c>
    </row>
    <row r="2002" spans="2:4">
      <c r="B2002" s="129" t="s">
        <v>616</v>
      </c>
      <c r="C2002" s="112">
        <v>65053424</v>
      </c>
      <c r="D2002" s="112">
        <v>51738019.57</v>
      </c>
    </row>
    <row r="2003" spans="2:4">
      <c r="B2003" s="130" t="s">
        <v>1119</v>
      </c>
      <c r="C2003" s="112">
        <v>65053424</v>
      </c>
      <c r="D2003" s="112">
        <v>51738019.57</v>
      </c>
    </row>
    <row r="2004" spans="2:4">
      <c r="B2004" s="129" t="s">
        <v>2455</v>
      </c>
      <c r="C2004" s="112">
        <v>0</v>
      </c>
      <c r="D2004" s="112">
        <v>0</v>
      </c>
    </row>
    <row r="2005" spans="2:4">
      <c r="B2005" s="130" t="s">
        <v>2179</v>
      </c>
      <c r="C2005" s="112">
        <v>0</v>
      </c>
      <c r="D2005" s="112">
        <v>0</v>
      </c>
    </row>
    <row r="2006" spans="2:4">
      <c r="B2006" s="129" t="s">
        <v>617</v>
      </c>
      <c r="C2006" s="112">
        <v>18742915</v>
      </c>
      <c r="D2006" s="112">
        <v>12063909.800000001</v>
      </c>
    </row>
    <row r="2007" spans="2:4">
      <c r="B2007" s="130" t="s">
        <v>1120</v>
      </c>
      <c r="C2007" s="112">
        <v>18742915</v>
      </c>
      <c r="D2007" s="112">
        <v>12063909.800000001</v>
      </c>
    </row>
    <row r="2008" spans="2:4">
      <c r="B2008" s="129" t="s">
        <v>2180</v>
      </c>
      <c r="C2008" s="112">
        <v>0</v>
      </c>
      <c r="D2008" s="112">
        <v>0</v>
      </c>
    </row>
    <row r="2009" spans="2:4">
      <c r="B2009" s="130" t="s">
        <v>2181</v>
      </c>
      <c r="C2009" s="112">
        <v>0</v>
      </c>
      <c r="D2009" s="112">
        <v>0</v>
      </c>
    </row>
    <row r="2010" spans="2:4">
      <c r="B2010" s="129" t="s">
        <v>618</v>
      </c>
      <c r="C2010" s="112">
        <v>9935330</v>
      </c>
      <c r="D2010" s="112">
        <v>0</v>
      </c>
    </row>
    <row r="2011" spans="2:4">
      <c r="B2011" s="130" t="s">
        <v>1121</v>
      </c>
      <c r="C2011" s="112">
        <v>9935330</v>
      </c>
      <c r="D2011" s="112">
        <v>0</v>
      </c>
    </row>
    <row r="2012" spans="2:4">
      <c r="B2012" s="129" t="s">
        <v>1309</v>
      </c>
      <c r="C2012" s="112">
        <v>0</v>
      </c>
      <c r="D2012" s="112">
        <v>0</v>
      </c>
    </row>
    <row r="2013" spans="2:4">
      <c r="B2013" s="130" t="s">
        <v>1310</v>
      </c>
      <c r="C2013" s="112">
        <v>0</v>
      </c>
      <c r="D2013" s="112">
        <v>0</v>
      </c>
    </row>
    <row r="2014" spans="2:4">
      <c r="B2014" s="129" t="s">
        <v>619</v>
      </c>
      <c r="C2014" s="112">
        <v>218461490</v>
      </c>
      <c r="D2014" s="112">
        <v>0</v>
      </c>
    </row>
    <row r="2015" spans="2:4">
      <c r="B2015" s="130" t="s">
        <v>1122</v>
      </c>
      <c r="C2015" s="112">
        <v>218461490</v>
      </c>
      <c r="D2015" s="112">
        <v>0</v>
      </c>
    </row>
    <row r="2016" spans="2:4">
      <c r="B2016" s="127" t="s">
        <v>289</v>
      </c>
      <c r="C2016" s="128">
        <v>0</v>
      </c>
      <c r="D2016" s="128">
        <v>32049782.020000003</v>
      </c>
    </row>
    <row r="2017" spans="2:4">
      <c r="B2017" s="129" t="s">
        <v>1737</v>
      </c>
      <c r="C2017" s="112">
        <v>0</v>
      </c>
      <c r="D2017" s="112">
        <v>32049782.020000003</v>
      </c>
    </row>
    <row r="2018" spans="2:4">
      <c r="B2018" s="130" t="s">
        <v>1738</v>
      </c>
      <c r="C2018" s="112">
        <v>0</v>
      </c>
      <c r="D2018" s="112">
        <v>32049782.020000003</v>
      </c>
    </row>
    <row r="2019" spans="2:4">
      <c r="B2019" s="127" t="s">
        <v>304</v>
      </c>
      <c r="C2019" s="128">
        <v>0</v>
      </c>
      <c r="D2019" s="128">
        <v>0</v>
      </c>
    </row>
    <row r="2020" spans="2:4">
      <c r="B2020" s="129" t="s">
        <v>1465</v>
      </c>
      <c r="C2020" s="112">
        <v>0</v>
      </c>
      <c r="D2020" s="112">
        <v>0</v>
      </c>
    </row>
    <row r="2021" spans="2:4">
      <c r="B2021" s="130" t="s">
        <v>1466</v>
      </c>
      <c r="C2021" s="112">
        <v>0</v>
      </c>
      <c r="D2021" s="112">
        <v>0</v>
      </c>
    </row>
    <row r="2022" spans="2:4">
      <c r="B2022" s="64" t="s">
        <v>620</v>
      </c>
      <c r="C2022" s="112">
        <v>285918584</v>
      </c>
      <c r="D2022" s="112">
        <v>161796222.73000002</v>
      </c>
    </row>
    <row r="2023" spans="2:4">
      <c r="B2023" s="127" t="s">
        <v>287</v>
      </c>
      <c r="C2023" s="128">
        <v>285918584</v>
      </c>
      <c r="D2023" s="128">
        <v>97794182.650000006</v>
      </c>
    </row>
    <row r="2024" spans="2:4">
      <c r="B2024" s="129" t="s">
        <v>621</v>
      </c>
      <c r="C2024" s="112">
        <v>2466670</v>
      </c>
      <c r="D2024" s="112">
        <v>0</v>
      </c>
    </row>
    <row r="2025" spans="2:4">
      <c r="B2025" s="130" t="s">
        <v>1123</v>
      </c>
      <c r="C2025" s="112">
        <v>2466670</v>
      </c>
      <c r="D2025" s="112">
        <v>0</v>
      </c>
    </row>
    <row r="2026" spans="2:4">
      <c r="B2026" s="129" t="s">
        <v>622</v>
      </c>
      <c r="C2026" s="112">
        <v>249525421</v>
      </c>
      <c r="D2026" s="112">
        <v>68771978.810000002</v>
      </c>
    </row>
    <row r="2027" spans="2:4">
      <c r="B2027" s="130" t="s">
        <v>1124</v>
      </c>
      <c r="C2027" s="112">
        <v>249525421</v>
      </c>
      <c r="D2027" s="112">
        <v>68771978.810000002</v>
      </c>
    </row>
    <row r="2028" spans="2:4">
      <c r="B2028" s="129" t="s">
        <v>2861</v>
      </c>
      <c r="C2028" s="112">
        <v>0</v>
      </c>
      <c r="D2028" s="112">
        <v>0</v>
      </c>
    </row>
    <row r="2029" spans="2:4">
      <c r="B2029" s="130" t="s">
        <v>2862</v>
      </c>
      <c r="C2029" s="112">
        <v>0</v>
      </c>
      <c r="D2029" s="112">
        <v>0</v>
      </c>
    </row>
    <row r="2030" spans="2:4">
      <c r="B2030" s="129" t="s">
        <v>623</v>
      </c>
      <c r="C2030" s="112">
        <v>1499668</v>
      </c>
      <c r="D2030" s="112">
        <v>0</v>
      </c>
    </row>
    <row r="2031" spans="2:4">
      <c r="B2031" s="130" t="s">
        <v>1125</v>
      </c>
      <c r="C2031" s="112">
        <v>1499668</v>
      </c>
      <c r="D2031" s="112">
        <v>0</v>
      </c>
    </row>
    <row r="2032" spans="2:4">
      <c r="B2032" s="130" t="s">
        <v>2862</v>
      </c>
      <c r="C2032" s="112">
        <v>0</v>
      </c>
      <c r="D2032" s="112">
        <v>0</v>
      </c>
    </row>
    <row r="2033" spans="2:4">
      <c r="B2033" s="129" t="s">
        <v>2863</v>
      </c>
      <c r="C2033" s="112">
        <v>0</v>
      </c>
      <c r="D2033" s="112">
        <v>0</v>
      </c>
    </row>
    <row r="2034" spans="2:4">
      <c r="B2034" s="130" t="s">
        <v>2864</v>
      </c>
      <c r="C2034" s="112">
        <v>0</v>
      </c>
      <c r="D2034" s="112">
        <v>0</v>
      </c>
    </row>
    <row r="2035" spans="2:4">
      <c r="B2035" s="129" t="s">
        <v>2865</v>
      </c>
      <c r="C2035" s="112">
        <v>0</v>
      </c>
      <c r="D2035" s="112">
        <v>0</v>
      </c>
    </row>
    <row r="2036" spans="2:4">
      <c r="B2036" s="130" t="s">
        <v>2866</v>
      </c>
      <c r="C2036" s="112">
        <v>0</v>
      </c>
      <c r="D2036" s="112">
        <v>0</v>
      </c>
    </row>
    <row r="2037" spans="2:4">
      <c r="B2037" s="129" t="s">
        <v>2867</v>
      </c>
      <c r="C2037" s="112">
        <v>0</v>
      </c>
      <c r="D2037" s="112">
        <v>0</v>
      </c>
    </row>
    <row r="2038" spans="2:4">
      <c r="B2038" s="130" t="s">
        <v>2868</v>
      </c>
      <c r="C2038" s="112">
        <v>0</v>
      </c>
      <c r="D2038" s="112">
        <v>0</v>
      </c>
    </row>
    <row r="2039" spans="2:4">
      <c r="B2039" s="129" t="s">
        <v>2869</v>
      </c>
      <c r="C2039" s="112">
        <v>0</v>
      </c>
      <c r="D2039" s="112">
        <v>0</v>
      </c>
    </row>
    <row r="2040" spans="2:4">
      <c r="B2040" s="130" t="s">
        <v>2870</v>
      </c>
      <c r="C2040" s="112">
        <v>0</v>
      </c>
      <c r="D2040" s="112">
        <v>0</v>
      </c>
    </row>
    <row r="2041" spans="2:4">
      <c r="B2041" s="129" t="s">
        <v>2871</v>
      </c>
      <c r="C2041" s="112">
        <v>0</v>
      </c>
      <c r="D2041" s="112">
        <v>0</v>
      </c>
    </row>
    <row r="2042" spans="2:4">
      <c r="B2042" s="130" t="s">
        <v>2872</v>
      </c>
      <c r="C2042" s="112">
        <v>0</v>
      </c>
      <c r="D2042" s="112">
        <v>0</v>
      </c>
    </row>
    <row r="2043" spans="2:4">
      <c r="B2043" s="129" t="s">
        <v>2873</v>
      </c>
      <c r="C2043" s="112">
        <v>0</v>
      </c>
      <c r="D2043" s="112">
        <v>0</v>
      </c>
    </row>
    <row r="2044" spans="2:4">
      <c r="B2044" s="130" t="s">
        <v>2874</v>
      </c>
      <c r="C2044" s="112">
        <v>0</v>
      </c>
      <c r="D2044" s="112">
        <v>0</v>
      </c>
    </row>
    <row r="2045" spans="2:4">
      <c r="B2045" s="129" t="s">
        <v>2875</v>
      </c>
      <c r="C2045" s="112">
        <v>0</v>
      </c>
      <c r="D2045" s="112">
        <v>0</v>
      </c>
    </row>
    <row r="2046" spans="2:4">
      <c r="B2046" s="130" t="s">
        <v>2876</v>
      </c>
      <c r="C2046" s="112">
        <v>0</v>
      </c>
      <c r="D2046" s="112">
        <v>0</v>
      </c>
    </row>
    <row r="2047" spans="2:4">
      <c r="B2047" s="129" t="s">
        <v>2877</v>
      </c>
      <c r="C2047" s="112">
        <v>0</v>
      </c>
      <c r="D2047" s="112">
        <v>0</v>
      </c>
    </row>
    <row r="2048" spans="2:4">
      <c r="B2048" s="130" t="s">
        <v>2878</v>
      </c>
      <c r="C2048" s="112">
        <v>0</v>
      </c>
      <c r="D2048" s="112">
        <v>0</v>
      </c>
    </row>
    <row r="2049" spans="2:4">
      <c r="B2049" s="129" t="s">
        <v>2879</v>
      </c>
      <c r="C2049" s="112">
        <v>0</v>
      </c>
      <c r="D2049" s="112">
        <v>0</v>
      </c>
    </row>
    <row r="2050" spans="2:4">
      <c r="B2050" s="130" t="s">
        <v>2880</v>
      </c>
      <c r="C2050" s="112">
        <v>0</v>
      </c>
      <c r="D2050" s="112">
        <v>0</v>
      </c>
    </row>
    <row r="2051" spans="2:4">
      <c r="B2051" s="129" t="s">
        <v>2881</v>
      </c>
      <c r="C2051" s="112">
        <v>0</v>
      </c>
      <c r="D2051" s="112">
        <v>0</v>
      </c>
    </row>
    <row r="2052" spans="2:4">
      <c r="B2052" s="130" t="s">
        <v>2882</v>
      </c>
      <c r="C2052" s="112">
        <v>0</v>
      </c>
      <c r="D2052" s="112">
        <v>0</v>
      </c>
    </row>
    <row r="2053" spans="2:4">
      <c r="B2053" s="129" t="s">
        <v>2883</v>
      </c>
      <c r="C2053" s="112">
        <v>0</v>
      </c>
      <c r="D2053" s="112">
        <v>0</v>
      </c>
    </row>
    <row r="2054" spans="2:4">
      <c r="B2054" s="130" t="s">
        <v>2884</v>
      </c>
      <c r="C2054" s="112">
        <v>0</v>
      </c>
      <c r="D2054" s="112">
        <v>0</v>
      </c>
    </row>
    <row r="2055" spans="2:4">
      <c r="B2055" s="129" t="s">
        <v>2885</v>
      </c>
      <c r="C2055" s="112">
        <v>0</v>
      </c>
      <c r="D2055" s="112">
        <v>0</v>
      </c>
    </row>
    <row r="2056" spans="2:4">
      <c r="B2056" s="130" t="s">
        <v>2886</v>
      </c>
      <c r="C2056" s="112">
        <v>0</v>
      </c>
      <c r="D2056" s="112">
        <v>0</v>
      </c>
    </row>
    <row r="2057" spans="2:4">
      <c r="B2057" s="129" t="s">
        <v>2887</v>
      </c>
      <c r="C2057" s="112">
        <v>0</v>
      </c>
      <c r="D2057" s="112">
        <v>0</v>
      </c>
    </row>
    <row r="2058" spans="2:4">
      <c r="B2058" s="130" t="s">
        <v>2888</v>
      </c>
      <c r="C2058" s="112">
        <v>0</v>
      </c>
      <c r="D2058" s="112">
        <v>0</v>
      </c>
    </row>
    <row r="2059" spans="2:4">
      <c r="B2059" s="129" t="s">
        <v>2889</v>
      </c>
      <c r="C2059" s="112">
        <v>0</v>
      </c>
      <c r="D2059" s="112">
        <v>0</v>
      </c>
    </row>
    <row r="2060" spans="2:4">
      <c r="B2060" s="130" t="s">
        <v>2890</v>
      </c>
      <c r="C2060" s="112">
        <v>0</v>
      </c>
      <c r="D2060" s="112">
        <v>0</v>
      </c>
    </row>
    <row r="2061" spans="2:4">
      <c r="B2061" s="129" t="s">
        <v>2891</v>
      </c>
      <c r="C2061" s="112">
        <v>0</v>
      </c>
      <c r="D2061" s="112">
        <v>0</v>
      </c>
    </row>
    <row r="2062" spans="2:4">
      <c r="B2062" s="130" t="s">
        <v>2892</v>
      </c>
      <c r="C2062" s="112">
        <v>0</v>
      </c>
      <c r="D2062" s="112">
        <v>0</v>
      </c>
    </row>
    <row r="2063" spans="2:4">
      <c r="B2063" s="129" t="s">
        <v>2893</v>
      </c>
      <c r="C2063" s="112">
        <v>0</v>
      </c>
      <c r="D2063" s="112">
        <v>0</v>
      </c>
    </row>
    <row r="2064" spans="2:4">
      <c r="B2064" s="130" t="s">
        <v>2894</v>
      </c>
      <c r="C2064" s="112">
        <v>0</v>
      </c>
      <c r="D2064" s="112">
        <v>0</v>
      </c>
    </row>
    <row r="2065" spans="2:4">
      <c r="B2065" s="129" t="s">
        <v>624</v>
      </c>
      <c r="C2065" s="112">
        <v>4933341</v>
      </c>
      <c r="D2065" s="112">
        <v>0</v>
      </c>
    </row>
    <row r="2066" spans="2:4">
      <c r="B2066" s="130" t="s">
        <v>1126</v>
      </c>
      <c r="C2066" s="112">
        <v>4933341</v>
      </c>
      <c r="D2066" s="112">
        <v>0</v>
      </c>
    </row>
    <row r="2067" spans="2:4">
      <c r="B2067" s="129" t="s">
        <v>625</v>
      </c>
      <c r="C2067" s="112">
        <v>3123819</v>
      </c>
      <c r="D2067" s="112">
        <v>0</v>
      </c>
    </row>
    <row r="2068" spans="2:4">
      <c r="B2068" s="130" t="s">
        <v>1127</v>
      </c>
      <c r="C2068" s="112">
        <v>3123819</v>
      </c>
      <c r="D2068" s="112">
        <v>0</v>
      </c>
    </row>
    <row r="2069" spans="2:4">
      <c r="B2069" s="129" t="s">
        <v>626</v>
      </c>
      <c r="C2069" s="112">
        <v>4499005</v>
      </c>
      <c r="D2069" s="112">
        <v>0</v>
      </c>
    </row>
    <row r="2070" spans="2:4">
      <c r="B2070" s="130" t="s">
        <v>1128</v>
      </c>
      <c r="C2070" s="112">
        <v>4499005</v>
      </c>
      <c r="D2070" s="112">
        <v>0</v>
      </c>
    </row>
    <row r="2071" spans="2:4">
      <c r="B2071" s="129" t="s">
        <v>627</v>
      </c>
      <c r="C2071" s="112">
        <v>6209581</v>
      </c>
      <c r="D2071" s="112">
        <v>0</v>
      </c>
    </row>
    <row r="2072" spans="2:4">
      <c r="B2072" s="130" t="s">
        <v>1129</v>
      </c>
      <c r="C2072" s="112">
        <v>6209581</v>
      </c>
      <c r="D2072" s="112">
        <v>0</v>
      </c>
    </row>
    <row r="2073" spans="2:4">
      <c r="B2073" s="129" t="s">
        <v>2895</v>
      </c>
      <c r="C2073" s="112">
        <v>0</v>
      </c>
      <c r="D2073" s="112">
        <v>0</v>
      </c>
    </row>
    <row r="2074" spans="2:4">
      <c r="B2074" s="130" t="s">
        <v>2896</v>
      </c>
      <c r="C2074" s="112">
        <v>0</v>
      </c>
      <c r="D2074" s="112">
        <v>0</v>
      </c>
    </row>
    <row r="2075" spans="2:4">
      <c r="B2075" s="129" t="s">
        <v>2897</v>
      </c>
      <c r="C2075" s="112">
        <v>0</v>
      </c>
      <c r="D2075" s="112">
        <v>0</v>
      </c>
    </row>
    <row r="2076" spans="2:4">
      <c r="B2076" s="130" t="s">
        <v>2898</v>
      </c>
      <c r="C2076" s="112">
        <v>0</v>
      </c>
      <c r="D2076" s="112">
        <v>0</v>
      </c>
    </row>
    <row r="2077" spans="2:4">
      <c r="B2077" s="129" t="s">
        <v>628</v>
      </c>
      <c r="C2077" s="112">
        <v>13661079</v>
      </c>
      <c r="D2077" s="112">
        <v>29022203.84</v>
      </c>
    </row>
    <row r="2078" spans="2:4">
      <c r="B2078" s="130" t="s">
        <v>1130</v>
      </c>
      <c r="C2078" s="112">
        <v>13661079</v>
      </c>
      <c r="D2078" s="112">
        <v>29022203.84</v>
      </c>
    </row>
    <row r="2079" spans="2:4">
      <c r="B2079" s="127" t="s">
        <v>289</v>
      </c>
      <c r="C2079" s="128">
        <v>0</v>
      </c>
      <c r="D2079" s="128">
        <v>64002040.079999998</v>
      </c>
    </row>
    <row r="2080" spans="2:4">
      <c r="B2080" s="129" t="s">
        <v>1467</v>
      </c>
      <c r="C2080" s="112">
        <v>0</v>
      </c>
      <c r="D2080" s="112">
        <v>64002040.079999998</v>
      </c>
    </row>
    <row r="2081" spans="2:4">
      <c r="B2081" s="130" t="s">
        <v>1468</v>
      </c>
      <c r="C2081" s="112">
        <v>0</v>
      </c>
      <c r="D2081" s="112">
        <v>64002040.079999998</v>
      </c>
    </row>
    <row r="2082" spans="2:4">
      <c r="B2082" s="64" t="s">
        <v>300</v>
      </c>
      <c r="C2082" s="112">
        <v>3261928443</v>
      </c>
      <c r="D2082" s="112">
        <v>2188271743.1400003</v>
      </c>
    </row>
    <row r="2083" spans="2:4">
      <c r="B2083" s="127" t="s">
        <v>287</v>
      </c>
      <c r="C2083" s="128">
        <v>1998949282</v>
      </c>
      <c r="D2083" s="128">
        <v>1468759403.01</v>
      </c>
    </row>
    <row r="2084" spans="2:4">
      <c r="B2084" s="129" t="s">
        <v>1386</v>
      </c>
      <c r="C2084" s="112">
        <v>0</v>
      </c>
      <c r="D2084" s="112">
        <v>2963025.39</v>
      </c>
    </row>
    <row r="2085" spans="2:4">
      <c r="B2085" s="130" t="s">
        <v>1387</v>
      </c>
      <c r="C2085" s="112">
        <v>0</v>
      </c>
      <c r="D2085" s="112">
        <v>2963025.39</v>
      </c>
    </row>
    <row r="2086" spans="2:4">
      <c r="B2086" s="129" t="s">
        <v>629</v>
      </c>
      <c r="C2086" s="112">
        <v>5907465</v>
      </c>
      <c r="D2086" s="112">
        <v>5907465</v>
      </c>
    </row>
    <row r="2087" spans="2:4">
      <c r="B2087" s="130" t="s">
        <v>1131</v>
      </c>
      <c r="C2087" s="112">
        <v>5907465</v>
      </c>
      <c r="D2087" s="112">
        <v>5907465</v>
      </c>
    </row>
    <row r="2088" spans="2:4">
      <c r="B2088" s="129" t="s">
        <v>630</v>
      </c>
      <c r="C2088" s="112">
        <v>249497570</v>
      </c>
      <c r="D2088" s="112">
        <v>231273676</v>
      </c>
    </row>
    <row r="2089" spans="2:4">
      <c r="B2089" s="130" t="s">
        <v>1132</v>
      </c>
      <c r="C2089" s="112">
        <v>249497570</v>
      </c>
      <c r="D2089" s="112">
        <v>231273676</v>
      </c>
    </row>
    <row r="2090" spans="2:4">
      <c r="B2090" s="129" t="s">
        <v>631</v>
      </c>
      <c r="C2090" s="112">
        <v>176202365</v>
      </c>
      <c r="D2090" s="112">
        <v>0</v>
      </c>
    </row>
    <row r="2091" spans="2:4">
      <c r="B2091" s="130" t="s">
        <v>1133</v>
      </c>
      <c r="C2091" s="112">
        <v>176202365</v>
      </c>
      <c r="D2091" s="112">
        <v>0</v>
      </c>
    </row>
    <row r="2092" spans="2:4">
      <c r="B2092" s="129" t="s">
        <v>632</v>
      </c>
      <c r="C2092" s="112">
        <v>9696303</v>
      </c>
      <c r="D2092" s="112">
        <v>2181724.44</v>
      </c>
    </row>
    <row r="2093" spans="2:4">
      <c r="B2093" s="130" t="s">
        <v>1134</v>
      </c>
      <c r="C2093" s="112">
        <v>9696303</v>
      </c>
      <c r="D2093" s="112">
        <v>2181724.44</v>
      </c>
    </row>
    <row r="2094" spans="2:4">
      <c r="B2094" s="129" t="s">
        <v>633</v>
      </c>
      <c r="C2094" s="112">
        <v>95946749</v>
      </c>
      <c r="D2094" s="112">
        <v>25036479</v>
      </c>
    </row>
    <row r="2095" spans="2:4">
      <c r="B2095" s="130" t="s">
        <v>1135</v>
      </c>
      <c r="C2095" s="112">
        <v>95946749</v>
      </c>
      <c r="D2095" s="112">
        <v>25036479</v>
      </c>
    </row>
    <row r="2096" spans="2:4">
      <c r="B2096" s="129" t="s">
        <v>634</v>
      </c>
      <c r="C2096" s="112">
        <v>1324871</v>
      </c>
      <c r="D2096" s="112">
        <v>2404631.92</v>
      </c>
    </row>
    <row r="2097" spans="2:4">
      <c r="B2097" s="130" t="s">
        <v>1136</v>
      </c>
      <c r="C2097" s="112">
        <v>1324871</v>
      </c>
      <c r="D2097" s="112">
        <v>2404631.92</v>
      </c>
    </row>
    <row r="2098" spans="2:4">
      <c r="B2098" s="129" t="s">
        <v>2456</v>
      </c>
      <c r="C2098" s="112">
        <v>13249833</v>
      </c>
      <c r="D2098" s="112">
        <v>5624915.1299999999</v>
      </c>
    </row>
    <row r="2099" spans="2:4">
      <c r="B2099" s="130" t="s">
        <v>1137</v>
      </c>
      <c r="C2099" s="112">
        <v>13249833</v>
      </c>
      <c r="D2099" s="112">
        <v>5624915.1299999999</v>
      </c>
    </row>
    <row r="2100" spans="2:4">
      <c r="B2100" s="129" t="s">
        <v>635</v>
      </c>
      <c r="C2100" s="112">
        <v>12527499</v>
      </c>
      <c r="D2100" s="112">
        <v>3758249.88</v>
      </c>
    </row>
    <row r="2101" spans="2:4">
      <c r="B2101" s="130" t="s">
        <v>1138</v>
      </c>
      <c r="C2101" s="112">
        <v>12527499</v>
      </c>
      <c r="D2101" s="112">
        <v>3758249.88</v>
      </c>
    </row>
    <row r="2102" spans="2:4">
      <c r="B2102" s="129" t="s">
        <v>636</v>
      </c>
      <c r="C2102" s="112">
        <v>11306212</v>
      </c>
      <c r="D2102" s="112">
        <v>10277271.07</v>
      </c>
    </row>
    <row r="2103" spans="2:4">
      <c r="B2103" s="130" t="s">
        <v>1139</v>
      </c>
      <c r="C2103" s="112">
        <v>11306212</v>
      </c>
      <c r="D2103" s="112">
        <v>10277271.07</v>
      </c>
    </row>
    <row r="2104" spans="2:4">
      <c r="B2104" s="129" t="s">
        <v>637</v>
      </c>
      <c r="C2104" s="112">
        <v>28108806</v>
      </c>
      <c r="D2104" s="112">
        <v>12062528.59</v>
      </c>
    </row>
    <row r="2105" spans="2:4">
      <c r="B2105" s="130" t="s">
        <v>1140</v>
      </c>
      <c r="C2105" s="112">
        <v>28108806</v>
      </c>
      <c r="D2105" s="112">
        <v>12062528.59</v>
      </c>
    </row>
    <row r="2106" spans="2:4">
      <c r="B2106" s="129" t="s">
        <v>638</v>
      </c>
      <c r="C2106" s="112">
        <v>4662304</v>
      </c>
      <c r="D2106" s="112">
        <v>4157055.5999999996</v>
      </c>
    </row>
    <row r="2107" spans="2:4">
      <c r="B2107" s="130" t="s">
        <v>1141</v>
      </c>
      <c r="C2107" s="112">
        <v>4662304</v>
      </c>
      <c r="D2107" s="112">
        <v>4157055.5999999996</v>
      </c>
    </row>
    <row r="2108" spans="2:4">
      <c r="B2108" s="129" t="s">
        <v>639</v>
      </c>
      <c r="C2108" s="112">
        <v>7578759</v>
      </c>
      <c r="D2108" s="112">
        <v>7213064.6200000001</v>
      </c>
    </row>
    <row r="2109" spans="2:4">
      <c r="B2109" s="130" t="s">
        <v>1142</v>
      </c>
      <c r="C2109" s="112">
        <v>7578759</v>
      </c>
      <c r="D2109" s="112">
        <v>7213064.6200000001</v>
      </c>
    </row>
    <row r="2110" spans="2:4">
      <c r="B2110" s="129" t="s">
        <v>2457</v>
      </c>
      <c r="C2110" s="112">
        <v>0</v>
      </c>
      <c r="D2110" s="112">
        <v>0</v>
      </c>
    </row>
    <row r="2111" spans="2:4">
      <c r="B2111" s="130" t="s">
        <v>2458</v>
      </c>
      <c r="C2111" s="112">
        <v>0</v>
      </c>
      <c r="D2111" s="112">
        <v>0</v>
      </c>
    </row>
    <row r="2112" spans="2:4">
      <c r="B2112" s="129" t="s">
        <v>640</v>
      </c>
      <c r="C2112" s="112">
        <v>293410363</v>
      </c>
      <c r="D2112" s="112">
        <v>167790868.34999999</v>
      </c>
    </row>
    <row r="2113" spans="2:4">
      <c r="B2113" s="130" t="s">
        <v>1143</v>
      </c>
      <c r="C2113" s="112">
        <v>293410363</v>
      </c>
      <c r="D2113" s="112">
        <v>167790868.34999999</v>
      </c>
    </row>
    <row r="2114" spans="2:4">
      <c r="B2114" s="129" t="s">
        <v>2459</v>
      </c>
      <c r="C2114" s="112">
        <v>0</v>
      </c>
      <c r="D2114" s="112">
        <v>0</v>
      </c>
    </row>
    <row r="2115" spans="2:4">
      <c r="B2115" s="130" t="s">
        <v>2460</v>
      </c>
      <c r="C2115" s="112">
        <v>0</v>
      </c>
      <c r="D2115" s="112">
        <v>0</v>
      </c>
    </row>
    <row r="2116" spans="2:4">
      <c r="B2116" s="129" t="s">
        <v>2461</v>
      </c>
      <c r="C2116" s="112">
        <v>0</v>
      </c>
      <c r="D2116" s="112">
        <v>0</v>
      </c>
    </row>
    <row r="2117" spans="2:4">
      <c r="B2117" s="130" t="s">
        <v>2462</v>
      </c>
      <c r="C2117" s="112">
        <v>0</v>
      </c>
      <c r="D2117" s="112">
        <v>0</v>
      </c>
    </row>
    <row r="2118" spans="2:4">
      <c r="B2118" s="129" t="s">
        <v>2463</v>
      </c>
      <c r="C2118" s="112">
        <v>0</v>
      </c>
      <c r="D2118" s="112">
        <v>0</v>
      </c>
    </row>
    <row r="2119" spans="2:4">
      <c r="B2119" s="130" t="s">
        <v>2464</v>
      </c>
      <c r="C2119" s="112">
        <v>0</v>
      </c>
      <c r="D2119" s="112">
        <v>0</v>
      </c>
    </row>
    <row r="2120" spans="2:4">
      <c r="B2120" s="129" t="s">
        <v>2465</v>
      </c>
      <c r="C2120" s="112">
        <v>0</v>
      </c>
      <c r="D2120" s="112">
        <v>0</v>
      </c>
    </row>
    <row r="2121" spans="2:4">
      <c r="B2121" s="130" t="s">
        <v>2466</v>
      </c>
      <c r="C2121" s="112">
        <v>0</v>
      </c>
      <c r="D2121" s="112">
        <v>0</v>
      </c>
    </row>
    <row r="2122" spans="2:4">
      <c r="B2122" s="129" t="s">
        <v>2467</v>
      </c>
      <c r="C2122" s="112">
        <v>0</v>
      </c>
      <c r="D2122" s="112">
        <v>0</v>
      </c>
    </row>
    <row r="2123" spans="2:4">
      <c r="B2123" s="130" t="s">
        <v>2468</v>
      </c>
      <c r="C2123" s="112">
        <v>0</v>
      </c>
      <c r="D2123" s="112">
        <v>0</v>
      </c>
    </row>
    <row r="2124" spans="2:4">
      <c r="B2124" s="129" t="s">
        <v>641</v>
      </c>
      <c r="C2124" s="112">
        <v>12613299</v>
      </c>
      <c r="D2124" s="112">
        <v>0</v>
      </c>
    </row>
    <row r="2125" spans="2:4">
      <c r="B2125" s="130" t="s">
        <v>1144</v>
      </c>
      <c r="C2125" s="112">
        <v>12613299</v>
      </c>
      <c r="D2125" s="112">
        <v>0</v>
      </c>
    </row>
    <row r="2126" spans="2:4">
      <c r="B2126" s="130" t="s">
        <v>2468</v>
      </c>
      <c r="C2126" s="112">
        <v>0</v>
      </c>
      <c r="D2126" s="112">
        <v>0</v>
      </c>
    </row>
    <row r="2127" spans="2:4">
      <c r="B2127" s="129" t="s">
        <v>2469</v>
      </c>
      <c r="C2127" s="112">
        <v>0</v>
      </c>
      <c r="D2127" s="112">
        <v>0</v>
      </c>
    </row>
    <row r="2128" spans="2:4">
      <c r="B2128" s="130" t="s">
        <v>2470</v>
      </c>
      <c r="C2128" s="112">
        <v>0</v>
      </c>
      <c r="D2128" s="112">
        <v>0</v>
      </c>
    </row>
    <row r="2129" spans="2:4">
      <c r="B2129" s="129" t="s">
        <v>642</v>
      </c>
      <c r="C2129" s="112">
        <v>73762735</v>
      </c>
      <c r="D2129" s="112">
        <v>49060397.210000001</v>
      </c>
    </row>
    <row r="2130" spans="2:4">
      <c r="B2130" s="130" t="s">
        <v>1145</v>
      </c>
      <c r="C2130" s="112">
        <v>73762735</v>
      </c>
      <c r="D2130" s="112">
        <v>49060397.210000001</v>
      </c>
    </row>
    <row r="2131" spans="2:4">
      <c r="B2131" s="129" t="s">
        <v>2471</v>
      </c>
      <c r="C2131" s="112">
        <v>0</v>
      </c>
      <c r="D2131" s="112">
        <v>0</v>
      </c>
    </row>
    <row r="2132" spans="2:4">
      <c r="B2132" s="130" t="s">
        <v>2472</v>
      </c>
      <c r="C2132" s="112">
        <v>0</v>
      </c>
      <c r="D2132" s="112">
        <v>0</v>
      </c>
    </row>
    <row r="2133" spans="2:4">
      <c r="B2133" s="129" t="s">
        <v>643</v>
      </c>
      <c r="C2133" s="112">
        <v>83205212</v>
      </c>
      <c r="D2133" s="112">
        <v>60802872.990000002</v>
      </c>
    </row>
    <row r="2134" spans="2:4">
      <c r="B2134" s="130" t="s">
        <v>1146</v>
      </c>
      <c r="C2134" s="112">
        <v>83205212</v>
      </c>
      <c r="D2134" s="112">
        <v>60802872.990000002</v>
      </c>
    </row>
    <row r="2135" spans="2:4">
      <c r="B2135" s="129" t="s">
        <v>2473</v>
      </c>
      <c r="C2135" s="112">
        <v>0</v>
      </c>
      <c r="D2135" s="112">
        <v>0</v>
      </c>
    </row>
    <row r="2136" spans="2:4">
      <c r="B2136" s="130" t="s">
        <v>2474</v>
      </c>
      <c r="C2136" s="112">
        <v>0</v>
      </c>
      <c r="D2136" s="112">
        <v>0</v>
      </c>
    </row>
    <row r="2137" spans="2:4">
      <c r="B2137" s="129" t="s">
        <v>644</v>
      </c>
      <c r="C2137" s="112">
        <v>21112577</v>
      </c>
      <c r="D2137" s="112">
        <v>8245333.2899999991</v>
      </c>
    </row>
    <row r="2138" spans="2:4">
      <c r="B2138" s="130" t="s">
        <v>1147</v>
      </c>
      <c r="C2138" s="112">
        <v>21112577</v>
      </c>
      <c r="D2138" s="112">
        <v>8245333.2899999991</v>
      </c>
    </row>
    <row r="2139" spans="2:4">
      <c r="B2139" s="129" t="s">
        <v>2475</v>
      </c>
      <c r="C2139" s="112">
        <v>0</v>
      </c>
      <c r="D2139" s="112">
        <v>0</v>
      </c>
    </row>
    <row r="2140" spans="2:4">
      <c r="B2140" s="130" t="s">
        <v>2476</v>
      </c>
      <c r="C2140" s="112">
        <v>0</v>
      </c>
      <c r="D2140" s="112">
        <v>0</v>
      </c>
    </row>
    <row r="2141" spans="2:4">
      <c r="B2141" s="129" t="s">
        <v>2477</v>
      </c>
      <c r="C2141" s="112">
        <v>0</v>
      </c>
      <c r="D2141" s="112">
        <v>0</v>
      </c>
    </row>
    <row r="2142" spans="2:4">
      <c r="B2142" s="130" t="s">
        <v>2478</v>
      </c>
      <c r="C2142" s="112">
        <v>0</v>
      </c>
      <c r="D2142" s="112">
        <v>0</v>
      </c>
    </row>
    <row r="2143" spans="2:4">
      <c r="B2143" s="129" t="s">
        <v>645</v>
      </c>
      <c r="C2143" s="112">
        <v>138004529</v>
      </c>
      <c r="D2143" s="112">
        <v>117007763.34</v>
      </c>
    </row>
    <row r="2144" spans="2:4">
      <c r="B2144" s="130" t="s">
        <v>1148</v>
      </c>
      <c r="C2144" s="112">
        <v>138004529</v>
      </c>
      <c r="D2144" s="112">
        <v>117007763.34</v>
      </c>
    </row>
    <row r="2145" spans="2:4">
      <c r="B2145" s="129" t="s">
        <v>2479</v>
      </c>
      <c r="C2145" s="112">
        <v>0</v>
      </c>
      <c r="D2145" s="112">
        <v>0</v>
      </c>
    </row>
    <row r="2146" spans="2:4">
      <c r="B2146" s="130" t="s">
        <v>2480</v>
      </c>
      <c r="C2146" s="112">
        <v>0</v>
      </c>
      <c r="D2146" s="112">
        <v>0</v>
      </c>
    </row>
    <row r="2147" spans="2:4">
      <c r="B2147" s="129" t="s">
        <v>2481</v>
      </c>
      <c r="C2147" s="112">
        <v>0</v>
      </c>
      <c r="D2147" s="112">
        <v>0</v>
      </c>
    </row>
    <row r="2148" spans="2:4">
      <c r="B2148" s="130" t="s">
        <v>2482</v>
      </c>
      <c r="C2148" s="112">
        <v>0</v>
      </c>
      <c r="D2148" s="112">
        <v>0</v>
      </c>
    </row>
    <row r="2149" spans="2:4">
      <c r="B2149" s="129" t="s">
        <v>2483</v>
      </c>
      <c r="C2149" s="112">
        <v>0</v>
      </c>
      <c r="D2149" s="112">
        <v>0</v>
      </c>
    </row>
    <row r="2150" spans="2:4">
      <c r="B2150" s="130" t="s">
        <v>2484</v>
      </c>
      <c r="C2150" s="112">
        <v>0</v>
      </c>
      <c r="D2150" s="112">
        <v>0</v>
      </c>
    </row>
    <row r="2151" spans="2:4">
      <c r="B2151" s="129" t="s">
        <v>2485</v>
      </c>
      <c r="C2151" s="112">
        <v>0</v>
      </c>
      <c r="D2151" s="112">
        <v>0</v>
      </c>
    </row>
    <row r="2152" spans="2:4">
      <c r="B2152" s="130" t="s">
        <v>2486</v>
      </c>
      <c r="C2152" s="112">
        <v>0</v>
      </c>
      <c r="D2152" s="112">
        <v>0</v>
      </c>
    </row>
    <row r="2153" spans="2:4">
      <c r="B2153" s="129" t="s">
        <v>2487</v>
      </c>
      <c r="C2153" s="112">
        <v>0</v>
      </c>
      <c r="D2153" s="112">
        <v>0</v>
      </c>
    </row>
    <row r="2154" spans="2:4">
      <c r="B2154" s="130" t="s">
        <v>2488</v>
      </c>
      <c r="C2154" s="112">
        <v>0</v>
      </c>
      <c r="D2154" s="112">
        <v>0</v>
      </c>
    </row>
    <row r="2155" spans="2:4">
      <c r="B2155" s="129" t="s">
        <v>2489</v>
      </c>
      <c r="C2155" s="112">
        <v>0</v>
      </c>
      <c r="D2155" s="112">
        <v>0</v>
      </c>
    </row>
    <row r="2156" spans="2:4">
      <c r="B2156" s="130" t="s">
        <v>2490</v>
      </c>
      <c r="C2156" s="112">
        <v>0</v>
      </c>
      <c r="D2156" s="112">
        <v>0</v>
      </c>
    </row>
    <row r="2157" spans="2:4">
      <c r="B2157" s="129" t="s">
        <v>646</v>
      </c>
      <c r="C2157" s="112">
        <v>600000000</v>
      </c>
      <c r="D2157" s="112">
        <v>500000000</v>
      </c>
    </row>
    <row r="2158" spans="2:4">
      <c r="B2158" s="130" t="s">
        <v>1149</v>
      </c>
      <c r="C2158" s="112">
        <v>600000000</v>
      </c>
      <c r="D2158" s="112">
        <v>500000000</v>
      </c>
    </row>
    <row r="2159" spans="2:4">
      <c r="B2159" s="129" t="s">
        <v>2491</v>
      </c>
      <c r="C2159" s="112">
        <v>0</v>
      </c>
      <c r="D2159" s="112">
        <v>0</v>
      </c>
    </row>
    <row r="2160" spans="2:4">
      <c r="B2160" s="130" t="s">
        <v>2492</v>
      </c>
      <c r="C2160" s="112">
        <v>0</v>
      </c>
      <c r="D2160" s="112">
        <v>0</v>
      </c>
    </row>
    <row r="2161" spans="2:4">
      <c r="B2161" s="129" t="s">
        <v>2493</v>
      </c>
      <c r="C2161" s="112">
        <v>0</v>
      </c>
      <c r="D2161" s="112">
        <v>0</v>
      </c>
    </row>
    <row r="2162" spans="2:4">
      <c r="B2162" s="130" t="s">
        <v>2494</v>
      </c>
      <c r="C2162" s="112">
        <v>0</v>
      </c>
      <c r="D2162" s="112">
        <v>0</v>
      </c>
    </row>
    <row r="2163" spans="2:4">
      <c r="B2163" s="129" t="s">
        <v>2495</v>
      </c>
      <c r="C2163" s="112">
        <v>0</v>
      </c>
      <c r="D2163" s="112">
        <v>0</v>
      </c>
    </row>
    <row r="2164" spans="2:4">
      <c r="B2164" s="130" t="s">
        <v>2496</v>
      </c>
      <c r="C2164" s="112">
        <v>0</v>
      </c>
      <c r="D2164" s="112">
        <v>0</v>
      </c>
    </row>
    <row r="2165" spans="2:4">
      <c r="B2165" s="129" t="s">
        <v>647</v>
      </c>
      <c r="C2165" s="112">
        <v>9371457</v>
      </c>
      <c r="D2165" s="112">
        <v>3165141.42</v>
      </c>
    </row>
    <row r="2166" spans="2:4">
      <c r="B2166" s="130" t="s">
        <v>1150</v>
      </c>
      <c r="C2166" s="112">
        <v>9371457</v>
      </c>
      <c r="D2166" s="112">
        <v>3165141.42</v>
      </c>
    </row>
    <row r="2167" spans="2:4">
      <c r="B2167" s="129" t="s">
        <v>2497</v>
      </c>
      <c r="C2167" s="112">
        <v>0</v>
      </c>
      <c r="D2167" s="112">
        <v>0</v>
      </c>
    </row>
    <row r="2168" spans="2:4">
      <c r="B2168" s="130" t="s">
        <v>2498</v>
      </c>
      <c r="C2168" s="112">
        <v>0</v>
      </c>
      <c r="D2168" s="112">
        <v>0</v>
      </c>
    </row>
    <row r="2169" spans="2:4">
      <c r="B2169" s="129" t="s">
        <v>2499</v>
      </c>
      <c r="C2169" s="112">
        <v>0</v>
      </c>
      <c r="D2169" s="112">
        <v>0</v>
      </c>
    </row>
    <row r="2170" spans="2:4">
      <c r="B2170" s="130" t="s">
        <v>2500</v>
      </c>
      <c r="C2170" s="112">
        <v>0</v>
      </c>
      <c r="D2170" s="112">
        <v>0</v>
      </c>
    </row>
    <row r="2171" spans="2:4">
      <c r="B2171" s="129" t="s">
        <v>2501</v>
      </c>
      <c r="C2171" s="112">
        <v>0</v>
      </c>
      <c r="D2171" s="112">
        <v>0</v>
      </c>
    </row>
    <row r="2172" spans="2:4">
      <c r="B2172" s="130" t="s">
        <v>2502</v>
      </c>
      <c r="C2172" s="112">
        <v>0</v>
      </c>
      <c r="D2172" s="112">
        <v>0</v>
      </c>
    </row>
    <row r="2173" spans="2:4">
      <c r="B2173" s="129" t="s">
        <v>2503</v>
      </c>
      <c r="C2173" s="112">
        <v>0</v>
      </c>
      <c r="D2173" s="112">
        <v>0</v>
      </c>
    </row>
    <row r="2174" spans="2:4">
      <c r="B2174" s="130" t="s">
        <v>2504</v>
      </c>
      <c r="C2174" s="112">
        <v>0</v>
      </c>
      <c r="D2174" s="112">
        <v>0</v>
      </c>
    </row>
    <row r="2175" spans="2:4">
      <c r="B2175" s="129" t="s">
        <v>2505</v>
      </c>
      <c r="C2175" s="112">
        <v>0</v>
      </c>
      <c r="D2175" s="112">
        <v>0</v>
      </c>
    </row>
    <row r="2176" spans="2:4">
      <c r="B2176" s="130" t="s">
        <v>2506</v>
      </c>
      <c r="C2176" s="112">
        <v>0</v>
      </c>
      <c r="D2176" s="112">
        <v>0</v>
      </c>
    </row>
    <row r="2177" spans="2:4">
      <c r="B2177" s="129" t="s">
        <v>2507</v>
      </c>
      <c r="C2177" s="112">
        <v>0</v>
      </c>
      <c r="D2177" s="112">
        <v>0</v>
      </c>
    </row>
    <row r="2178" spans="2:4">
      <c r="B2178" s="130" t="s">
        <v>2508</v>
      </c>
      <c r="C2178" s="112">
        <v>0</v>
      </c>
      <c r="D2178" s="112">
        <v>0</v>
      </c>
    </row>
    <row r="2179" spans="2:4">
      <c r="B2179" s="129" t="s">
        <v>2509</v>
      </c>
      <c r="C2179" s="112">
        <v>0</v>
      </c>
      <c r="D2179" s="112">
        <v>0</v>
      </c>
    </row>
    <row r="2180" spans="2:4">
      <c r="B2180" s="130" t="s">
        <v>2510</v>
      </c>
      <c r="C2180" s="112">
        <v>0</v>
      </c>
      <c r="D2180" s="112">
        <v>0</v>
      </c>
    </row>
    <row r="2181" spans="2:4">
      <c r="B2181" s="129" t="s">
        <v>648</v>
      </c>
      <c r="C2181" s="112">
        <v>46866744</v>
      </c>
      <c r="D2181" s="112">
        <v>29491956.989999998</v>
      </c>
    </row>
    <row r="2182" spans="2:4">
      <c r="B2182" s="130" t="s">
        <v>1151</v>
      </c>
      <c r="C2182" s="112">
        <v>46866744</v>
      </c>
      <c r="D2182" s="112">
        <v>29491956.989999998</v>
      </c>
    </row>
    <row r="2183" spans="2:4">
      <c r="B2183" s="129" t="s">
        <v>2511</v>
      </c>
      <c r="C2183" s="112">
        <v>0</v>
      </c>
      <c r="D2183" s="112">
        <v>0</v>
      </c>
    </row>
    <row r="2184" spans="2:4">
      <c r="B2184" s="130" t="s">
        <v>2512</v>
      </c>
      <c r="C2184" s="112">
        <v>0</v>
      </c>
      <c r="D2184" s="112">
        <v>0</v>
      </c>
    </row>
    <row r="2185" spans="2:4">
      <c r="B2185" s="129" t="s">
        <v>2513</v>
      </c>
      <c r="C2185" s="112">
        <v>0</v>
      </c>
      <c r="D2185" s="112">
        <v>0</v>
      </c>
    </row>
    <row r="2186" spans="2:4">
      <c r="B2186" s="130" t="s">
        <v>2514</v>
      </c>
      <c r="C2186" s="112">
        <v>0</v>
      </c>
      <c r="D2186" s="112">
        <v>0</v>
      </c>
    </row>
    <row r="2187" spans="2:4">
      <c r="B2187" s="129" t="s">
        <v>2515</v>
      </c>
      <c r="C2187" s="112">
        <v>0</v>
      </c>
      <c r="D2187" s="112">
        <v>0</v>
      </c>
    </row>
    <row r="2188" spans="2:4">
      <c r="B2188" s="130" t="s">
        <v>2516</v>
      </c>
      <c r="C2188" s="112">
        <v>0</v>
      </c>
      <c r="D2188" s="112">
        <v>0</v>
      </c>
    </row>
    <row r="2189" spans="2:4">
      <c r="B2189" s="129" t="s">
        <v>2517</v>
      </c>
      <c r="C2189" s="112">
        <v>0</v>
      </c>
      <c r="D2189" s="112">
        <v>0</v>
      </c>
    </row>
    <row r="2190" spans="2:4">
      <c r="B2190" s="130" t="s">
        <v>2518</v>
      </c>
      <c r="C2190" s="112">
        <v>0</v>
      </c>
      <c r="D2190" s="112">
        <v>0</v>
      </c>
    </row>
    <row r="2191" spans="2:4">
      <c r="B2191" s="129" t="s">
        <v>649</v>
      </c>
      <c r="C2191" s="112">
        <v>62476384</v>
      </c>
      <c r="D2191" s="112">
        <v>199784095.76000002</v>
      </c>
    </row>
    <row r="2192" spans="2:4">
      <c r="B2192" s="130" t="s">
        <v>1152</v>
      </c>
      <c r="C2192" s="112">
        <v>62476384</v>
      </c>
      <c r="D2192" s="112">
        <v>199784095.76000002</v>
      </c>
    </row>
    <row r="2193" spans="2:4">
      <c r="B2193" s="129" t="s">
        <v>2519</v>
      </c>
      <c r="C2193" s="112">
        <v>0</v>
      </c>
      <c r="D2193" s="112">
        <v>0</v>
      </c>
    </row>
    <row r="2194" spans="2:4">
      <c r="B2194" s="130" t="s">
        <v>2520</v>
      </c>
      <c r="C2194" s="112">
        <v>0</v>
      </c>
      <c r="D2194" s="112">
        <v>0</v>
      </c>
    </row>
    <row r="2195" spans="2:4">
      <c r="B2195" s="129" t="s">
        <v>2521</v>
      </c>
      <c r="C2195" s="112">
        <v>0</v>
      </c>
      <c r="D2195" s="112">
        <v>0</v>
      </c>
    </row>
    <row r="2196" spans="2:4">
      <c r="B2196" s="130" t="s">
        <v>2522</v>
      </c>
      <c r="C2196" s="112">
        <v>0</v>
      </c>
      <c r="D2196" s="112">
        <v>0</v>
      </c>
    </row>
    <row r="2197" spans="2:4">
      <c r="B2197" s="129" t="s">
        <v>2523</v>
      </c>
      <c r="C2197" s="112">
        <v>0</v>
      </c>
      <c r="D2197" s="112">
        <v>0</v>
      </c>
    </row>
    <row r="2198" spans="2:4">
      <c r="B2198" s="130" t="s">
        <v>2524</v>
      </c>
      <c r="C2198" s="112">
        <v>0</v>
      </c>
      <c r="D2198" s="112">
        <v>0</v>
      </c>
    </row>
    <row r="2199" spans="2:4">
      <c r="B2199" s="129" t="s">
        <v>2525</v>
      </c>
      <c r="C2199" s="112">
        <v>0</v>
      </c>
      <c r="D2199" s="112">
        <v>0</v>
      </c>
    </row>
    <row r="2200" spans="2:4">
      <c r="B2200" s="130" t="s">
        <v>2526</v>
      </c>
      <c r="C2200" s="112">
        <v>0</v>
      </c>
      <c r="D2200" s="112">
        <v>0</v>
      </c>
    </row>
    <row r="2201" spans="2:4">
      <c r="B2201" s="129" t="s">
        <v>2527</v>
      </c>
      <c r="C2201" s="112">
        <v>0</v>
      </c>
      <c r="D2201" s="112">
        <v>0</v>
      </c>
    </row>
    <row r="2202" spans="2:4">
      <c r="B2202" s="130" t="s">
        <v>2528</v>
      </c>
      <c r="C2202" s="112">
        <v>0</v>
      </c>
      <c r="D2202" s="112">
        <v>0</v>
      </c>
    </row>
    <row r="2203" spans="2:4">
      <c r="B2203" s="129" t="s">
        <v>2529</v>
      </c>
      <c r="C2203" s="112">
        <v>0</v>
      </c>
      <c r="D2203" s="112">
        <v>0</v>
      </c>
    </row>
    <row r="2204" spans="2:4">
      <c r="B2204" s="130" t="s">
        <v>2530</v>
      </c>
      <c r="C2204" s="112">
        <v>0</v>
      </c>
      <c r="D2204" s="112">
        <v>0</v>
      </c>
    </row>
    <row r="2205" spans="2:4">
      <c r="B2205" s="129" t="s">
        <v>650</v>
      </c>
      <c r="C2205" s="112">
        <v>23982417</v>
      </c>
      <c r="D2205" s="112">
        <v>12774210.32</v>
      </c>
    </row>
    <row r="2206" spans="2:4">
      <c r="B2206" s="130" t="s">
        <v>1153</v>
      </c>
      <c r="C2206" s="112">
        <v>23982417</v>
      </c>
      <c r="D2206" s="112">
        <v>12774210.32</v>
      </c>
    </row>
    <row r="2207" spans="2:4">
      <c r="B2207" s="130" t="s">
        <v>2530</v>
      </c>
      <c r="C2207" s="112">
        <v>0</v>
      </c>
      <c r="D2207" s="112">
        <v>0</v>
      </c>
    </row>
    <row r="2208" spans="2:4">
      <c r="B2208" s="129" t="s">
        <v>2531</v>
      </c>
      <c r="C2208" s="112">
        <v>0</v>
      </c>
      <c r="D2208" s="112">
        <v>0</v>
      </c>
    </row>
    <row r="2209" spans="2:4">
      <c r="B2209" s="130" t="s">
        <v>2532</v>
      </c>
      <c r="C2209" s="112">
        <v>0</v>
      </c>
      <c r="D2209" s="112">
        <v>0</v>
      </c>
    </row>
    <row r="2210" spans="2:4">
      <c r="B2210" s="129" t="s">
        <v>2533</v>
      </c>
      <c r="C2210" s="112">
        <v>0</v>
      </c>
      <c r="D2210" s="112">
        <v>0</v>
      </c>
    </row>
    <row r="2211" spans="2:4">
      <c r="B2211" s="130" t="s">
        <v>2534</v>
      </c>
      <c r="C2211" s="112">
        <v>0</v>
      </c>
      <c r="D2211" s="112">
        <v>0</v>
      </c>
    </row>
    <row r="2212" spans="2:4">
      <c r="B2212" s="129" t="s">
        <v>2535</v>
      </c>
      <c r="C2212" s="112">
        <v>0</v>
      </c>
      <c r="D2212" s="112">
        <v>0</v>
      </c>
    </row>
    <row r="2213" spans="2:4">
      <c r="B2213" s="130" t="s">
        <v>2536</v>
      </c>
      <c r="C2213" s="112">
        <v>0</v>
      </c>
      <c r="D2213" s="112">
        <v>0</v>
      </c>
    </row>
    <row r="2214" spans="2:4">
      <c r="B2214" s="129" t="s">
        <v>651</v>
      </c>
      <c r="C2214" s="112">
        <v>6209581</v>
      </c>
      <c r="D2214" s="112">
        <v>4568340.3899999997</v>
      </c>
    </row>
    <row r="2215" spans="2:4">
      <c r="B2215" s="130" t="s">
        <v>1154</v>
      </c>
      <c r="C2215" s="112">
        <v>6209581</v>
      </c>
      <c r="D2215" s="112">
        <v>4568340.3899999997</v>
      </c>
    </row>
    <row r="2216" spans="2:4">
      <c r="B2216" s="129" t="s">
        <v>2537</v>
      </c>
      <c r="C2216" s="112">
        <v>0</v>
      </c>
      <c r="D2216" s="112">
        <v>0</v>
      </c>
    </row>
    <row r="2217" spans="2:4">
      <c r="B2217" s="130" t="s">
        <v>2538</v>
      </c>
      <c r="C2217" s="112">
        <v>0</v>
      </c>
      <c r="D2217" s="112">
        <v>0</v>
      </c>
    </row>
    <row r="2218" spans="2:4">
      <c r="B2218" s="129" t="s">
        <v>2539</v>
      </c>
      <c r="C2218" s="112">
        <v>0</v>
      </c>
      <c r="D2218" s="112">
        <v>0</v>
      </c>
    </row>
    <row r="2219" spans="2:4">
      <c r="B2219" s="130" t="s">
        <v>2540</v>
      </c>
      <c r="C2219" s="112">
        <v>0</v>
      </c>
      <c r="D2219" s="112">
        <v>0</v>
      </c>
    </row>
    <row r="2220" spans="2:4">
      <c r="B2220" s="129" t="s">
        <v>2541</v>
      </c>
      <c r="C2220" s="112">
        <v>0</v>
      </c>
      <c r="D2220" s="112">
        <v>0</v>
      </c>
    </row>
    <row r="2221" spans="2:4">
      <c r="B2221" s="130" t="s">
        <v>2542</v>
      </c>
      <c r="C2221" s="112">
        <v>0</v>
      </c>
      <c r="D2221" s="112">
        <v>0</v>
      </c>
    </row>
    <row r="2222" spans="2:4">
      <c r="B2222" s="129" t="s">
        <v>2543</v>
      </c>
      <c r="C2222" s="112">
        <v>0</v>
      </c>
      <c r="D2222" s="112">
        <v>0</v>
      </c>
    </row>
    <row r="2223" spans="2:4">
      <c r="B2223" s="130" t="s">
        <v>2544</v>
      </c>
      <c r="C2223" s="112">
        <v>0</v>
      </c>
      <c r="D2223" s="112">
        <v>0</v>
      </c>
    </row>
    <row r="2224" spans="2:4">
      <c r="B2224" s="129" t="s">
        <v>2545</v>
      </c>
      <c r="C2224" s="112">
        <v>0</v>
      </c>
      <c r="D2224" s="112">
        <v>0</v>
      </c>
    </row>
    <row r="2225" spans="2:4">
      <c r="B2225" s="130" t="s">
        <v>2546</v>
      </c>
      <c r="C2225" s="112">
        <v>0</v>
      </c>
      <c r="D2225" s="112">
        <v>0</v>
      </c>
    </row>
    <row r="2226" spans="2:4">
      <c r="B2226" s="129" t="s">
        <v>2547</v>
      </c>
      <c r="C2226" s="112">
        <v>0</v>
      </c>
      <c r="D2226" s="112">
        <v>0</v>
      </c>
    </row>
    <row r="2227" spans="2:4">
      <c r="B2227" s="130" t="s">
        <v>2548</v>
      </c>
      <c r="C2227" s="112">
        <v>0</v>
      </c>
      <c r="D2227" s="112">
        <v>0</v>
      </c>
    </row>
    <row r="2228" spans="2:4">
      <c r="B2228" s="129" t="s">
        <v>2549</v>
      </c>
      <c r="C2228" s="112">
        <v>0</v>
      </c>
      <c r="D2228" s="112">
        <v>0</v>
      </c>
    </row>
    <row r="2229" spans="2:4">
      <c r="B2229" s="130" t="s">
        <v>2550</v>
      </c>
      <c r="C2229" s="112">
        <v>0</v>
      </c>
      <c r="D2229" s="112">
        <v>0</v>
      </c>
    </row>
    <row r="2230" spans="2:4">
      <c r="B2230" s="129" t="s">
        <v>652</v>
      </c>
      <c r="C2230" s="112">
        <v>4784138</v>
      </c>
      <c r="D2230" s="112">
        <v>0</v>
      </c>
    </row>
    <row r="2231" spans="2:4">
      <c r="B2231" s="130" t="s">
        <v>1155</v>
      </c>
      <c r="C2231" s="112">
        <v>4784138</v>
      </c>
      <c r="D2231" s="112">
        <v>0</v>
      </c>
    </row>
    <row r="2232" spans="2:4">
      <c r="B2232" s="129" t="s">
        <v>2551</v>
      </c>
      <c r="C2232" s="112">
        <v>0</v>
      </c>
      <c r="D2232" s="112">
        <v>0</v>
      </c>
    </row>
    <row r="2233" spans="2:4">
      <c r="B2233" s="130" t="s">
        <v>2552</v>
      </c>
      <c r="C2233" s="112">
        <v>0</v>
      </c>
      <c r="D2233" s="112">
        <v>0</v>
      </c>
    </row>
    <row r="2234" spans="2:4">
      <c r="B2234" s="129" t="s">
        <v>2553</v>
      </c>
      <c r="C2234" s="112">
        <v>0</v>
      </c>
      <c r="D2234" s="112">
        <v>0</v>
      </c>
    </row>
    <row r="2235" spans="2:4">
      <c r="B2235" s="130" t="s">
        <v>2554</v>
      </c>
      <c r="C2235" s="112">
        <v>0</v>
      </c>
      <c r="D2235" s="112">
        <v>0</v>
      </c>
    </row>
    <row r="2236" spans="2:4">
      <c r="B2236" s="129" t="s">
        <v>2555</v>
      </c>
      <c r="C2236" s="112">
        <v>0</v>
      </c>
      <c r="D2236" s="112">
        <v>0</v>
      </c>
    </row>
    <row r="2237" spans="2:4">
      <c r="B2237" s="130" t="s">
        <v>2556</v>
      </c>
      <c r="C2237" s="112">
        <v>0</v>
      </c>
      <c r="D2237" s="112">
        <v>0</v>
      </c>
    </row>
    <row r="2238" spans="2:4">
      <c r="B2238" s="129" t="s">
        <v>2557</v>
      </c>
      <c r="C2238" s="112">
        <v>0</v>
      </c>
      <c r="D2238" s="112">
        <v>0</v>
      </c>
    </row>
    <row r="2239" spans="2:4">
      <c r="B2239" s="130" t="s">
        <v>2558</v>
      </c>
      <c r="C2239" s="112">
        <v>0</v>
      </c>
      <c r="D2239" s="112">
        <v>0</v>
      </c>
    </row>
    <row r="2240" spans="2:4">
      <c r="B2240" s="129" t="s">
        <v>2559</v>
      </c>
      <c r="C2240" s="112">
        <v>0</v>
      </c>
      <c r="D2240" s="112">
        <v>0</v>
      </c>
    </row>
    <row r="2241" spans="2:4">
      <c r="B2241" s="130" t="s">
        <v>2560</v>
      </c>
      <c r="C2241" s="112">
        <v>0</v>
      </c>
      <c r="D2241" s="112">
        <v>0</v>
      </c>
    </row>
    <row r="2242" spans="2:4">
      <c r="B2242" s="129" t="s">
        <v>2561</v>
      </c>
      <c r="C2242" s="112">
        <v>0</v>
      </c>
      <c r="D2242" s="112">
        <v>0</v>
      </c>
    </row>
    <row r="2243" spans="2:4">
      <c r="B2243" s="130" t="s">
        <v>2562</v>
      </c>
      <c r="C2243" s="112">
        <v>0</v>
      </c>
      <c r="D2243" s="112">
        <v>0</v>
      </c>
    </row>
    <row r="2244" spans="2:4">
      <c r="B2244" s="129" t="s">
        <v>2563</v>
      </c>
      <c r="C2244" s="112">
        <v>0</v>
      </c>
      <c r="D2244" s="112">
        <v>0</v>
      </c>
    </row>
    <row r="2245" spans="2:4">
      <c r="B2245" s="130" t="s">
        <v>2564</v>
      </c>
      <c r="C2245" s="112">
        <v>0</v>
      </c>
      <c r="D2245" s="112">
        <v>0</v>
      </c>
    </row>
    <row r="2246" spans="2:4">
      <c r="B2246" s="129" t="s">
        <v>2565</v>
      </c>
      <c r="C2246" s="112">
        <v>0</v>
      </c>
      <c r="D2246" s="112">
        <v>0</v>
      </c>
    </row>
    <row r="2247" spans="2:4">
      <c r="B2247" s="130" t="s">
        <v>2566</v>
      </c>
      <c r="C2247" s="112">
        <v>0</v>
      </c>
      <c r="D2247" s="112">
        <v>0</v>
      </c>
    </row>
    <row r="2248" spans="2:4">
      <c r="B2248" s="129" t="s">
        <v>2567</v>
      </c>
      <c r="C2248" s="112">
        <v>0</v>
      </c>
      <c r="D2248" s="112">
        <v>0</v>
      </c>
    </row>
    <row r="2249" spans="2:4">
      <c r="B2249" s="130" t="s">
        <v>2568</v>
      </c>
      <c r="C2249" s="112">
        <v>0</v>
      </c>
      <c r="D2249" s="112">
        <v>0</v>
      </c>
    </row>
    <row r="2250" spans="2:4">
      <c r="B2250" s="129" t="s">
        <v>2569</v>
      </c>
      <c r="C2250" s="112">
        <v>0</v>
      </c>
      <c r="D2250" s="112">
        <v>0</v>
      </c>
    </row>
    <row r="2251" spans="2:4">
      <c r="B2251" s="130" t="s">
        <v>2570</v>
      </c>
      <c r="C2251" s="112">
        <v>0</v>
      </c>
      <c r="D2251" s="112">
        <v>0</v>
      </c>
    </row>
    <row r="2252" spans="2:4">
      <c r="B2252" s="129" t="s">
        <v>2571</v>
      </c>
      <c r="C2252" s="112">
        <v>0</v>
      </c>
      <c r="D2252" s="112">
        <v>0</v>
      </c>
    </row>
    <row r="2253" spans="2:4">
      <c r="B2253" s="130" t="s">
        <v>2572</v>
      </c>
      <c r="C2253" s="112">
        <v>0</v>
      </c>
      <c r="D2253" s="112">
        <v>0</v>
      </c>
    </row>
    <row r="2254" spans="2:4">
      <c r="B2254" s="129" t="s">
        <v>653</v>
      </c>
      <c r="C2254" s="112">
        <v>7141110</v>
      </c>
      <c r="D2254" s="112">
        <v>3208336.31</v>
      </c>
    </row>
    <row r="2255" spans="2:4">
      <c r="B2255" s="130" t="s">
        <v>1156</v>
      </c>
      <c r="C2255" s="112">
        <v>7141110</v>
      </c>
      <c r="D2255" s="112">
        <v>3208336.31</v>
      </c>
    </row>
    <row r="2256" spans="2:4">
      <c r="B2256" s="129" t="s">
        <v>2573</v>
      </c>
      <c r="C2256" s="112">
        <v>0</v>
      </c>
      <c r="D2256" s="112">
        <v>0</v>
      </c>
    </row>
    <row r="2257" spans="2:4">
      <c r="B2257" s="130" t="s">
        <v>2574</v>
      </c>
      <c r="C2257" s="112">
        <v>0</v>
      </c>
      <c r="D2257" s="112">
        <v>0</v>
      </c>
    </row>
    <row r="2258" spans="2:4">
      <c r="B2258" s="129" t="s">
        <v>2575</v>
      </c>
      <c r="C2258" s="112">
        <v>0</v>
      </c>
      <c r="D2258" s="112">
        <v>0</v>
      </c>
    </row>
    <row r="2259" spans="2:4">
      <c r="B2259" s="130" t="s">
        <v>2576</v>
      </c>
      <c r="C2259" s="112">
        <v>0</v>
      </c>
      <c r="D2259" s="112">
        <v>0</v>
      </c>
    </row>
    <row r="2260" spans="2:4">
      <c r="B2260" s="129" t="s">
        <v>2577</v>
      </c>
      <c r="C2260" s="112">
        <v>0</v>
      </c>
      <c r="D2260" s="112">
        <v>0</v>
      </c>
    </row>
    <row r="2261" spans="2:4">
      <c r="B2261" s="130" t="s">
        <v>2578</v>
      </c>
      <c r="C2261" s="112">
        <v>0</v>
      </c>
      <c r="D2261" s="112">
        <v>0</v>
      </c>
    </row>
    <row r="2262" spans="2:4">
      <c r="B2262" s="129" t="s">
        <v>2579</v>
      </c>
      <c r="C2262" s="112">
        <v>0</v>
      </c>
      <c r="D2262" s="112">
        <v>0</v>
      </c>
    </row>
    <row r="2263" spans="2:4">
      <c r="B2263" s="130" t="s">
        <v>2580</v>
      </c>
      <c r="C2263" s="112">
        <v>0</v>
      </c>
      <c r="D2263" s="112">
        <v>0</v>
      </c>
    </row>
    <row r="2264" spans="2:4">
      <c r="B2264" s="129" t="s">
        <v>2581</v>
      </c>
      <c r="C2264" s="112">
        <v>0</v>
      </c>
      <c r="D2264" s="112">
        <v>0</v>
      </c>
    </row>
    <row r="2265" spans="2:4">
      <c r="B2265" s="130" t="s">
        <v>2582</v>
      </c>
      <c r="C2265" s="112">
        <v>0</v>
      </c>
      <c r="D2265" s="112">
        <v>0</v>
      </c>
    </row>
    <row r="2266" spans="2:4">
      <c r="B2266" s="129" t="s">
        <v>2583</v>
      </c>
      <c r="C2266" s="112">
        <v>0</v>
      </c>
      <c r="D2266" s="112">
        <v>0</v>
      </c>
    </row>
    <row r="2267" spans="2:4">
      <c r="B2267" s="130" t="s">
        <v>2584</v>
      </c>
      <c r="C2267" s="112">
        <v>0</v>
      </c>
      <c r="D2267" s="112">
        <v>0</v>
      </c>
    </row>
    <row r="2268" spans="2:4">
      <c r="B2268" s="129" t="s">
        <v>2585</v>
      </c>
      <c r="C2268" s="112">
        <v>0</v>
      </c>
      <c r="D2268" s="112">
        <v>0</v>
      </c>
    </row>
    <row r="2269" spans="2:4">
      <c r="B2269" s="130" t="s">
        <v>2586</v>
      </c>
      <c r="C2269" s="112">
        <v>0</v>
      </c>
      <c r="D2269" s="112">
        <v>0</v>
      </c>
    </row>
    <row r="2270" spans="2:4">
      <c r="B2270" s="129" t="s">
        <v>2587</v>
      </c>
      <c r="C2270" s="112">
        <v>0</v>
      </c>
      <c r="D2270" s="112">
        <v>0</v>
      </c>
    </row>
    <row r="2271" spans="2:4">
      <c r="B2271" s="130" t="s">
        <v>2588</v>
      </c>
      <c r="C2271" s="112">
        <v>0</v>
      </c>
      <c r="D2271" s="112">
        <v>0</v>
      </c>
    </row>
    <row r="2272" spans="2:4">
      <c r="B2272" s="129" t="s">
        <v>2589</v>
      </c>
      <c r="C2272" s="112">
        <v>0</v>
      </c>
      <c r="D2272" s="112">
        <v>0</v>
      </c>
    </row>
    <row r="2273" spans="2:4">
      <c r="B2273" s="130" t="s">
        <v>2590</v>
      </c>
      <c r="C2273" s="112">
        <v>0</v>
      </c>
      <c r="D2273" s="112">
        <v>0</v>
      </c>
    </row>
    <row r="2274" spans="2:4">
      <c r="B2274" s="129" t="s">
        <v>2591</v>
      </c>
      <c r="C2274" s="112">
        <v>0</v>
      </c>
      <c r="D2274" s="112">
        <v>0</v>
      </c>
    </row>
    <row r="2275" spans="2:4">
      <c r="B2275" s="130" t="s">
        <v>2592</v>
      </c>
      <c r="C2275" s="112">
        <v>0</v>
      </c>
      <c r="D2275" s="112">
        <v>0</v>
      </c>
    </row>
    <row r="2276" spans="2:4">
      <c r="B2276" s="129" t="s">
        <v>2593</v>
      </c>
      <c r="C2276" s="112">
        <v>0</v>
      </c>
      <c r="D2276" s="112">
        <v>0</v>
      </c>
    </row>
    <row r="2277" spans="2:4">
      <c r="B2277" s="130" t="s">
        <v>2594</v>
      </c>
      <c r="C2277" s="112">
        <v>0</v>
      </c>
      <c r="D2277" s="112">
        <v>0</v>
      </c>
    </row>
    <row r="2278" spans="2:4">
      <c r="B2278" s="127" t="s">
        <v>289</v>
      </c>
      <c r="C2278" s="128">
        <v>0</v>
      </c>
      <c r="D2278" s="128">
        <v>59999999.130000003</v>
      </c>
    </row>
    <row r="2279" spans="2:4">
      <c r="B2279" s="129" t="s">
        <v>652</v>
      </c>
      <c r="C2279" s="112">
        <v>0</v>
      </c>
      <c r="D2279" s="112">
        <v>43199999.130000003</v>
      </c>
    </row>
    <row r="2280" spans="2:4">
      <c r="B2280" s="130" t="s">
        <v>1469</v>
      </c>
      <c r="C2280" s="112">
        <v>0</v>
      </c>
      <c r="D2280" s="112">
        <v>43199999.130000003</v>
      </c>
    </row>
    <row r="2281" spans="2:4">
      <c r="B2281" s="129" t="s">
        <v>2595</v>
      </c>
      <c r="C2281" s="112">
        <v>0</v>
      </c>
      <c r="D2281" s="112">
        <v>16800000</v>
      </c>
    </row>
    <row r="2282" spans="2:4">
      <c r="B2282" s="130" t="s">
        <v>1469</v>
      </c>
      <c r="C2282" s="112">
        <v>0</v>
      </c>
      <c r="D2282" s="112">
        <v>16800000</v>
      </c>
    </row>
    <row r="2283" spans="2:4">
      <c r="B2283" s="127" t="s">
        <v>304</v>
      </c>
      <c r="C2283" s="128">
        <v>1149079161</v>
      </c>
      <c r="D2283" s="128">
        <v>659512341</v>
      </c>
    </row>
    <row r="2284" spans="2:4">
      <c r="B2284" s="129" t="s">
        <v>629</v>
      </c>
      <c r="C2284" s="112">
        <v>391210276</v>
      </c>
      <c r="D2284" s="112">
        <v>559512341</v>
      </c>
    </row>
    <row r="2285" spans="2:4">
      <c r="B2285" s="130" t="s">
        <v>1131</v>
      </c>
      <c r="C2285" s="112">
        <v>391210276</v>
      </c>
      <c r="D2285" s="112">
        <v>559512341</v>
      </c>
    </row>
    <row r="2286" spans="2:4">
      <c r="B2286" s="129" t="s">
        <v>646</v>
      </c>
      <c r="C2286" s="112">
        <v>0</v>
      </c>
      <c r="D2286" s="112">
        <v>100000000</v>
      </c>
    </row>
    <row r="2287" spans="2:4">
      <c r="B2287" s="130" t="s">
        <v>1149</v>
      </c>
      <c r="C2287" s="112">
        <v>0</v>
      </c>
      <c r="D2287" s="112">
        <v>100000000</v>
      </c>
    </row>
    <row r="2288" spans="2:4">
      <c r="B2288" s="129" t="s">
        <v>2596</v>
      </c>
      <c r="C2288" s="112">
        <v>300000000</v>
      </c>
      <c r="D2288" s="112">
        <v>0</v>
      </c>
    </row>
    <row r="2289" spans="2:4">
      <c r="B2289" s="130" t="s">
        <v>1157</v>
      </c>
      <c r="C2289" s="112">
        <v>300000000</v>
      </c>
      <c r="D2289" s="112">
        <v>0</v>
      </c>
    </row>
    <row r="2290" spans="2:4">
      <c r="B2290" s="129" t="s">
        <v>652</v>
      </c>
      <c r="C2290" s="112">
        <v>175124488</v>
      </c>
      <c r="D2290" s="112">
        <v>0</v>
      </c>
    </row>
    <row r="2291" spans="2:4">
      <c r="B2291" s="130" t="s">
        <v>1155</v>
      </c>
      <c r="C2291" s="112">
        <v>175124488</v>
      </c>
      <c r="D2291" s="112">
        <v>0</v>
      </c>
    </row>
    <row r="2292" spans="2:4">
      <c r="B2292" s="129" t="s">
        <v>654</v>
      </c>
      <c r="C2292" s="112">
        <v>282744397</v>
      </c>
      <c r="D2292" s="112">
        <v>0</v>
      </c>
    </row>
    <row r="2293" spans="2:4">
      <c r="B2293" s="130" t="s">
        <v>1158</v>
      </c>
      <c r="C2293" s="112">
        <v>282744397</v>
      </c>
      <c r="D2293" s="112">
        <v>0</v>
      </c>
    </row>
    <row r="2294" spans="2:4">
      <c r="B2294" s="127" t="s">
        <v>290</v>
      </c>
      <c r="C2294" s="128">
        <v>113900000</v>
      </c>
      <c r="D2294" s="128">
        <v>0</v>
      </c>
    </row>
    <row r="2295" spans="2:4">
      <c r="B2295" s="129" t="s">
        <v>288</v>
      </c>
      <c r="C2295" s="112">
        <v>113900000</v>
      </c>
      <c r="D2295" s="112">
        <v>0</v>
      </c>
    </row>
    <row r="2296" spans="2:4">
      <c r="B2296" s="130" t="s">
        <v>1159</v>
      </c>
      <c r="C2296" s="112">
        <v>113900000</v>
      </c>
      <c r="D2296" s="112">
        <v>0</v>
      </c>
    </row>
    <row r="2297" spans="2:4">
      <c r="B2297" s="64" t="s">
        <v>655</v>
      </c>
      <c r="C2297" s="112">
        <v>196818803</v>
      </c>
      <c r="D2297" s="112">
        <v>405689396.11999995</v>
      </c>
    </row>
    <row r="2298" spans="2:4">
      <c r="B2298" s="127" t="s">
        <v>287</v>
      </c>
      <c r="C2298" s="128">
        <v>196818803</v>
      </c>
      <c r="D2298" s="128">
        <v>25638755.710000001</v>
      </c>
    </row>
    <row r="2299" spans="2:4">
      <c r="B2299" s="129" t="s">
        <v>2597</v>
      </c>
      <c r="C2299" s="112">
        <v>0</v>
      </c>
      <c r="D2299" s="112">
        <v>0</v>
      </c>
    </row>
    <row r="2300" spans="2:4">
      <c r="B2300" s="130" t="s">
        <v>2598</v>
      </c>
      <c r="C2300" s="112">
        <v>0</v>
      </c>
      <c r="D2300" s="112">
        <v>0</v>
      </c>
    </row>
    <row r="2301" spans="2:4">
      <c r="B2301" s="129" t="s">
        <v>656</v>
      </c>
      <c r="C2301" s="112">
        <v>2115619</v>
      </c>
      <c r="D2301" s="112">
        <v>750295.22</v>
      </c>
    </row>
    <row r="2302" spans="2:4">
      <c r="B2302" s="130" t="s">
        <v>1160</v>
      </c>
      <c r="C2302" s="112">
        <v>2115619</v>
      </c>
      <c r="D2302" s="112">
        <v>750295.22</v>
      </c>
    </row>
    <row r="2303" spans="2:4">
      <c r="B2303" s="129" t="s">
        <v>2599</v>
      </c>
      <c r="C2303" s="112">
        <v>0</v>
      </c>
      <c r="D2303" s="112">
        <v>0</v>
      </c>
    </row>
    <row r="2304" spans="2:4">
      <c r="B2304" s="130" t="s">
        <v>2600</v>
      </c>
      <c r="C2304" s="112">
        <v>0</v>
      </c>
      <c r="D2304" s="112">
        <v>0</v>
      </c>
    </row>
    <row r="2305" spans="2:4">
      <c r="B2305" s="129" t="s">
        <v>2601</v>
      </c>
      <c r="C2305" s="112">
        <v>0</v>
      </c>
      <c r="D2305" s="112">
        <v>0</v>
      </c>
    </row>
    <row r="2306" spans="2:4">
      <c r="B2306" s="130" t="s">
        <v>2602</v>
      </c>
      <c r="C2306" s="112">
        <v>0</v>
      </c>
      <c r="D2306" s="112">
        <v>0</v>
      </c>
    </row>
    <row r="2307" spans="2:4">
      <c r="B2307" s="129" t="s">
        <v>2603</v>
      </c>
      <c r="C2307" s="112">
        <v>0</v>
      </c>
      <c r="D2307" s="112">
        <v>0</v>
      </c>
    </row>
    <row r="2308" spans="2:4">
      <c r="B2308" s="130" t="s">
        <v>2604</v>
      </c>
      <c r="C2308" s="112">
        <v>0</v>
      </c>
      <c r="D2308" s="112">
        <v>0</v>
      </c>
    </row>
    <row r="2309" spans="2:4">
      <c r="B2309" s="129" t="s">
        <v>2605</v>
      </c>
      <c r="C2309" s="112">
        <v>0</v>
      </c>
      <c r="D2309" s="112">
        <v>0</v>
      </c>
    </row>
    <row r="2310" spans="2:4">
      <c r="B2310" s="130" t="s">
        <v>2606</v>
      </c>
      <c r="C2310" s="112">
        <v>0</v>
      </c>
      <c r="D2310" s="112">
        <v>0</v>
      </c>
    </row>
    <row r="2311" spans="2:4">
      <c r="B2311" s="129" t="s">
        <v>2607</v>
      </c>
      <c r="C2311" s="112">
        <v>0</v>
      </c>
      <c r="D2311" s="112">
        <v>0</v>
      </c>
    </row>
    <row r="2312" spans="2:4">
      <c r="B2312" s="130" t="s">
        <v>2608</v>
      </c>
      <c r="C2312" s="112">
        <v>0</v>
      </c>
      <c r="D2312" s="112">
        <v>0</v>
      </c>
    </row>
    <row r="2313" spans="2:4">
      <c r="B2313" s="129" t="s">
        <v>2609</v>
      </c>
      <c r="C2313" s="112">
        <v>0</v>
      </c>
      <c r="D2313" s="112">
        <v>0</v>
      </c>
    </row>
    <row r="2314" spans="2:4">
      <c r="B2314" s="130" t="s">
        <v>2610</v>
      </c>
      <c r="C2314" s="112">
        <v>0</v>
      </c>
      <c r="D2314" s="112">
        <v>0</v>
      </c>
    </row>
    <row r="2315" spans="2:4">
      <c r="B2315" s="129" t="s">
        <v>2611</v>
      </c>
      <c r="C2315" s="112">
        <v>0</v>
      </c>
      <c r="D2315" s="112">
        <v>0</v>
      </c>
    </row>
    <row r="2316" spans="2:4">
      <c r="B2316" s="130" t="s">
        <v>2612</v>
      </c>
      <c r="C2316" s="112">
        <v>0</v>
      </c>
      <c r="D2316" s="112">
        <v>0</v>
      </c>
    </row>
    <row r="2317" spans="2:4">
      <c r="B2317" s="129" t="s">
        <v>2613</v>
      </c>
      <c r="C2317" s="112">
        <v>0</v>
      </c>
      <c r="D2317" s="112">
        <v>0</v>
      </c>
    </row>
    <row r="2318" spans="2:4">
      <c r="B2318" s="130" t="s">
        <v>2614</v>
      </c>
      <c r="C2318" s="112">
        <v>0</v>
      </c>
      <c r="D2318" s="112">
        <v>0</v>
      </c>
    </row>
    <row r="2319" spans="2:4">
      <c r="B2319" s="129" t="s">
        <v>2615</v>
      </c>
      <c r="C2319" s="112">
        <v>0</v>
      </c>
      <c r="D2319" s="112">
        <v>0</v>
      </c>
    </row>
    <row r="2320" spans="2:4">
      <c r="B2320" s="130" t="s">
        <v>2616</v>
      </c>
      <c r="C2320" s="112">
        <v>0</v>
      </c>
      <c r="D2320" s="112">
        <v>0</v>
      </c>
    </row>
    <row r="2321" spans="2:4">
      <c r="B2321" s="129" t="s">
        <v>2617</v>
      </c>
      <c r="C2321" s="112">
        <v>0</v>
      </c>
      <c r="D2321" s="112">
        <v>0</v>
      </c>
    </row>
    <row r="2322" spans="2:4">
      <c r="B2322" s="130" t="s">
        <v>2618</v>
      </c>
      <c r="C2322" s="112">
        <v>0</v>
      </c>
      <c r="D2322" s="112">
        <v>0</v>
      </c>
    </row>
    <row r="2323" spans="2:4">
      <c r="B2323" s="129" t="s">
        <v>657</v>
      </c>
      <c r="C2323" s="112">
        <v>173769725</v>
      </c>
      <c r="D2323" s="112">
        <v>0</v>
      </c>
    </row>
    <row r="2324" spans="2:4">
      <c r="B2324" s="130" t="s">
        <v>1161</v>
      </c>
      <c r="C2324" s="112">
        <v>173769725</v>
      </c>
      <c r="D2324" s="112">
        <v>0</v>
      </c>
    </row>
    <row r="2325" spans="2:4">
      <c r="B2325" s="129" t="s">
        <v>658</v>
      </c>
      <c r="C2325" s="112">
        <v>2999337</v>
      </c>
      <c r="D2325" s="112">
        <v>6293681.8700000001</v>
      </c>
    </row>
    <row r="2326" spans="2:4">
      <c r="B2326" s="130" t="s">
        <v>1162</v>
      </c>
      <c r="C2326" s="112">
        <v>2999337</v>
      </c>
      <c r="D2326" s="112">
        <v>6293681.8700000001</v>
      </c>
    </row>
    <row r="2327" spans="2:4">
      <c r="B2327" s="129" t="s">
        <v>659</v>
      </c>
      <c r="C2327" s="112">
        <v>9866683</v>
      </c>
      <c r="D2327" s="112">
        <v>0</v>
      </c>
    </row>
    <row r="2328" spans="2:4">
      <c r="B2328" s="130" t="s">
        <v>1163</v>
      </c>
      <c r="C2328" s="112">
        <v>9866683</v>
      </c>
      <c r="D2328" s="112">
        <v>0</v>
      </c>
    </row>
    <row r="2329" spans="2:4">
      <c r="B2329" s="129" t="s">
        <v>660</v>
      </c>
      <c r="C2329" s="112">
        <v>3123819</v>
      </c>
      <c r="D2329" s="112">
        <v>0</v>
      </c>
    </row>
    <row r="2330" spans="2:4">
      <c r="B2330" s="130" t="s">
        <v>1164</v>
      </c>
      <c r="C2330" s="112">
        <v>3123819</v>
      </c>
      <c r="D2330" s="112">
        <v>0</v>
      </c>
    </row>
    <row r="2331" spans="2:4">
      <c r="B2331" s="129" t="s">
        <v>3171</v>
      </c>
      <c r="C2331" s="112">
        <v>0</v>
      </c>
      <c r="D2331" s="112">
        <v>0</v>
      </c>
    </row>
    <row r="2332" spans="2:4">
      <c r="B2332" s="130" t="s">
        <v>3172</v>
      </c>
      <c r="C2332" s="112">
        <v>0</v>
      </c>
      <c r="D2332" s="112">
        <v>0</v>
      </c>
    </row>
    <row r="2333" spans="2:4">
      <c r="B2333" s="129" t="s">
        <v>1470</v>
      </c>
      <c r="C2333" s="112">
        <v>0</v>
      </c>
      <c r="D2333" s="112">
        <v>15000000</v>
      </c>
    </row>
    <row r="2334" spans="2:4">
      <c r="B2334" s="130" t="s">
        <v>1471</v>
      </c>
      <c r="C2334" s="112">
        <v>0</v>
      </c>
      <c r="D2334" s="112">
        <v>15000000</v>
      </c>
    </row>
    <row r="2335" spans="2:4">
      <c r="B2335" s="129" t="s">
        <v>661</v>
      </c>
      <c r="C2335" s="112">
        <v>4943620</v>
      </c>
      <c r="D2335" s="112">
        <v>3594778.62</v>
      </c>
    </row>
    <row r="2336" spans="2:4">
      <c r="B2336" s="130" t="s">
        <v>1165</v>
      </c>
      <c r="C2336" s="112">
        <v>4943620</v>
      </c>
      <c r="D2336" s="112">
        <v>3594778.62</v>
      </c>
    </row>
    <row r="2337" spans="2:4">
      <c r="B2337" s="127" t="s">
        <v>304</v>
      </c>
      <c r="C2337" s="128">
        <v>0</v>
      </c>
      <c r="D2337" s="128">
        <v>380050640.40999997</v>
      </c>
    </row>
    <row r="2338" spans="2:4">
      <c r="B2338" s="129" t="s">
        <v>1388</v>
      </c>
      <c r="C2338" s="112">
        <v>0</v>
      </c>
      <c r="D2338" s="112">
        <v>380050640.40999997</v>
      </c>
    </row>
    <row r="2339" spans="2:4">
      <c r="B2339" s="130" t="s">
        <v>1389</v>
      </c>
      <c r="C2339" s="112">
        <v>0</v>
      </c>
      <c r="D2339" s="112">
        <v>380050640.40999997</v>
      </c>
    </row>
    <row r="2340" spans="2:4">
      <c r="B2340" s="64" t="s">
        <v>301</v>
      </c>
      <c r="C2340" s="112">
        <v>642352396</v>
      </c>
      <c r="D2340" s="112">
        <v>434711308.12</v>
      </c>
    </row>
    <row r="2341" spans="2:4">
      <c r="B2341" s="127" t="s">
        <v>287</v>
      </c>
      <c r="C2341" s="128">
        <v>642352396</v>
      </c>
      <c r="D2341" s="128">
        <v>434711308.12</v>
      </c>
    </row>
    <row r="2342" spans="2:4">
      <c r="B2342" s="129" t="s">
        <v>2619</v>
      </c>
      <c r="C2342" s="112">
        <v>0</v>
      </c>
      <c r="D2342" s="112">
        <v>0</v>
      </c>
    </row>
    <row r="2343" spans="2:4">
      <c r="B2343" s="130" t="s">
        <v>2620</v>
      </c>
      <c r="C2343" s="112">
        <v>0</v>
      </c>
      <c r="D2343" s="112">
        <v>0</v>
      </c>
    </row>
    <row r="2344" spans="2:4">
      <c r="B2344" s="129" t="s">
        <v>2621</v>
      </c>
      <c r="C2344" s="112">
        <v>0</v>
      </c>
      <c r="D2344" s="112">
        <v>0</v>
      </c>
    </row>
    <row r="2345" spans="2:4">
      <c r="B2345" s="130" t="s">
        <v>2622</v>
      </c>
      <c r="C2345" s="112">
        <v>0</v>
      </c>
      <c r="D2345" s="112">
        <v>0</v>
      </c>
    </row>
    <row r="2346" spans="2:4">
      <c r="B2346" s="129" t="s">
        <v>2623</v>
      </c>
      <c r="C2346" s="112">
        <v>0</v>
      </c>
      <c r="D2346" s="112">
        <v>0</v>
      </c>
    </row>
    <row r="2347" spans="2:4">
      <c r="B2347" s="130" t="s">
        <v>2624</v>
      </c>
      <c r="C2347" s="112">
        <v>0</v>
      </c>
      <c r="D2347" s="112">
        <v>0</v>
      </c>
    </row>
    <row r="2348" spans="2:4">
      <c r="B2348" s="129" t="s">
        <v>662</v>
      </c>
      <c r="C2348" s="112">
        <v>2466670</v>
      </c>
      <c r="D2348" s="112">
        <v>0</v>
      </c>
    </row>
    <row r="2349" spans="2:4">
      <c r="B2349" s="130" t="s">
        <v>1166</v>
      </c>
      <c r="C2349" s="112">
        <v>2466670</v>
      </c>
      <c r="D2349" s="112">
        <v>0</v>
      </c>
    </row>
    <row r="2350" spans="2:4">
      <c r="B2350" s="129" t="s">
        <v>2625</v>
      </c>
      <c r="C2350" s="112">
        <v>0</v>
      </c>
      <c r="D2350" s="112">
        <v>0</v>
      </c>
    </row>
    <row r="2351" spans="2:4">
      <c r="B2351" s="130" t="s">
        <v>2626</v>
      </c>
      <c r="C2351" s="112">
        <v>0</v>
      </c>
      <c r="D2351" s="112">
        <v>0</v>
      </c>
    </row>
    <row r="2352" spans="2:4">
      <c r="B2352" s="129" t="s">
        <v>2627</v>
      </c>
      <c r="C2352" s="112">
        <v>0</v>
      </c>
      <c r="D2352" s="112">
        <v>0</v>
      </c>
    </row>
    <row r="2353" spans="2:4">
      <c r="B2353" s="130" t="s">
        <v>2628</v>
      </c>
      <c r="C2353" s="112">
        <v>0</v>
      </c>
      <c r="D2353" s="112">
        <v>0</v>
      </c>
    </row>
    <row r="2354" spans="2:4">
      <c r="B2354" s="129" t="s">
        <v>2629</v>
      </c>
      <c r="C2354" s="112">
        <v>0</v>
      </c>
      <c r="D2354" s="112">
        <v>0</v>
      </c>
    </row>
    <row r="2355" spans="2:4">
      <c r="B2355" s="130" t="s">
        <v>2630</v>
      </c>
      <c r="C2355" s="112">
        <v>0</v>
      </c>
      <c r="D2355" s="112">
        <v>0</v>
      </c>
    </row>
    <row r="2356" spans="2:4">
      <c r="B2356" s="129" t="s">
        <v>2631</v>
      </c>
      <c r="C2356" s="112">
        <v>0</v>
      </c>
      <c r="D2356" s="112">
        <v>0</v>
      </c>
    </row>
    <row r="2357" spans="2:4">
      <c r="B2357" s="130" t="s">
        <v>2632</v>
      </c>
      <c r="C2357" s="112">
        <v>0</v>
      </c>
      <c r="D2357" s="112">
        <v>0</v>
      </c>
    </row>
    <row r="2358" spans="2:4">
      <c r="B2358" s="129" t="s">
        <v>2633</v>
      </c>
      <c r="C2358" s="112">
        <v>0</v>
      </c>
      <c r="D2358" s="112">
        <v>0</v>
      </c>
    </row>
    <row r="2359" spans="2:4">
      <c r="B2359" s="130" t="s">
        <v>2634</v>
      </c>
      <c r="C2359" s="112">
        <v>0</v>
      </c>
      <c r="D2359" s="112">
        <v>0</v>
      </c>
    </row>
    <row r="2360" spans="2:4">
      <c r="B2360" s="129" t="s">
        <v>2635</v>
      </c>
      <c r="C2360" s="112">
        <v>0</v>
      </c>
      <c r="D2360" s="112">
        <v>0</v>
      </c>
    </row>
    <row r="2361" spans="2:4">
      <c r="B2361" s="130" t="s">
        <v>2636</v>
      </c>
      <c r="C2361" s="112">
        <v>0</v>
      </c>
      <c r="D2361" s="112">
        <v>0</v>
      </c>
    </row>
    <row r="2362" spans="2:4">
      <c r="B2362" s="129" t="s">
        <v>2637</v>
      </c>
      <c r="C2362" s="112">
        <v>0</v>
      </c>
      <c r="D2362" s="112">
        <v>0</v>
      </c>
    </row>
    <row r="2363" spans="2:4">
      <c r="B2363" s="130" t="s">
        <v>2638</v>
      </c>
      <c r="C2363" s="112">
        <v>0</v>
      </c>
      <c r="D2363" s="112">
        <v>0</v>
      </c>
    </row>
    <row r="2364" spans="2:4">
      <c r="B2364" s="129" t="s">
        <v>2639</v>
      </c>
      <c r="C2364" s="112">
        <v>0</v>
      </c>
      <c r="D2364" s="112">
        <v>0</v>
      </c>
    </row>
    <row r="2365" spans="2:4">
      <c r="B2365" s="130" t="s">
        <v>2640</v>
      </c>
      <c r="C2365" s="112">
        <v>0</v>
      </c>
      <c r="D2365" s="112">
        <v>0</v>
      </c>
    </row>
    <row r="2366" spans="2:4">
      <c r="B2366" s="129" t="s">
        <v>2641</v>
      </c>
      <c r="C2366" s="112">
        <v>0</v>
      </c>
      <c r="D2366" s="112">
        <v>0</v>
      </c>
    </row>
    <row r="2367" spans="2:4">
      <c r="B2367" s="130" t="s">
        <v>2642</v>
      </c>
      <c r="C2367" s="112">
        <v>0</v>
      </c>
      <c r="D2367" s="112">
        <v>0</v>
      </c>
    </row>
    <row r="2368" spans="2:4">
      <c r="B2368" s="129" t="s">
        <v>2643</v>
      </c>
      <c r="C2368" s="112">
        <v>0</v>
      </c>
      <c r="D2368" s="112">
        <v>0</v>
      </c>
    </row>
    <row r="2369" spans="2:4">
      <c r="B2369" s="130" t="s">
        <v>2644</v>
      </c>
      <c r="C2369" s="112">
        <v>0</v>
      </c>
      <c r="D2369" s="112">
        <v>0</v>
      </c>
    </row>
    <row r="2370" spans="2:4">
      <c r="B2370" s="129" t="s">
        <v>2645</v>
      </c>
      <c r="C2370" s="112">
        <v>0</v>
      </c>
      <c r="D2370" s="112">
        <v>0</v>
      </c>
    </row>
    <row r="2371" spans="2:4">
      <c r="B2371" s="130" t="s">
        <v>2646</v>
      </c>
      <c r="C2371" s="112">
        <v>0</v>
      </c>
      <c r="D2371" s="112">
        <v>0</v>
      </c>
    </row>
    <row r="2372" spans="2:4">
      <c r="B2372" s="129" t="s">
        <v>663</v>
      </c>
      <c r="C2372" s="112">
        <v>2115619</v>
      </c>
      <c r="D2372" s="112">
        <v>0</v>
      </c>
    </row>
    <row r="2373" spans="2:4">
      <c r="B2373" s="130" t="s">
        <v>1167</v>
      </c>
      <c r="C2373" s="112">
        <v>2115619</v>
      </c>
      <c r="D2373" s="112">
        <v>0</v>
      </c>
    </row>
    <row r="2374" spans="2:4">
      <c r="B2374" s="129" t="s">
        <v>2647</v>
      </c>
      <c r="C2374" s="112">
        <v>0</v>
      </c>
      <c r="D2374" s="112">
        <v>0</v>
      </c>
    </row>
    <row r="2375" spans="2:4">
      <c r="B2375" s="130" t="s">
        <v>2648</v>
      </c>
      <c r="C2375" s="112">
        <v>0</v>
      </c>
      <c r="D2375" s="112">
        <v>0</v>
      </c>
    </row>
    <row r="2376" spans="2:4">
      <c r="B2376" s="129" t="s">
        <v>2649</v>
      </c>
      <c r="C2376" s="112">
        <v>0</v>
      </c>
      <c r="D2376" s="112">
        <v>0</v>
      </c>
    </row>
    <row r="2377" spans="2:4">
      <c r="B2377" s="130" t="s">
        <v>2650</v>
      </c>
      <c r="C2377" s="112">
        <v>0</v>
      </c>
      <c r="D2377" s="112">
        <v>0</v>
      </c>
    </row>
    <row r="2378" spans="2:4">
      <c r="B2378" s="129" t="s">
        <v>2651</v>
      </c>
      <c r="C2378" s="112">
        <v>0</v>
      </c>
      <c r="D2378" s="112">
        <v>0</v>
      </c>
    </row>
    <row r="2379" spans="2:4">
      <c r="B2379" s="130" t="s">
        <v>2652</v>
      </c>
      <c r="C2379" s="112">
        <v>0</v>
      </c>
      <c r="D2379" s="112">
        <v>0</v>
      </c>
    </row>
    <row r="2380" spans="2:4">
      <c r="B2380" s="129" t="s">
        <v>2653</v>
      </c>
      <c r="C2380" s="112">
        <v>0</v>
      </c>
      <c r="D2380" s="112">
        <v>0</v>
      </c>
    </row>
    <row r="2381" spans="2:4">
      <c r="B2381" s="130" t="s">
        <v>2654</v>
      </c>
      <c r="C2381" s="112">
        <v>0</v>
      </c>
      <c r="D2381" s="112">
        <v>0</v>
      </c>
    </row>
    <row r="2382" spans="2:4">
      <c r="B2382" s="129" t="s">
        <v>664</v>
      </c>
      <c r="C2382" s="112">
        <v>29000000</v>
      </c>
      <c r="D2382" s="112">
        <v>0</v>
      </c>
    </row>
    <row r="2383" spans="2:4">
      <c r="B2383" s="130" t="s">
        <v>1168</v>
      </c>
      <c r="C2383" s="112">
        <v>29000000</v>
      </c>
      <c r="D2383" s="112">
        <v>0</v>
      </c>
    </row>
    <row r="2384" spans="2:4">
      <c r="B2384" s="129" t="s">
        <v>2655</v>
      </c>
      <c r="C2384" s="112">
        <v>0</v>
      </c>
      <c r="D2384" s="112">
        <v>0</v>
      </c>
    </row>
    <row r="2385" spans="2:4">
      <c r="B2385" s="130" t="s">
        <v>2656</v>
      </c>
      <c r="C2385" s="112">
        <v>0</v>
      </c>
      <c r="D2385" s="112">
        <v>0</v>
      </c>
    </row>
    <row r="2386" spans="2:4">
      <c r="B2386" s="129" t="s">
        <v>665</v>
      </c>
      <c r="C2386" s="112">
        <v>8693414</v>
      </c>
      <c r="D2386" s="112">
        <v>0</v>
      </c>
    </row>
    <row r="2387" spans="2:4">
      <c r="B2387" s="130" t="s">
        <v>1169</v>
      </c>
      <c r="C2387" s="112">
        <v>8693414</v>
      </c>
      <c r="D2387" s="112">
        <v>0</v>
      </c>
    </row>
    <row r="2388" spans="2:4">
      <c r="B2388" s="129" t="s">
        <v>666</v>
      </c>
      <c r="C2388" s="112">
        <v>94875610</v>
      </c>
      <c r="D2388" s="112">
        <v>79311920.470000014</v>
      </c>
    </row>
    <row r="2389" spans="2:4">
      <c r="B2389" s="130" t="s">
        <v>1170</v>
      </c>
      <c r="C2389" s="112">
        <v>94875610</v>
      </c>
      <c r="D2389" s="112">
        <v>79311920.470000014</v>
      </c>
    </row>
    <row r="2390" spans="2:4">
      <c r="B2390" s="129" t="s">
        <v>667</v>
      </c>
      <c r="C2390" s="112">
        <v>3615288</v>
      </c>
      <c r="D2390" s="112">
        <v>1837208.13</v>
      </c>
    </row>
    <row r="2391" spans="2:4">
      <c r="B2391" s="130" t="s">
        <v>1171</v>
      </c>
      <c r="C2391" s="112">
        <v>3615288</v>
      </c>
      <c r="D2391" s="112">
        <v>1837208.13</v>
      </c>
    </row>
    <row r="2392" spans="2:4">
      <c r="B2392" s="129" t="s">
        <v>668</v>
      </c>
      <c r="C2392" s="112">
        <v>56247488</v>
      </c>
      <c r="D2392" s="112">
        <v>0</v>
      </c>
    </row>
    <row r="2393" spans="2:4">
      <c r="B2393" s="130" t="s">
        <v>1172</v>
      </c>
      <c r="C2393" s="112">
        <v>56247488</v>
      </c>
      <c r="D2393" s="112">
        <v>0</v>
      </c>
    </row>
    <row r="2394" spans="2:4">
      <c r="B2394" s="129" t="s">
        <v>669</v>
      </c>
      <c r="C2394" s="112">
        <v>90165822</v>
      </c>
      <c r="D2394" s="112">
        <v>40994330.199999996</v>
      </c>
    </row>
    <row r="2395" spans="2:4">
      <c r="B2395" s="130" t="s">
        <v>1173</v>
      </c>
      <c r="C2395" s="112">
        <v>90165822</v>
      </c>
      <c r="D2395" s="112">
        <v>40994330.199999996</v>
      </c>
    </row>
    <row r="2396" spans="2:4">
      <c r="B2396" s="129" t="s">
        <v>670</v>
      </c>
      <c r="C2396" s="112">
        <v>9866683</v>
      </c>
      <c r="D2396" s="112">
        <v>7742820.9199999999</v>
      </c>
    </row>
    <row r="2397" spans="2:4">
      <c r="B2397" s="130" t="s">
        <v>1174</v>
      </c>
      <c r="C2397" s="112">
        <v>9866683</v>
      </c>
      <c r="D2397" s="112">
        <v>7742820.9199999999</v>
      </c>
    </row>
    <row r="2398" spans="2:4">
      <c r="B2398" s="129" t="s">
        <v>671</v>
      </c>
      <c r="C2398" s="112">
        <v>18742915</v>
      </c>
      <c r="D2398" s="112">
        <v>13631411.609999999</v>
      </c>
    </row>
    <row r="2399" spans="2:4">
      <c r="B2399" s="130" t="s">
        <v>1175</v>
      </c>
      <c r="C2399" s="112">
        <v>18742915</v>
      </c>
      <c r="D2399" s="112">
        <v>13631411.609999999</v>
      </c>
    </row>
    <row r="2400" spans="2:4">
      <c r="B2400" s="129" t="s">
        <v>672</v>
      </c>
      <c r="C2400" s="112">
        <v>222804317</v>
      </c>
      <c r="D2400" s="112">
        <v>106447365.50000001</v>
      </c>
    </row>
    <row r="2401" spans="2:4">
      <c r="B2401" s="130" t="s">
        <v>1176</v>
      </c>
      <c r="C2401" s="112">
        <v>222804317</v>
      </c>
      <c r="D2401" s="112">
        <v>106447365.50000001</v>
      </c>
    </row>
    <row r="2402" spans="2:4">
      <c r="B2402" s="129" t="s">
        <v>673</v>
      </c>
      <c r="C2402" s="112">
        <v>1241916</v>
      </c>
      <c r="D2402" s="112">
        <v>0</v>
      </c>
    </row>
    <row r="2403" spans="2:4">
      <c r="B2403" s="130" t="s">
        <v>1177</v>
      </c>
      <c r="C2403" s="112">
        <v>1241916</v>
      </c>
      <c r="D2403" s="112">
        <v>0</v>
      </c>
    </row>
    <row r="2404" spans="2:4">
      <c r="B2404" s="129" t="s">
        <v>674</v>
      </c>
      <c r="C2404" s="112">
        <v>102516654</v>
      </c>
      <c r="D2404" s="112">
        <v>184746251.28999999</v>
      </c>
    </row>
    <row r="2405" spans="2:4">
      <c r="B2405" s="130" t="s">
        <v>1178</v>
      </c>
      <c r="C2405" s="112">
        <v>102516654</v>
      </c>
      <c r="D2405" s="112">
        <v>184746251.28999999</v>
      </c>
    </row>
    <row r="2406" spans="2:4">
      <c r="B2406" s="127" t="s">
        <v>304</v>
      </c>
      <c r="C2406" s="128">
        <v>0</v>
      </c>
      <c r="D2406" s="128">
        <v>0</v>
      </c>
    </row>
    <row r="2407" spans="2:4">
      <c r="B2407" s="129" t="s">
        <v>668</v>
      </c>
      <c r="C2407" s="112">
        <v>0</v>
      </c>
      <c r="D2407" s="112">
        <v>0</v>
      </c>
    </row>
    <row r="2408" spans="2:4">
      <c r="B2408" s="130" t="s">
        <v>1172</v>
      </c>
      <c r="C2408" s="112">
        <v>0</v>
      </c>
      <c r="D2408" s="112">
        <v>0</v>
      </c>
    </row>
    <row r="2409" spans="2:4">
      <c r="B2409" s="64" t="s">
        <v>675</v>
      </c>
      <c r="C2409" s="112">
        <v>72214264</v>
      </c>
      <c r="D2409" s="112">
        <v>65391832.000000015</v>
      </c>
    </row>
    <row r="2410" spans="2:4">
      <c r="B2410" s="127" t="s">
        <v>287</v>
      </c>
      <c r="C2410" s="128">
        <v>72214264</v>
      </c>
      <c r="D2410" s="128">
        <v>59721778.660000011</v>
      </c>
    </row>
    <row r="2411" spans="2:4">
      <c r="B2411" s="129" t="s">
        <v>676</v>
      </c>
      <c r="C2411" s="112">
        <v>12495276</v>
      </c>
      <c r="D2411" s="112">
        <v>15788605.84</v>
      </c>
    </row>
    <row r="2412" spans="2:4">
      <c r="B2412" s="130" t="s">
        <v>1179</v>
      </c>
      <c r="C2412" s="112">
        <v>12495276</v>
      </c>
      <c r="D2412" s="112">
        <v>15788605.84</v>
      </c>
    </row>
    <row r="2413" spans="2:4">
      <c r="B2413" s="129" t="s">
        <v>677</v>
      </c>
      <c r="C2413" s="112">
        <v>791959</v>
      </c>
      <c r="D2413" s="112">
        <v>712762.8</v>
      </c>
    </row>
    <row r="2414" spans="2:4">
      <c r="B2414" s="130" t="s">
        <v>1180</v>
      </c>
      <c r="C2414" s="112">
        <v>791959</v>
      </c>
      <c r="D2414" s="112">
        <v>712762.8</v>
      </c>
    </row>
    <row r="2415" spans="2:4">
      <c r="B2415" s="129" t="s">
        <v>678</v>
      </c>
      <c r="C2415" s="112">
        <v>791959</v>
      </c>
      <c r="D2415" s="112">
        <v>712762.8</v>
      </c>
    </row>
    <row r="2416" spans="2:4">
      <c r="B2416" s="130" t="s">
        <v>1181</v>
      </c>
      <c r="C2416" s="112">
        <v>791959</v>
      </c>
      <c r="D2416" s="112">
        <v>712762.8</v>
      </c>
    </row>
    <row r="2417" spans="2:4">
      <c r="B2417" s="129" t="s">
        <v>679</v>
      </c>
      <c r="C2417" s="112">
        <v>2138193</v>
      </c>
      <c r="D2417" s="112">
        <v>1924373.39</v>
      </c>
    </row>
    <row r="2418" spans="2:4">
      <c r="B2418" s="130" t="s">
        <v>1182</v>
      </c>
      <c r="C2418" s="112">
        <v>2138193</v>
      </c>
      <c r="D2418" s="112">
        <v>1924373.39</v>
      </c>
    </row>
    <row r="2419" spans="2:4">
      <c r="B2419" s="129" t="s">
        <v>680</v>
      </c>
      <c r="C2419" s="112">
        <v>791959</v>
      </c>
      <c r="D2419" s="112">
        <v>712762.8</v>
      </c>
    </row>
    <row r="2420" spans="2:4">
      <c r="B2420" s="130" t="s">
        <v>1183</v>
      </c>
      <c r="C2420" s="112">
        <v>791959</v>
      </c>
      <c r="D2420" s="112">
        <v>712762.8</v>
      </c>
    </row>
    <row r="2421" spans="2:4">
      <c r="B2421" s="129" t="s">
        <v>681</v>
      </c>
      <c r="C2421" s="112">
        <v>2138193</v>
      </c>
      <c r="D2421" s="112">
        <v>1951857.8</v>
      </c>
    </row>
    <row r="2422" spans="2:4">
      <c r="B2422" s="130" t="s">
        <v>1184</v>
      </c>
      <c r="C2422" s="112">
        <v>2138193</v>
      </c>
      <c r="D2422" s="112">
        <v>1951857.8</v>
      </c>
    </row>
    <row r="2423" spans="2:4">
      <c r="B2423" s="129" t="s">
        <v>682</v>
      </c>
      <c r="C2423" s="112">
        <v>2115619</v>
      </c>
      <c r="D2423" s="112">
        <v>0</v>
      </c>
    </row>
    <row r="2424" spans="2:4">
      <c r="B2424" s="130" t="s">
        <v>1185</v>
      </c>
      <c r="C2424" s="112">
        <v>2115619</v>
      </c>
      <c r="D2424" s="112">
        <v>0</v>
      </c>
    </row>
    <row r="2425" spans="2:4">
      <c r="B2425" s="129" t="s">
        <v>683</v>
      </c>
      <c r="C2425" s="112">
        <v>2138193</v>
      </c>
      <c r="D2425" s="112">
        <v>0</v>
      </c>
    </row>
    <row r="2426" spans="2:4">
      <c r="B2426" s="130" t="s">
        <v>1186</v>
      </c>
      <c r="C2426" s="112">
        <v>2138193</v>
      </c>
      <c r="D2426" s="112">
        <v>0</v>
      </c>
    </row>
    <row r="2427" spans="2:4">
      <c r="B2427" s="129" t="s">
        <v>684</v>
      </c>
      <c r="C2427" s="112">
        <v>791959</v>
      </c>
      <c r="D2427" s="112">
        <v>720018.1</v>
      </c>
    </row>
    <row r="2428" spans="2:4">
      <c r="B2428" s="130" t="s">
        <v>1187</v>
      </c>
      <c r="C2428" s="112">
        <v>791959</v>
      </c>
      <c r="D2428" s="112">
        <v>720018.1</v>
      </c>
    </row>
    <row r="2429" spans="2:4">
      <c r="B2429" s="129" t="s">
        <v>685</v>
      </c>
      <c r="C2429" s="112">
        <v>6209581</v>
      </c>
      <c r="D2429" s="112">
        <v>0</v>
      </c>
    </row>
    <row r="2430" spans="2:4">
      <c r="B2430" s="130" t="s">
        <v>1188</v>
      </c>
      <c r="C2430" s="112">
        <v>6209581</v>
      </c>
      <c r="D2430" s="112">
        <v>0</v>
      </c>
    </row>
    <row r="2431" spans="2:4">
      <c r="B2431" s="129" t="s">
        <v>2899</v>
      </c>
      <c r="C2431" s="112">
        <v>0</v>
      </c>
      <c r="D2431" s="112">
        <v>0</v>
      </c>
    </row>
    <row r="2432" spans="2:4">
      <c r="B2432" s="130" t="s">
        <v>2900</v>
      </c>
      <c r="C2432" s="112">
        <v>0</v>
      </c>
      <c r="D2432" s="112">
        <v>0</v>
      </c>
    </row>
    <row r="2433" spans="2:4">
      <c r="B2433" s="129" t="s">
        <v>2901</v>
      </c>
      <c r="C2433" s="112">
        <v>0</v>
      </c>
      <c r="D2433" s="112">
        <v>0</v>
      </c>
    </row>
    <row r="2434" spans="2:4">
      <c r="B2434" s="130" t="s">
        <v>2902</v>
      </c>
      <c r="C2434" s="112">
        <v>0</v>
      </c>
      <c r="D2434" s="112">
        <v>0</v>
      </c>
    </row>
    <row r="2435" spans="2:4">
      <c r="B2435" s="129" t="s">
        <v>2903</v>
      </c>
      <c r="C2435" s="112">
        <v>0</v>
      </c>
      <c r="D2435" s="112">
        <v>0</v>
      </c>
    </row>
    <row r="2436" spans="2:4">
      <c r="B2436" s="130" t="s">
        <v>2904</v>
      </c>
      <c r="C2436" s="112">
        <v>0</v>
      </c>
      <c r="D2436" s="112">
        <v>0</v>
      </c>
    </row>
    <row r="2437" spans="2:4">
      <c r="B2437" s="129" t="s">
        <v>686</v>
      </c>
      <c r="C2437" s="112">
        <v>9866682</v>
      </c>
      <c r="D2437" s="112">
        <v>0</v>
      </c>
    </row>
    <row r="2438" spans="2:4">
      <c r="B2438" s="130" t="s">
        <v>1189</v>
      </c>
      <c r="C2438" s="112">
        <v>9866682</v>
      </c>
      <c r="D2438" s="112">
        <v>0</v>
      </c>
    </row>
    <row r="2439" spans="2:4">
      <c r="B2439" s="129" t="s">
        <v>687</v>
      </c>
      <c r="C2439" s="112">
        <v>6247638</v>
      </c>
      <c r="D2439" s="112">
        <v>4170622.48</v>
      </c>
    </row>
    <row r="2440" spans="2:4">
      <c r="B2440" s="130" t="s">
        <v>1190</v>
      </c>
      <c r="C2440" s="112">
        <v>6247638</v>
      </c>
      <c r="D2440" s="112">
        <v>4170622.48</v>
      </c>
    </row>
    <row r="2441" spans="2:4">
      <c r="B2441" s="129" t="s">
        <v>2905</v>
      </c>
      <c r="C2441" s="112">
        <v>0</v>
      </c>
      <c r="D2441" s="112">
        <v>0</v>
      </c>
    </row>
    <row r="2442" spans="2:4">
      <c r="B2442" s="130" t="s">
        <v>2906</v>
      </c>
      <c r="C2442" s="112">
        <v>0</v>
      </c>
      <c r="D2442" s="112">
        <v>0</v>
      </c>
    </row>
    <row r="2443" spans="2:4">
      <c r="B2443" s="129" t="s">
        <v>2907</v>
      </c>
      <c r="C2443" s="112">
        <v>0</v>
      </c>
      <c r="D2443" s="112">
        <v>0</v>
      </c>
    </row>
    <row r="2444" spans="2:4">
      <c r="B2444" s="130" t="s">
        <v>2908</v>
      </c>
      <c r="C2444" s="112">
        <v>0</v>
      </c>
      <c r="D2444" s="112">
        <v>0</v>
      </c>
    </row>
    <row r="2445" spans="2:4">
      <c r="B2445" s="129" t="s">
        <v>2909</v>
      </c>
      <c r="C2445" s="112">
        <v>0</v>
      </c>
      <c r="D2445" s="112">
        <v>0</v>
      </c>
    </row>
    <row r="2446" spans="2:4">
      <c r="B2446" s="130" t="s">
        <v>2910</v>
      </c>
      <c r="C2446" s="112">
        <v>0</v>
      </c>
      <c r="D2446" s="112">
        <v>0</v>
      </c>
    </row>
    <row r="2447" spans="2:4">
      <c r="B2447" s="129" t="s">
        <v>2911</v>
      </c>
      <c r="C2447" s="112">
        <v>0</v>
      </c>
      <c r="D2447" s="112">
        <v>0</v>
      </c>
    </row>
    <row r="2448" spans="2:4">
      <c r="B2448" s="130" t="s">
        <v>2912</v>
      </c>
      <c r="C2448" s="112">
        <v>0</v>
      </c>
      <c r="D2448" s="112">
        <v>0</v>
      </c>
    </row>
    <row r="2449" spans="2:4">
      <c r="B2449" s="129" t="s">
        <v>2913</v>
      </c>
      <c r="C2449" s="112">
        <v>0</v>
      </c>
      <c r="D2449" s="112">
        <v>0</v>
      </c>
    </row>
    <row r="2450" spans="2:4">
      <c r="B2450" s="130" t="s">
        <v>2914</v>
      </c>
      <c r="C2450" s="112">
        <v>0</v>
      </c>
      <c r="D2450" s="112">
        <v>0</v>
      </c>
    </row>
    <row r="2451" spans="2:4">
      <c r="B2451" s="129" t="s">
        <v>2915</v>
      </c>
      <c r="C2451" s="112">
        <v>0</v>
      </c>
      <c r="D2451" s="112">
        <v>0</v>
      </c>
    </row>
    <row r="2452" spans="2:4">
      <c r="B2452" s="130" t="s">
        <v>2916</v>
      </c>
      <c r="C2452" s="112">
        <v>0</v>
      </c>
      <c r="D2452" s="112">
        <v>0</v>
      </c>
    </row>
    <row r="2453" spans="2:4">
      <c r="B2453" s="129" t="s">
        <v>2917</v>
      </c>
      <c r="C2453" s="112">
        <v>0</v>
      </c>
      <c r="D2453" s="112">
        <v>0</v>
      </c>
    </row>
    <row r="2454" spans="2:4">
      <c r="B2454" s="130" t="s">
        <v>2918</v>
      </c>
      <c r="C2454" s="112">
        <v>0</v>
      </c>
      <c r="D2454" s="112">
        <v>0</v>
      </c>
    </row>
    <row r="2455" spans="2:4">
      <c r="B2455" s="129" t="s">
        <v>688</v>
      </c>
      <c r="C2455" s="112">
        <v>2483832</v>
      </c>
      <c r="D2455" s="112">
        <v>3452396.67</v>
      </c>
    </row>
    <row r="2456" spans="2:4">
      <c r="B2456" s="130" t="s">
        <v>1191</v>
      </c>
      <c r="C2456" s="112">
        <v>2483832</v>
      </c>
      <c r="D2456" s="112">
        <v>3452396.67</v>
      </c>
    </row>
    <row r="2457" spans="2:4">
      <c r="B2457" s="129" t="s">
        <v>1427</v>
      </c>
      <c r="C2457" s="112">
        <v>0</v>
      </c>
      <c r="D2457" s="112">
        <v>24933395</v>
      </c>
    </row>
    <row r="2458" spans="2:4">
      <c r="B2458" s="130" t="s">
        <v>1428</v>
      </c>
      <c r="C2458" s="112">
        <v>0</v>
      </c>
      <c r="D2458" s="112">
        <v>24933395</v>
      </c>
    </row>
    <row r="2459" spans="2:4">
      <c r="B2459" s="129" t="s">
        <v>2919</v>
      </c>
      <c r="C2459" s="112">
        <v>0</v>
      </c>
      <c r="D2459" s="112">
        <v>0</v>
      </c>
    </row>
    <row r="2460" spans="2:4">
      <c r="B2460" s="130" t="s">
        <v>2920</v>
      </c>
      <c r="C2460" s="112">
        <v>0</v>
      </c>
      <c r="D2460" s="112">
        <v>0</v>
      </c>
    </row>
    <row r="2461" spans="2:4">
      <c r="B2461" s="129" t="s">
        <v>689</v>
      </c>
      <c r="C2461" s="112">
        <v>3615287</v>
      </c>
      <c r="D2461" s="112">
        <v>176089.21</v>
      </c>
    </row>
    <row r="2462" spans="2:4">
      <c r="B2462" s="130" t="s">
        <v>1192</v>
      </c>
      <c r="C2462" s="112">
        <v>3615287</v>
      </c>
      <c r="D2462" s="112">
        <v>176089.21</v>
      </c>
    </row>
    <row r="2463" spans="2:4">
      <c r="B2463" s="129" t="s">
        <v>2921</v>
      </c>
      <c r="C2463" s="112">
        <v>0</v>
      </c>
      <c r="D2463" s="112">
        <v>0</v>
      </c>
    </row>
    <row r="2464" spans="2:4">
      <c r="B2464" s="130" t="s">
        <v>2922</v>
      </c>
      <c r="C2464" s="112">
        <v>0</v>
      </c>
      <c r="D2464" s="112">
        <v>0</v>
      </c>
    </row>
    <row r="2465" spans="2:4">
      <c r="B2465" s="129" t="s">
        <v>2923</v>
      </c>
      <c r="C2465" s="112">
        <v>0</v>
      </c>
      <c r="D2465" s="112">
        <v>0</v>
      </c>
    </row>
    <row r="2466" spans="2:4">
      <c r="B2466" s="130" t="s">
        <v>2924</v>
      </c>
      <c r="C2466" s="112">
        <v>0</v>
      </c>
      <c r="D2466" s="112">
        <v>0</v>
      </c>
    </row>
    <row r="2467" spans="2:4">
      <c r="B2467" s="129" t="s">
        <v>2925</v>
      </c>
      <c r="C2467" s="112">
        <v>0</v>
      </c>
      <c r="D2467" s="112">
        <v>0</v>
      </c>
    </row>
    <row r="2468" spans="2:4">
      <c r="B2468" s="130" t="s">
        <v>2926</v>
      </c>
      <c r="C2468" s="112">
        <v>0</v>
      </c>
      <c r="D2468" s="112">
        <v>0</v>
      </c>
    </row>
    <row r="2469" spans="2:4">
      <c r="B2469" s="129" t="s">
        <v>2927</v>
      </c>
      <c r="C2469" s="112">
        <v>0</v>
      </c>
      <c r="D2469" s="112">
        <v>0</v>
      </c>
    </row>
    <row r="2470" spans="2:4">
      <c r="B2470" s="130" t="s">
        <v>2928</v>
      </c>
      <c r="C2470" s="112">
        <v>0</v>
      </c>
      <c r="D2470" s="112">
        <v>0</v>
      </c>
    </row>
    <row r="2471" spans="2:4">
      <c r="B2471" s="129" t="s">
        <v>2929</v>
      </c>
      <c r="C2471" s="112">
        <v>0</v>
      </c>
      <c r="D2471" s="112">
        <v>0</v>
      </c>
    </row>
    <row r="2472" spans="2:4">
      <c r="B2472" s="130" t="s">
        <v>2930</v>
      </c>
      <c r="C2472" s="112">
        <v>0</v>
      </c>
      <c r="D2472" s="112">
        <v>0</v>
      </c>
    </row>
    <row r="2473" spans="2:4">
      <c r="B2473" s="129" t="s">
        <v>690</v>
      </c>
      <c r="C2473" s="112">
        <v>2984732</v>
      </c>
      <c r="D2473" s="112">
        <v>0</v>
      </c>
    </row>
    <row r="2474" spans="2:4">
      <c r="B2474" s="130" t="s">
        <v>1193</v>
      </c>
      <c r="C2474" s="112">
        <v>2984732</v>
      </c>
      <c r="D2474" s="112">
        <v>0</v>
      </c>
    </row>
    <row r="2475" spans="2:4">
      <c r="B2475" s="129" t="s">
        <v>691</v>
      </c>
      <c r="C2475" s="112">
        <v>5537734</v>
      </c>
      <c r="D2475" s="112">
        <v>1465970.65</v>
      </c>
    </row>
    <row r="2476" spans="2:4">
      <c r="B2476" s="130" t="s">
        <v>1194</v>
      </c>
      <c r="C2476" s="112">
        <v>5537734</v>
      </c>
      <c r="D2476" s="112">
        <v>1465970.65</v>
      </c>
    </row>
    <row r="2477" spans="2:4">
      <c r="B2477" s="129" t="s">
        <v>692</v>
      </c>
      <c r="C2477" s="112">
        <v>5537734</v>
      </c>
      <c r="D2477" s="112">
        <v>1534289.84</v>
      </c>
    </row>
    <row r="2478" spans="2:4">
      <c r="B2478" s="130" t="s">
        <v>1195</v>
      </c>
      <c r="C2478" s="112">
        <v>5537734</v>
      </c>
      <c r="D2478" s="112">
        <v>1534289.84</v>
      </c>
    </row>
    <row r="2479" spans="2:4">
      <c r="B2479" s="129" t="s">
        <v>693</v>
      </c>
      <c r="C2479" s="112">
        <v>5537734</v>
      </c>
      <c r="D2479" s="112">
        <v>1465871.28</v>
      </c>
    </row>
    <row r="2480" spans="2:4">
      <c r="B2480" s="130" t="s">
        <v>1196</v>
      </c>
      <c r="C2480" s="112">
        <v>5537734</v>
      </c>
      <c r="D2480" s="112">
        <v>1465871.28</v>
      </c>
    </row>
    <row r="2481" spans="2:4">
      <c r="B2481" s="127" t="s">
        <v>304</v>
      </c>
      <c r="C2481" s="128">
        <v>0</v>
      </c>
      <c r="D2481" s="128">
        <v>5670053.3400000008</v>
      </c>
    </row>
    <row r="2482" spans="2:4">
      <c r="B2482" s="129" t="s">
        <v>1472</v>
      </c>
      <c r="C2482" s="112">
        <v>0</v>
      </c>
      <c r="D2482" s="112">
        <v>5670053.3400000008</v>
      </c>
    </row>
    <row r="2483" spans="2:4">
      <c r="B2483" s="130" t="s">
        <v>1473</v>
      </c>
      <c r="C2483" s="112">
        <v>0</v>
      </c>
      <c r="D2483" s="112">
        <v>5670053.3400000008</v>
      </c>
    </row>
    <row r="2484" spans="2:4">
      <c r="B2484" s="64" t="s">
        <v>694</v>
      </c>
      <c r="C2484" s="112">
        <v>292349813</v>
      </c>
      <c r="D2484" s="112">
        <v>514007004.20999992</v>
      </c>
    </row>
    <row r="2485" spans="2:4">
      <c r="B2485" s="127" t="s">
        <v>287</v>
      </c>
      <c r="C2485" s="128">
        <v>292349813</v>
      </c>
      <c r="D2485" s="128">
        <v>374957655.09999996</v>
      </c>
    </row>
    <row r="2486" spans="2:4">
      <c r="B2486" s="129" t="s">
        <v>1739</v>
      </c>
      <c r="C2486" s="112">
        <v>0</v>
      </c>
      <c r="D2486" s="112">
        <v>0</v>
      </c>
    </row>
    <row r="2487" spans="2:4">
      <c r="B2487" s="130" t="s">
        <v>1740</v>
      </c>
      <c r="C2487" s="112">
        <v>0</v>
      </c>
      <c r="D2487" s="112">
        <v>0</v>
      </c>
    </row>
    <row r="2488" spans="2:4">
      <c r="B2488" s="129" t="s">
        <v>1741</v>
      </c>
      <c r="C2488" s="112">
        <v>0</v>
      </c>
      <c r="D2488" s="112">
        <v>0</v>
      </c>
    </row>
    <row r="2489" spans="2:4">
      <c r="B2489" s="130" t="s">
        <v>1742</v>
      </c>
      <c r="C2489" s="112">
        <v>0</v>
      </c>
      <c r="D2489" s="112">
        <v>0</v>
      </c>
    </row>
    <row r="2490" spans="2:4">
      <c r="B2490" s="129" t="s">
        <v>1743</v>
      </c>
      <c r="C2490" s="112">
        <v>0</v>
      </c>
      <c r="D2490" s="112">
        <v>0</v>
      </c>
    </row>
    <row r="2491" spans="2:4">
      <c r="B2491" s="130" t="s">
        <v>1744</v>
      </c>
      <c r="C2491" s="112">
        <v>0</v>
      </c>
      <c r="D2491" s="112">
        <v>0</v>
      </c>
    </row>
    <row r="2492" spans="2:4">
      <c r="B2492" s="129" t="s">
        <v>1745</v>
      </c>
      <c r="C2492" s="112">
        <v>0</v>
      </c>
      <c r="D2492" s="112">
        <v>0</v>
      </c>
    </row>
    <row r="2493" spans="2:4">
      <c r="B2493" s="130" t="s">
        <v>1746</v>
      </c>
      <c r="C2493" s="112">
        <v>0</v>
      </c>
      <c r="D2493" s="112">
        <v>0</v>
      </c>
    </row>
    <row r="2494" spans="2:4">
      <c r="B2494" s="129" t="s">
        <v>1747</v>
      </c>
      <c r="C2494" s="112">
        <v>0</v>
      </c>
      <c r="D2494" s="112">
        <v>0</v>
      </c>
    </row>
    <row r="2495" spans="2:4">
      <c r="B2495" s="130" t="s">
        <v>1748</v>
      </c>
      <c r="C2495" s="112">
        <v>0</v>
      </c>
      <c r="D2495" s="112">
        <v>0</v>
      </c>
    </row>
    <row r="2496" spans="2:4">
      <c r="B2496" s="129" t="s">
        <v>1749</v>
      </c>
      <c r="C2496" s="112">
        <v>0</v>
      </c>
      <c r="D2496" s="112">
        <v>0</v>
      </c>
    </row>
    <row r="2497" spans="2:4">
      <c r="B2497" s="130" t="s">
        <v>1750</v>
      </c>
      <c r="C2497" s="112">
        <v>0</v>
      </c>
      <c r="D2497" s="112">
        <v>0</v>
      </c>
    </row>
    <row r="2498" spans="2:4">
      <c r="B2498" s="129" t="s">
        <v>1751</v>
      </c>
      <c r="C2498" s="112">
        <v>0</v>
      </c>
      <c r="D2498" s="112">
        <v>0</v>
      </c>
    </row>
    <row r="2499" spans="2:4">
      <c r="B2499" s="130" t="s">
        <v>1752</v>
      </c>
      <c r="C2499" s="112">
        <v>0</v>
      </c>
      <c r="D2499" s="112">
        <v>0</v>
      </c>
    </row>
    <row r="2500" spans="2:4">
      <c r="B2500" s="129" t="s">
        <v>1390</v>
      </c>
      <c r="C2500" s="112">
        <v>0</v>
      </c>
      <c r="D2500" s="112">
        <v>59226960.380000003</v>
      </c>
    </row>
    <row r="2501" spans="2:4">
      <c r="B2501" s="130" t="s">
        <v>1391</v>
      </c>
      <c r="C2501" s="112">
        <v>0</v>
      </c>
      <c r="D2501" s="112">
        <v>59226960.380000003</v>
      </c>
    </row>
    <row r="2502" spans="2:4">
      <c r="B2502" s="129" t="s">
        <v>1392</v>
      </c>
      <c r="C2502" s="112">
        <v>0</v>
      </c>
      <c r="D2502" s="112">
        <v>62475504.060000002</v>
      </c>
    </row>
    <row r="2503" spans="2:4">
      <c r="B2503" s="130" t="s">
        <v>1393</v>
      </c>
      <c r="C2503" s="112">
        <v>0</v>
      </c>
      <c r="D2503" s="112">
        <v>62475504.060000002</v>
      </c>
    </row>
    <row r="2504" spans="2:4">
      <c r="B2504" s="129" t="s">
        <v>695</v>
      </c>
      <c r="C2504" s="112">
        <v>24990553</v>
      </c>
      <c r="D2504" s="112">
        <v>18501669.859999999</v>
      </c>
    </row>
    <row r="2505" spans="2:4">
      <c r="B2505" s="130" t="s">
        <v>1197</v>
      </c>
      <c r="C2505" s="112">
        <v>24990553</v>
      </c>
      <c r="D2505" s="112">
        <v>18501669.859999999</v>
      </c>
    </row>
    <row r="2506" spans="2:4">
      <c r="B2506" s="129" t="s">
        <v>696</v>
      </c>
      <c r="C2506" s="112">
        <v>2115619</v>
      </c>
      <c r="D2506" s="112">
        <v>0</v>
      </c>
    </row>
    <row r="2507" spans="2:4">
      <c r="B2507" s="130" t="s">
        <v>1198</v>
      </c>
      <c r="C2507" s="112">
        <v>2115619</v>
      </c>
      <c r="D2507" s="112">
        <v>0</v>
      </c>
    </row>
    <row r="2508" spans="2:4">
      <c r="B2508" s="129" t="s">
        <v>2657</v>
      </c>
      <c r="C2508" s="112">
        <v>3553096</v>
      </c>
      <c r="D2508" s="112">
        <v>3499365.87</v>
      </c>
    </row>
    <row r="2509" spans="2:4">
      <c r="B2509" s="130" t="s">
        <v>1199</v>
      </c>
      <c r="C2509" s="112">
        <v>3553096</v>
      </c>
      <c r="D2509" s="112">
        <v>3499365.87</v>
      </c>
    </row>
    <row r="2510" spans="2:4">
      <c r="B2510" s="129" t="s">
        <v>697</v>
      </c>
      <c r="C2510" s="112">
        <v>2483832</v>
      </c>
      <c r="D2510" s="112">
        <v>0</v>
      </c>
    </row>
    <row r="2511" spans="2:4">
      <c r="B2511" s="130" t="s">
        <v>1200</v>
      </c>
      <c r="C2511" s="112">
        <v>2483832</v>
      </c>
      <c r="D2511" s="112">
        <v>0</v>
      </c>
    </row>
    <row r="2512" spans="2:4">
      <c r="B2512" s="129" t="s">
        <v>698</v>
      </c>
      <c r="C2512" s="112">
        <v>11612887</v>
      </c>
      <c r="D2512" s="112">
        <v>0</v>
      </c>
    </row>
    <row r="2513" spans="2:4">
      <c r="B2513" s="130" t="s">
        <v>1201</v>
      </c>
      <c r="C2513" s="112">
        <v>11612887</v>
      </c>
      <c r="D2513" s="112">
        <v>0</v>
      </c>
    </row>
    <row r="2514" spans="2:4">
      <c r="B2514" s="129" t="s">
        <v>699</v>
      </c>
      <c r="C2514" s="112">
        <v>200844381</v>
      </c>
      <c r="D2514" s="112">
        <v>194912837.56999993</v>
      </c>
    </row>
    <row r="2515" spans="2:4">
      <c r="B2515" s="130" t="s">
        <v>1202</v>
      </c>
      <c r="C2515" s="112">
        <v>200844381</v>
      </c>
      <c r="D2515" s="112">
        <v>194912837.56999993</v>
      </c>
    </row>
    <row r="2516" spans="2:4">
      <c r="B2516" s="129" t="s">
        <v>700</v>
      </c>
      <c r="C2516" s="112">
        <v>19733365</v>
      </c>
      <c r="D2516" s="112">
        <v>7635799.8699999992</v>
      </c>
    </row>
    <row r="2517" spans="2:4">
      <c r="B2517" s="130" t="s">
        <v>1203</v>
      </c>
      <c r="C2517" s="112">
        <v>19733365</v>
      </c>
      <c r="D2517" s="112">
        <v>7635799.8699999992</v>
      </c>
    </row>
    <row r="2518" spans="2:4">
      <c r="B2518" s="129" t="s">
        <v>701</v>
      </c>
      <c r="C2518" s="112">
        <v>3123863</v>
      </c>
      <c r="D2518" s="112">
        <v>0</v>
      </c>
    </row>
    <row r="2519" spans="2:4">
      <c r="B2519" s="130" t="s">
        <v>1204</v>
      </c>
      <c r="C2519" s="112">
        <v>3123863</v>
      </c>
      <c r="D2519" s="112">
        <v>0</v>
      </c>
    </row>
    <row r="2520" spans="2:4">
      <c r="B2520" s="129" t="s">
        <v>2931</v>
      </c>
      <c r="C2520" s="112">
        <v>0</v>
      </c>
      <c r="D2520" s="112">
        <v>0</v>
      </c>
    </row>
    <row r="2521" spans="2:4">
      <c r="B2521" s="130" t="s">
        <v>2932</v>
      </c>
      <c r="C2521" s="112">
        <v>0</v>
      </c>
      <c r="D2521" s="112">
        <v>0</v>
      </c>
    </row>
    <row r="2522" spans="2:4">
      <c r="B2522" s="129" t="s">
        <v>2933</v>
      </c>
      <c r="C2522" s="112">
        <v>0</v>
      </c>
      <c r="D2522" s="112">
        <v>0</v>
      </c>
    </row>
    <row r="2523" spans="2:4">
      <c r="B2523" s="130" t="s">
        <v>2934</v>
      </c>
      <c r="C2523" s="112">
        <v>0</v>
      </c>
      <c r="D2523" s="112">
        <v>0</v>
      </c>
    </row>
    <row r="2524" spans="2:4">
      <c r="B2524" s="129" t="s">
        <v>702</v>
      </c>
      <c r="C2524" s="112">
        <v>16144911</v>
      </c>
      <c r="D2524" s="112">
        <v>27772399.060000002</v>
      </c>
    </row>
    <row r="2525" spans="2:4">
      <c r="B2525" s="130" t="s">
        <v>1205</v>
      </c>
      <c r="C2525" s="112">
        <v>16144911</v>
      </c>
      <c r="D2525" s="112">
        <v>27772399.060000002</v>
      </c>
    </row>
    <row r="2526" spans="2:4">
      <c r="B2526" s="129" t="s">
        <v>2935</v>
      </c>
      <c r="C2526" s="112">
        <v>0</v>
      </c>
      <c r="D2526" s="112">
        <v>0</v>
      </c>
    </row>
    <row r="2527" spans="2:4">
      <c r="B2527" s="130" t="s">
        <v>2936</v>
      </c>
      <c r="C2527" s="112">
        <v>0</v>
      </c>
      <c r="D2527" s="112">
        <v>0</v>
      </c>
    </row>
    <row r="2528" spans="2:4">
      <c r="B2528" s="129" t="s">
        <v>746</v>
      </c>
      <c r="C2528" s="112">
        <v>0</v>
      </c>
      <c r="D2528" s="112">
        <v>0</v>
      </c>
    </row>
    <row r="2529" spans="2:4">
      <c r="B2529" s="130" t="s">
        <v>1254</v>
      </c>
      <c r="C2529" s="112">
        <v>0</v>
      </c>
      <c r="D2529" s="112">
        <v>0</v>
      </c>
    </row>
    <row r="2530" spans="2:4">
      <c r="B2530" s="129" t="s">
        <v>2937</v>
      </c>
      <c r="C2530" s="112">
        <v>0</v>
      </c>
      <c r="D2530" s="112">
        <v>0</v>
      </c>
    </row>
    <row r="2531" spans="2:4">
      <c r="B2531" s="130" t="s">
        <v>2938</v>
      </c>
      <c r="C2531" s="112">
        <v>0</v>
      </c>
      <c r="D2531" s="112">
        <v>0</v>
      </c>
    </row>
    <row r="2532" spans="2:4">
      <c r="B2532" s="129" t="s">
        <v>703</v>
      </c>
      <c r="C2532" s="112">
        <v>1499668</v>
      </c>
      <c r="D2532" s="112">
        <v>0</v>
      </c>
    </row>
    <row r="2533" spans="2:4">
      <c r="B2533" s="130" t="s">
        <v>1206</v>
      </c>
      <c r="C2533" s="112">
        <v>1499668</v>
      </c>
      <c r="D2533" s="112">
        <v>0</v>
      </c>
    </row>
    <row r="2534" spans="2:4">
      <c r="B2534" s="129" t="s">
        <v>2939</v>
      </c>
      <c r="C2534" s="112">
        <v>0</v>
      </c>
      <c r="D2534" s="112">
        <v>0</v>
      </c>
    </row>
    <row r="2535" spans="2:4">
      <c r="B2535" s="130" t="s">
        <v>2940</v>
      </c>
      <c r="C2535" s="112">
        <v>0</v>
      </c>
      <c r="D2535" s="112">
        <v>0</v>
      </c>
    </row>
    <row r="2536" spans="2:4">
      <c r="B2536" s="129" t="s">
        <v>2941</v>
      </c>
      <c r="C2536" s="112">
        <v>0</v>
      </c>
      <c r="D2536" s="112">
        <v>0</v>
      </c>
    </row>
    <row r="2537" spans="2:4">
      <c r="B2537" s="130" t="s">
        <v>2942</v>
      </c>
      <c r="C2537" s="112">
        <v>0</v>
      </c>
      <c r="D2537" s="112">
        <v>0</v>
      </c>
    </row>
    <row r="2538" spans="2:4">
      <c r="B2538" s="129" t="s">
        <v>2943</v>
      </c>
      <c r="C2538" s="112">
        <v>0</v>
      </c>
      <c r="D2538" s="112">
        <v>0</v>
      </c>
    </row>
    <row r="2539" spans="2:4">
      <c r="B2539" s="130" t="s">
        <v>2944</v>
      </c>
      <c r="C2539" s="112">
        <v>0</v>
      </c>
      <c r="D2539" s="112">
        <v>0</v>
      </c>
    </row>
    <row r="2540" spans="2:4">
      <c r="B2540" s="129" t="s">
        <v>2945</v>
      </c>
      <c r="C2540" s="112">
        <v>0</v>
      </c>
      <c r="D2540" s="112">
        <v>0</v>
      </c>
    </row>
    <row r="2541" spans="2:4">
      <c r="B2541" s="130" t="s">
        <v>2946</v>
      </c>
      <c r="C2541" s="112">
        <v>0</v>
      </c>
      <c r="D2541" s="112">
        <v>0</v>
      </c>
    </row>
    <row r="2542" spans="2:4">
      <c r="B2542" s="129" t="s">
        <v>2947</v>
      </c>
      <c r="C2542" s="112">
        <v>0</v>
      </c>
      <c r="D2542" s="112">
        <v>0</v>
      </c>
    </row>
    <row r="2543" spans="2:4">
      <c r="B2543" s="130" t="s">
        <v>2948</v>
      </c>
      <c r="C2543" s="112">
        <v>0</v>
      </c>
      <c r="D2543" s="112">
        <v>0</v>
      </c>
    </row>
    <row r="2544" spans="2:4">
      <c r="B2544" s="129" t="s">
        <v>2949</v>
      </c>
      <c r="C2544" s="112">
        <v>0</v>
      </c>
      <c r="D2544" s="112">
        <v>0</v>
      </c>
    </row>
    <row r="2545" spans="2:4">
      <c r="B2545" s="130" t="s">
        <v>2950</v>
      </c>
      <c r="C2545" s="112">
        <v>0</v>
      </c>
      <c r="D2545" s="112">
        <v>0</v>
      </c>
    </row>
    <row r="2546" spans="2:4">
      <c r="B2546" s="129" t="s">
        <v>2951</v>
      </c>
      <c r="C2546" s="112">
        <v>0</v>
      </c>
      <c r="D2546" s="112">
        <v>0</v>
      </c>
    </row>
    <row r="2547" spans="2:4">
      <c r="B2547" s="130" t="s">
        <v>2952</v>
      </c>
      <c r="C2547" s="112">
        <v>0</v>
      </c>
      <c r="D2547" s="112">
        <v>0</v>
      </c>
    </row>
    <row r="2548" spans="2:4">
      <c r="B2548" s="129" t="s">
        <v>2953</v>
      </c>
      <c r="C2548" s="112">
        <v>0</v>
      </c>
      <c r="D2548" s="112">
        <v>0</v>
      </c>
    </row>
    <row r="2549" spans="2:4">
      <c r="B2549" s="130" t="s">
        <v>2954</v>
      </c>
      <c r="C2549" s="112">
        <v>0</v>
      </c>
      <c r="D2549" s="112">
        <v>0</v>
      </c>
    </row>
    <row r="2550" spans="2:4">
      <c r="B2550" s="129" t="s">
        <v>2955</v>
      </c>
      <c r="C2550" s="112">
        <v>0</v>
      </c>
      <c r="D2550" s="112">
        <v>0</v>
      </c>
    </row>
    <row r="2551" spans="2:4">
      <c r="B2551" s="130" t="s">
        <v>2956</v>
      </c>
      <c r="C2551" s="112">
        <v>0</v>
      </c>
      <c r="D2551" s="112">
        <v>0</v>
      </c>
    </row>
    <row r="2552" spans="2:4">
      <c r="B2552" s="129" t="s">
        <v>2957</v>
      </c>
      <c r="C2552" s="112">
        <v>0</v>
      </c>
      <c r="D2552" s="112">
        <v>0</v>
      </c>
    </row>
    <row r="2553" spans="2:4">
      <c r="B2553" s="130" t="s">
        <v>2958</v>
      </c>
      <c r="C2553" s="112">
        <v>0</v>
      </c>
      <c r="D2553" s="112">
        <v>0</v>
      </c>
    </row>
    <row r="2554" spans="2:4">
      <c r="B2554" s="129" t="s">
        <v>2959</v>
      </c>
      <c r="C2554" s="112">
        <v>0</v>
      </c>
      <c r="D2554" s="112">
        <v>0</v>
      </c>
    </row>
    <row r="2555" spans="2:4">
      <c r="B2555" s="130" t="s">
        <v>2960</v>
      </c>
      <c r="C2555" s="112">
        <v>0</v>
      </c>
      <c r="D2555" s="112">
        <v>0</v>
      </c>
    </row>
    <row r="2556" spans="2:4">
      <c r="B2556" s="129" t="s">
        <v>704</v>
      </c>
      <c r="C2556" s="112">
        <v>6247638</v>
      </c>
      <c r="D2556" s="112">
        <v>933118.43</v>
      </c>
    </row>
    <row r="2557" spans="2:4">
      <c r="B2557" s="130" t="s">
        <v>1207</v>
      </c>
      <c r="C2557" s="112">
        <v>6247638</v>
      </c>
      <c r="D2557" s="112">
        <v>933118.43</v>
      </c>
    </row>
    <row r="2558" spans="2:4">
      <c r="B2558" s="129" t="s">
        <v>2961</v>
      </c>
      <c r="C2558" s="112">
        <v>0</v>
      </c>
      <c r="D2558" s="112">
        <v>0</v>
      </c>
    </row>
    <row r="2559" spans="2:4">
      <c r="B2559" s="130" t="s">
        <v>2962</v>
      </c>
      <c r="C2559" s="112">
        <v>0</v>
      </c>
      <c r="D2559" s="112">
        <v>0</v>
      </c>
    </row>
    <row r="2560" spans="2:4">
      <c r="B2560" s="129" t="s">
        <v>2963</v>
      </c>
      <c r="C2560" s="112">
        <v>0</v>
      </c>
      <c r="D2560" s="112">
        <v>0</v>
      </c>
    </row>
    <row r="2561" spans="2:4">
      <c r="B2561" s="130" t="s">
        <v>2964</v>
      </c>
      <c r="C2561" s="112">
        <v>0</v>
      </c>
      <c r="D2561" s="112">
        <v>0</v>
      </c>
    </row>
    <row r="2562" spans="2:4">
      <c r="B2562" s="129" t="s">
        <v>2965</v>
      </c>
      <c r="C2562" s="112">
        <v>0</v>
      </c>
      <c r="D2562" s="112">
        <v>0</v>
      </c>
    </row>
    <row r="2563" spans="2:4">
      <c r="B2563" s="130" t="s">
        <v>2966</v>
      </c>
      <c r="C2563" s="112">
        <v>0</v>
      </c>
      <c r="D2563" s="112">
        <v>0</v>
      </c>
    </row>
    <row r="2564" spans="2:4">
      <c r="B2564" s="129" t="s">
        <v>2967</v>
      </c>
      <c r="C2564" s="112">
        <v>0</v>
      </c>
      <c r="D2564" s="112">
        <v>0</v>
      </c>
    </row>
    <row r="2565" spans="2:4">
      <c r="B2565" s="130" t="s">
        <v>2968</v>
      </c>
      <c r="C2565" s="112">
        <v>0</v>
      </c>
      <c r="D2565" s="112">
        <v>0</v>
      </c>
    </row>
    <row r="2566" spans="2:4">
      <c r="B2566" s="129" t="s">
        <v>2969</v>
      </c>
      <c r="C2566" s="112">
        <v>0</v>
      </c>
      <c r="D2566" s="112">
        <v>0</v>
      </c>
    </row>
    <row r="2567" spans="2:4">
      <c r="B2567" s="130" t="s">
        <v>2970</v>
      </c>
      <c r="C2567" s="112">
        <v>0</v>
      </c>
      <c r="D2567" s="112">
        <v>0</v>
      </c>
    </row>
    <row r="2568" spans="2:4">
      <c r="B2568" s="129" t="s">
        <v>2971</v>
      </c>
      <c r="C2568" s="112">
        <v>0</v>
      </c>
      <c r="D2568" s="112">
        <v>0</v>
      </c>
    </row>
    <row r="2569" spans="2:4">
      <c r="B2569" s="130" t="s">
        <v>2972</v>
      </c>
      <c r="C2569" s="112">
        <v>0</v>
      </c>
      <c r="D2569" s="112">
        <v>0</v>
      </c>
    </row>
    <row r="2570" spans="2:4">
      <c r="B2570" s="129" t="s">
        <v>2973</v>
      </c>
      <c r="C2570" s="112">
        <v>0</v>
      </c>
      <c r="D2570" s="112">
        <v>0</v>
      </c>
    </row>
    <row r="2571" spans="2:4">
      <c r="B2571" s="130" t="s">
        <v>2974</v>
      </c>
      <c r="C2571" s="112">
        <v>0</v>
      </c>
      <c r="D2571" s="112">
        <v>0</v>
      </c>
    </row>
    <row r="2572" spans="2:4">
      <c r="B2572" s="129" t="s">
        <v>2975</v>
      </c>
      <c r="C2572" s="112">
        <v>0</v>
      </c>
      <c r="D2572" s="112">
        <v>0</v>
      </c>
    </row>
    <row r="2573" spans="2:4">
      <c r="B2573" s="130" t="s">
        <v>2976</v>
      </c>
      <c r="C2573" s="112">
        <v>0</v>
      </c>
      <c r="D2573" s="112">
        <v>0</v>
      </c>
    </row>
    <row r="2574" spans="2:4">
      <c r="B2574" s="129" t="s">
        <v>2977</v>
      </c>
      <c r="C2574" s="112">
        <v>0</v>
      </c>
      <c r="D2574" s="112">
        <v>0</v>
      </c>
    </row>
    <row r="2575" spans="2:4">
      <c r="B2575" s="130" t="s">
        <v>2978</v>
      </c>
      <c r="C2575" s="112">
        <v>0</v>
      </c>
      <c r="D2575" s="112">
        <v>0</v>
      </c>
    </row>
    <row r="2576" spans="2:4">
      <c r="B2576" s="129" t="s">
        <v>2979</v>
      </c>
      <c r="C2576" s="112">
        <v>0</v>
      </c>
      <c r="D2576" s="112">
        <v>0</v>
      </c>
    </row>
    <row r="2577" spans="2:4">
      <c r="B2577" s="130" t="s">
        <v>2980</v>
      </c>
      <c r="C2577" s="112">
        <v>0</v>
      </c>
      <c r="D2577" s="112">
        <v>0</v>
      </c>
    </row>
    <row r="2578" spans="2:4">
      <c r="B2578" s="129" t="s">
        <v>2981</v>
      </c>
      <c r="C2578" s="112">
        <v>0</v>
      </c>
      <c r="D2578" s="112">
        <v>0</v>
      </c>
    </row>
    <row r="2579" spans="2:4">
      <c r="B2579" s="130" t="s">
        <v>2982</v>
      </c>
      <c r="C2579" s="112">
        <v>0</v>
      </c>
      <c r="D2579" s="112">
        <v>0</v>
      </c>
    </row>
    <row r="2580" spans="2:4">
      <c r="B2580" s="129" t="s">
        <v>2983</v>
      </c>
      <c r="C2580" s="112">
        <v>0</v>
      </c>
      <c r="D2580" s="112">
        <v>0</v>
      </c>
    </row>
    <row r="2581" spans="2:4">
      <c r="B2581" s="130" t="s">
        <v>2984</v>
      </c>
      <c r="C2581" s="112">
        <v>0</v>
      </c>
      <c r="D2581" s="112">
        <v>0</v>
      </c>
    </row>
    <row r="2582" spans="2:4">
      <c r="B2582" s="129" t="s">
        <v>2985</v>
      </c>
      <c r="C2582" s="112">
        <v>0</v>
      </c>
      <c r="D2582" s="112">
        <v>0</v>
      </c>
    </row>
    <row r="2583" spans="2:4">
      <c r="B2583" s="130" t="s">
        <v>2986</v>
      </c>
      <c r="C2583" s="112">
        <v>0</v>
      </c>
      <c r="D2583" s="112">
        <v>0</v>
      </c>
    </row>
    <row r="2584" spans="2:4">
      <c r="B2584" s="129" t="s">
        <v>2987</v>
      </c>
      <c r="C2584" s="112">
        <v>0</v>
      </c>
      <c r="D2584" s="112">
        <v>0</v>
      </c>
    </row>
    <row r="2585" spans="2:4">
      <c r="B2585" s="130" t="s">
        <v>2988</v>
      </c>
      <c r="C2585" s="112">
        <v>0</v>
      </c>
      <c r="D2585" s="112">
        <v>0</v>
      </c>
    </row>
    <row r="2586" spans="2:4">
      <c r="B2586" s="129" t="s">
        <v>2989</v>
      </c>
      <c r="C2586" s="112">
        <v>0</v>
      </c>
      <c r="D2586" s="112">
        <v>0</v>
      </c>
    </row>
    <row r="2587" spans="2:4">
      <c r="B2587" s="130" t="s">
        <v>2990</v>
      </c>
      <c r="C2587" s="112">
        <v>0</v>
      </c>
      <c r="D2587" s="112">
        <v>0</v>
      </c>
    </row>
    <row r="2588" spans="2:4">
      <c r="B2588" s="129" t="s">
        <v>2991</v>
      </c>
      <c r="C2588" s="112">
        <v>0</v>
      </c>
      <c r="D2588" s="112">
        <v>0</v>
      </c>
    </row>
    <row r="2589" spans="2:4">
      <c r="B2589" s="130" t="s">
        <v>2992</v>
      </c>
      <c r="C2589" s="112">
        <v>0</v>
      </c>
      <c r="D2589" s="112">
        <v>0</v>
      </c>
    </row>
    <row r="2590" spans="2:4">
      <c r="B2590" s="129" t="s">
        <v>2993</v>
      </c>
      <c r="C2590" s="112">
        <v>0</v>
      </c>
      <c r="D2590" s="112">
        <v>0</v>
      </c>
    </row>
    <row r="2591" spans="2:4">
      <c r="B2591" s="130" t="s">
        <v>2994</v>
      </c>
      <c r="C2591" s="112">
        <v>0</v>
      </c>
      <c r="D2591" s="112">
        <v>0</v>
      </c>
    </row>
    <row r="2592" spans="2:4">
      <c r="B2592" s="129" t="s">
        <v>2995</v>
      </c>
      <c r="C2592" s="112">
        <v>0</v>
      </c>
      <c r="D2592" s="112">
        <v>0</v>
      </c>
    </row>
    <row r="2593" spans="2:4">
      <c r="B2593" s="130" t="s">
        <v>2996</v>
      </c>
      <c r="C2593" s="112">
        <v>0</v>
      </c>
      <c r="D2593" s="112">
        <v>0</v>
      </c>
    </row>
    <row r="2594" spans="2:4">
      <c r="B2594" s="129" t="s">
        <v>2997</v>
      </c>
      <c r="C2594" s="112">
        <v>0</v>
      </c>
      <c r="D2594" s="112">
        <v>0</v>
      </c>
    </row>
    <row r="2595" spans="2:4">
      <c r="B2595" s="130" t="s">
        <v>2998</v>
      </c>
      <c r="C2595" s="112">
        <v>0</v>
      </c>
      <c r="D2595" s="112">
        <v>0</v>
      </c>
    </row>
    <row r="2596" spans="2:4">
      <c r="B2596" s="129" t="s">
        <v>2999</v>
      </c>
      <c r="C2596" s="112">
        <v>0</v>
      </c>
      <c r="D2596" s="112">
        <v>0</v>
      </c>
    </row>
    <row r="2597" spans="2:4">
      <c r="B2597" s="130" t="s">
        <v>3000</v>
      </c>
      <c r="C2597" s="112">
        <v>0</v>
      </c>
      <c r="D2597" s="112">
        <v>0</v>
      </c>
    </row>
    <row r="2598" spans="2:4">
      <c r="B2598" s="129" t="s">
        <v>3001</v>
      </c>
      <c r="C2598" s="112">
        <v>0</v>
      </c>
      <c r="D2598" s="112">
        <v>0</v>
      </c>
    </row>
    <row r="2599" spans="2:4">
      <c r="B2599" s="130" t="s">
        <v>3002</v>
      </c>
      <c r="C2599" s="112">
        <v>0</v>
      </c>
      <c r="D2599" s="112">
        <v>0</v>
      </c>
    </row>
    <row r="2600" spans="2:4">
      <c r="B2600" s="129" t="s">
        <v>3003</v>
      </c>
      <c r="C2600" s="112">
        <v>0</v>
      </c>
      <c r="D2600" s="112">
        <v>0</v>
      </c>
    </row>
    <row r="2601" spans="2:4">
      <c r="B2601" s="130" t="s">
        <v>3004</v>
      </c>
      <c r="C2601" s="112">
        <v>0</v>
      </c>
      <c r="D2601" s="112">
        <v>0</v>
      </c>
    </row>
    <row r="2602" spans="2:4">
      <c r="B2602" s="129" t="s">
        <v>3005</v>
      </c>
      <c r="C2602" s="112">
        <v>0</v>
      </c>
      <c r="D2602" s="112">
        <v>0</v>
      </c>
    </row>
    <row r="2603" spans="2:4">
      <c r="B2603" s="130" t="s">
        <v>3006</v>
      </c>
      <c r="C2603" s="112">
        <v>0</v>
      </c>
      <c r="D2603" s="112">
        <v>0</v>
      </c>
    </row>
    <row r="2604" spans="2:4">
      <c r="B2604" s="127" t="s">
        <v>289</v>
      </c>
      <c r="C2604" s="128">
        <v>0</v>
      </c>
      <c r="D2604" s="128">
        <v>12988739.529999999</v>
      </c>
    </row>
    <row r="2605" spans="2:4">
      <c r="B2605" s="129" t="s">
        <v>1474</v>
      </c>
      <c r="C2605" s="112">
        <v>0</v>
      </c>
      <c r="D2605" s="112">
        <v>12988739.529999999</v>
      </c>
    </row>
    <row r="2606" spans="2:4">
      <c r="B2606" s="130" t="s">
        <v>1475</v>
      </c>
      <c r="C2606" s="112">
        <v>0</v>
      </c>
      <c r="D2606" s="112">
        <v>12988739.529999999</v>
      </c>
    </row>
    <row r="2607" spans="2:4">
      <c r="B2607" s="127" t="s">
        <v>304</v>
      </c>
      <c r="C2607" s="128">
        <v>0</v>
      </c>
      <c r="D2607" s="128">
        <v>126060609.58</v>
      </c>
    </row>
    <row r="2608" spans="2:4">
      <c r="B2608" s="129" t="s">
        <v>1394</v>
      </c>
      <c r="C2608" s="112">
        <v>0</v>
      </c>
      <c r="D2608" s="112">
        <v>126060609.58</v>
      </c>
    </row>
    <row r="2609" spans="2:4">
      <c r="B2609" s="130" t="s">
        <v>1395</v>
      </c>
      <c r="C2609" s="112">
        <v>0</v>
      </c>
      <c r="D2609" s="112">
        <v>126060609.58</v>
      </c>
    </row>
    <row r="2610" spans="2:4">
      <c r="B2610" s="64" t="s">
        <v>705</v>
      </c>
      <c r="C2610" s="112">
        <v>675784369</v>
      </c>
      <c r="D2610" s="112">
        <v>587594555.6500001</v>
      </c>
    </row>
    <row r="2611" spans="2:4">
      <c r="B2611" s="127" t="s">
        <v>287</v>
      </c>
      <c r="C2611" s="128">
        <v>675784369</v>
      </c>
      <c r="D2611" s="128">
        <v>567594555.6500001</v>
      </c>
    </row>
    <row r="2612" spans="2:4">
      <c r="B2612" s="129" t="s">
        <v>706</v>
      </c>
      <c r="C2612" s="112">
        <v>99999999</v>
      </c>
      <c r="D2612" s="112">
        <v>71149131.939999998</v>
      </c>
    </row>
    <row r="2613" spans="2:4">
      <c r="B2613" s="130" t="s">
        <v>1208</v>
      </c>
      <c r="C2613" s="112">
        <v>99999999</v>
      </c>
      <c r="D2613" s="112">
        <v>71149131.939999998</v>
      </c>
    </row>
    <row r="2614" spans="2:4">
      <c r="B2614" s="129" t="s">
        <v>2658</v>
      </c>
      <c r="C2614" s="112">
        <v>0</v>
      </c>
      <c r="D2614" s="112">
        <v>0</v>
      </c>
    </row>
    <row r="2615" spans="2:4">
      <c r="B2615" s="130" t="s">
        <v>2182</v>
      </c>
      <c r="C2615" s="112">
        <v>0</v>
      </c>
      <c r="D2615" s="112">
        <v>0</v>
      </c>
    </row>
    <row r="2616" spans="2:4">
      <c r="B2616" s="129" t="s">
        <v>707</v>
      </c>
      <c r="C2616" s="112">
        <v>3123819</v>
      </c>
      <c r="D2616" s="112">
        <v>0</v>
      </c>
    </row>
    <row r="2617" spans="2:4">
      <c r="B2617" s="130" t="s">
        <v>1209</v>
      </c>
      <c r="C2617" s="112">
        <v>3123819</v>
      </c>
      <c r="D2617" s="112">
        <v>0</v>
      </c>
    </row>
    <row r="2618" spans="2:4">
      <c r="B2618" s="129" t="s">
        <v>2183</v>
      </c>
      <c r="C2618" s="112">
        <v>0</v>
      </c>
      <c r="D2618" s="112">
        <v>0</v>
      </c>
    </row>
    <row r="2619" spans="2:4">
      <c r="B2619" s="130" t="s">
        <v>2184</v>
      </c>
      <c r="C2619" s="112">
        <v>0</v>
      </c>
      <c r="D2619" s="112">
        <v>0</v>
      </c>
    </row>
    <row r="2620" spans="2:4">
      <c r="B2620" s="129" t="s">
        <v>708</v>
      </c>
      <c r="C2620" s="112">
        <v>2115619</v>
      </c>
      <c r="D2620" s="112">
        <v>3047186.47</v>
      </c>
    </row>
    <row r="2621" spans="2:4">
      <c r="B2621" s="130" t="s">
        <v>1210</v>
      </c>
      <c r="C2621" s="112">
        <v>2115619</v>
      </c>
      <c r="D2621" s="112">
        <v>3047186.47</v>
      </c>
    </row>
    <row r="2622" spans="2:4">
      <c r="B2622" s="129" t="s">
        <v>709</v>
      </c>
      <c r="C2622" s="112">
        <v>8573218</v>
      </c>
      <c r="D2622" s="112">
        <v>10212584.140000001</v>
      </c>
    </row>
    <row r="2623" spans="2:4">
      <c r="B2623" s="130" t="s">
        <v>1211</v>
      </c>
      <c r="C2623" s="112">
        <v>8573218</v>
      </c>
      <c r="D2623" s="112">
        <v>10212584.140000001</v>
      </c>
    </row>
    <row r="2624" spans="2:4">
      <c r="B2624" s="129" t="s">
        <v>710</v>
      </c>
      <c r="C2624" s="112">
        <v>6209581</v>
      </c>
      <c r="D2624" s="112">
        <v>0</v>
      </c>
    </row>
    <row r="2625" spans="2:4">
      <c r="B2625" s="130" t="s">
        <v>1212</v>
      </c>
      <c r="C2625" s="112">
        <v>6209581</v>
      </c>
      <c r="D2625" s="112">
        <v>0</v>
      </c>
    </row>
    <row r="2626" spans="2:4">
      <c r="B2626" s="129" t="s">
        <v>711</v>
      </c>
      <c r="C2626" s="112">
        <v>358000000</v>
      </c>
      <c r="D2626" s="112">
        <v>358000000</v>
      </c>
    </row>
    <row r="2627" spans="2:4">
      <c r="B2627" s="130" t="s">
        <v>1213</v>
      </c>
      <c r="C2627" s="112">
        <v>358000000</v>
      </c>
      <c r="D2627" s="112">
        <v>358000000</v>
      </c>
    </row>
    <row r="2628" spans="2:4">
      <c r="B2628" s="129" t="s">
        <v>2185</v>
      </c>
      <c r="C2628" s="112">
        <v>0</v>
      </c>
      <c r="D2628" s="112">
        <v>0</v>
      </c>
    </row>
    <row r="2629" spans="2:4">
      <c r="B2629" s="130" t="s">
        <v>2186</v>
      </c>
      <c r="C2629" s="112">
        <v>0</v>
      </c>
      <c r="D2629" s="112">
        <v>0</v>
      </c>
    </row>
    <row r="2630" spans="2:4">
      <c r="B2630" s="129" t="s">
        <v>2187</v>
      </c>
      <c r="C2630" s="112">
        <v>0</v>
      </c>
      <c r="D2630" s="112">
        <v>0</v>
      </c>
    </row>
    <row r="2631" spans="2:4">
      <c r="B2631" s="130" t="s">
        <v>2188</v>
      </c>
      <c r="C2631" s="112">
        <v>0</v>
      </c>
      <c r="D2631" s="112">
        <v>0</v>
      </c>
    </row>
    <row r="2632" spans="2:4">
      <c r="B2632" s="129" t="s">
        <v>2189</v>
      </c>
      <c r="C2632" s="112">
        <v>0</v>
      </c>
      <c r="D2632" s="112">
        <v>0</v>
      </c>
    </row>
    <row r="2633" spans="2:4">
      <c r="B2633" s="130" t="s">
        <v>2190</v>
      </c>
      <c r="C2633" s="112">
        <v>0</v>
      </c>
      <c r="D2633" s="112">
        <v>0</v>
      </c>
    </row>
    <row r="2634" spans="2:4">
      <c r="B2634" s="129" t="s">
        <v>2191</v>
      </c>
      <c r="C2634" s="112">
        <v>0</v>
      </c>
      <c r="D2634" s="112">
        <v>0</v>
      </c>
    </row>
    <row r="2635" spans="2:4">
      <c r="B2635" s="130" t="s">
        <v>2192</v>
      </c>
      <c r="C2635" s="112">
        <v>0</v>
      </c>
      <c r="D2635" s="112">
        <v>0</v>
      </c>
    </row>
    <row r="2636" spans="2:4">
      <c r="B2636" s="129" t="s">
        <v>2193</v>
      </c>
      <c r="C2636" s="112">
        <v>0</v>
      </c>
      <c r="D2636" s="112">
        <v>0</v>
      </c>
    </row>
    <row r="2637" spans="2:4">
      <c r="B2637" s="130" t="s">
        <v>2194</v>
      </c>
      <c r="C2637" s="112">
        <v>0</v>
      </c>
      <c r="D2637" s="112">
        <v>0</v>
      </c>
    </row>
    <row r="2638" spans="2:4">
      <c r="B2638" s="129" t="s">
        <v>2195</v>
      </c>
      <c r="C2638" s="112">
        <v>0</v>
      </c>
      <c r="D2638" s="112">
        <v>0</v>
      </c>
    </row>
    <row r="2639" spans="2:4">
      <c r="B2639" s="130" t="s">
        <v>2196</v>
      </c>
      <c r="C2639" s="112">
        <v>0</v>
      </c>
      <c r="D2639" s="112">
        <v>0</v>
      </c>
    </row>
    <row r="2640" spans="2:4">
      <c r="B2640" s="129" t="s">
        <v>2197</v>
      </c>
      <c r="C2640" s="112">
        <v>0</v>
      </c>
      <c r="D2640" s="112">
        <v>0</v>
      </c>
    </row>
    <row r="2641" spans="2:4">
      <c r="B2641" s="130" t="s">
        <v>2198</v>
      </c>
      <c r="C2641" s="112">
        <v>0</v>
      </c>
      <c r="D2641" s="112">
        <v>0</v>
      </c>
    </row>
    <row r="2642" spans="2:4">
      <c r="B2642" s="129" t="s">
        <v>2199</v>
      </c>
      <c r="C2642" s="112">
        <v>0</v>
      </c>
      <c r="D2642" s="112">
        <v>0</v>
      </c>
    </row>
    <row r="2643" spans="2:4">
      <c r="B2643" s="130" t="s">
        <v>2200</v>
      </c>
      <c r="C2643" s="112">
        <v>0</v>
      </c>
      <c r="D2643" s="112">
        <v>0</v>
      </c>
    </row>
    <row r="2644" spans="2:4">
      <c r="B2644" s="129" t="s">
        <v>2659</v>
      </c>
      <c r="C2644" s="112">
        <v>0</v>
      </c>
      <c r="D2644" s="112">
        <v>0</v>
      </c>
    </row>
    <row r="2645" spans="2:4">
      <c r="B2645" s="130" t="s">
        <v>2201</v>
      </c>
      <c r="C2645" s="112">
        <v>0</v>
      </c>
      <c r="D2645" s="112">
        <v>0</v>
      </c>
    </row>
    <row r="2646" spans="2:4">
      <c r="B2646" s="129" t="s">
        <v>712</v>
      </c>
      <c r="C2646" s="112">
        <v>176737308</v>
      </c>
      <c r="D2646" s="112">
        <v>68815048.049999997</v>
      </c>
    </row>
    <row r="2647" spans="2:4">
      <c r="B2647" s="130" t="s">
        <v>1214</v>
      </c>
      <c r="C2647" s="112">
        <v>176737308</v>
      </c>
      <c r="D2647" s="112">
        <v>68815048.049999997</v>
      </c>
    </row>
    <row r="2648" spans="2:4">
      <c r="B2648" s="129" t="s">
        <v>2660</v>
      </c>
      <c r="C2648" s="112">
        <v>0</v>
      </c>
      <c r="D2648" s="112">
        <v>0</v>
      </c>
    </row>
    <row r="2649" spans="2:4">
      <c r="B2649" s="130" t="s">
        <v>2202</v>
      </c>
      <c r="C2649" s="112">
        <v>0</v>
      </c>
      <c r="D2649" s="112">
        <v>0</v>
      </c>
    </row>
    <row r="2650" spans="2:4">
      <c r="B2650" s="129" t="s">
        <v>713</v>
      </c>
      <c r="C2650" s="112">
        <v>4933341</v>
      </c>
      <c r="D2650" s="112">
        <v>12281816.91</v>
      </c>
    </row>
    <row r="2651" spans="2:4">
      <c r="B2651" s="130" t="s">
        <v>1215</v>
      </c>
      <c r="C2651" s="112">
        <v>4933341</v>
      </c>
      <c r="D2651" s="112">
        <v>12281816.91</v>
      </c>
    </row>
    <row r="2652" spans="2:4">
      <c r="B2652" s="129" t="s">
        <v>2203</v>
      </c>
      <c r="C2652" s="112">
        <v>0</v>
      </c>
      <c r="D2652" s="112">
        <v>0</v>
      </c>
    </row>
    <row r="2653" spans="2:4">
      <c r="B2653" s="130" t="s">
        <v>2204</v>
      </c>
      <c r="C2653" s="112">
        <v>0</v>
      </c>
      <c r="D2653" s="112">
        <v>0</v>
      </c>
    </row>
    <row r="2654" spans="2:4">
      <c r="B2654" s="129" t="s">
        <v>2205</v>
      </c>
      <c r="C2654" s="112">
        <v>0</v>
      </c>
      <c r="D2654" s="112">
        <v>0</v>
      </c>
    </row>
    <row r="2655" spans="2:4">
      <c r="B2655" s="130" t="s">
        <v>2206</v>
      </c>
      <c r="C2655" s="112">
        <v>0</v>
      </c>
      <c r="D2655" s="112">
        <v>0</v>
      </c>
    </row>
    <row r="2656" spans="2:4">
      <c r="B2656" s="129" t="s">
        <v>2661</v>
      </c>
      <c r="C2656" s="112">
        <v>0</v>
      </c>
      <c r="D2656" s="112">
        <v>0</v>
      </c>
    </row>
    <row r="2657" spans="2:4">
      <c r="B2657" s="130" t="s">
        <v>2207</v>
      </c>
      <c r="C2657" s="112">
        <v>0</v>
      </c>
      <c r="D2657" s="112">
        <v>0</v>
      </c>
    </row>
    <row r="2658" spans="2:4">
      <c r="B2658" s="129" t="s">
        <v>714</v>
      </c>
      <c r="C2658" s="112">
        <v>4967665</v>
      </c>
      <c r="D2658" s="112">
        <v>0</v>
      </c>
    </row>
    <row r="2659" spans="2:4">
      <c r="B2659" s="130" t="s">
        <v>1216</v>
      </c>
      <c r="C2659" s="112">
        <v>4967665</v>
      </c>
      <c r="D2659" s="112">
        <v>0</v>
      </c>
    </row>
    <row r="2660" spans="2:4">
      <c r="B2660" s="129" t="s">
        <v>2662</v>
      </c>
      <c r="C2660" s="112">
        <v>0</v>
      </c>
      <c r="D2660" s="112">
        <v>39733697.409999996</v>
      </c>
    </row>
    <row r="2661" spans="2:4">
      <c r="B2661" s="130" t="s">
        <v>1396</v>
      </c>
      <c r="C2661" s="112">
        <v>0</v>
      </c>
      <c r="D2661" s="112">
        <v>39733697.409999996</v>
      </c>
    </row>
    <row r="2662" spans="2:4">
      <c r="B2662" s="129" t="s">
        <v>2208</v>
      </c>
      <c r="C2662" s="112">
        <v>0</v>
      </c>
      <c r="D2662" s="112">
        <v>0</v>
      </c>
    </row>
    <row r="2663" spans="2:4">
      <c r="B2663" s="130" t="s">
        <v>2209</v>
      </c>
      <c r="C2663" s="112">
        <v>0</v>
      </c>
      <c r="D2663" s="112">
        <v>0</v>
      </c>
    </row>
    <row r="2664" spans="2:4">
      <c r="B2664" s="129" t="s">
        <v>715</v>
      </c>
      <c r="C2664" s="112">
        <v>8000000</v>
      </c>
      <c r="D2664" s="112">
        <v>4355090.7300000004</v>
      </c>
    </row>
    <row r="2665" spans="2:4">
      <c r="B2665" s="130" t="s">
        <v>1217</v>
      </c>
      <c r="C2665" s="112">
        <v>8000000</v>
      </c>
      <c r="D2665" s="112">
        <v>4355090.7300000004</v>
      </c>
    </row>
    <row r="2666" spans="2:4">
      <c r="B2666" s="129" t="s">
        <v>716</v>
      </c>
      <c r="C2666" s="112">
        <v>3123819</v>
      </c>
      <c r="D2666" s="112">
        <v>0</v>
      </c>
    </row>
    <row r="2667" spans="2:4">
      <c r="B2667" s="130" t="s">
        <v>1218</v>
      </c>
      <c r="C2667" s="112">
        <v>3123819</v>
      </c>
      <c r="D2667" s="112">
        <v>0</v>
      </c>
    </row>
    <row r="2668" spans="2:4">
      <c r="B2668" s="127" t="s">
        <v>289</v>
      </c>
      <c r="C2668" s="128">
        <v>0</v>
      </c>
      <c r="D2668" s="128">
        <v>20000000</v>
      </c>
    </row>
    <row r="2669" spans="2:4">
      <c r="B2669" s="129" t="s">
        <v>1476</v>
      </c>
      <c r="C2669" s="112">
        <v>0</v>
      </c>
      <c r="D2669" s="112">
        <v>20000000</v>
      </c>
    </row>
    <row r="2670" spans="2:4">
      <c r="B2670" s="130" t="s">
        <v>1477</v>
      </c>
      <c r="C2670" s="112">
        <v>0</v>
      </c>
      <c r="D2670" s="112">
        <v>20000000</v>
      </c>
    </row>
    <row r="2671" spans="2:4">
      <c r="B2671" s="64" t="s">
        <v>717</v>
      </c>
      <c r="C2671" s="112">
        <v>67013201</v>
      </c>
      <c r="D2671" s="112">
        <v>353432591.03000003</v>
      </c>
    </row>
    <row r="2672" spans="2:4">
      <c r="B2672" s="127" t="s">
        <v>287</v>
      </c>
      <c r="C2672" s="128">
        <v>67013201</v>
      </c>
      <c r="D2672" s="128">
        <v>353432591.03000003</v>
      </c>
    </row>
    <row r="2673" spans="2:4">
      <c r="B2673" s="129" t="s">
        <v>718</v>
      </c>
      <c r="C2673" s="112">
        <v>49733102</v>
      </c>
      <c r="D2673" s="112">
        <v>3890105</v>
      </c>
    </row>
    <row r="2674" spans="2:4">
      <c r="B2674" s="130" t="s">
        <v>1219</v>
      </c>
      <c r="C2674" s="112">
        <v>49733102</v>
      </c>
      <c r="D2674" s="112">
        <v>3890105</v>
      </c>
    </row>
    <row r="2675" spans="2:4">
      <c r="B2675" s="129" t="s">
        <v>719</v>
      </c>
      <c r="C2675" s="112">
        <v>2115619</v>
      </c>
      <c r="D2675" s="112">
        <v>0</v>
      </c>
    </row>
    <row r="2676" spans="2:4">
      <c r="B2676" s="130" t="s">
        <v>1220</v>
      </c>
      <c r="C2676" s="112">
        <v>2115619</v>
      </c>
      <c r="D2676" s="112">
        <v>0</v>
      </c>
    </row>
    <row r="2677" spans="2:4">
      <c r="B2677" s="129" t="s">
        <v>2210</v>
      </c>
      <c r="C2677" s="112">
        <v>0</v>
      </c>
      <c r="D2677" s="112">
        <v>0</v>
      </c>
    </row>
    <row r="2678" spans="2:4">
      <c r="B2678" s="130" t="s">
        <v>2211</v>
      </c>
      <c r="C2678" s="112">
        <v>0</v>
      </c>
      <c r="D2678" s="112">
        <v>0</v>
      </c>
    </row>
    <row r="2679" spans="2:4">
      <c r="B2679" s="129" t="s">
        <v>2212</v>
      </c>
      <c r="C2679" s="112">
        <v>0</v>
      </c>
      <c r="D2679" s="112">
        <v>0</v>
      </c>
    </row>
    <row r="2680" spans="2:4">
      <c r="B2680" s="130" t="s">
        <v>2213</v>
      </c>
      <c r="C2680" s="112">
        <v>0</v>
      </c>
      <c r="D2680" s="112">
        <v>0</v>
      </c>
    </row>
    <row r="2681" spans="2:4">
      <c r="B2681" s="129" t="s">
        <v>2214</v>
      </c>
      <c r="C2681" s="112">
        <v>0</v>
      </c>
      <c r="D2681" s="112">
        <v>0</v>
      </c>
    </row>
    <row r="2682" spans="2:4">
      <c r="B2682" s="130" t="s">
        <v>2215</v>
      </c>
      <c r="C2682" s="112">
        <v>0</v>
      </c>
      <c r="D2682" s="112">
        <v>0</v>
      </c>
    </row>
    <row r="2683" spans="2:4">
      <c r="B2683" s="129" t="s">
        <v>2663</v>
      </c>
      <c r="C2683" s="112">
        <v>0</v>
      </c>
      <c r="D2683" s="112">
        <v>0</v>
      </c>
    </row>
    <row r="2684" spans="2:4">
      <c r="B2684" s="130" t="s">
        <v>2216</v>
      </c>
      <c r="C2684" s="112">
        <v>0</v>
      </c>
      <c r="D2684" s="112">
        <v>0</v>
      </c>
    </row>
    <row r="2685" spans="2:4">
      <c r="B2685" s="129" t="s">
        <v>720</v>
      </c>
      <c r="C2685" s="112">
        <v>2483833</v>
      </c>
      <c r="D2685" s="112">
        <v>0</v>
      </c>
    </row>
    <row r="2686" spans="2:4">
      <c r="B2686" s="130" t="s">
        <v>1221</v>
      </c>
      <c r="C2686" s="112">
        <v>2483833</v>
      </c>
      <c r="D2686" s="112">
        <v>0</v>
      </c>
    </row>
    <row r="2687" spans="2:4">
      <c r="B2687" s="129" t="s">
        <v>1478</v>
      </c>
      <c r="C2687" s="112">
        <v>0</v>
      </c>
      <c r="D2687" s="112">
        <v>328706402.99000001</v>
      </c>
    </row>
    <row r="2688" spans="2:4">
      <c r="B2688" s="130" t="s">
        <v>1479</v>
      </c>
      <c r="C2688" s="112">
        <v>0</v>
      </c>
      <c r="D2688" s="112">
        <v>328706402.99000001</v>
      </c>
    </row>
    <row r="2689" spans="2:4">
      <c r="B2689" s="129" t="s">
        <v>721</v>
      </c>
      <c r="C2689" s="112">
        <v>3123819</v>
      </c>
      <c r="D2689" s="112">
        <v>5836083.04</v>
      </c>
    </row>
    <row r="2690" spans="2:4">
      <c r="B2690" s="130" t="s">
        <v>1222</v>
      </c>
      <c r="C2690" s="112">
        <v>3123819</v>
      </c>
      <c r="D2690" s="112">
        <v>5836083.04</v>
      </c>
    </row>
    <row r="2691" spans="2:4">
      <c r="B2691" s="129" t="s">
        <v>722</v>
      </c>
      <c r="C2691" s="112">
        <v>1499668</v>
      </c>
      <c r="D2691" s="112">
        <v>0</v>
      </c>
    </row>
    <row r="2692" spans="2:4">
      <c r="B2692" s="130" t="s">
        <v>1223</v>
      </c>
      <c r="C2692" s="112">
        <v>1499668</v>
      </c>
      <c r="D2692" s="112">
        <v>0</v>
      </c>
    </row>
    <row r="2693" spans="2:4">
      <c r="B2693" s="129" t="s">
        <v>723</v>
      </c>
      <c r="C2693" s="112">
        <v>4933341</v>
      </c>
      <c r="D2693" s="112">
        <v>0</v>
      </c>
    </row>
    <row r="2694" spans="2:4">
      <c r="B2694" s="130" t="s">
        <v>1224</v>
      </c>
      <c r="C2694" s="112">
        <v>4933341</v>
      </c>
      <c r="D2694" s="112">
        <v>0</v>
      </c>
    </row>
    <row r="2695" spans="2:4">
      <c r="B2695" s="129" t="s">
        <v>1480</v>
      </c>
      <c r="C2695" s="112">
        <v>0</v>
      </c>
      <c r="D2695" s="112">
        <v>15000000</v>
      </c>
    </row>
    <row r="2696" spans="2:4">
      <c r="B2696" s="130" t="s">
        <v>1481</v>
      </c>
      <c r="C2696" s="112">
        <v>0</v>
      </c>
      <c r="D2696" s="112">
        <v>15000000</v>
      </c>
    </row>
    <row r="2697" spans="2:4">
      <c r="B2697" s="129" t="s">
        <v>724</v>
      </c>
      <c r="C2697" s="112">
        <v>3123819</v>
      </c>
      <c r="D2697" s="112">
        <v>0</v>
      </c>
    </row>
    <row r="2698" spans="2:4">
      <c r="B2698" s="130" t="s">
        <v>1225</v>
      </c>
      <c r="C2698" s="112">
        <v>3123819</v>
      </c>
      <c r="D2698" s="112">
        <v>0</v>
      </c>
    </row>
    <row r="2699" spans="2:4">
      <c r="B2699" s="64" t="s">
        <v>302</v>
      </c>
      <c r="C2699" s="112">
        <v>22440889682</v>
      </c>
      <c r="D2699" s="112">
        <v>11847544763.84</v>
      </c>
    </row>
    <row r="2700" spans="2:4">
      <c r="B2700" s="127" t="s">
        <v>287</v>
      </c>
      <c r="C2700" s="128">
        <v>14871782415</v>
      </c>
      <c r="D2700" s="128">
        <v>8828940783.3500004</v>
      </c>
    </row>
    <row r="2701" spans="2:4">
      <c r="B2701" s="129" t="s">
        <v>2664</v>
      </c>
      <c r="C2701" s="112">
        <v>0</v>
      </c>
      <c r="D2701" s="112">
        <v>0</v>
      </c>
    </row>
    <row r="2702" spans="2:4">
      <c r="B2702" s="130" t="s">
        <v>1753</v>
      </c>
      <c r="C2702" s="112">
        <v>0</v>
      </c>
      <c r="D2702" s="112">
        <v>0</v>
      </c>
    </row>
    <row r="2703" spans="2:4">
      <c r="B2703" s="130" t="s">
        <v>3007</v>
      </c>
      <c r="C2703" s="112">
        <v>0</v>
      </c>
      <c r="D2703" s="112">
        <v>0</v>
      </c>
    </row>
    <row r="2704" spans="2:4">
      <c r="B2704" s="129" t="s">
        <v>725</v>
      </c>
      <c r="C2704" s="112">
        <v>1522525504</v>
      </c>
      <c r="D2704" s="112">
        <v>1210392418.52</v>
      </c>
    </row>
    <row r="2705" spans="2:4">
      <c r="B2705" s="130" t="s">
        <v>1226</v>
      </c>
      <c r="C2705" s="112">
        <v>1458902288</v>
      </c>
      <c r="D2705" s="112">
        <v>1145380050</v>
      </c>
    </row>
    <row r="2706" spans="2:4">
      <c r="B2706" s="130" t="s">
        <v>1227</v>
      </c>
      <c r="C2706" s="112">
        <v>63623216</v>
      </c>
      <c r="D2706" s="112">
        <v>65012368.519999996</v>
      </c>
    </row>
    <row r="2707" spans="2:4">
      <c r="B2707" s="129" t="s">
        <v>2697</v>
      </c>
      <c r="C2707" s="112">
        <v>0</v>
      </c>
      <c r="D2707" s="112">
        <v>0</v>
      </c>
    </row>
    <row r="2708" spans="2:4">
      <c r="B2708" s="130" t="s">
        <v>1227</v>
      </c>
      <c r="C2708" s="112">
        <v>0</v>
      </c>
      <c r="D2708" s="112">
        <v>0</v>
      </c>
    </row>
    <row r="2709" spans="2:4">
      <c r="B2709" s="129" t="s">
        <v>2665</v>
      </c>
      <c r="C2709" s="112">
        <v>0</v>
      </c>
      <c r="D2709" s="112">
        <v>0</v>
      </c>
    </row>
    <row r="2710" spans="2:4">
      <c r="B2710" s="130" t="s">
        <v>1754</v>
      </c>
      <c r="C2710" s="112">
        <v>0</v>
      </c>
      <c r="D2710" s="112">
        <v>0</v>
      </c>
    </row>
    <row r="2711" spans="2:4">
      <c r="B2711" s="130" t="s">
        <v>3008</v>
      </c>
      <c r="C2711" s="112">
        <v>0</v>
      </c>
      <c r="D2711" s="112">
        <v>0</v>
      </c>
    </row>
    <row r="2712" spans="2:4">
      <c r="B2712" s="129" t="s">
        <v>726</v>
      </c>
      <c r="C2712" s="112">
        <v>56554000</v>
      </c>
      <c r="D2712" s="112">
        <v>6545277.5499999998</v>
      </c>
    </row>
    <row r="2713" spans="2:4">
      <c r="B2713" s="130" t="s">
        <v>1228</v>
      </c>
      <c r="C2713" s="112">
        <v>56554000</v>
      </c>
      <c r="D2713" s="112">
        <v>6545277.5499999998</v>
      </c>
    </row>
    <row r="2714" spans="2:4">
      <c r="B2714" s="129" t="s">
        <v>2666</v>
      </c>
      <c r="C2714" s="112">
        <v>3395700000</v>
      </c>
      <c r="D2714" s="112">
        <v>1387282998.6500001</v>
      </c>
    </row>
    <row r="2715" spans="2:4">
      <c r="B2715" s="130" t="s">
        <v>1229</v>
      </c>
      <c r="C2715" s="112">
        <v>3395700000</v>
      </c>
      <c r="D2715" s="112">
        <v>1387282998.6500001</v>
      </c>
    </row>
    <row r="2716" spans="2:4">
      <c r="B2716" s="129" t="s">
        <v>2667</v>
      </c>
      <c r="C2716" s="112">
        <v>0</v>
      </c>
      <c r="D2716" s="112">
        <v>0</v>
      </c>
    </row>
    <row r="2717" spans="2:4">
      <c r="B2717" s="130" t="s">
        <v>1755</v>
      </c>
      <c r="C2717" s="112">
        <v>0</v>
      </c>
      <c r="D2717" s="112">
        <v>0</v>
      </c>
    </row>
    <row r="2718" spans="2:4">
      <c r="B2718" s="129" t="s">
        <v>2668</v>
      </c>
      <c r="C2718" s="112">
        <v>932093806</v>
      </c>
      <c r="D2718" s="112">
        <v>673412563</v>
      </c>
    </row>
    <row r="2719" spans="2:4">
      <c r="B2719" s="130" t="s">
        <v>1230</v>
      </c>
      <c r="C2719" s="112">
        <v>932093806</v>
      </c>
      <c r="D2719" s="112">
        <v>673412563</v>
      </c>
    </row>
    <row r="2720" spans="2:4">
      <c r="B2720" s="129" t="s">
        <v>727</v>
      </c>
      <c r="C2720" s="112">
        <v>5709420000</v>
      </c>
      <c r="D2720" s="112">
        <v>3755703565.8599992</v>
      </c>
    </row>
    <row r="2721" spans="2:4">
      <c r="B2721" s="130" t="s">
        <v>1231</v>
      </c>
      <c r="C2721" s="112">
        <v>5709420000</v>
      </c>
      <c r="D2721" s="112">
        <v>3755703565.8599992</v>
      </c>
    </row>
    <row r="2722" spans="2:4">
      <c r="B2722" s="129" t="s">
        <v>2669</v>
      </c>
      <c r="C2722" s="112">
        <v>0</v>
      </c>
      <c r="D2722" s="112">
        <v>0</v>
      </c>
    </row>
    <row r="2723" spans="2:4">
      <c r="B2723" s="130" t="s">
        <v>1756</v>
      </c>
      <c r="C2723" s="112">
        <v>0</v>
      </c>
      <c r="D2723" s="112">
        <v>0</v>
      </c>
    </row>
    <row r="2724" spans="2:4">
      <c r="B2724" s="129" t="s">
        <v>728</v>
      </c>
      <c r="C2724" s="112">
        <v>719946000</v>
      </c>
      <c r="D2724" s="112">
        <v>28260001.760000002</v>
      </c>
    </row>
    <row r="2725" spans="2:4">
      <c r="B2725" s="130" t="s">
        <v>1232</v>
      </c>
      <c r="C2725" s="112">
        <v>719946000</v>
      </c>
      <c r="D2725" s="112">
        <v>28260001.760000002</v>
      </c>
    </row>
    <row r="2726" spans="2:4">
      <c r="B2726" s="129" t="s">
        <v>2670</v>
      </c>
      <c r="C2726" s="112">
        <v>0</v>
      </c>
      <c r="D2726" s="112">
        <v>0</v>
      </c>
    </row>
    <row r="2727" spans="2:4">
      <c r="B2727" s="130" t="s">
        <v>1757</v>
      </c>
      <c r="C2727" s="112">
        <v>0</v>
      </c>
      <c r="D2727" s="112">
        <v>0</v>
      </c>
    </row>
    <row r="2728" spans="2:4">
      <c r="B2728" s="129" t="s">
        <v>2671</v>
      </c>
      <c r="C2728" s="112">
        <v>180000000</v>
      </c>
      <c r="D2728" s="112">
        <v>12670897.83</v>
      </c>
    </row>
    <row r="2729" spans="2:4">
      <c r="B2729" s="130" t="s">
        <v>1233</v>
      </c>
      <c r="C2729" s="112">
        <v>180000000</v>
      </c>
      <c r="D2729" s="112">
        <v>12670897.83</v>
      </c>
    </row>
    <row r="2730" spans="2:4">
      <c r="B2730" s="129" t="s">
        <v>729</v>
      </c>
      <c r="C2730" s="112">
        <v>103900990</v>
      </c>
      <c r="D2730" s="112">
        <v>11283228.35</v>
      </c>
    </row>
    <row r="2731" spans="2:4">
      <c r="B2731" s="130" t="s">
        <v>1234</v>
      </c>
      <c r="C2731" s="112">
        <v>103900990</v>
      </c>
      <c r="D2731" s="112">
        <v>11283228.35</v>
      </c>
    </row>
    <row r="2732" spans="2:4">
      <c r="B2732" s="129" t="s">
        <v>2672</v>
      </c>
      <c r="C2732" s="112">
        <v>0</v>
      </c>
      <c r="D2732" s="112">
        <v>0</v>
      </c>
    </row>
    <row r="2733" spans="2:4">
      <c r="B2733" s="130" t="s">
        <v>1758</v>
      </c>
      <c r="C2733" s="112">
        <v>0</v>
      </c>
      <c r="D2733" s="112">
        <v>0</v>
      </c>
    </row>
    <row r="2734" spans="2:4">
      <c r="B2734" s="129" t="s">
        <v>1311</v>
      </c>
      <c r="C2734" s="112">
        <v>0</v>
      </c>
      <c r="D2734" s="112">
        <v>17251562.780000001</v>
      </c>
    </row>
    <row r="2735" spans="2:4">
      <c r="B2735" s="130" t="s">
        <v>1312</v>
      </c>
      <c r="C2735" s="112">
        <v>0</v>
      </c>
      <c r="D2735" s="112">
        <v>17251562.780000001</v>
      </c>
    </row>
    <row r="2736" spans="2:4">
      <c r="B2736" s="129" t="s">
        <v>2673</v>
      </c>
      <c r="C2736" s="112">
        <v>0</v>
      </c>
      <c r="D2736" s="112">
        <v>0</v>
      </c>
    </row>
    <row r="2737" spans="2:4">
      <c r="B2737" s="130" t="s">
        <v>1759</v>
      </c>
      <c r="C2737" s="112">
        <v>0</v>
      </c>
      <c r="D2737" s="112">
        <v>0</v>
      </c>
    </row>
    <row r="2738" spans="2:4">
      <c r="B2738" s="129" t="s">
        <v>2674</v>
      </c>
      <c r="C2738" s="112">
        <v>3233604</v>
      </c>
      <c r="D2738" s="112">
        <v>3228107.21</v>
      </c>
    </row>
    <row r="2739" spans="2:4">
      <c r="B2739" s="130" t="s">
        <v>1235</v>
      </c>
      <c r="C2739" s="112">
        <v>3233604</v>
      </c>
      <c r="D2739" s="112">
        <v>3228107.21</v>
      </c>
    </row>
    <row r="2740" spans="2:4">
      <c r="B2740" s="129" t="s">
        <v>2675</v>
      </c>
      <c r="C2740" s="112">
        <v>0</v>
      </c>
      <c r="D2740" s="112">
        <v>8385351.5800000001</v>
      </c>
    </row>
    <row r="2741" spans="2:4">
      <c r="B2741" s="130" t="s">
        <v>1429</v>
      </c>
      <c r="C2741" s="112">
        <v>0</v>
      </c>
      <c r="D2741" s="112">
        <v>8385351.5800000001</v>
      </c>
    </row>
    <row r="2742" spans="2:4">
      <c r="B2742" s="129" t="s">
        <v>730</v>
      </c>
      <c r="C2742" s="112">
        <v>513130378</v>
      </c>
      <c r="D2742" s="112">
        <v>583862147.52999997</v>
      </c>
    </row>
    <row r="2743" spans="2:4">
      <c r="B2743" s="130" t="s">
        <v>1236</v>
      </c>
      <c r="C2743" s="112">
        <v>513130378</v>
      </c>
      <c r="D2743" s="112">
        <v>583862147.52999997</v>
      </c>
    </row>
    <row r="2744" spans="2:4">
      <c r="B2744" s="129" t="s">
        <v>2676</v>
      </c>
      <c r="C2744" s="112">
        <v>0</v>
      </c>
      <c r="D2744" s="112">
        <v>0</v>
      </c>
    </row>
    <row r="2745" spans="2:4">
      <c r="B2745" s="130" t="s">
        <v>1760</v>
      </c>
      <c r="C2745" s="112">
        <v>0</v>
      </c>
      <c r="D2745" s="112">
        <v>0</v>
      </c>
    </row>
    <row r="2746" spans="2:4">
      <c r="B2746" s="129" t="s">
        <v>731</v>
      </c>
      <c r="C2746" s="112">
        <v>28495753</v>
      </c>
      <c r="D2746" s="112">
        <v>16702364.42</v>
      </c>
    </row>
    <row r="2747" spans="2:4">
      <c r="B2747" s="130" t="s">
        <v>1237</v>
      </c>
      <c r="C2747" s="112">
        <v>28495753</v>
      </c>
      <c r="D2747" s="112">
        <v>16702364.42</v>
      </c>
    </row>
    <row r="2748" spans="2:4">
      <c r="B2748" s="129" t="s">
        <v>2677</v>
      </c>
      <c r="C2748" s="112">
        <v>0</v>
      </c>
      <c r="D2748" s="112">
        <v>5369809.8700000001</v>
      </c>
    </row>
    <row r="2749" spans="2:4">
      <c r="B2749" s="130" t="s">
        <v>2678</v>
      </c>
      <c r="C2749" s="112">
        <v>0</v>
      </c>
      <c r="D2749" s="112">
        <v>5369809.8700000001</v>
      </c>
    </row>
    <row r="2750" spans="2:4">
      <c r="B2750" s="129" t="s">
        <v>732</v>
      </c>
      <c r="C2750" s="112">
        <v>105000000</v>
      </c>
      <c r="D2750" s="112">
        <v>6040730.4900000002</v>
      </c>
    </row>
    <row r="2751" spans="2:4">
      <c r="B2751" s="130" t="s">
        <v>1238</v>
      </c>
      <c r="C2751" s="112">
        <v>105000000</v>
      </c>
      <c r="D2751" s="112">
        <v>6040730.4900000002</v>
      </c>
    </row>
    <row r="2752" spans="2:4">
      <c r="B2752" s="129" t="s">
        <v>2679</v>
      </c>
      <c r="C2752" s="112">
        <v>5229424</v>
      </c>
      <c r="D2752" s="112">
        <v>4704888.8</v>
      </c>
    </row>
    <row r="2753" spans="2:4">
      <c r="B2753" s="130" t="s">
        <v>1239</v>
      </c>
      <c r="C2753" s="112">
        <v>5229424</v>
      </c>
      <c r="D2753" s="112">
        <v>4704888.8</v>
      </c>
    </row>
    <row r="2754" spans="2:4">
      <c r="B2754" s="129" t="s">
        <v>2680</v>
      </c>
      <c r="C2754" s="112">
        <v>0</v>
      </c>
      <c r="D2754" s="112">
        <v>0</v>
      </c>
    </row>
    <row r="2755" spans="2:4">
      <c r="B2755" s="130" t="s">
        <v>1761</v>
      </c>
      <c r="C2755" s="112">
        <v>0</v>
      </c>
      <c r="D2755" s="112">
        <v>0</v>
      </c>
    </row>
    <row r="2756" spans="2:4">
      <c r="B2756" s="129" t="s">
        <v>733</v>
      </c>
      <c r="C2756" s="112">
        <v>152327209</v>
      </c>
      <c r="D2756" s="112">
        <v>0</v>
      </c>
    </row>
    <row r="2757" spans="2:4">
      <c r="B2757" s="130" t="s">
        <v>1240</v>
      </c>
      <c r="C2757" s="112">
        <v>152327209</v>
      </c>
      <c r="D2757" s="112">
        <v>0</v>
      </c>
    </row>
    <row r="2758" spans="2:4">
      <c r="B2758" s="129" t="s">
        <v>2681</v>
      </c>
      <c r="C2758" s="112">
        <v>766955</v>
      </c>
      <c r="D2758" s="112">
        <v>0</v>
      </c>
    </row>
    <row r="2759" spans="2:4">
      <c r="B2759" s="130" t="s">
        <v>1241</v>
      </c>
      <c r="C2759" s="112">
        <v>766955</v>
      </c>
      <c r="D2759" s="112">
        <v>0</v>
      </c>
    </row>
    <row r="2760" spans="2:4">
      <c r="B2760" s="129" t="s">
        <v>1762</v>
      </c>
      <c r="C2760" s="112">
        <v>0</v>
      </c>
      <c r="D2760" s="112">
        <v>0</v>
      </c>
    </row>
    <row r="2761" spans="2:4">
      <c r="B2761" s="130" t="s">
        <v>1763</v>
      </c>
      <c r="C2761" s="112">
        <v>0</v>
      </c>
      <c r="D2761" s="112">
        <v>0</v>
      </c>
    </row>
    <row r="2762" spans="2:4">
      <c r="B2762" s="129" t="s">
        <v>2682</v>
      </c>
      <c r="C2762" s="112">
        <v>0</v>
      </c>
      <c r="D2762" s="112">
        <v>0</v>
      </c>
    </row>
    <row r="2763" spans="2:4">
      <c r="B2763" s="130" t="s">
        <v>1764</v>
      </c>
      <c r="C2763" s="112">
        <v>0</v>
      </c>
      <c r="D2763" s="112">
        <v>0</v>
      </c>
    </row>
    <row r="2764" spans="2:4">
      <c r="B2764" s="129" t="s">
        <v>734</v>
      </c>
      <c r="C2764" s="112">
        <v>31783160</v>
      </c>
      <c r="D2764" s="112">
        <v>25788416.380000003</v>
      </c>
    </row>
    <row r="2765" spans="2:4">
      <c r="B2765" s="130" t="s">
        <v>1242</v>
      </c>
      <c r="C2765" s="112">
        <v>31783160</v>
      </c>
      <c r="D2765" s="112">
        <v>25788416.380000003</v>
      </c>
    </row>
    <row r="2766" spans="2:4">
      <c r="B2766" s="129" t="s">
        <v>2683</v>
      </c>
      <c r="C2766" s="112">
        <v>0</v>
      </c>
      <c r="D2766" s="112">
        <v>0</v>
      </c>
    </row>
    <row r="2767" spans="2:4">
      <c r="B2767" s="130" t="s">
        <v>1765</v>
      </c>
      <c r="C2767" s="112">
        <v>0</v>
      </c>
      <c r="D2767" s="112">
        <v>0</v>
      </c>
    </row>
    <row r="2768" spans="2:4">
      <c r="B2768" s="129" t="s">
        <v>735</v>
      </c>
      <c r="C2768" s="112">
        <v>25000000</v>
      </c>
      <c r="D2768" s="112">
        <v>21985752.039999999</v>
      </c>
    </row>
    <row r="2769" spans="2:4">
      <c r="B2769" s="130" t="s">
        <v>1243</v>
      </c>
      <c r="C2769" s="112">
        <v>25000000</v>
      </c>
      <c r="D2769" s="112">
        <v>21985752.039999999</v>
      </c>
    </row>
    <row r="2770" spans="2:4">
      <c r="B2770" s="129" t="s">
        <v>2684</v>
      </c>
      <c r="C2770" s="112">
        <v>0</v>
      </c>
      <c r="D2770" s="112">
        <v>680170.82</v>
      </c>
    </row>
    <row r="2771" spans="2:4">
      <c r="B2771" s="130" t="s">
        <v>1313</v>
      </c>
      <c r="C2771" s="112">
        <v>0</v>
      </c>
      <c r="D2771" s="112">
        <v>680170.82</v>
      </c>
    </row>
    <row r="2772" spans="2:4">
      <c r="B2772" s="129" t="s">
        <v>1766</v>
      </c>
      <c r="C2772" s="112">
        <v>0</v>
      </c>
      <c r="D2772" s="112">
        <v>0</v>
      </c>
    </row>
    <row r="2773" spans="2:4">
      <c r="B2773" s="130" t="s">
        <v>1767</v>
      </c>
      <c r="C2773" s="112">
        <v>0</v>
      </c>
      <c r="D2773" s="112">
        <v>0</v>
      </c>
    </row>
    <row r="2774" spans="2:4">
      <c r="B2774" s="129" t="s">
        <v>736</v>
      </c>
      <c r="C2774" s="112">
        <v>12333354</v>
      </c>
      <c r="D2774" s="112">
        <v>12718428.59</v>
      </c>
    </row>
    <row r="2775" spans="2:4">
      <c r="B2775" s="130" t="s">
        <v>1244</v>
      </c>
      <c r="C2775" s="112">
        <v>12333354</v>
      </c>
      <c r="D2775" s="112">
        <v>12718428.59</v>
      </c>
    </row>
    <row r="2776" spans="2:4">
      <c r="B2776" s="129" t="s">
        <v>2685</v>
      </c>
      <c r="C2776" s="112">
        <v>0</v>
      </c>
      <c r="D2776" s="112">
        <v>0</v>
      </c>
    </row>
    <row r="2777" spans="2:4">
      <c r="B2777" s="130" t="s">
        <v>1768</v>
      </c>
      <c r="C2777" s="112">
        <v>0</v>
      </c>
      <c r="D2777" s="112">
        <v>0</v>
      </c>
    </row>
    <row r="2778" spans="2:4">
      <c r="B2778" s="129" t="s">
        <v>1769</v>
      </c>
      <c r="C2778" s="112">
        <v>0</v>
      </c>
      <c r="D2778" s="112">
        <v>0</v>
      </c>
    </row>
    <row r="2779" spans="2:4">
      <c r="B2779" s="130" t="s">
        <v>1770</v>
      </c>
      <c r="C2779" s="112">
        <v>0</v>
      </c>
      <c r="D2779" s="112">
        <v>0</v>
      </c>
    </row>
    <row r="2780" spans="2:4">
      <c r="B2780" s="129" t="s">
        <v>1771</v>
      </c>
      <c r="C2780" s="112">
        <v>0</v>
      </c>
      <c r="D2780" s="112">
        <v>0</v>
      </c>
    </row>
    <row r="2781" spans="2:4">
      <c r="B2781" s="130" t="s">
        <v>1772</v>
      </c>
      <c r="C2781" s="112">
        <v>0</v>
      </c>
      <c r="D2781" s="112">
        <v>0</v>
      </c>
    </row>
    <row r="2782" spans="2:4">
      <c r="B2782" s="129" t="s">
        <v>2686</v>
      </c>
      <c r="C2782" s="112">
        <v>0</v>
      </c>
      <c r="D2782" s="112">
        <v>0</v>
      </c>
    </row>
    <row r="2783" spans="2:4">
      <c r="B2783" s="130" t="s">
        <v>1773</v>
      </c>
      <c r="C2783" s="112">
        <v>0</v>
      </c>
      <c r="D2783" s="112">
        <v>0</v>
      </c>
    </row>
    <row r="2784" spans="2:4">
      <c r="B2784" s="129" t="s">
        <v>737</v>
      </c>
      <c r="C2784" s="112">
        <v>75000000</v>
      </c>
      <c r="D2784" s="112">
        <v>0</v>
      </c>
    </row>
    <row r="2785" spans="2:4">
      <c r="B2785" s="130" t="s">
        <v>1245</v>
      </c>
      <c r="C2785" s="112">
        <v>75000000</v>
      </c>
      <c r="D2785" s="112">
        <v>0</v>
      </c>
    </row>
    <row r="2786" spans="2:4">
      <c r="B2786" s="129" t="s">
        <v>2687</v>
      </c>
      <c r="C2786" s="112">
        <v>0</v>
      </c>
      <c r="D2786" s="112">
        <v>0</v>
      </c>
    </row>
    <row r="2787" spans="2:4">
      <c r="B2787" s="130" t="s">
        <v>1774</v>
      </c>
      <c r="C2787" s="112">
        <v>0</v>
      </c>
      <c r="D2787" s="112">
        <v>0</v>
      </c>
    </row>
    <row r="2788" spans="2:4">
      <c r="B2788" s="129" t="s">
        <v>1775</v>
      </c>
      <c r="C2788" s="112">
        <v>0</v>
      </c>
      <c r="D2788" s="112">
        <v>0</v>
      </c>
    </row>
    <row r="2789" spans="2:4">
      <c r="B2789" s="130" t="s">
        <v>1776</v>
      </c>
      <c r="C2789" s="112">
        <v>0</v>
      </c>
      <c r="D2789" s="112">
        <v>0</v>
      </c>
    </row>
    <row r="2790" spans="2:4">
      <c r="B2790" s="129" t="s">
        <v>3009</v>
      </c>
      <c r="C2790" s="112">
        <v>0</v>
      </c>
      <c r="D2790" s="112">
        <v>0</v>
      </c>
    </row>
    <row r="2791" spans="2:4">
      <c r="B2791" s="130" t="s">
        <v>3010</v>
      </c>
      <c r="C2791" s="112">
        <v>0</v>
      </c>
      <c r="D2791" s="112">
        <v>0</v>
      </c>
    </row>
    <row r="2792" spans="2:4">
      <c r="B2792" s="129" t="s">
        <v>738</v>
      </c>
      <c r="C2792" s="112">
        <v>9064068</v>
      </c>
      <c r="D2792" s="112">
        <v>6260312.0300000003</v>
      </c>
    </row>
    <row r="2793" spans="2:4">
      <c r="B2793" s="130" t="s">
        <v>1246</v>
      </c>
      <c r="C2793" s="112">
        <v>9064068</v>
      </c>
      <c r="D2793" s="112">
        <v>6260312.0300000003</v>
      </c>
    </row>
    <row r="2794" spans="2:4">
      <c r="B2794" s="129" t="s">
        <v>3011</v>
      </c>
      <c r="C2794" s="112">
        <v>0</v>
      </c>
      <c r="D2794" s="112">
        <v>0</v>
      </c>
    </row>
    <row r="2795" spans="2:4">
      <c r="B2795" s="130" t="s">
        <v>3012</v>
      </c>
      <c r="C2795" s="112">
        <v>0</v>
      </c>
      <c r="D2795" s="112">
        <v>0</v>
      </c>
    </row>
    <row r="2796" spans="2:4">
      <c r="B2796" s="129" t="s">
        <v>739</v>
      </c>
      <c r="C2796" s="112">
        <v>702759470</v>
      </c>
      <c r="D2796" s="112">
        <v>115976326</v>
      </c>
    </row>
    <row r="2797" spans="2:4">
      <c r="B2797" s="130" t="s">
        <v>1247</v>
      </c>
      <c r="C2797" s="112">
        <v>702759470</v>
      </c>
      <c r="D2797" s="112">
        <v>115976326</v>
      </c>
    </row>
    <row r="2798" spans="2:4">
      <c r="B2798" s="129" t="s">
        <v>3013</v>
      </c>
      <c r="C2798" s="112">
        <v>0</v>
      </c>
      <c r="D2798" s="112">
        <v>0</v>
      </c>
    </row>
    <row r="2799" spans="2:4">
      <c r="B2799" s="130" t="s">
        <v>3014</v>
      </c>
      <c r="C2799" s="112">
        <v>0</v>
      </c>
      <c r="D2799" s="112">
        <v>0</v>
      </c>
    </row>
    <row r="2800" spans="2:4">
      <c r="B2800" s="129" t="s">
        <v>3015</v>
      </c>
      <c r="C2800" s="112">
        <v>0</v>
      </c>
      <c r="D2800" s="112">
        <v>0</v>
      </c>
    </row>
    <row r="2801" spans="2:4">
      <c r="B2801" s="130" t="s">
        <v>3016</v>
      </c>
      <c r="C2801" s="112">
        <v>0</v>
      </c>
      <c r="D2801" s="112">
        <v>0</v>
      </c>
    </row>
    <row r="2802" spans="2:4">
      <c r="B2802" s="129" t="s">
        <v>3017</v>
      </c>
      <c r="C2802" s="112">
        <v>0</v>
      </c>
      <c r="D2802" s="112">
        <v>0</v>
      </c>
    </row>
    <row r="2803" spans="2:4">
      <c r="B2803" s="130" t="s">
        <v>3018</v>
      </c>
      <c r="C2803" s="112">
        <v>0</v>
      </c>
      <c r="D2803" s="112">
        <v>0</v>
      </c>
    </row>
    <row r="2804" spans="2:4">
      <c r="B2804" s="129" t="s">
        <v>3019</v>
      </c>
      <c r="C2804" s="112">
        <v>0</v>
      </c>
      <c r="D2804" s="112">
        <v>0</v>
      </c>
    </row>
    <row r="2805" spans="2:4">
      <c r="B2805" s="130" t="s">
        <v>3020</v>
      </c>
      <c r="C2805" s="112">
        <v>0</v>
      </c>
      <c r="D2805" s="112">
        <v>0</v>
      </c>
    </row>
    <row r="2806" spans="2:4">
      <c r="B2806" s="129" t="s">
        <v>3021</v>
      </c>
      <c r="C2806" s="112">
        <v>0</v>
      </c>
      <c r="D2806" s="112">
        <v>0</v>
      </c>
    </row>
    <row r="2807" spans="2:4">
      <c r="B2807" s="130" t="s">
        <v>3022</v>
      </c>
      <c r="C2807" s="112">
        <v>0</v>
      </c>
      <c r="D2807" s="112">
        <v>0</v>
      </c>
    </row>
    <row r="2808" spans="2:4">
      <c r="B2808" s="129" t="s">
        <v>3023</v>
      </c>
      <c r="C2808" s="112">
        <v>0</v>
      </c>
      <c r="D2808" s="112">
        <v>0</v>
      </c>
    </row>
    <row r="2809" spans="2:4">
      <c r="B2809" s="130" t="s">
        <v>3024</v>
      </c>
      <c r="C2809" s="112">
        <v>0</v>
      </c>
      <c r="D2809" s="112">
        <v>0</v>
      </c>
    </row>
    <row r="2810" spans="2:4">
      <c r="B2810" s="129" t="s">
        <v>3025</v>
      </c>
      <c r="C2810" s="112">
        <v>0</v>
      </c>
      <c r="D2810" s="112">
        <v>0</v>
      </c>
    </row>
    <row r="2811" spans="2:4">
      <c r="B2811" s="130" t="s">
        <v>3026</v>
      </c>
      <c r="C2811" s="112">
        <v>0</v>
      </c>
      <c r="D2811" s="112">
        <v>0</v>
      </c>
    </row>
    <row r="2812" spans="2:4">
      <c r="B2812" s="129" t="s">
        <v>3027</v>
      </c>
      <c r="C2812" s="112">
        <v>0</v>
      </c>
      <c r="D2812" s="112">
        <v>0</v>
      </c>
    </row>
    <row r="2813" spans="2:4">
      <c r="B2813" s="130" t="s">
        <v>3028</v>
      </c>
      <c r="C2813" s="112">
        <v>0</v>
      </c>
      <c r="D2813" s="112">
        <v>0</v>
      </c>
    </row>
    <row r="2814" spans="2:4">
      <c r="B2814" s="129" t="s">
        <v>740</v>
      </c>
      <c r="C2814" s="112">
        <v>14809335</v>
      </c>
      <c r="D2814" s="112">
        <v>10557816.17</v>
      </c>
    </row>
    <row r="2815" spans="2:4">
      <c r="B2815" s="130" t="s">
        <v>1248</v>
      </c>
      <c r="C2815" s="112">
        <v>14809335</v>
      </c>
      <c r="D2815" s="112">
        <v>10557816.17</v>
      </c>
    </row>
    <row r="2816" spans="2:4">
      <c r="B2816" s="130" t="s">
        <v>3028</v>
      </c>
      <c r="C2816" s="112">
        <v>0</v>
      </c>
      <c r="D2816" s="112">
        <v>0</v>
      </c>
    </row>
    <row r="2817" spans="2:4">
      <c r="B2817" s="129" t="s">
        <v>3029</v>
      </c>
      <c r="C2817" s="112">
        <v>0</v>
      </c>
      <c r="D2817" s="112">
        <v>0</v>
      </c>
    </row>
    <row r="2818" spans="2:4">
      <c r="B2818" s="130" t="s">
        <v>3030</v>
      </c>
      <c r="C2818" s="112">
        <v>0</v>
      </c>
      <c r="D2818" s="112">
        <v>0</v>
      </c>
    </row>
    <row r="2819" spans="2:4">
      <c r="B2819" s="129" t="s">
        <v>1397</v>
      </c>
      <c r="C2819" s="112">
        <v>0</v>
      </c>
      <c r="D2819" s="112">
        <v>5323689</v>
      </c>
    </row>
    <row r="2820" spans="2:4">
      <c r="B2820" s="130" t="s">
        <v>1398</v>
      </c>
      <c r="C2820" s="112">
        <v>0</v>
      </c>
      <c r="D2820" s="112">
        <v>5323689</v>
      </c>
    </row>
    <row r="2821" spans="2:4">
      <c r="B2821" s="129" t="s">
        <v>3031</v>
      </c>
      <c r="C2821" s="112">
        <v>0</v>
      </c>
      <c r="D2821" s="112">
        <v>0</v>
      </c>
    </row>
    <row r="2822" spans="2:4">
      <c r="B2822" s="130" t="s">
        <v>3032</v>
      </c>
      <c r="C2822" s="112">
        <v>0</v>
      </c>
      <c r="D2822" s="112">
        <v>0</v>
      </c>
    </row>
    <row r="2823" spans="2:4">
      <c r="B2823" s="129" t="s">
        <v>3033</v>
      </c>
      <c r="C2823" s="112">
        <v>0</v>
      </c>
      <c r="D2823" s="112">
        <v>0</v>
      </c>
    </row>
    <row r="2824" spans="2:4">
      <c r="B2824" s="130" t="s">
        <v>3034</v>
      </c>
      <c r="C2824" s="112">
        <v>0</v>
      </c>
      <c r="D2824" s="112">
        <v>0</v>
      </c>
    </row>
    <row r="2825" spans="2:4">
      <c r="B2825" s="129" t="s">
        <v>741</v>
      </c>
      <c r="C2825" s="112">
        <v>50105012</v>
      </c>
      <c r="D2825" s="112">
        <v>84576937.620000005</v>
      </c>
    </row>
    <row r="2826" spans="2:4">
      <c r="B2826" s="130" t="s">
        <v>1249</v>
      </c>
      <c r="C2826" s="112">
        <v>50105012</v>
      </c>
      <c r="D2826" s="112">
        <v>84576937.620000005</v>
      </c>
    </row>
    <row r="2827" spans="2:4">
      <c r="B2827" s="129" t="s">
        <v>3035</v>
      </c>
      <c r="C2827" s="112">
        <v>0</v>
      </c>
      <c r="D2827" s="112">
        <v>0</v>
      </c>
    </row>
    <row r="2828" spans="2:4">
      <c r="B2828" s="130" t="s">
        <v>3036</v>
      </c>
      <c r="C2828" s="112">
        <v>0</v>
      </c>
      <c r="D2828" s="112">
        <v>0</v>
      </c>
    </row>
    <row r="2829" spans="2:4">
      <c r="B2829" s="129" t="s">
        <v>318</v>
      </c>
      <c r="C2829" s="112">
        <v>0</v>
      </c>
      <c r="D2829" s="112">
        <v>38735911.019999996</v>
      </c>
    </row>
    <row r="2830" spans="2:4">
      <c r="B2830" s="130" t="s">
        <v>803</v>
      </c>
      <c r="C2830" s="112">
        <v>0</v>
      </c>
      <c r="D2830" s="112">
        <v>38735911.019999996</v>
      </c>
    </row>
    <row r="2831" spans="2:4">
      <c r="B2831" s="129" t="s">
        <v>3037</v>
      </c>
      <c r="C2831" s="112">
        <v>0</v>
      </c>
      <c r="D2831" s="112">
        <v>0</v>
      </c>
    </row>
    <row r="2832" spans="2:4">
      <c r="B2832" s="130" t="s">
        <v>3038</v>
      </c>
      <c r="C2832" s="112">
        <v>0</v>
      </c>
      <c r="D2832" s="112">
        <v>0</v>
      </c>
    </row>
    <row r="2833" spans="2:4">
      <c r="B2833" s="129" t="s">
        <v>3039</v>
      </c>
      <c r="C2833" s="112">
        <v>0</v>
      </c>
      <c r="D2833" s="112">
        <v>0</v>
      </c>
    </row>
    <row r="2834" spans="2:4">
      <c r="B2834" s="130" t="s">
        <v>3040</v>
      </c>
      <c r="C2834" s="112">
        <v>0</v>
      </c>
      <c r="D2834" s="112">
        <v>0</v>
      </c>
    </row>
    <row r="2835" spans="2:4">
      <c r="B2835" s="129" t="s">
        <v>3041</v>
      </c>
      <c r="C2835" s="112">
        <v>0</v>
      </c>
      <c r="D2835" s="112">
        <v>0</v>
      </c>
    </row>
    <row r="2836" spans="2:4">
      <c r="B2836" s="130" t="s">
        <v>3042</v>
      </c>
      <c r="C2836" s="112">
        <v>0</v>
      </c>
      <c r="D2836" s="112">
        <v>0</v>
      </c>
    </row>
    <row r="2837" spans="2:4">
      <c r="B2837" s="129" t="s">
        <v>1314</v>
      </c>
      <c r="C2837" s="112">
        <v>0</v>
      </c>
      <c r="D2837" s="112">
        <v>0</v>
      </c>
    </row>
    <row r="2838" spans="2:4">
      <c r="B2838" s="130" t="s">
        <v>1315</v>
      </c>
      <c r="C2838" s="112">
        <v>0</v>
      </c>
      <c r="D2838" s="112">
        <v>0</v>
      </c>
    </row>
    <row r="2839" spans="2:4">
      <c r="B2839" s="129" t="s">
        <v>3043</v>
      </c>
      <c r="C2839" s="112">
        <v>0</v>
      </c>
      <c r="D2839" s="112">
        <v>0</v>
      </c>
    </row>
    <row r="2840" spans="2:4">
      <c r="B2840" s="130" t="s">
        <v>3044</v>
      </c>
      <c r="C2840" s="112">
        <v>0</v>
      </c>
      <c r="D2840" s="112">
        <v>0</v>
      </c>
    </row>
    <row r="2841" spans="2:4">
      <c r="B2841" s="129" t="s">
        <v>742</v>
      </c>
      <c r="C2841" s="112">
        <v>40983237</v>
      </c>
      <c r="D2841" s="112">
        <v>23159661.879999999</v>
      </c>
    </row>
    <row r="2842" spans="2:4">
      <c r="B2842" s="130" t="s">
        <v>1250</v>
      </c>
      <c r="C2842" s="112">
        <v>40983237</v>
      </c>
      <c r="D2842" s="112">
        <v>23159661.879999999</v>
      </c>
    </row>
    <row r="2843" spans="2:4">
      <c r="B2843" s="129" t="s">
        <v>3045</v>
      </c>
      <c r="C2843" s="112">
        <v>0</v>
      </c>
      <c r="D2843" s="112">
        <v>0</v>
      </c>
    </row>
    <row r="2844" spans="2:4">
      <c r="B2844" s="130" t="s">
        <v>3046</v>
      </c>
      <c r="C2844" s="112">
        <v>0</v>
      </c>
      <c r="D2844" s="112">
        <v>0</v>
      </c>
    </row>
    <row r="2845" spans="2:4">
      <c r="B2845" s="129" t="s">
        <v>3047</v>
      </c>
      <c r="C2845" s="112">
        <v>0</v>
      </c>
      <c r="D2845" s="112">
        <v>0</v>
      </c>
    </row>
    <row r="2846" spans="2:4">
      <c r="B2846" s="130" t="s">
        <v>3048</v>
      </c>
      <c r="C2846" s="112">
        <v>0</v>
      </c>
      <c r="D2846" s="112">
        <v>0</v>
      </c>
    </row>
    <row r="2847" spans="2:4">
      <c r="B2847" s="129" t="s">
        <v>1399</v>
      </c>
      <c r="C2847" s="112">
        <v>0</v>
      </c>
      <c r="D2847" s="112">
        <v>0</v>
      </c>
    </row>
    <row r="2848" spans="2:4">
      <c r="B2848" s="130" t="s">
        <v>1400</v>
      </c>
      <c r="C2848" s="112">
        <v>0</v>
      </c>
      <c r="D2848" s="112">
        <v>0</v>
      </c>
    </row>
    <row r="2849" spans="2:4">
      <c r="B2849" s="129" t="s">
        <v>1401</v>
      </c>
      <c r="C2849" s="112">
        <v>0</v>
      </c>
      <c r="D2849" s="112">
        <v>99420705.689999998</v>
      </c>
    </row>
    <row r="2850" spans="2:4">
      <c r="B2850" s="130" t="s">
        <v>1402</v>
      </c>
      <c r="C2850" s="112">
        <v>0</v>
      </c>
      <c r="D2850" s="112">
        <v>99420705.689999998</v>
      </c>
    </row>
    <row r="2851" spans="2:4">
      <c r="B2851" s="129" t="s">
        <v>3049</v>
      </c>
      <c r="C2851" s="112">
        <v>0</v>
      </c>
      <c r="D2851" s="112">
        <v>0</v>
      </c>
    </row>
    <row r="2852" spans="2:4">
      <c r="B2852" s="130" t="s">
        <v>3050</v>
      </c>
      <c r="C2852" s="112">
        <v>0</v>
      </c>
      <c r="D2852" s="112">
        <v>0</v>
      </c>
    </row>
    <row r="2853" spans="2:4">
      <c r="B2853" s="129" t="s">
        <v>3051</v>
      </c>
      <c r="C2853" s="112">
        <v>0</v>
      </c>
      <c r="D2853" s="112">
        <v>0</v>
      </c>
    </row>
    <row r="2854" spans="2:4">
      <c r="B2854" s="130" t="s">
        <v>3052</v>
      </c>
      <c r="C2854" s="112">
        <v>0</v>
      </c>
      <c r="D2854" s="112">
        <v>0</v>
      </c>
    </row>
    <row r="2855" spans="2:4">
      <c r="B2855" s="129" t="s">
        <v>3053</v>
      </c>
      <c r="C2855" s="112">
        <v>0</v>
      </c>
      <c r="D2855" s="112">
        <v>0</v>
      </c>
    </row>
    <row r="2856" spans="2:4">
      <c r="B2856" s="130" t="s">
        <v>3054</v>
      </c>
      <c r="C2856" s="112">
        <v>0</v>
      </c>
      <c r="D2856" s="112">
        <v>0</v>
      </c>
    </row>
    <row r="2857" spans="2:4">
      <c r="B2857" s="129" t="s">
        <v>743</v>
      </c>
      <c r="C2857" s="112">
        <v>204131</v>
      </c>
      <c r="D2857" s="112">
        <v>0</v>
      </c>
    </row>
    <row r="2858" spans="2:4">
      <c r="B2858" s="130" t="s">
        <v>1251</v>
      </c>
      <c r="C2858" s="112">
        <v>204131</v>
      </c>
      <c r="D2858" s="112">
        <v>0</v>
      </c>
    </row>
    <row r="2859" spans="2:4">
      <c r="B2859" s="129" t="s">
        <v>3055</v>
      </c>
      <c r="C2859" s="112">
        <v>0</v>
      </c>
      <c r="D2859" s="112">
        <v>0</v>
      </c>
    </row>
    <row r="2860" spans="2:4">
      <c r="B2860" s="130" t="s">
        <v>3056</v>
      </c>
      <c r="C2860" s="112">
        <v>0</v>
      </c>
      <c r="D2860" s="112">
        <v>0</v>
      </c>
    </row>
    <row r="2861" spans="2:4">
      <c r="B2861" s="129" t="s">
        <v>3057</v>
      </c>
      <c r="C2861" s="112">
        <v>0</v>
      </c>
      <c r="D2861" s="112">
        <v>0</v>
      </c>
    </row>
    <row r="2862" spans="2:4">
      <c r="B2862" s="130" t="s">
        <v>3058</v>
      </c>
      <c r="C2862" s="112">
        <v>0</v>
      </c>
      <c r="D2862" s="112">
        <v>0</v>
      </c>
    </row>
    <row r="2863" spans="2:4">
      <c r="B2863" s="129" t="s">
        <v>744</v>
      </c>
      <c r="C2863" s="112">
        <v>12495276</v>
      </c>
      <c r="D2863" s="112">
        <v>9226932.3100000005</v>
      </c>
    </row>
    <row r="2864" spans="2:4">
      <c r="B2864" s="130" t="s">
        <v>1252</v>
      </c>
      <c r="C2864" s="112">
        <v>12495276</v>
      </c>
      <c r="D2864" s="112">
        <v>9226932.3100000005</v>
      </c>
    </row>
    <row r="2865" spans="2:4">
      <c r="B2865" s="129" t="s">
        <v>3059</v>
      </c>
      <c r="C2865" s="112">
        <v>0</v>
      </c>
      <c r="D2865" s="112">
        <v>0</v>
      </c>
    </row>
    <row r="2866" spans="2:4">
      <c r="B2866" s="130" t="s">
        <v>3060</v>
      </c>
      <c r="C2866" s="112">
        <v>0</v>
      </c>
      <c r="D2866" s="112">
        <v>0</v>
      </c>
    </row>
    <row r="2867" spans="2:4">
      <c r="B2867" s="129" t="s">
        <v>3061</v>
      </c>
      <c r="C2867" s="112">
        <v>0</v>
      </c>
      <c r="D2867" s="112">
        <v>0</v>
      </c>
    </row>
    <row r="2868" spans="2:4">
      <c r="B2868" s="130" t="s">
        <v>3062</v>
      </c>
      <c r="C2868" s="112">
        <v>0</v>
      </c>
      <c r="D2868" s="112">
        <v>0</v>
      </c>
    </row>
    <row r="2869" spans="2:4">
      <c r="B2869" s="129" t="s">
        <v>3063</v>
      </c>
      <c r="C2869" s="112">
        <v>0</v>
      </c>
      <c r="D2869" s="112">
        <v>0</v>
      </c>
    </row>
    <row r="2870" spans="2:4">
      <c r="B2870" s="130" t="s">
        <v>3064</v>
      </c>
      <c r="C2870" s="112">
        <v>0</v>
      </c>
      <c r="D2870" s="112">
        <v>0</v>
      </c>
    </row>
    <row r="2871" spans="2:4">
      <c r="B2871" s="129" t="s">
        <v>3065</v>
      </c>
      <c r="C2871" s="112">
        <v>0</v>
      </c>
      <c r="D2871" s="112">
        <v>0</v>
      </c>
    </row>
    <row r="2872" spans="2:4">
      <c r="B2872" s="130" t="s">
        <v>3066</v>
      </c>
      <c r="C2872" s="112">
        <v>0</v>
      </c>
      <c r="D2872" s="112">
        <v>0</v>
      </c>
    </row>
    <row r="2873" spans="2:4">
      <c r="B2873" s="129" t="s">
        <v>3067</v>
      </c>
      <c r="C2873" s="112">
        <v>0</v>
      </c>
      <c r="D2873" s="112">
        <v>0</v>
      </c>
    </row>
    <row r="2874" spans="2:4">
      <c r="B2874" s="130" t="s">
        <v>3068</v>
      </c>
      <c r="C2874" s="112">
        <v>0</v>
      </c>
      <c r="D2874" s="112">
        <v>0</v>
      </c>
    </row>
    <row r="2875" spans="2:4">
      <c r="B2875" s="129" t="s">
        <v>2688</v>
      </c>
      <c r="C2875" s="112">
        <v>0</v>
      </c>
      <c r="D2875" s="112">
        <v>0</v>
      </c>
    </row>
    <row r="2876" spans="2:4">
      <c r="B2876" s="130" t="s">
        <v>2689</v>
      </c>
      <c r="C2876" s="112">
        <v>0</v>
      </c>
      <c r="D2876" s="112">
        <v>0</v>
      </c>
    </row>
    <row r="2877" spans="2:4">
      <c r="B2877" s="129" t="s">
        <v>3069</v>
      </c>
      <c r="C2877" s="112">
        <v>0</v>
      </c>
      <c r="D2877" s="112">
        <v>0</v>
      </c>
    </row>
    <row r="2878" spans="2:4">
      <c r="B2878" s="130" t="s">
        <v>3070</v>
      </c>
      <c r="C2878" s="112">
        <v>0</v>
      </c>
      <c r="D2878" s="112">
        <v>0</v>
      </c>
    </row>
    <row r="2879" spans="2:4">
      <c r="B2879" s="129" t="s">
        <v>745</v>
      </c>
      <c r="C2879" s="112">
        <v>150466870</v>
      </c>
      <c r="D2879" s="112">
        <v>221250028.16999999</v>
      </c>
    </row>
    <row r="2880" spans="2:4">
      <c r="B2880" s="130" t="s">
        <v>1253</v>
      </c>
      <c r="C2880" s="112">
        <v>150466870</v>
      </c>
      <c r="D2880" s="112">
        <v>221250028.16999999</v>
      </c>
    </row>
    <row r="2881" spans="2:4">
      <c r="B2881" s="129" t="s">
        <v>3071</v>
      </c>
      <c r="C2881" s="112">
        <v>0</v>
      </c>
      <c r="D2881" s="112">
        <v>0</v>
      </c>
    </row>
    <row r="2882" spans="2:4">
      <c r="B2882" s="130" t="s">
        <v>3072</v>
      </c>
      <c r="C2882" s="112">
        <v>0</v>
      </c>
      <c r="D2882" s="112">
        <v>0</v>
      </c>
    </row>
    <row r="2883" spans="2:4">
      <c r="B2883" s="129" t="s">
        <v>3073</v>
      </c>
      <c r="C2883" s="112">
        <v>0</v>
      </c>
      <c r="D2883" s="112">
        <v>0</v>
      </c>
    </row>
    <row r="2884" spans="2:4">
      <c r="B2884" s="130" t="s">
        <v>3074</v>
      </c>
      <c r="C2884" s="112">
        <v>0</v>
      </c>
      <c r="D2884" s="112">
        <v>0</v>
      </c>
    </row>
    <row r="2885" spans="2:4">
      <c r="B2885" s="129" t="s">
        <v>746</v>
      </c>
      <c r="C2885" s="112">
        <v>218667345</v>
      </c>
      <c r="D2885" s="112">
        <v>376022524.43000007</v>
      </c>
    </row>
    <row r="2886" spans="2:4">
      <c r="B2886" s="130" t="s">
        <v>1254</v>
      </c>
      <c r="C2886" s="112">
        <v>218667345</v>
      </c>
      <c r="D2886" s="112">
        <v>376022524.43000007</v>
      </c>
    </row>
    <row r="2887" spans="2:4">
      <c r="B2887" s="129" t="s">
        <v>3075</v>
      </c>
      <c r="C2887" s="112">
        <v>0</v>
      </c>
      <c r="D2887" s="112">
        <v>0</v>
      </c>
    </row>
    <row r="2888" spans="2:4">
      <c r="B2888" s="130" t="s">
        <v>3076</v>
      </c>
      <c r="C2888" s="112">
        <v>0</v>
      </c>
      <c r="D2888" s="112">
        <v>0</v>
      </c>
    </row>
    <row r="2889" spans="2:4">
      <c r="B2889" s="129" t="s">
        <v>3077</v>
      </c>
      <c r="C2889" s="112">
        <v>0</v>
      </c>
      <c r="D2889" s="112">
        <v>0</v>
      </c>
    </row>
    <row r="2890" spans="2:4">
      <c r="B2890" s="130" t="s">
        <v>3078</v>
      </c>
      <c r="C2890" s="112">
        <v>0</v>
      </c>
      <c r="D2890" s="112">
        <v>0</v>
      </c>
    </row>
    <row r="2891" spans="2:4">
      <c r="B2891" s="129" t="s">
        <v>3079</v>
      </c>
      <c r="C2891" s="112">
        <v>0</v>
      </c>
      <c r="D2891" s="112">
        <v>0</v>
      </c>
    </row>
    <row r="2892" spans="2:4">
      <c r="B2892" s="130" t="s">
        <v>3080</v>
      </c>
      <c r="C2892" s="112">
        <v>0</v>
      </c>
      <c r="D2892" s="112">
        <v>0</v>
      </c>
    </row>
    <row r="2893" spans="2:4">
      <c r="B2893" s="129" t="s">
        <v>3081</v>
      </c>
      <c r="C2893" s="112">
        <v>0</v>
      </c>
      <c r="D2893" s="112">
        <v>0</v>
      </c>
    </row>
    <row r="2894" spans="2:4">
      <c r="B2894" s="130" t="s">
        <v>3082</v>
      </c>
      <c r="C2894" s="112">
        <v>0</v>
      </c>
      <c r="D2894" s="112">
        <v>0</v>
      </c>
    </row>
    <row r="2895" spans="2:4">
      <c r="B2895" s="129" t="s">
        <v>3083</v>
      </c>
      <c r="C2895" s="112">
        <v>0</v>
      </c>
      <c r="D2895" s="112">
        <v>0</v>
      </c>
    </row>
    <row r="2896" spans="2:4">
      <c r="B2896" s="130" t="s">
        <v>3084</v>
      </c>
      <c r="C2896" s="112">
        <v>0</v>
      </c>
      <c r="D2896" s="112">
        <v>0</v>
      </c>
    </row>
    <row r="2897" spans="2:4">
      <c r="B2897" s="129" t="s">
        <v>3085</v>
      </c>
      <c r="C2897" s="112">
        <v>0</v>
      </c>
      <c r="D2897" s="112">
        <v>0</v>
      </c>
    </row>
    <row r="2898" spans="2:4">
      <c r="B2898" s="130" t="s">
        <v>3086</v>
      </c>
      <c r="C2898" s="112">
        <v>0</v>
      </c>
      <c r="D2898" s="112">
        <v>0</v>
      </c>
    </row>
    <row r="2899" spans="2:4">
      <c r="B2899" s="129" t="s">
        <v>747</v>
      </c>
      <c r="C2899" s="112">
        <v>37485830</v>
      </c>
      <c r="D2899" s="112">
        <v>40150025.93</v>
      </c>
    </row>
    <row r="2900" spans="2:4">
      <c r="B2900" s="130" t="s">
        <v>1255</v>
      </c>
      <c r="C2900" s="112">
        <v>37485830</v>
      </c>
      <c r="D2900" s="112">
        <v>40150025.93</v>
      </c>
    </row>
    <row r="2901" spans="2:4">
      <c r="B2901" s="130" t="s">
        <v>3086</v>
      </c>
      <c r="C2901" s="112">
        <v>0</v>
      </c>
      <c r="D2901" s="112">
        <v>0</v>
      </c>
    </row>
    <row r="2902" spans="2:4">
      <c r="B2902" s="129" t="s">
        <v>3087</v>
      </c>
      <c r="C2902" s="112">
        <v>0</v>
      </c>
      <c r="D2902" s="112">
        <v>0</v>
      </c>
    </row>
    <row r="2903" spans="2:4">
      <c r="B2903" s="130" t="s">
        <v>3088</v>
      </c>
      <c r="C2903" s="112">
        <v>0</v>
      </c>
      <c r="D2903" s="112">
        <v>0</v>
      </c>
    </row>
    <row r="2904" spans="2:4">
      <c r="B2904" s="129" t="s">
        <v>3089</v>
      </c>
      <c r="C2904" s="112">
        <v>0</v>
      </c>
      <c r="D2904" s="112">
        <v>0</v>
      </c>
    </row>
    <row r="2905" spans="2:4">
      <c r="B2905" s="130" t="s">
        <v>3090</v>
      </c>
      <c r="C2905" s="112">
        <v>0</v>
      </c>
      <c r="D2905" s="112">
        <v>0</v>
      </c>
    </row>
    <row r="2906" spans="2:4">
      <c r="B2906" s="129" t="s">
        <v>3091</v>
      </c>
      <c r="C2906" s="112">
        <v>0</v>
      </c>
      <c r="D2906" s="112">
        <v>0</v>
      </c>
    </row>
    <row r="2907" spans="2:4">
      <c r="B2907" s="130" t="s">
        <v>3092</v>
      </c>
      <c r="C2907" s="112">
        <v>0</v>
      </c>
      <c r="D2907" s="112">
        <v>0</v>
      </c>
    </row>
    <row r="2908" spans="2:4">
      <c r="B2908" s="129" t="s">
        <v>3093</v>
      </c>
      <c r="C2908" s="112">
        <v>0</v>
      </c>
      <c r="D2908" s="112">
        <v>0</v>
      </c>
    </row>
    <row r="2909" spans="2:4">
      <c r="B2909" s="130" t="s">
        <v>3094</v>
      </c>
      <c r="C2909" s="112">
        <v>0</v>
      </c>
      <c r="D2909" s="112">
        <v>0</v>
      </c>
    </row>
    <row r="2910" spans="2:4">
      <c r="B2910" s="129" t="s">
        <v>3095</v>
      </c>
      <c r="C2910" s="112">
        <v>0</v>
      </c>
      <c r="D2910" s="112">
        <v>0</v>
      </c>
    </row>
    <row r="2911" spans="2:4">
      <c r="B2911" s="130" t="s">
        <v>3096</v>
      </c>
      <c r="C2911" s="112">
        <v>0</v>
      </c>
      <c r="D2911" s="112">
        <v>0</v>
      </c>
    </row>
    <row r="2912" spans="2:4">
      <c r="B2912" s="129" t="s">
        <v>748</v>
      </c>
      <c r="C2912" s="112">
        <v>14902995</v>
      </c>
      <c r="D2912" s="112">
        <v>6011231.0700000003</v>
      </c>
    </row>
    <row r="2913" spans="2:4">
      <c r="B2913" s="130" t="s">
        <v>1256</v>
      </c>
      <c r="C2913" s="112">
        <v>14902995</v>
      </c>
      <c r="D2913" s="112">
        <v>6011231.0700000003</v>
      </c>
    </row>
    <row r="2914" spans="2:4">
      <c r="B2914" s="129" t="s">
        <v>3097</v>
      </c>
      <c r="C2914" s="112">
        <v>0</v>
      </c>
      <c r="D2914" s="112">
        <v>0</v>
      </c>
    </row>
    <row r="2915" spans="2:4">
      <c r="B2915" s="130" t="s">
        <v>3098</v>
      </c>
      <c r="C2915" s="112">
        <v>0</v>
      </c>
      <c r="D2915" s="112">
        <v>0</v>
      </c>
    </row>
    <row r="2916" spans="2:4">
      <c r="B2916" s="129" t="s">
        <v>749</v>
      </c>
      <c r="C2916" s="112">
        <v>14876151</v>
      </c>
      <c r="D2916" s="112">
        <v>0</v>
      </c>
    </row>
    <row r="2917" spans="2:4">
      <c r="B2917" s="130" t="s">
        <v>1257</v>
      </c>
      <c r="C2917" s="112">
        <v>14876151</v>
      </c>
      <c r="D2917" s="112">
        <v>0</v>
      </c>
    </row>
    <row r="2918" spans="2:4">
      <c r="B2918" s="129" t="s">
        <v>3099</v>
      </c>
      <c r="C2918" s="112">
        <v>0</v>
      </c>
      <c r="D2918" s="112">
        <v>0</v>
      </c>
    </row>
    <row r="2919" spans="2:4">
      <c r="B2919" s="130" t="s">
        <v>3100</v>
      </c>
      <c r="C2919" s="112">
        <v>0</v>
      </c>
      <c r="D2919" s="112">
        <v>0</v>
      </c>
    </row>
    <row r="2920" spans="2:4">
      <c r="B2920" s="129" t="s">
        <v>750</v>
      </c>
      <c r="C2920" s="112">
        <v>1984366</v>
      </c>
      <c r="D2920" s="112">
        <v>0</v>
      </c>
    </row>
    <row r="2921" spans="2:4">
      <c r="B2921" s="130" t="s">
        <v>1258</v>
      </c>
      <c r="C2921" s="112">
        <v>1984366</v>
      </c>
      <c r="D2921" s="112">
        <v>0</v>
      </c>
    </row>
    <row r="2922" spans="2:4">
      <c r="B2922" s="129" t="s">
        <v>3101</v>
      </c>
      <c r="C2922" s="112">
        <v>0</v>
      </c>
      <c r="D2922" s="112">
        <v>0</v>
      </c>
    </row>
    <row r="2923" spans="2:4">
      <c r="B2923" s="130" t="s">
        <v>3102</v>
      </c>
      <c r="C2923" s="112">
        <v>0</v>
      </c>
      <c r="D2923" s="112">
        <v>0</v>
      </c>
    </row>
    <row r="2924" spans="2:4">
      <c r="B2924" s="129" t="s">
        <v>3103</v>
      </c>
      <c r="C2924" s="112">
        <v>0</v>
      </c>
      <c r="D2924" s="112">
        <v>0</v>
      </c>
    </row>
    <row r="2925" spans="2:4">
      <c r="B2925" s="130" t="s">
        <v>3104</v>
      </c>
      <c r="C2925" s="112">
        <v>0</v>
      </c>
      <c r="D2925" s="112">
        <v>0</v>
      </c>
    </row>
    <row r="2926" spans="2:4">
      <c r="B2926" s="129" t="s">
        <v>3105</v>
      </c>
      <c r="C2926" s="112">
        <v>0</v>
      </c>
      <c r="D2926" s="112">
        <v>0</v>
      </c>
    </row>
    <row r="2927" spans="2:4">
      <c r="B2927" s="130" t="s">
        <v>3106</v>
      </c>
      <c r="C2927" s="112">
        <v>0</v>
      </c>
      <c r="D2927" s="112">
        <v>0</v>
      </c>
    </row>
    <row r="2928" spans="2:4">
      <c r="B2928" s="129" t="s">
        <v>3107</v>
      </c>
      <c r="C2928" s="112">
        <v>0</v>
      </c>
      <c r="D2928" s="112">
        <v>0</v>
      </c>
    </row>
    <row r="2929" spans="2:4">
      <c r="B2929" s="130" t="s">
        <v>3108</v>
      </c>
      <c r="C2929" s="112">
        <v>0</v>
      </c>
      <c r="D2929" s="112">
        <v>0</v>
      </c>
    </row>
    <row r="2930" spans="2:4">
      <c r="B2930" s="129" t="s">
        <v>3109</v>
      </c>
      <c r="C2930" s="112">
        <v>0</v>
      </c>
      <c r="D2930" s="112">
        <v>0</v>
      </c>
    </row>
    <row r="2931" spans="2:4">
      <c r="B2931" s="130" t="s">
        <v>3110</v>
      </c>
      <c r="C2931" s="112">
        <v>0</v>
      </c>
      <c r="D2931" s="112">
        <v>0</v>
      </c>
    </row>
    <row r="2932" spans="2:4">
      <c r="B2932" s="129" t="s">
        <v>2690</v>
      </c>
      <c r="C2932" s="112">
        <v>0</v>
      </c>
      <c r="D2932" s="112">
        <v>0</v>
      </c>
    </row>
    <row r="2933" spans="2:4">
      <c r="B2933" s="130" t="s">
        <v>2691</v>
      </c>
      <c r="C2933" s="112">
        <v>0</v>
      </c>
      <c r="D2933" s="112">
        <v>0</v>
      </c>
    </row>
    <row r="2934" spans="2:4">
      <c r="B2934" s="129" t="s">
        <v>751</v>
      </c>
      <c r="C2934" s="112">
        <v>24722138</v>
      </c>
      <c r="D2934" s="112">
        <v>0</v>
      </c>
    </row>
    <row r="2935" spans="2:4">
      <c r="B2935" s="130" t="s">
        <v>1259</v>
      </c>
      <c r="C2935" s="112">
        <v>24722138</v>
      </c>
      <c r="D2935" s="112">
        <v>0</v>
      </c>
    </row>
    <row r="2936" spans="2:4">
      <c r="B2936" s="129" t="s">
        <v>3111</v>
      </c>
      <c r="C2936" s="112">
        <v>0</v>
      </c>
      <c r="D2936" s="112">
        <v>0</v>
      </c>
    </row>
    <row r="2937" spans="2:4">
      <c r="B2937" s="130" t="s">
        <v>3112</v>
      </c>
      <c r="C2937" s="112">
        <v>0</v>
      </c>
      <c r="D2937" s="112">
        <v>0</v>
      </c>
    </row>
    <row r="2938" spans="2:4">
      <c r="B2938" s="129" t="s">
        <v>3113</v>
      </c>
      <c r="C2938" s="112">
        <v>0</v>
      </c>
      <c r="D2938" s="112">
        <v>0</v>
      </c>
    </row>
    <row r="2939" spans="2:4">
      <c r="B2939" s="130" t="s">
        <v>3114</v>
      </c>
      <c r="C2939" s="112">
        <v>0</v>
      </c>
      <c r="D2939" s="112">
        <v>0</v>
      </c>
    </row>
    <row r="2940" spans="2:4">
      <c r="B2940" s="129" t="s">
        <v>752</v>
      </c>
      <c r="C2940" s="112">
        <v>5816054</v>
      </c>
      <c r="D2940" s="112">
        <v>0</v>
      </c>
    </row>
    <row r="2941" spans="2:4">
      <c r="B2941" s="130" t="s">
        <v>1260</v>
      </c>
      <c r="C2941" s="112">
        <v>5816054</v>
      </c>
      <c r="D2941" s="112">
        <v>0</v>
      </c>
    </row>
    <row r="2942" spans="2:4">
      <c r="B2942" s="129" t="s">
        <v>3115</v>
      </c>
      <c r="C2942" s="112">
        <v>0</v>
      </c>
      <c r="D2942" s="112">
        <v>0</v>
      </c>
    </row>
    <row r="2943" spans="2:4">
      <c r="B2943" s="130" t="s">
        <v>3116</v>
      </c>
      <c r="C2943" s="112">
        <v>0</v>
      </c>
      <c r="D2943" s="112">
        <v>0</v>
      </c>
    </row>
    <row r="2944" spans="2:4">
      <c r="B2944" s="129" t="s">
        <v>3117</v>
      </c>
      <c r="C2944" s="112">
        <v>0</v>
      </c>
      <c r="D2944" s="112">
        <v>0</v>
      </c>
    </row>
    <row r="2945" spans="2:4">
      <c r="B2945" s="130" t="s">
        <v>3118</v>
      </c>
      <c r="C2945" s="112">
        <v>0</v>
      </c>
      <c r="D2945" s="112">
        <v>0</v>
      </c>
    </row>
    <row r="2946" spans="2:4">
      <c r="B2946" s="129" t="s">
        <v>3119</v>
      </c>
      <c r="C2946" s="112">
        <v>0</v>
      </c>
      <c r="D2946" s="112">
        <v>0</v>
      </c>
    </row>
    <row r="2947" spans="2:4">
      <c r="B2947" s="130" t="s">
        <v>3120</v>
      </c>
      <c r="C2947" s="112">
        <v>0</v>
      </c>
      <c r="D2947" s="112">
        <v>0</v>
      </c>
    </row>
    <row r="2948" spans="2:4">
      <c r="B2948" s="129" t="s">
        <v>3121</v>
      </c>
      <c r="C2948" s="112">
        <v>0</v>
      </c>
      <c r="D2948" s="112">
        <v>0</v>
      </c>
    </row>
    <row r="2949" spans="2:4">
      <c r="B2949" s="130" t="s">
        <v>3122</v>
      </c>
      <c r="C2949" s="112">
        <v>0</v>
      </c>
      <c r="D2949" s="112">
        <v>0</v>
      </c>
    </row>
    <row r="2950" spans="2:4">
      <c r="B2950" s="129" t="s">
        <v>3123</v>
      </c>
      <c r="C2950" s="112">
        <v>0</v>
      </c>
      <c r="D2950" s="112">
        <v>0</v>
      </c>
    </row>
    <row r="2951" spans="2:4">
      <c r="B2951" s="130" t="s">
        <v>3124</v>
      </c>
      <c r="C2951" s="112">
        <v>0</v>
      </c>
      <c r="D2951" s="112">
        <v>0</v>
      </c>
    </row>
    <row r="2952" spans="2:4">
      <c r="B2952" s="129" t="s">
        <v>3125</v>
      </c>
      <c r="C2952" s="112">
        <v>0</v>
      </c>
      <c r="D2952" s="112">
        <v>0</v>
      </c>
    </row>
    <row r="2953" spans="2:4">
      <c r="B2953" s="130" t="s">
        <v>3126</v>
      </c>
      <c r="C2953" s="112">
        <v>0</v>
      </c>
      <c r="D2953" s="112">
        <v>0</v>
      </c>
    </row>
    <row r="2954" spans="2:4">
      <c r="B2954" s="129" t="s">
        <v>3127</v>
      </c>
      <c r="C2954" s="112">
        <v>0</v>
      </c>
      <c r="D2954" s="112">
        <v>0</v>
      </c>
    </row>
    <row r="2955" spans="2:4">
      <c r="B2955" s="130" t="s">
        <v>3128</v>
      </c>
      <c r="C2955" s="112">
        <v>0</v>
      </c>
      <c r="D2955" s="112">
        <v>0</v>
      </c>
    </row>
    <row r="2956" spans="2:4">
      <c r="B2956" s="129" t="s">
        <v>1835</v>
      </c>
      <c r="C2956" s="112">
        <v>0</v>
      </c>
      <c r="D2956" s="112">
        <v>0</v>
      </c>
    </row>
    <row r="2957" spans="2:4">
      <c r="B2957" s="130" t="s">
        <v>1836</v>
      </c>
      <c r="C2957" s="112">
        <v>0</v>
      </c>
      <c r="D2957" s="112">
        <v>0</v>
      </c>
    </row>
    <row r="2958" spans="2:4">
      <c r="B2958" s="129" t="s">
        <v>3129</v>
      </c>
      <c r="C2958" s="112">
        <v>0</v>
      </c>
      <c r="D2958" s="112">
        <v>0</v>
      </c>
    </row>
    <row r="2959" spans="2:4">
      <c r="B2959" s="130" t="s">
        <v>3130</v>
      </c>
      <c r="C2959" s="112">
        <v>0</v>
      </c>
      <c r="D2959" s="112">
        <v>0</v>
      </c>
    </row>
    <row r="2960" spans="2:4">
      <c r="B2960" s="129" t="s">
        <v>3131</v>
      </c>
      <c r="C2960" s="112">
        <v>0</v>
      </c>
      <c r="D2960" s="112">
        <v>0</v>
      </c>
    </row>
    <row r="2961" spans="2:4">
      <c r="B2961" s="130" t="s">
        <v>3132</v>
      </c>
      <c r="C2961" s="112">
        <v>0</v>
      </c>
      <c r="D2961" s="112">
        <v>0</v>
      </c>
    </row>
    <row r="2962" spans="2:4">
      <c r="B2962" s="129" t="s">
        <v>3133</v>
      </c>
      <c r="C2962" s="112">
        <v>0</v>
      </c>
      <c r="D2962" s="112">
        <v>0</v>
      </c>
    </row>
    <row r="2963" spans="2:4">
      <c r="B2963" s="130" t="s">
        <v>3134</v>
      </c>
      <c r="C2963" s="112">
        <v>0</v>
      </c>
      <c r="D2963" s="112">
        <v>0</v>
      </c>
    </row>
    <row r="2964" spans="2:4">
      <c r="B2964" s="129" t="s">
        <v>1413</v>
      </c>
      <c r="C2964" s="112">
        <v>0</v>
      </c>
      <c r="D2964" s="112">
        <v>0</v>
      </c>
    </row>
    <row r="2965" spans="2:4">
      <c r="B2965" s="130" t="s">
        <v>1414</v>
      </c>
      <c r="C2965" s="112">
        <v>0</v>
      </c>
      <c r="D2965" s="112">
        <v>0</v>
      </c>
    </row>
    <row r="2966" spans="2:4">
      <c r="B2966" s="129" t="s">
        <v>3135</v>
      </c>
      <c r="C2966" s="112">
        <v>0</v>
      </c>
      <c r="D2966" s="112">
        <v>0</v>
      </c>
    </row>
    <row r="2967" spans="2:4">
      <c r="B2967" s="130" t="s">
        <v>3136</v>
      </c>
      <c r="C2967" s="112">
        <v>0</v>
      </c>
      <c r="D2967" s="112">
        <v>0</v>
      </c>
    </row>
    <row r="2968" spans="2:4">
      <c r="B2968" s="129" t="s">
        <v>3137</v>
      </c>
      <c r="C2968" s="112">
        <v>0</v>
      </c>
      <c r="D2968" s="112">
        <v>0</v>
      </c>
    </row>
    <row r="2969" spans="2:4">
      <c r="B2969" s="130" t="s">
        <v>3138</v>
      </c>
      <c r="C2969" s="112">
        <v>0</v>
      </c>
      <c r="D2969" s="112">
        <v>0</v>
      </c>
    </row>
    <row r="2970" spans="2:4">
      <c r="B2970" s="129" t="s">
        <v>3139</v>
      </c>
      <c r="C2970" s="112">
        <v>0</v>
      </c>
      <c r="D2970" s="112">
        <v>0</v>
      </c>
    </row>
    <row r="2971" spans="2:4">
      <c r="B2971" s="130" t="s">
        <v>3140</v>
      </c>
      <c r="C2971" s="112">
        <v>0</v>
      </c>
      <c r="D2971" s="112">
        <v>0</v>
      </c>
    </row>
    <row r="2972" spans="2:4">
      <c r="B2972" s="127" t="s">
        <v>289</v>
      </c>
      <c r="C2972" s="128">
        <v>0</v>
      </c>
      <c r="D2972" s="128">
        <v>1129650932.55</v>
      </c>
    </row>
    <row r="2973" spans="2:4">
      <c r="B2973" s="129" t="s">
        <v>2692</v>
      </c>
      <c r="C2973" s="112">
        <v>0</v>
      </c>
      <c r="D2973" s="112">
        <v>715000000</v>
      </c>
    </row>
    <row r="2974" spans="2:4">
      <c r="B2974" s="130" t="s">
        <v>1482</v>
      </c>
      <c r="C2974" s="112">
        <v>0</v>
      </c>
      <c r="D2974" s="112">
        <v>715000000</v>
      </c>
    </row>
    <row r="2975" spans="2:4">
      <c r="B2975" s="129" t="s">
        <v>2693</v>
      </c>
      <c r="C2975" s="112">
        <v>0</v>
      </c>
      <c r="D2975" s="112">
        <v>45382060.610000007</v>
      </c>
    </row>
    <row r="2976" spans="2:4">
      <c r="B2976" s="130" t="s">
        <v>1777</v>
      </c>
      <c r="C2976" s="112">
        <v>0</v>
      </c>
      <c r="D2976" s="112">
        <v>45382060.610000007</v>
      </c>
    </row>
    <row r="2977" spans="2:4">
      <c r="B2977" s="129" t="s">
        <v>2694</v>
      </c>
      <c r="C2977" s="112">
        <v>0</v>
      </c>
      <c r="D2977" s="112">
        <v>244268872.41</v>
      </c>
    </row>
    <row r="2978" spans="2:4">
      <c r="B2978" s="130" t="s">
        <v>1483</v>
      </c>
      <c r="C2978" s="112">
        <v>0</v>
      </c>
      <c r="D2978" s="112">
        <v>244268872.41</v>
      </c>
    </row>
    <row r="2979" spans="2:4">
      <c r="B2979" s="129" t="s">
        <v>1484</v>
      </c>
      <c r="C2979" s="112">
        <v>0</v>
      </c>
      <c r="D2979" s="112">
        <v>99999999.530000001</v>
      </c>
    </row>
    <row r="2980" spans="2:4">
      <c r="B2980" s="130" t="s">
        <v>1485</v>
      </c>
      <c r="C2980" s="112">
        <v>0</v>
      </c>
      <c r="D2980" s="112">
        <v>99999999.530000001</v>
      </c>
    </row>
    <row r="2981" spans="2:4">
      <c r="B2981" s="129" t="s">
        <v>2695</v>
      </c>
      <c r="C2981" s="112">
        <v>0</v>
      </c>
      <c r="D2981" s="112">
        <v>0</v>
      </c>
    </row>
    <row r="2982" spans="2:4">
      <c r="B2982" s="130" t="s">
        <v>1486</v>
      </c>
      <c r="C2982" s="112">
        <v>0</v>
      </c>
      <c r="D2982" s="112">
        <v>0</v>
      </c>
    </row>
    <row r="2983" spans="2:4">
      <c r="B2983" s="129" t="s">
        <v>751</v>
      </c>
      <c r="C2983" s="112">
        <v>0</v>
      </c>
      <c r="D2983" s="112">
        <v>10000000</v>
      </c>
    </row>
    <row r="2984" spans="2:4">
      <c r="B2984" s="130" t="s">
        <v>1486</v>
      </c>
      <c r="C2984" s="112">
        <v>0</v>
      </c>
      <c r="D2984" s="112">
        <v>10000000</v>
      </c>
    </row>
    <row r="2985" spans="2:4">
      <c r="B2985" s="129" t="s">
        <v>1487</v>
      </c>
      <c r="C2985" s="112">
        <v>0</v>
      </c>
      <c r="D2985" s="112">
        <v>0</v>
      </c>
    </row>
    <row r="2986" spans="2:4">
      <c r="B2986" s="130" t="s">
        <v>1488</v>
      </c>
      <c r="C2986" s="112">
        <v>0</v>
      </c>
      <c r="D2986" s="112">
        <v>0</v>
      </c>
    </row>
    <row r="2987" spans="2:4">
      <c r="B2987" s="129" t="s">
        <v>2696</v>
      </c>
      <c r="C2987" s="112">
        <v>0</v>
      </c>
      <c r="D2987" s="112">
        <v>0</v>
      </c>
    </row>
    <row r="2988" spans="2:4">
      <c r="B2988" s="130" t="s">
        <v>1489</v>
      </c>
      <c r="C2988" s="112">
        <v>0</v>
      </c>
      <c r="D2988" s="112">
        <v>0</v>
      </c>
    </row>
    <row r="2989" spans="2:4">
      <c r="B2989" s="129" t="s">
        <v>1490</v>
      </c>
      <c r="C2989" s="112">
        <v>0</v>
      </c>
      <c r="D2989" s="112">
        <v>15000000</v>
      </c>
    </row>
    <row r="2990" spans="2:4">
      <c r="B2990" s="130" t="s">
        <v>1491</v>
      </c>
      <c r="C2990" s="112">
        <v>0</v>
      </c>
      <c r="D2990" s="112">
        <v>15000000</v>
      </c>
    </row>
    <row r="2991" spans="2:4">
      <c r="B2991" s="127" t="s">
        <v>304</v>
      </c>
      <c r="C2991" s="128">
        <v>3576401253</v>
      </c>
      <c r="D2991" s="128">
        <v>1888953047.9400001</v>
      </c>
    </row>
    <row r="2992" spans="2:4">
      <c r="B2992" s="129" t="s">
        <v>725</v>
      </c>
      <c r="C2992" s="112">
        <v>724494649</v>
      </c>
      <c r="D2992" s="112">
        <v>473027034.16000003</v>
      </c>
    </row>
    <row r="2993" spans="2:4">
      <c r="B2993" s="130" t="s">
        <v>1227</v>
      </c>
      <c r="C2993" s="112">
        <v>724494649</v>
      </c>
      <c r="D2993" s="112">
        <v>473027034.16000003</v>
      </c>
    </row>
    <row r="2994" spans="2:4">
      <c r="B2994" s="129" t="s">
        <v>2697</v>
      </c>
      <c r="C2994" s="112">
        <v>501906604</v>
      </c>
      <c r="D2994" s="112">
        <v>233303183.40000001</v>
      </c>
    </row>
    <row r="2995" spans="2:4">
      <c r="B2995" s="130" t="s">
        <v>1227</v>
      </c>
      <c r="C2995" s="112">
        <v>501906604</v>
      </c>
      <c r="D2995" s="112">
        <v>233303183.40000001</v>
      </c>
    </row>
    <row r="2996" spans="2:4">
      <c r="B2996" s="129" t="s">
        <v>726</v>
      </c>
      <c r="C2996" s="112">
        <v>272560439</v>
      </c>
      <c r="D2996" s="112">
        <v>1237127.74</v>
      </c>
    </row>
    <row r="2997" spans="2:4">
      <c r="B2997" s="130" t="s">
        <v>1228</v>
      </c>
      <c r="C2997" s="112">
        <v>272560439</v>
      </c>
      <c r="D2997" s="112">
        <v>1237127.74</v>
      </c>
    </row>
    <row r="2998" spans="2:4">
      <c r="B2998" s="129" t="s">
        <v>727</v>
      </c>
      <c r="C2998" s="112">
        <v>927439561</v>
      </c>
      <c r="D2998" s="112">
        <v>733503299.61000001</v>
      </c>
    </row>
    <row r="2999" spans="2:4">
      <c r="B2999" s="130" t="s">
        <v>1231</v>
      </c>
      <c r="C2999" s="112">
        <v>927439561</v>
      </c>
      <c r="D2999" s="112">
        <v>733503299.61000001</v>
      </c>
    </row>
    <row r="3000" spans="2:4">
      <c r="B3000" s="129" t="s">
        <v>730</v>
      </c>
      <c r="C3000" s="112">
        <v>0</v>
      </c>
      <c r="D3000" s="112">
        <v>0</v>
      </c>
    </row>
    <row r="3001" spans="2:4">
      <c r="B3001" s="130" t="s">
        <v>1236</v>
      </c>
      <c r="C3001" s="112">
        <v>0</v>
      </c>
      <c r="D3001" s="112">
        <v>0</v>
      </c>
    </row>
    <row r="3002" spans="2:4">
      <c r="B3002" s="129" t="s">
        <v>1403</v>
      </c>
      <c r="C3002" s="112">
        <v>0</v>
      </c>
      <c r="D3002" s="112">
        <v>76420851.799999997</v>
      </c>
    </row>
    <row r="3003" spans="2:4">
      <c r="B3003" s="130" t="s">
        <v>1404</v>
      </c>
      <c r="C3003" s="112">
        <v>0</v>
      </c>
      <c r="D3003" s="112">
        <v>76420851.799999997</v>
      </c>
    </row>
    <row r="3004" spans="2:4">
      <c r="B3004" s="129" t="s">
        <v>1401</v>
      </c>
      <c r="C3004" s="112">
        <v>0</v>
      </c>
      <c r="D3004" s="112">
        <v>49672447</v>
      </c>
    </row>
    <row r="3005" spans="2:4">
      <c r="B3005" s="130" t="s">
        <v>1402</v>
      </c>
      <c r="C3005" s="112">
        <v>0</v>
      </c>
      <c r="D3005" s="112">
        <v>49672447</v>
      </c>
    </row>
    <row r="3006" spans="2:4">
      <c r="B3006" s="129" t="s">
        <v>753</v>
      </c>
      <c r="C3006" s="112">
        <v>500000000</v>
      </c>
      <c r="D3006" s="112">
        <v>0</v>
      </c>
    </row>
    <row r="3007" spans="2:4">
      <c r="B3007" s="130" t="s">
        <v>1261</v>
      </c>
      <c r="C3007" s="112">
        <v>500000000</v>
      </c>
      <c r="D3007" s="112">
        <v>0</v>
      </c>
    </row>
    <row r="3008" spans="2:4">
      <c r="B3008" s="129" t="s">
        <v>2698</v>
      </c>
      <c r="C3008" s="112">
        <v>650000000</v>
      </c>
      <c r="D3008" s="112">
        <v>0</v>
      </c>
    </row>
    <row r="3009" spans="2:4">
      <c r="B3009" s="130" t="s">
        <v>1262</v>
      </c>
      <c r="C3009" s="112">
        <v>650000000</v>
      </c>
      <c r="D3009" s="112">
        <v>0</v>
      </c>
    </row>
    <row r="3010" spans="2:4">
      <c r="B3010" s="129" t="s">
        <v>2699</v>
      </c>
      <c r="C3010" s="112">
        <v>0</v>
      </c>
      <c r="D3010" s="112">
        <v>321789104.23000002</v>
      </c>
    </row>
    <row r="3011" spans="2:4">
      <c r="B3011" s="130" t="s">
        <v>1405</v>
      </c>
      <c r="C3011" s="112">
        <v>0</v>
      </c>
      <c r="D3011" s="112">
        <v>321789104.23000002</v>
      </c>
    </row>
    <row r="3012" spans="2:4">
      <c r="B3012" s="129" t="s">
        <v>1406</v>
      </c>
      <c r="C3012" s="112">
        <v>0</v>
      </c>
      <c r="D3012" s="112">
        <v>0</v>
      </c>
    </row>
    <row r="3013" spans="2:4">
      <c r="B3013" s="130" t="s">
        <v>1407</v>
      </c>
      <c r="C3013" s="112">
        <v>0</v>
      </c>
      <c r="D3013" s="112">
        <v>0</v>
      </c>
    </row>
    <row r="3014" spans="2:4">
      <c r="B3014" s="127" t="s">
        <v>290</v>
      </c>
      <c r="C3014" s="128">
        <v>3992706014</v>
      </c>
      <c r="D3014" s="128">
        <v>0</v>
      </c>
    </row>
    <row r="3015" spans="2:4">
      <c r="B3015" s="129" t="s">
        <v>726</v>
      </c>
      <c r="C3015" s="112">
        <v>2528580000</v>
      </c>
      <c r="D3015" s="112">
        <v>0</v>
      </c>
    </row>
    <row r="3016" spans="2:4">
      <c r="B3016" s="130" t="s">
        <v>1228</v>
      </c>
      <c r="C3016" s="112">
        <v>2528580000</v>
      </c>
      <c r="D3016" s="112">
        <v>0</v>
      </c>
    </row>
    <row r="3017" spans="2:4">
      <c r="B3017" s="129" t="s">
        <v>727</v>
      </c>
      <c r="C3017" s="112">
        <v>640094117</v>
      </c>
      <c r="D3017" s="112">
        <v>0</v>
      </c>
    </row>
    <row r="3018" spans="2:4">
      <c r="B3018" s="130" t="s">
        <v>1231</v>
      </c>
      <c r="C3018" s="112">
        <v>640094117</v>
      </c>
      <c r="D3018" s="112">
        <v>0</v>
      </c>
    </row>
    <row r="3019" spans="2:4">
      <c r="B3019" s="129" t="s">
        <v>2671</v>
      </c>
      <c r="C3019" s="112">
        <v>824031897</v>
      </c>
      <c r="D3019" s="112">
        <v>0</v>
      </c>
    </row>
    <row r="3020" spans="2:4">
      <c r="B3020" s="130" t="s">
        <v>1233</v>
      </c>
      <c r="C3020" s="112">
        <v>824031897</v>
      </c>
      <c r="D3020" s="112">
        <v>0</v>
      </c>
    </row>
    <row r="3021" spans="2:4">
      <c r="B3021" s="64" t="s">
        <v>303</v>
      </c>
      <c r="C3021" s="112">
        <v>5486192912</v>
      </c>
      <c r="D3021" s="112">
        <v>1582595244.5299997</v>
      </c>
    </row>
    <row r="3022" spans="2:4">
      <c r="B3022" s="127" t="s">
        <v>287</v>
      </c>
      <c r="C3022" s="128">
        <v>1799291313</v>
      </c>
      <c r="D3022" s="128">
        <v>1142591458.2299998</v>
      </c>
    </row>
    <row r="3023" spans="2:4">
      <c r="B3023" s="129" t="s">
        <v>288</v>
      </c>
      <c r="C3023" s="112">
        <v>513328625</v>
      </c>
      <c r="D3023" s="112">
        <v>152023845.01000005</v>
      </c>
    </row>
    <row r="3024" spans="2:4">
      <c r="B3024" s="130" t="s">
        <v>1263</v>
      </c>
      <c r="C3024" s="112">
        <v>224334585</v>
      </c>
      <c r="D3024" s="112">
        <v>9652580.4000000004</v>
      </c>
    </row>
    <row r="3025" spans="2:4">
      <c r="B3025" s="130" t="s">
        <v>1264</v>
      </c>
      <c r="C3025" s="112">
        <v>197172551</v>
      </c>
      <c r="D3025" s="112">
        <v>142371264.61000004</v>
      </c>
    </row>
    <row r="3026" spans="2:4">
      <c r="B3026" s="130" t="s">
        <v>1265</v>
      </c>
      <c r="C3026" s="112">
        <v>90670000</v>
      </c>
      <c r="D3026" s="112">
        <v>0</v>
      </c>
    </row>
    <row r="3027" spans="2:4">
      <c r="B3027" s="130" t="s">
        <v>1266</v>
      </c>
      <c r="C3027" s="112">
        <v>1151489</v>
      </c>
      <c r="D3027" s="112">
        <v>0</v>
      </c>
    </row>
    <row r="3028" spans="2:4">
      <c r="B3028" s="129" t="s">
        <v>754</v>
      </c>
      <c r="C3028" s="112">
        <v>27000000</v>
      </c>
      <c r="D3028" s="112">
        <v>5047708.9800000004</v>
      </c>
    </row>
    <row r="3029" spans="2:4">
      <c r="B3029" s="130" t="s">
        <v>1267</v>
      </c>
      <c r="C3029" s="112">
        <v>27000000</v>
      </c>
      <c r="D3029" s="112">
        <v>5047708.9800000004</v>
      </c>
    </row>
    <row r="3030" spans="2:4">
      <c r="B3030" s="129" t="s">
        <v>755</v>
      </c>
      <c r="C3030" s="112">
        <v>118860000</v>
      </c>
      <c r="D3030" s="112">
        <v>11920925.67</v>
      </c>
    </row>
    <row r="3031" spans="2:4">
      <c r="B3031" s="130" t="s">
        <v>1268</v>
      </c>
      <c r="C3031" s="112">
        <v>118860000</v>
      </c>
      <c r="D3031" s="112">
        <v>11920925.67</v>
      </c>
    </row>
    <row r="3032" spans="2:4">
      <c r="B3032" s="129" t="s">
        <v>2700</v>
      </c>
      <c r="C3032" s="112">
        <v>10600000</v>
      </c>
      <c r="D3032" s="112">
        <v>518530.9</v>
      </c>
    </row>
    <row r="3033" spans="2:4">
      <c r="B3033" s="130" t="s">
        <v>1269</v>
      </c>
      <c r="C3033" s="112">
        <v>10600000</v>
      </c>
      <c r="D3033" s="112">
        <v>518530.9</v>
      </c>
    </row>
    <row r="3034" spans="2:4">
      <c r="B3034" s="129" t="s">
        <v>756</v>
      </c>
      <c r="C3034" s="112">
        <v>141073469</v>
      </c>
      <c r="D3034" s="112">
        <v>51889470.009999998</v>
      </c>
    </row>
    <row r="3035" spans="2:4">
      <c r="B3035" s="130" t="s">
        <v>1270</v>
      </c>
      <c r="C3035" s="112">
        <v>141073469</v>
      </c>
      <c r="D3035" s="112">
        <v>51889470.009999998</v>
      </c>
    </row>
    <row r="3036" spans="2:4">
      <c r="B3036" s="129" t="s">
        <v>1408</v>
      </c>
      <c r="C3036" s="112">
        <v>0</v>
      </c>
      <c r="D3036" s="112">
        <v>0</v>
      </c>
    </row>
    <row r="3037" spans="2:4">
      <c r="B3037" s="130" t="s">
        <v>1409</v>
      </c>
      <c r="C3037" s="112">
        <v>0</v>
      </c>
      <c r="D3037" s="112">
        <v>0</v>
      </c>
    </row>
    <row r="3038" spans="2:4">
      <c r="B3038" s="129" t="s">
        <v>757</v>
      </c>
      <c r="C3038" s="112">
        <v>70154147</v>
      </c>
      <c r="D3038" s="112">
        <v>0</v>
      </c>
    </row>
    <row r="3039" spans="2:4">
      <c r="B3039" s="130" t="s">
        <v>1271</v>
      </c>
      <c r="C3039" s="112">
        <v>70154147</v>
      </c>
      <c r="D3039" s="112">
        <v>0</v>
      </c>
    </row>
    <row r="3040" spans="2:4">
      <c r="B3040" s="129" t="s">
        <v>2701</v>
      </c>
      <c r="C3040" s="112">
        <v>0</v>
      </c>
      <c r="D3040" s="112">
        <v>25262626.609999999</v>
      </c>
    </row>
    <row r="3041" spans="2:4">
      <c r="B3041" s="130" t="s">
        <v>1410</v>
      </c>
      <c r="C3041" s="112">
        <v>0</v>
      </c>
      <c r="D3041" s="112">
        <v>25262626.609999999</v>
      </c>
    </row>
    <row r="3042" spans="2:4">
      <c r="B3042" s="129" t="s">
        <v>758</v>
      </c>
      <c r="C3042" s="112">
        <v>3061608</v>
      </c>
      <c r="D3042" s="112">
        <v>5335212.0199999996</v>
      </c>
    </row>
    <row r="3043" spans="2:4">
      <c r="B3043" s="130" t="s">
        <v>1272</v>
      </c>
      <c r="C3043" s="112">
        <v>3061608</v>
      </c>
      <c r="D3043" s="112">
        <v>5335212.0199999996</v>
      </c>
    </row>
    <row r="3044" spans="2:4">
      <c r="B3044" s="129" t="s">
        <v>759</v>
      </c>
      <c r="C3044" s="112">
        <v>100000000</v>
      </c>
      <c r="D3044" s="112">
        <v>99595475.689999998</v>
      </c>
    </row>
    <row r="3045" spans="2:4">
      <c r="B3045" s="130" t="s">
        <v>1273</v>
      </c>
      <c r="C3045" s="112">
        <v>100000000</v>
      </c>
      <c r="D3045" s="112">
        <v>99595475.689999998</v>
      </c>
    </row>
    <row r="3046" spans="2:4">
      <c r="B3046" s="129" t="s">
        <v>760</v>
      </c>
      <c r="C3046" s="112">
        <v>505213464</v>
      </c>
      <c r="D3046" s="112">
        <v>185432776.13</v>
      </c>
    </row>
    <row r="3047" spans="2:4">
      <c r="B3047" s="130" t="s">
        <v>1274</v>
      </c>
      <c r="C3047" s="112">
        <v>505213464</v>
      </c>
      <c r="D3047" s="112">
        <v>185432776.13</v>
      </c>
    </row>
    <row r="3048" spans="2:4">
      <c r="B3048" s="129" t="s">
        <v>1411</v>
      </c>
      <c r="C3048" s="112">
        <v>0</v>
      </c>
      <c r="D3048" s="112">
        <v>164791528.03</v>
      </c>
    </row>
    <row r="3049" spans="2:4">
      <c r="B3049" s="130" t="s">
        <v>1412</v>
      </c>
      <c r="C3049" s="112">
        <v>0</v>
      </c>
      <c r="D3049" s="112">
        <v>164791528.03</v>
      </c>
    </row>
    <row r="3050" spans="2:4">
      <c r="B3050" s="129" t="s">
        <v>3141</v>
      </c>
      <c r="C3050" s="112">
        <v>0</v>
      </c>
      <c r="D3050" s="112">
        <v>0</v>
      </c>
    </row>
    <row r="3051" spans="2:4">
      <c r="B3051" s="130" t="s">
        <v>3142</v>
      </c>
      <c r="C3051" s="112">
        <v>0</v>
      </c>
      <c r="D3051" s="112">
        <v>0</v>
      </c>
    </row>
    <row r="3052" spans="2:4">
      <c r="B3052" s="129" t="s">
        <v>3143</v>
      </c>
      <c r="C3052" s="112">
        <v>0</v>
      </c>
      <c r="D3052" s="112">
        <v>0</v>
      </c>
    </row>
    <row r="3053" spans="2:4">
      <c r="B3053" s="130" t="s">
        <v>3144</v>
      </c>
      <c r="C3053" s="112">
        <v>0</v>
      </c>
      <c r="D3053" s="112">
        <v>0</v>
      </c>
    </row>
    <row r="3054" spans="2:4">
      <c r="B3054" s="129" t="s">
        <v>3145</v>
      </c>
      <c r="C3054" s="112">
        <v>0</v>
      </c>
      <c r="D3054" s="112">
        <v>0</v>
      </c>
    </row>
    <row r="3055" spans="2:4">
      <c r="B3055" s="130" t="s">
        <v>3146</v>
      </c>
      <c r="C3055" s="112">
        <v>0</v>
      </c>
      <c r="D3055" s="112">
        <v>0</v>
      </c>
    </row>
    <row r="3056" spans="2:4">
      <c r="B3056" s="129" t="s">
        <v>3147</v>
      </c>
      <c r="C3056" s="112">
        <v>0</v>
      </c>
      <c r="D3056" s="112">
        <v>0</v>
      </c>
    </row>
    <row r="3057" spans="2:4">
      <c r="B3057" s="130" t="s">
        <v>3148</v>
      </c>
      <c r="C3057" s="112">
        <v>0</v>
      </c>
      <c r="D3057" s="112">
        <v>0</v>
      </c>
    </row>
    <row r="3058" spans="2:4">
      <c r="B3058" s="129" t="s">
        <v>3149</v>
      </c>
      <c r="C3058" s="112">
        <v>0</v>
      </c>
      <c r="D3058" s="112">
        <v>0</v>
      </c>
    </row>
    <row r="3059" spans="2:4">
      <c r="B3059" s="130" t="s">
        <v>3150</v>
      </c>
      <c r="C3059" s="112">
        <v>0</v>
      </c>
      <c r="D3059" s="112">
        <v>0</v>
      </c>
    </row>
    <row r="3060" spans="2:4">
      <c r="B3060" s="129" t="s">
        <v>3151</v>
      </c>
      <c r="C3060" s="112">
        <v>0</v>
      </c>
      <c r="D3060" s="112">
        <v>0</v>
      </c>
    </row>
    <row r="3061" spans="2:4">
      <c r="B3061" s="130" t="s">
        <v>3152</v>
      </c>
      <c r="C3061" s="112">
        <v>0</v>
      </c>
      <c r="D3061" s="112">
        <v>0</v>
      </c>
    </row>
    <row r="3062" spans="2:4">
      <c r="B3062" s="129" t="s">
        <v>761</v>
      </c>
      <c r="C3062" s="112">
        <v>310000000</v>
      </c>
      <c r="D3062" s="112">
        <v>403924453.13</v>
      </c>
    </row>
    <row r="3063" spans="2:4">
      <c r="B3063" s="130" t="s">
        <v>1275</v>
      </c>
      <c r="C3063" s="112">
        <v>310000000</v>
      </c>
      <c r="D3063" s="112">
        <v>403924453.13</v>
      </c>
    </row>
    <row r="3064" spans="2:4">
      <c r="B3064" s="129" t="s">
        <v>3153</v>
      </c>
      <c r="C3064" s="112">
        <v>0</v>
      </c>
      <c r="D3064" s="112">
        <v>0</v>
      </c>
    </row>
    <row r="3065" spans="2:4">
      <c r="B3065" s="130" t="s">
        <v>3154</v>
      </c>
      <c r="C3065" s="112">
        <v>0</v>
      </c>
      <c r="D3065" s="112">
        <v>0</v>
      </c>
    </row>
    <row r="3066" spans="2:4">
      <c r="B3066" s="129" t="s">
        <v>1316</v>
      </c>
      <c r="C3066" s="112">
        <v>0</v>
      </c>
      <c r="D3066" s="112">
        <v>32586195.809999999</v>
      </c>
    </row>
    <row r="3067" spans="2:4">
      <c r="B3067" s="130" t="s">
        <v>1317</v>
      </c>
      <c r="C3067" s="112">
        <v>0</v>
      </c>
      <c r="D3067" s="112">
        <v>32586195.809999999</v>
      </c>
    </row>
    <row r="3068" spans="2:4">
      <c r="B3068" s="129" t="s">
        <v>2702</v>
      </c>
      <c r="C3068" s="112">
        <v>0</v>
      </c>
      <c r="D3068" s="112">
        <v>4262710.24</v>
      </c>
    </row>
    <row r="3069" spans="2:4">
      <c r="B3069" s="130" t="s">
        <v>2703</v>
      </c>
      <c r="C3069" s="112">
        <v>0</v>
      </c>
      <c r="D3069" s="112">
        <v>4262710.24</v>
      </c>
    </row>
    <row r="3070" spans="2:4">
      <c r="B3070" s="127" t="s">
        <v>304</v>
      </c>
      <c r="C3070" s="128">
        <v>1212640000</v>
      </c>
      <c r="D3070" s="128">
        <v>421526299.83999997</v>
      </c>
    </row>
    <row r="3071" spans="2:4">
      <c r="B3071" s="129" t="s">
        <v>1408</v>
      </c>
      <c r="C3071" s="112">
        <v>0</v>
      </c>
      <c r="D3071" s="112">
        <v>52926181.439999998</v>
      </c>
    </row>
    <row r="3072" spans="2:4">
      <c r="B3072" s="130" t="s">
        <v>1409</v>
      </c>
      <c r="C3072" s="112">
        <v>0</v>
      </c>
      <c r="D3072" s="112">
        <v>52926181.439999998</v>
      </c>
    </row>
    <row r="3073" spans="2:4">
      <c r="B3073" s="129" t="s">
        <v>762</v>
      </c>
      <c r="C3073" s="112">
        <v>1212640000</v>
      </c>
      <c r="D3073" s="112">
        <v>368600118.39999998</v>
      </c>
    </row>
    <row r="3074" spans="2:4">
      <c r="B3074" s="130" t="s">
        <v>1276</v>
      </c>
      <c r="C3074" s="112">
        <v>1212640000</v>
      </c>
      <c r="D3074" s="112">
        <v>368600118.39999998</v>
      </c>
    </row>
    <row r="3075" spans="2:4">
      <c r="B3075" s="129" t="s">
        <v>1492</v>
      </c>
      <c r="C3075" s="112">
        <v>0</v>
      </c>
      <c r="D3075" s="112">
        <v>0</v>
      </c>
    </row>
    <row r="3076" spans="2:4">
      <c r="B3076" s="130" t="s">
        <v>1493</v>
      </c>
      <c r="C3076" s="112">
        <v>0</v>
      </c>
      <c r="D3076" s="112">
        <v>0</v>
      </c>
    </row>
    <row r="3077" spans="2:4">
      <c r="B3077" s="127" t="s">
        <v>290</v>
      </c>
      <c r="C3077" s="128">
        <v>2135293594</v>
      </c>
      <c r="D3077" s="128">
        <v>0</v>
      </c>
    </row>
    <row r="3078" spans="2:4">
      <c r="B3078" s="129" t="s">
        <v>288</v>
      </c>
      <c r="C3078" s="112">
        <v>734633212</v>
      </c>
      <c r="D3078" s="112">
        <v>0</v>
      </c>
    </row>
    <row r="3079" spans="2:4">
      <c r="B3079" s="130" t="s">
        <v>1265</v>
      </c>
      <c r="C3079" s="112">
        <v>191842760</v>
      </c>
      <c r="D3079" s="112">
        <v>0</v>
      </c>
    </row>
    <row r="3080" spans="2:4">
      <c r="B3080" s="130" t="s">
        <v>1277</v>
      </c>
      <c r="C3080" s="112">
        <v>11390001</v>
      </c>
      <c r="D3080" s="112">
        <v>0</v>
      </c>
    </row>
    <row r="3081" spans="2:4">
      <c r="B3081" s="130" t="s">
        <v>1278</v>
      </c>
      <c r="C3081" s="112">
        <v>341700000</v>
      </c>
      <c r="D3081" s="112">
        <v>0</v>
      </c>
    </row>
    <row r="3082" spans="2:4">
      <c r="B3082" s="130" t="s">
        <v>1279</v>
      </c>
      <c r="C3082" s="112">
        <v>189700451</v>
      </c>
      <c r="D3082" s="112">
        <v>0</v>
      </c>
    </row>
    <row r="3083" spans="2:4">
      <c r="B3083" s="129" t="s">
        <v>2704</v>
      </c>
      <c r="C3083" s="112">
        <v>494239584</v>
      </c>
      <c r="D3083" s="112">
        <v>0</v>
      </c>
    </row>
    <row r="3084" spans="2:4">
      <c r="B3084" s="130" t="s">
        <v>1280</v>
      </c>
      <c r="C3084" s="112">
        <v>494239584</v>
      </c>
      <c r="D3084" s="112">
        <v>0</v>
      </c>
    </row>
    <row r="3085" spans="2:4">
      <c r="B3085" s="129" t="s">
        <v>763</v>
      </c>
      <c r="C3085" s="112">
        <v>284750000</v>
      </c>
      <c r="D3085" s="112">
        <v>0</v>
      </c>
    </row>
    <row r="3086" spans="2:4">
      <c r="B3086" s="130" t="s">
        <v>1281</v>
      </c>
      <c r="C3086" s="112">
        <v>284750000</v>
      </c>
      <c r="D3086" s="112">
        <v>0</v>
      </c>
    </row>
    <row r="3087" spans="2:4">
      <c r="B3087" s="129" t="s">
        <v>757</v>
      </c>
      <c r="C3087" s="112">
        <v>599024937</v>
      </c>
      <c r="D3087" s="112">
        <v>0</v>
      </c>
    </row>
    <row r="3088" spans="2:4">
      <c r="B3088" s="130" t="s">
        <v>1271</v>
      </c>
      <c r="C3088" s="112">
        <v>599024937</v>
      </c>
      <c r="D3088" s="112">
        <v>0</v>
      </c>
    </row>
    <row r="3089" spans="2:4">
      <c r="B3089" s="129" t="s">
        <v>764</v>
      </c>
      <c r="C3089" s="112">
        <v>22645861</v>
      </c>
      <c r="D3089" s="112">
        <v>0</v>
      </c>
    </row>
    <row r="3090" spans="2:4">
      <c r="B3090" s="130" t="s">
        <v>1271</v>
      </c>
      <c r="C3090" s="112">
        <v>22645861</v>
      </c>
      <c r="D3090" s="112">
        <v>0</v>
      </c>
    </row>
    <row r="3091" spans="2:4">
      <c r="B3091" s="127" t="s">
        <v>291</v>
      </c>
      <c r="C3091" s="128">
        <v>338968005</v>
      </c>
      <c r="D3091" s="128">
        <v>18477486.459999997</v>
      </c>
    </row>
    <row r="3092" spans="2:4">
      <c r="B3092" s="129" t="s">
        <v>288</v>
      </c>
      <c r="C3092" s="112">
        <v>246986005</v>
      </c>
      <c r="D3092" s="112">
        <v>18477486.459999997</v>
      </c>
    </row>
    <row r="3093" spans="2:4">
      <c r="B3093" s="130" t="s">
        <v>1293</v>
      </c>
      <c r="C3093" s="112">
        <v>0</v>
      </c>
      <c r="D3093" s="112">
        <v>18477486.459999997</v>
      </c>
    </row>
    <row r="3094" spans="2:4">
      <c r="B3094" s="130" t="s">
        <v>1263</v>
      </c>
      <c r="C3094" s="112">
        <v>149416094</v>
      </c>
      <c r="D3094" s="112">
        <v>0</v>
      </c>
    </row>
    <row r="3095" spans="2:4">
      <c r="B3095" s="130" t="s">
        <v>1265</v>
      </c>
      <c r="C3095" s="112">
        <v>3700450</v>
      </c>
      <c r="D3095" s="112">
        <v>0</v>
      </c>
    </row>
    <row r="3096" spans="2:4">
      <c r="B3096" s="130" t="s">
        <v>1282</v>
      </c>
      <c r="C3096" s="112">
        <v>11376400</v>
      </c>
      <c r="D3096" s="112">
        <v>0</v>
      </c>
    </row>
    <row r="3097" spans="2:4">
      <c r="B3097" s="130" t="s">
        <v>1283</v>
      </c>
      <c r="C3097" s="112">
        <v>2666438</v>
      </c>
      <c r="D3097" s="112">
        <v>0</v>
      </c>
    </row>
    <row r="3098" spans="2:4">
      <c r="B3098" s="130" t="s">
        <v>1284</v>
      </c>
      <c r="C3098" s="112">
        <v>13325441</v>
      </c>
      <c r="D3098" s="112">
        <v>0</v>
      </c>
    </row>
    <row r="3099" spans="2:4">
      <c r="B3099" s="130" t="s">
        <v>1285</v>
      </c>
      <c r="C3099" s="112">
        <v>14115025</v>
      </c>
      <c r="D3099" s="112">
        <v>0</v>
      </c>
    </row>
    <row r="3100" spans="2:4">
      <c r="B3100" s="130" t="s">
        <v>1286</v>
      </c>
      <c r="C3100" s="112">
        <v>3366195</v>
      </c>
      <c r="D3100" s="112">
        <v>0</v>
      </c>
    </row>
    <row r="3101" spans="2:4">
      <c r="B3101" s="130" t="s">
        <v>1287</v>
      </c>
      <c r="C3101" s="112">
        <v>11900180</v>
      </c>
      <c r="D3101" s="112">
        <v>0</v>
      </c>
    </row>
    <row r="3102" spans="2:4">
      <c r="B3102" s="130" t="s">
        <v>1266</v>
      </c>
      <c r="C3102" s="112">
        <v>4325363</v>
      </c>
      <c r="D3102" s="112">
        <v>0</v>
      </c>
    </row>
    <row r="3103" spans="2:4">
      <c r="B3103" s="130" t="s">
        <v>1288</v>
      </c>
      <c r="C3103" s="112">
        <v>32794419</v>
      </c>
      <c r="D3103" s="112">
        <v>0</v>
      </c>
    </row>
    <row r="3104" spans="2:4">
      <c r="B3104" s="129" t="s">
        <v>2705</v>
      </c>
      <c r="C3104" s="112">
        <v>91982000</v>
      </c>
      <c r="D3104" s="112">
        <v>0</v>
      </c>
    </row>
    <row r="3105" spans="2:4">
      <c r="B3105" s="130" t="s">
        <v>1289</v>
      </c>
      <c r="C3105" s="112">
        <v>91982000</v>
      </c>
      <c r="D3105" s="112">
        <v>0</v>
      </c>
    </row>
    <row r="3106" spans="2:4">
      <c r="B3106" s="121" t="s">
        <v>1290</v>
      </c>
      <c r="C3106" s="122">
        <v>155685242330</v>
      </c>
      <c r="D3106" s="122">
        <v>56586084169.120003</v>
      </c>
    </row>
    <row r="3107" spans="2:4">
      <c r="B3107" s="66" t="s">
        <v>285</v>
      </c>
      <c r="C3107" s="114">
        <v>155685242330</v>
      </c>
      <c r="D3107" s="114">
        <v>56586084169.120003</v>
      </c>
    </row>
    <row r="3108" spans="2:4">
      <c r="B3108" s="64" t="s">
        <v>3174</v>
      </c>
      <c r="C3108" s="112">
        <v>152185242330</v>
      </c>
      <c r="D3108" s="112">
        <v>54586084169.120003</v>
      </c>
    </row>
    <row r="3109" spans="2:4">
      <c r="B3109" s="127" t="s">
        <v>287</v>
      </c>
      <c r="C3109" s="128">
        <v>15742026236</v>
      </c>
      <c r="D3109" s="128">
        <v>3854299648.0500002</v>
      </c>
    </row>
    <row r="3110" spans="2:4">
      <c r="B3110" s="129" t="s">
        <v>288</v>
      </c>
      <c r="C3110" s="112">
        <v>15742026236</v>
      </c>
      <c r="D3110" s="112">
        <v>3854299648.0500002</v>
      </c>
    </row>
    <row r="3111" spans="2:4">
      <c r="B3111" s="127" t="s">
        <v>304</v>
      </c>
      <c r="C3111" s="128">
        <v>15492228311</v>
      </c>
      <c r="D3111" s="128">
        <v>1524883127.8099999</v>
      </c>
    </row>
    <row r="3112" spans="2:4">
      <c r="B3112" s="129" t="s">
        <v>288</v>
      </c>
      <c r="C3112" s="112">
        <v>15492228311</v>
      </c>
      <c r="D3112" s="112">
        <v>1524883127.8099999</v>
      </c>
    </row>
    <row r="3113" spans="2:4">
      <c r="B3113" s="127" t="s">
        <v>290</v>
      </c>
      <c r="C3113" s="128">
        <v>120950987783</v>
      </c>
      <c r="D3113" s="128">
        <v>49206901393.260002</v>
      </c>
    </row>
    <row r="3114" spans="2:4">
      <c r="B3114" s="129" t="s">
        <v>288</v>
      </c>
      <c r="C3114" s="112">
        <v>120950987783</v>
      </c>
      <c r="D3114" s="112">
        <v>49206901393.260002</v>
      </c>
    </row>
    <row r="3115" spans="2:4">
      <c r="B3115" s="127" t="s">
        <v>1494</v>
      </c>
      <c r="C3115" s="128">
        <v>0</v>
      </c>
      <c r="D3115" s="128">
        <v>0</v>
      </c>
    </row>
    <row r="3116" spans="2:4">
      <c r="B3116" s="129" t="s">
        <v>288</v>
      </c>
      <c r="C3116" s="112">
        <v>0</v>
      </c>
      <c r="D3116" s="112">
        <v>0</v>
      </c>
    </row>
    <row r="3117" spans="2:4">
      <c r="B3117" s="64" t="s">
        <v>303</v>
      </c>
      <c r="C3117" s="112">
        <v>3500000000</v>
      </c>
      <c r="D3117" s="112">
        <v>2000000000</v>
      </c>
    </row>
    <row r="3118" spans="2:4">
      <c r="B3118" s="127" t="s">
        <v>287</v>
      </c>
      <c r="C3118" s="128">
        <v>3000000000</v>
      </c>
      <c r="D3118" s="128">
        <v>2000000000</v>
      </c>
    </row>
    <row r="3119" spans="2:4">
      <c r="B3119" s="129" t="s">
        <v>288</v>
      </c>
      <c r="C3119" s="112">
        <v>3000000000</v>
      </c>
      <c r="D3119" s="112">
        <v>2000000000</v>
      </c>
    </row>
    <row r="3120" spans="2:4">
      <c r="B3120" s="127" t="s">
        <v>289</v>
      </c>
      <c r="C3120" s="128">
        <v>500000000</v>
      </c>
      <c r="D3120" s="128">
        <v>0</v>
      </c>
    </row>
    <row r="3121" spans="2:4">
      <c r="B3121" s="129" t="s">
        <v>288</v>
      </c>
      <c r="C3121" s="112">
        <v>500000000</v>
      </c>
      <c r="D3121" s="112">
        <v>0</v>
      </c>
    </row>
    <row r="3122" spans="2:4">
      <c r="B3122" s="35" t="s">
        <v>765</v>
      </c>
      <c r="C3122" s="123">
        <v>1403263338155</v>
      </c>
      <c r="D3122" s="123">
        <v>620412353898.74084</v>
      </c>
    </row>
    <row r="3123" spans="2:4">
      <c r="B3123" s="116" t="s">
        <v>27</v>
      </c>
      <c r="C3123" s="115"/>
      <c r="D3123" s="115"/>
    </row>
    <row r="3124" spans="2:4" ht="24.75" customHeight="1">
      <c r="B3124" s="144" t="s">
        <v>3176</v>
      </c>
      <c r="C3124" s="144"/>
      <c r="D3124" s="144"/>
    </row>
    <row r="3125" spans="2:4" ht="24" customHeight="1">
      <c r="B3125" s="144" t="s">
        <v>3173</v>
      </c>
      <c r="C3125" s="144"/>
      <c r="D3125" s="144"/>
    </row>
    <row r="3126" spans="2:4">
      <c r="B3126" s="144" t="s">
        <v>28</v>
      </c>
      <c r="C3126" s="144"/>
      <c r="D3126" s="144"/>
    </row>
    <row r="3127" spans="2:4">
      <c r="B3127" s="135" t="s">
        <v>29</v>
      </c>
      <c r="C3127" s="135"/>
      <c r="D3127" s="135"/>
    </row>
  </sheetData>
  <mergeCells count="13">
    <mergeCell ref="B3127:D3127"/>
    <mergeCell ref="B3124:D3124"/>
    <mergeCell ref="B3126:D3126"/>
    <mergeCell ref="B3125:D3125"/>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I17" sqref="I17"/>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36" t="s">
        <v>0</v>
      </c>
      <c r="B1" s="136"/>
      <c r="C1" s="136"/>
      <c r="D1" s="136"/>
      <c r="E1" s="136"/>
      <c r="F1" s="3"/>
    </row>
    <row r="2" spans="1:8" ht="21" customHeight="1">
      <c r="A2" s="137" t="s">
        <v>1</v>
      </c>
      <c r="B2" s="137"/>
      <c r="C2" s="137"/>
      <c r="D2" s="137"/>
      <c r="E2" s="137"/>
      <c r="F2" s="2"/>
      <c r="H2" s="12">
        <v>0</v>
      </c>
    </row>
    <row r="3" spans="1:8" ht="15" customHeight="1">
      <c r="A3" s="145" t="s">
        <v>2</v>
      </c>
      <c r="B3" s="145"/>
      <c r="C3" s="145"/>
      <c r="D3" s="145"/>
      <c r="E3" s="145"/>
      <c r="F3" s="1"/>
    </row>
    <row r="5" spans="1:8" ht="18.75" customHeight="1">
      <c r="A5" s="147" t="s">
        <v>766</v>
      </c>
      <c r="B5" s="147"/>
      <c r="C5" s="147"/>
      <c r="D5" s="147"/>
      <c r="E5" s="147"/>
      <c r="F5" s="4"/>
    </row>
    <row r="6" spans="1:8" ht="18.75">
      <c r="A6" s="140" t="s">
        <v>3177</v>
      </c>
      <c r="B6" s="140"/>
      <c r="C6" s="140"/>
      <c r="D6" s="140"/>
      <c r="E6" s="140"/>
      <c r="F6" s="5"/>
    </row>
    <row r="7" spans="1:8" ht="15.75">
      <c r="A7" s="149" t="s">
        <v>5</v>
      </c>
      <c r="B7" s="149"/>
      <c r="C7" s="149"/>
      <c r="D7" s="149"/>
      <c r="E7" s="149"/>
      <c r="F7" s="6"/>
    </row>
    <row r="10" spans="1:8" ht="15" customHeight="1">
      <c r="B10" s="148" t="s">
        <v>6</v>
      </c>
      <c r="C10" s="53" t="s">
        <v>7</v>
      </c>
      <c r="D10" s="150" t="s">
        <v>8</v>
      </c>
    </row>
    <row r="11" spans="1:8" ht="14.45" customHeight="1">
      <c r="B11" s="148"/>
      <c r="C11" s="59" t="s">
        <v>9</v>
      </c>
      <c r="D11" s="150"/>
    </row>
    <row r="12" spans="1:8" ht="14.45" customHeight="1">
      <c r="B12" s="23" t="s">
        <v>15</v>
      </c>
      <c r="C12" s="20">
        <v>45219.838792000002</v>
      </c>
      <c r="D12" s="29">
        <f>D14</f>
        <v>21470.424121489999</v>
      </c>
      <c r="E12" s="47"/>
    </row>
    <row r="13" spans="1:8" s="7" customFormat="1" ht="14.45" customHeight="1">
      <c r="B13" s="108" t="s">
        <v>767</v>
      </c>
      <c r="C13" s="109">
        <v>44379.838792000002</v>
      </c>
      <c r="D13" s="110">
        <f>D14</f>
        <v>21470.424121489999</v>
      </c>
      <c r="E13" s="47"/>
      <c r="F13"/>
    </row>
    <row r="14" spans="1:8" s="7" customFormat="1">
      <c r="B14" s="24" t="s">
        <v>768</v>
      </c>
      <c r="C14" s="38">
        <v>44379.838792000002</v>
      </c>
      <c r="D14" s="38">
        <f>D15+D21+D29</f>
        <v>21470.424121489999</v>
      </c>
      <c r="E14" s="47"/>
      <c r="F14"/>
    </row>
    <row r="15" spans="1:8" s="7" customFormat="1">
      <c r="B15" s="117" t="s">
        <v>769</v>
      </c>
      <c r="C15" s="28">
        <v>1457.0259960000001</v>
      </c>
      <c r="D15" s="28">
        <f>SUM(D16:D20)</f>
        <v>639.14895200000001</v>
      </c>
      <c r="E15" s="47"/>
      <c r="F15"/>
    </row>
    <row r="16" spans="1:8" s="7" customFormat="1">
      <c r="B16" s="65" t="s">
        <v>770</v>
      </c>
      <c r="C16" s="30">
        <v>399.99599999999998</v>
      </c>
      <c r="D16" s="30">
        <v>199.29159999999999</v>
      </c>
      <c r="E16" s="47"/>
      <c r="F16"/>
    </row>
    <row r="17" spans="2:9" s="7" customFormat="1">
      <c r="B17" s="65" t="s">
        <v>771</v>
      </c>
      <c r="C17" s="30">
        <v>683.82999600000005</v>
      </c>
      <c r="D17" s="30">
        <v>271.09147999999999</v>
      </c>
      <c r="E17" s="47"/>
      <c r="F17"/>
    </row>
    <row r="18" spans="2:9" s="7" customFormat="1">
      <c r="B18" s="65" t="s">
        <v>772</v>
      </c>
      <c r="C18" s="30">
        <v>153.78</v>
      </c>
      <c r="D18" s="30">
        <v>63.997500000000002</v>
      </c>
      <c r="E18" s="47"/>
      <c r="F18"/>
    </row>
    <row r="19" spans="2:9" s="7" customFormat="1">
      <c r="B19" s="65" t="s">
        <v>773</v>
      </c>
      <c r="C19" s="30">
        <v>172.62</v>
      </c>
      <c r="D19" s="30">
        <v>83.332499999999996</v>
      </c>
      <c r="E19" s="47"/>
      <c r="F19"/>
    </row>
    <row r="20" spans="2:9" s="7" customFormat="1">
      <c r="B20" s="65" t="s">
        <v>774</v>
      </c>
      <c r="C20" s="30">
        <v>46.8</v>
      </c>
      <c r="D20" s="30">
        <v>21.435872</v>
      </c>
      <c r="E20" s="47"/>
      <c r="F20"/>
    </row>
    <row r="21" spans="2:9" s="7" customFormat="1">
      <c r="B21" s="117" t="s">
        <v>775</v>
      </c>
      <c r="C21" s="28">
        <v>42922.812795999998</v>
      </c>
      <c r="D21" s="28">
        <f>SUM(D22:D26)</f>
        <v>20831.27516949</v>
      </c>
      <c r="E21" s="47"/>
      <c r="F21"/>
      <c r="I21" s="54"/>
    </row>
    <row r="22" spans="2:9" s="7" customFormat="1">
      <c r="B22" s="65" t="s">
        <v>776</v>
      </c>
      <c r="C22" s="30">
        <v>30690</v>
      </c>
      <c r="D22" s="30">
        <v>15218.0967</v>
      </c>
      <c r="E22" s="47"/>
      <c r="F22"/>
    </row>
    <row r="23" spans="2:9" s="7" customFormat="1">
      <c r="B23" s="65" t="s">
        <v>777</v>
      </c>
      <c r="C23" s="30">
        <v>84</v>
      </c>
      <c r="D23" s="30">
        <v>39.525849999999998</v>
      </c>
      <c r="E23" s="47"/>
      <c r="F23"/>
    </row>
    <row r="24" spans="2:9" s="7" customFormat="1">
      <c r="B24" s="65" t="s">
        <v>1291</v>
      </c>
      <c r="C24" s="152">
        <v>0</v>
      </c>
      <c r="D24" s="30">
        <v>21.63</v>
      </c>
      <c r="E24" s="47"/>
      <c r="F24"/>
    </row>
    <row r="25" spans="2:9" s="7" customFormat="1">
      <c r="B25" s="65" t="s">
        <v>778</v>
      </c>
      <c r="C25" s="30">
        <v>7613.0186400000002</v>
      </c>
      <c r="D25" s="30">
        <v>3655.09647</v>
      </c>
      <c r="E25" s="47"/>
      <c r="F25"/>
    </row>
    <row r="26" spans="2:9" s="7" customFormat="1">
      <c r="B26" s="65" t="s">
        <v>779</v>
      </c>
      <c r="C26" s="30">
        <v>4535.7941559999999</v>
      </c>
      <c r="D26" s="30">
        <v>1896.9261494900002</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21470.424121489999</v>
      </c>
      <c r="E32" s="47"/>
    </row>
    <row r="33" spans="2:6">
      <c r="B33" s="15" t="s">
        <v>27</v>
      </c>
      <c r="C33" s="16"/>
      <c r="D33" s="16"/>
      <c r="F33" s="11"/>
    </row>
    <row r="34" spans="2:6" ht="31.15" customHeight="1">
      <c r="B34" s="144" t="s">
        <v>3176</v>
      </c>
      <c r="C34" s="144"/>
      <c r="D34" s="144"/>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c r="D40" s="10"/>
    </row>
    <row r="41" spans="2:6">
      <c r="B41" s="9"/>
      <c r="C41" s="10"/>
      <c r="D41" s="10"/>
    </row>
    <row r="42" spans="2:6">
      <c r="B42" s="9"/>
      <c r="C42" s="10"/>
      <c r="D42" s="10"/>
    </row>
    <row r="43" spans="2:6">
      <c r="B43" s="9"/>
      <c r="C43" s="10"/>
      <c r="D43" s="10"/>
    </row>
    <row r="44" spans="2:6">
      <c r="B44" s="9"/>
      <c r="C44" s="10"/>
      <c r="D44" s="10"/>
    </row>
    <row r="45" spans="2:6">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8DD6-A4DA-4E68-B3D8-134C3C4875F6}">
  <dimension ref="A1:F51"/>
  <sheetViews>
    <sheetView showGridLines="0" zoomScaleNormal="100" workbookViewId="0">
      <selection activeCell="D31" sqref="D31"/>
    </sheetView>
  </sheetViews>
  <sheetFormatPr baseColWidth="10" defaultColWidth="11.42578125" defaultRowHeight="15"/>
  <cols>
    <col min="1" max="1" width="77.28515625" bestFit="1" customWidth="1"/>
    <col min="2" max="2" width="23" bestFit="1" customWidth="1"/>
    <col min="3" max="3" width="28" bestFit="1" customWidth="1"/>
    <col min="4" max="4" width="36.7109375" bestFit="1" customWidth="1"/>
    <col min="5" max="5" width="22.5703125" customWidth="1"/>
    <col min="6" max="6" width="14.85546875" bestFit="1" customWidth="1"/>
    <col min="9" max="9" width="30.42578125" customWidth="1"/>
  </cols>
  <sheetData>
    <row r="1" spans="1:6" ht="28.5" customHeight="1">
      <c r="A1" s="136" t="s">
        <v>0</v>
      </c>
      <c r="B1" s="136"/>
      <c r="C1" s="136"/>
      <c r="D1" s="136"/>
      <c r="E1" s="136"/>
      <c r="F1" s="136"/>
    </row>
    <row r="2" spans="1:6" ht="21" customHeight="1">
      <c r="A2" s="137" t="s">
        <v>1</v>
      </c>
      <c r="B2" s="137"/>
      <c r="C2" s="137"/>
      <c r="D2" s="137"/>
      <c r="E2" s="137"/>
      <c r="F2" s="137"/>
    </row>
    <row r="3" spans="1:6" ht="15" customHeight="1">
      <c r="A3" s="145" t="s">
        <v>2</v>
      </c>
      <c r="B3" s="145"/>
      <c r="C3" s="145"/>
      <c r="D3" s="145"/>
      <c r="E3" s="145"/>
      <c r="F3" s="145"/>
    </row>
    <row r="5" spans="1:6" ht="18.75" customHeight="1">
      <c r="A5" s="147" t="s">
        <v>30</v>
      </c>
      <c r="B5" s="147"/>
      <c r="C5" s="147"/>
      <c r="D5" s="147"/>
      <c r="E5" s="147"/>
      <c r="F5" s="147"/>
    </row>
    <row r="6" spans="1:6" ht="18.75">
      <c r="A6" s="147" t="s">
        <v>3155</v>
      </c>
      <c r="B6" s="147"/>
      <c r="C6" s="147"/>
      <c r="D6" s="147"/>
      <c r="E6" s="147"/>
      <c r="F6" s="147"/>
    </row>
    <row r="7" spans="1:6" ht="18.75" customHeight="1">
      <c r="A7" s="151" t="s">
        <v>3178</v>
      </c>
      <c r="B7" s="151"/>
      <c r="C7" s="151"/>
      <c r="D7" s="151"/>
      <c r="E7" s="151"/>
      <c r="F7" s="151"/>
    </row>
    <row r="8" spans="1:6" ht="18.75" customHeight="1">
      <c r="A8" s="151" t="s">
        <v>3179</v>
      </c>
      <c r="B8" s="151"/>
      <c r="C8" s="151"/>
      <c r="D8" s="151"/>
      <c r="E8" s="151"/>
      <c r="F8" s="151"/>
    </row>
    <row r="9" spans="1:6" ht="15.75">
      <c r="A9" s="149" t="s">
        <v>3156</v>
      </c>
      <c r="B9" s="149"/>
      <c r="C9" s="149"/>
      <c r="D9" s="149"/>
      <c r="E9" s="149"/>
      <c r="F9" s="149"/>
    </row>
    <row r="12" spans="1:6">
      <c r="D12" s="12"/>
    </row>
    <row r="15" spans="1:6">
      <c r="A15" s="134" t="s">
        <v>3157</v>
      </c>
      <c r="B15" t="s">
        <v>3158</v>
      </c>
      <c r="C15" t="s">
        <v>3159</v>
      </c>
    </row>
    <row r="16" spans="1:6">
      <c r="A16" s="131" t="s">
        <v>3160</v>
      </c>
      <c r="B16" s="50">
        <v>1403263338155</v>
      </c>
      <c r="C16" s="50">
        <v>620412353898.7406</v>
      </c>
    </row>
    <row r="17" spans="1:6">
      <c r="A17" s="132" t="s">
        <v>15</v>
      </c>
      <c r="B17" s="50">
        <v>1247578095825</v>
      </c>
      <c r="C17" s="50">
        <v>563826269729.62061</v>
      </c>
    </row>
    <row r="18" spans="1:6">
      <c r="A18" s="64" t="s">
        <v>16</v>
      </c>
      <c r="B18" s="50">
        <v>1092429071323</v>
      </c>
      <c r="C18" s="50">
        <v>503466091757.79059</v>
      </c>
      <c r="E18" s="50"/>
      <c r="F18" s="51"/>
    </row>
    <row r="19" spans="1:6">
      <c r="A19" s="133" t="s">
        <v>32</v>
      </c>
      <c r="B19" s="50">
        <v>444373269772</v>
      </c>
      <c r="C19" s="50">
        <v>180512860852.17053</v>
      </c>
      <c r="E19" s="50"/>
    </row>
    <row r="20" spans="1:6">
      <c r="A20" s="133" t="s">
        <v>33</v>
      </c>
      <c r="B20" s="50">
        <v>66472191181</v>
      </c>
      <c r="C20" s="50">
        <v>29527575583.460003</v>
      </c>
      <c r="E20" s="50"/>
    </row>
    <row r="21" spans="1:6">
      <c r="A21" s="133" t="s">
        <v>17</v>
      </c>
      <c r="B21" s="50">
        <v>225621046933</v>
      </c>
      <c r="C21" s="50">
        <v>101840204224.58002</v>
      </c>
      <c r="E21" s="50"/>
    </row>
    <row r="22" spans="1:6">
      <c r="A22" s="133" t="s">
        <v>34</v>
      </c>
      <c r="B22" s="50">
        <v>20010100000</v>
      </c>
      <c r="C22" s="50">
        <v>6350550582.75</v>
      </c>
      <c r="E22" s="50"/>
    </row>
    <row r="23" spans="1:6">
      <c r="A23" s="133" t="s">
        <v>35</v>
      </c>
      <c r="B23" s="50">
        <v>334972253013</v>
      </c>
      <c r="C23" s="50">
        <v>184439817779.38</v>
      </c>
      <c r="E23" s="50"/>
    </row>
    <row r="24" spans="1:6">
      <c r="A24" s="133" t="s">
        <v>36</v>
      </c>
      <c r="B24" s="50">
        <v>980210424</v>
      </c>
      <c r="C24" s="50">
        <v>795082735.45000005</v>
      </c>
      <c r="E24" s="50"/>
    </row>
    <row r="25" spans="1:6">
      <c r="A25" s="64" t="s">
        <v>18</v>
      </c>
      <c r="B25" s="50">
        <v>155149024502</v>
      </c>
      <c r="C25" s="50">
        <v>60360177971.830002</v>
      </c>
      <c r="E25" s="50"/>
    </row>
    <row r="26" spans="1:6">
      <c r="A26" s="133" t="s">
        <v>37</v>
      </c>
      <c r="B26" s="50">
        <v>37994371816</v>
      </c>
      <c r="C26" s="50">
        <v>17065659762.819994</v>
      </c>
      <c r="E26" s="50"/>
      <c r="F26" s="12"/>
    </row>
    <row r="27" spans="1:6">
      <c r="A27" s="133" t="s">
        <v>38</v>
      </c>
      <c r="B27" s="50">
        <v>55667598377</v>
      </c>
      <c r="C27" s="50">
        <v>15552127012.260006</v>
      </c>
      <c r="E27" s="50"/>
    </row>
    <row r="28" spans="1:6">
      <c r="A28" s="133" t="s">
        <v>39</v>
      </c>
      <c r="B28" s="50">
        <v>9767900</v>
      </c>
      <c r="C28" s="50">
        <v>3794421.35</v>
      </c>
      <c r="E28" s="50"/>
    </row>
    <row r="29" spans="1:6">
      <c r="A29" s="133" t="s">
        <v>40</v>
      </c>
      <c r="B29" s="50">
        <v>3463665953</v>
      </c>
      <c r="C29" s="50">
        <v>1716882995.8499999</v>
      </c>
      <c r="E29" s="50"/>
    </row>
    <row r="30" spans="1:6">
      <c r="A30" s="133" t="s">
        <v>41</v>
      </c>
      <c r="B30" s="50">
        <v>56567336181</v>
      </c>
      <c r="C30" s="50">
        <v>26021713779.550003</v>
      </c>
      <c r="E30" s="50"/>
    </row>
    <row r="31" spans="1:6">
      <c r="A31" s="133" t="s">
        <v>42</v>
      </c>
      <c r="B31" s="50">
        <v>1446284275</v>
      </c>
      <c r="C31" s="50">
        <v>0</v>
      </c>
      <c r="E31" s="50"/>
    </row>
    <row r="32" spans="1:6">
      <c r="A32" s="132" t="s">
        <v>3161</v>
      </c>
      <c r="B32" s="50">
        <v>155685242330</v>
      </c>
      <c r="C32" s="50">
        <v>56586084169.120003</v>
      </c>
      <c r="E32" s="50"/>
    </row>
    <row r="33" spans="1:6">
      <c r="A33" s="64" t="s">
        <v>26</v>
      </c>
      <c r="B33" s="50">
        <v>155685242330</v>
      </c>
      <c r="C33" s="50">
        <v>56586084169.120003</v>
      </c>
      <c r="E33" s="50"/>
    </row>
    <row r="34" spans="1:6">
      <c r="A34" s="133" t="s">
        <v>44</v>
      </c>
      <c r="B34" s="50">
        <v>7242026236</v>
      </c>
      <c r="C34" s="50">
        <v>2208950952.5</v>
      </c>
      <c r="E34" s="50"/>
    </row>
    <row r="35" spans="1:6">
      <c r="A35" s="133" t="s">
        <v>45</v>
      </c>
      <c r="B35" s="50">
        <v>148443216094</v>
      </c>
      <c r="C35" s="50">
        <v>54377133216.620003</v>
      </c>
      <c r="E35" s="50"/>
      <c r="F35" s="51"/>
    </row>
    <row r="36" spans="1:6">
      <c r="A36" s="133" t="s">
        <v>3162</v>
      </c>
      <c r="B36" s="50">
        <v>0</v>
      </c>
      <c r="C36" s="50">
        <v>0</v>
      </c>
      <c r="E36" s="50"/>
    </row>
    <row r="37" spans="1:6">
      <c r="A37" s="133" t="s">
        <v>3163</v>
      </c>
      <c r="B37" s="50">
        <v>0</v>
      </c>
      <c r="C37" s="50">
        <v>0</v>
      </c>
      <c r="E37" s="50"/>
      <c r="F37" s="12"/>
    </row>
    <row r="38" spans="1:6">
      <c r="A38" s="131" t="s">
        <v>765</v>
      </c>
      <c r="B38" s="50">
        <v>1403263338155</v>
      </c>
      <c r="C38" s="50">
        <v>620412353898.7406</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0" ma:contentTypeDescription="Crear nuevo documento." ma:contentTypeScope="" ma:versionID="9351400f82ca87541e2358f5faeca68a">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01dc91717cd239df0697df836dbba9bb"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0C9C47B3-6480-48E8-BD8C-E39054C431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2023-06-27T18:53:01Z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