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mc:AlternateContent xmlns:mc="http://schemas.openxmlformats.org/markup-compatibility/2006">
    <mc:Choice Requires="x15">
      <x15ac:absPath xmlns:x15ac="http://schemas.microsoft.com/office/spreadsheetml/2010/11/ac" url="https://dgprd.sharepoint.com/sites/Depto.deEstudiosEconmicos/Shared Documents/Reportes Semanales/2024/Junio/"/>
    </mc:Choice>
  </mc:AlternateContent>
  <xr:revisionPtr revIDLastSave="10" documentId="14_{F8906A67-A932-4E42-8234-42B15745137E}" xr6:coauthVersionLast="47" xr6:coauthVersionMax="47" xr10:uidLastSave="{A02E858B-1053-4883-BAF3-8A68882ABB7F}"/>
  <bookViews>
    <workbookView xWindow="-120" yWindow="-120" windowWidth="29040" windowHeight="15720" xr2:uid="{00000000-000D-0000-FFFF-FFFF00000000}"/>
  </bookViews>
  <sheets>
    <sheet name="Fiscal Mes" sheetId="71" r:id="rId1"/>
    <sheet name="Económica" sheetId="3" r:id="rId2"/>
    <sheet name="Institucional" sheetId="4" r:id="rId3"/>
    <sheet name="Funcional" sheetId="29" r:id="rId4"/>
    <sheet name="Género" sheetId="91" r:id="rId5"/>
    <sheet name="Cambio climático" sheetId="92" r:id="rId6"/>
    <sheet name="Objetal" sheetId="27" r:id="rId7"/>
    <sheet name="Proyectos de inversión" sheetId="61" r:id="rId8"/>
    <sheet name="Subsidios Sociales" sheetId="62" r:id="rId9"/>
    <sheet name="Aerodom" sheetId="9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s>
  <definedNames>
    <definedName name="\0" localSheetId="5">#REF!</definedName>
    <definedName name="\0" localSheetId="4">#REF!</definedName>
    <definedName name="\0">#REF!</definedName>
    <definedName name="\A" localSheetId="5">#REF!</definedName>
    <definedName name="\A" localSheetId="4">#REF!</definedName>
    <definedName name="\A">#REF!</definedName>
    <definedName name="\B" localSheetId="5">#REF!</definedName>
    <definedName name="\B" localSheetId="4">#REF!</definedName>
    <definedName name="\B">#REF!</definedName>
    <definedName name="\bmiii">[1]Q6!$E$32:$AH$32</definedName>
    <definedName name="\C" localSheetId="5">#REF!</definedName>
    <definedName name="\C" localSheetId="4">#REF!</definedName>
    <definedName name="\C">#REF!</definedName>
    <definedName name="\cc" localSheetId="5">[2]Debt!#REF!</definedName>
    <definedName name="\cc" localSheetId="4">[2]Debt!#REF!</definedName>
    <definedName name="\cc">[2]Debt!#REF!</definedName>
    <definedName name="\D" localSheetId="5">#REF!</definedName>
    <definedName name="\D" localSheetId="4">#REF!</definedName>
    <definedName name="\D">#REF!</definedName>
    <definedName name="\E" localSheetId="5">#REF!</definedName>
    <definedName name="\E" localSheetId="4">#REF!</definedName>
    <definedName name="\E">#REF!</definedName>
    <definedName name="\F" localSheetId="5">#REF!</definedName>
    <definedName name="\F" localSheetId="4">#REF!</definedName>
    <definedName name="\F">#REF!</definedName>
    <definedName name="\G" localSheetId="4">#REF!</definedName>
    <definedName name="\G">#REF!</definedName>
    <definedName name="\gg">[2]Debt!#REF!</definedName>
    <definedName name="\H" localSheetId="5">#REF!</definedName>
    <definedName name="\H" localSheetId="4">#REF!</definedName>
    <definedName name="\H">#REF!</definedName>
    <definedName name="\I" localSheetId="5">#REF!</definedName>
    <definedName name="\I" localSheetId="4">#REF!</definedName>
    <definedName name="\I">#REF!</definedName>
    <definedName name="\J" localSheetId="5">#REF!</definedName>
    <definedName name="\J" localSheetId="4">#REF!</definedName>
    <definedName name="\J">#REF!</definedName>
    <definedName name="\K" localSheetId="4">#REF!</definedName>
    <definedName name="\K">#REF!</definedName>
    <definedName name="\kk">[2]Debt!#REF!</definedName>
    <definedName name="\L" localSheetId="5">#REF!</definedName>
    <definedName name="\L" localSheetId="4">#REF!</definedName>
    <definedName name="\L">#REF!</definedName>
    <definedName name="\M" localSheetId="5">#REF!</definedName>
    <definedName name="\M" localSheetId="4">#REF!</definedName>
    <definedName name="\M">#REF!</definedName>
    <definedName name="\N" localSheetId="5">#REF!</definedName>
    <definedName name="\N" localSheetId="4">#REF!</definedName>
    <definedName name="\N">#REF!</definedName>
    <definedName name="\Ñ" localSheetId="4">#REF!</definedName>
    <definedName name="\Ñ">#REF!</definedName>
    <definedName name="\O" localSheetId="4">#REF!</definedName>
    <definedName name="\O">#REF!</definedName>
    <definedName name="\P" localSheetId="4">#REF!</definedName>
    <definedName name="\P">#REF!</definedName>
    <definedName name="\Q" localSheetId="4">#REF!</definedName>
    <definedName name="\Q">#REF!</definedName>
    <definedName name="\R" localSheetId="4">#REF!</definedName>
    <definedName name="\R">#REF!</definedName>
    <definedName name="\S" localSheetId="4">#REF!</definedName>
    <definedName name="\S">#REF!</definedName>
    <definedName name="\T" localSheetId="4">#REF!</definedName>
    <definedName name="\T">#REF!</definedName>
    <definedName name="\T1" localSheetId="4">#REF!</definedName>
    <definedName name="\T1">#REF!</definedName>
    <definedName name="\T2" localSheetId="4">[3]BOP!#REF!</definedName>
    <definedName name="\T2">[3]BOP!#REF!</definedName>
    <definedName name="\tt">[2]Debt!#REF!</definedName>
    <definedName name="\U" localSheetId="5">#REF!</definedName>
    <definedName name="\U" localSheetId="4">#REF!</definedName>
    <definedName name="\U">#REF!</definedName>
    <definedName name="\V" localSheetId="5">#REF!</definedName>
    <definedName name="\V" localSheetId="4">#REF!</definedName>
    <definedName name="\V">#REF!</definedName>
    <definedName name="\W" localSheetId="5">#REF!</definedName>
    <definedName name="\W" localSheetId="4">#REF!</definedName>
    <definedName name="\W">#REF!</definedName>
    <definedName name="\X" localSheetId="4">#REF!</definedName>
    <definedName name="\X">#REF!</definedName>
    <definedName name="\Y" localSheetId="4">#REF!</definedName>
    <definedName name="\Y">#REF!</definedName>
    <definedName name="\Z" localSheetId="4">#REF!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[5]!__________asd1</definedName>
    <definedName name="__________ROS1">#N/A</definedName>
    <definedName name="__________ROS2">#N/A</definedName>
    <definedName name="__________ROS3">#N/A</definedName>
    <definedName name="__________ROS4">#N/A</definedName>
    <definedName name="__________tnt1">[5]!__________tnt1</definedName>
    <definedName name="_________asd1">[5]!_________asd1</definedName>
    <definedName name="_________ROS1">#N/A</definedName>
    <definedName name="_________ROS2">#N/A</definedName>
    <definedName name="_________ROS3">#N/A</definedName>
    <definedName name="_________ROS4">#N/A</definedName>
    <definedName name="_________tAB4">'[6]shared data'!$A$1:$G$71</definedName>
    <definedName name="_________tnt1">[5]!_________tnt1</definedName>
    <definedName name="________asd1">[5]!________asd1</definedName>
    <definedName name="________ROS1">#N/A</definedName>
    <definedName name="________ROS2">#N/A</definedName>
    <definedName name="________ROS3">#N/A</definedName>
    <definedName name="________ROS4">#N/A</definedName>
    <definedName name="________tAB4">'[6]shared data'!$A$1:$G$71</definedName>
    <definedName name="________tnt1">[5]!________tnt1</definedName>
    <definedName name="_______asd1">[5]!_______asd1</definedName>
    <definedName name="_______FAL4" localSheetId="5">#REF!</definedName>
    <definedName name="_______FAL4" localSheetId="4">#REF!</definedName>
    <definedName name="_______FAL4">#REF!</definedName>
    <definedName name="_______FAL6" localSheetId="5">#REF!</definedName>
    <definedName name="_______FAL6" localSheetId="4">#REF!</definedName>
    <definedName name="_______FAL6">#REF!</definedName>
    <definedName name="_______FAL7" localSheetId="5">#REF!</definedName>
    <definedName name="_______FAL7" localSheetId="4">#REF!</definedName>
    <definedName name="_______FAL7">#REF!</definedName>
    <definedName name="_______ROS1">#N/A</definedName>
    <definedName name="_______ROS2">#N/A</definedName>
    <definedName name="_______ROS3">#N/A</definedName>
    <definedName name="_______ROS4">#N/A</definedName>
    <definedName name="_______tAB4">'[6]shared data'!$A$1:$G$71</definedName>
    <definedName name="_______tnt1">[5]!_______tnt1</definedName>
    <definedName name="______asd1">[5]!______asd1</definedName>
    <definedName name="______AUS1" localSheetId="5">#REF!</definedName>
    <definedName name="______AUS1" localSheetId="4">#REF!</definedName>
    <definedName name="______AUS1">#REF!</definedName>
    <definedName name="______DEG1" localSheetId="5">#REF!</definedName>
    <definedName name="______DEG1" localSheetId="4">#REF!</definedName>
    <definedName name="______DEG1">#REF!</definedName>
    <definedName name="______DKR1" localSheetId="5">#REF!</definedName>
    <definedName name="______DKR1" localSheetId="4">#REF!</definedName>
    <definedName name="______DKR1">#REF!</definedName>
    <definedName name="______ECU1" localSheetId="4">#REF!</definedName>
    <definedName name="______ECU1">#REF!</definedName>
    <definedName name="______ESC1" localSheetId="4">#REF!</definedName>
    <definedName name="______ESC1">#REF!</definedName>
    <definedName name="______FAL2" localSheetId="4">#REF!</definedName>
    <definedName name="______FAL2">#REF!</definedName>
    <definedName name="______FAL3" localSheetId="4">#REF!</definedName>
    <definedName name="______FAL3">#REF!</definedName>
    <definedName name="______FAL4" localSheetId="4">#REF!</definedName>
    <definedName name="______FAL4">#REF!</definedName>
    <definedName name="______FAL5" localSheetId="4">#REF!</definedName>
    <definedName name="______FAL5">#REF!</definedName>
    <definedName name="______FAL6" localSheetId="4">#REF!</definedName>
    <definedName name="______FAL6">#REF!</definedName>
    <definedName name="______FAL7" localSheetId="4">#REF!</definedName>
    <definedName name="______FAL7">#REF!</definedName>
    <definedName name="______FMK1" localSheetId="4">#REF!</definedName>
    <definedName name="______FMK1">#REF!</definedName>
    <definedName name="______IKR1" localSheetId="4">#REF!</definedName>
    <definedName name="______IKR1">#REF!</definedName>
    <definedName name="______IRP1" localSheetId="4">#REF!</definedName>
    <definedName name="______IRP1">#REF!</definedName>
    <definedName name="______LIT1" localSheetId="4">#REF!</definedName>
    <definedName name="______LIT1">#REF!</definedName>
    <definedName name="_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5">#REF!</definedName>
    <definedName name="______MEX1" localSheetId="4">#REF!</definedName>
    <definedName name="______MEX1">#REF!</definedName>
    <definedName name="______PTA1" localSheetId="5">#REF!</definedName>
    <definedName name="______PTA1" localSheetId="4">#REF!</definedName>
    <definedName name="______PTA1">#REF!</definedName>
    <definedName name="______ROS1">#N/A</definedName>
    <definedName name="______ROS2">#N/A</definedName>
    <definedName name="______ROS3">#N/A</definedName>
    <definedName name="______ROS4">#N/A</definedName>
    <definedName name="______SAR1" localSheetId="5">#REF!</definedName>
    <definedName name="______SAR1" localSheetId="4">#REF!</definedName>
    <definedName name="______SAR1">#REF!</definedName>
    <definedName name="______SRT11" localSheetId="5" hidden="1">{"Minpmon",#N/A,FALSE,"Monthinput"}</definedName>
    <definedName name="______SRT11" localSheetId="4" hidden="1">{"Minpmon",#N/A,FALSE,"Monthinput"}</definedName>
    <definedName name="______SRT11" hidden="1">{"Minpmon",#N/A,FALSE,"Monthinput"}</definedName>
    <definedName name="______tAB4">'[6]shared data'!$A$1:$G$71</definedName>
    <definedName name="______tnt1">[5]!______tnt1</definedName>
    <definedName name="_____asd1">#N/A</definedName>
    <definedName name="_____AUS1" localSheetId="5">#REF!</definedName>
    <definedName name="_____AUS1" localSheetId="4">#REF!</definedName>
    <definedName name="_____AUS1">#REF!</definedName>
    <definedName name="_____DEG1" localSheetId="5">#REF!</definedName>
    <definedName name="_____DEG1" localSheetId="4">#REF!</definedName>
    <definedName name="_____DEG1">#REF!</definedName>
    <definedName name="_____DKR1" localSheetId="5">#REF!</definedName>
    <definedName name="_____DKR1" localSheetId="4">#REF!</definedName>
    <definedName name="_____DKR1">#REF!</definedName>
    <definedName name="_____ECU1" localSheetId="4">#REF!</definedName>
    <definedName name="_____ECU1">#REF!</definedName>
    <definedName name="_____ESC1" localSheetId="4">#REF!</definedName>
    <definedName name="_____ESC1">#REF!</definedName>
    <definedName name="_____FAL2" localSheetId="4">#REF!</definedName>
    <definedName name="_____FAL2">#REF!</definedName>
    <definedName name="_____FAL3" localSheetId="4">#REF!</definedName>
    <definedName name="_____FAL3">#REF!</definedName>
    <definedName name="_____FAL4" localSheetId="4">#REF!</definedName>
    <definedName name="_____FAL4">#REF!</definedName>
    <definedName name="_____FAL5" localSheetId="4">#REF!</definedName>
    <definedName name="_____FAL5">#REF!</definedName>
    <definedName name="_____FAL6" localSheetId="4">#REF!</definedName>
    <definedName name="_____FAL6">#REF!</definedName>
    <definedName name="_____FAL7" localSheetId="4">#REF!</definedName>
    <definedName name="_____FAL7">#REF!</definedName>
    <definedName name="_____FMK1" localSheetId="4">#REF!</definedName>
    <definedName name="_____FMK1">#REF!</definedName>
    <definedName name="_____IKR1" localSheetId="4">#REF!</definedName>
    <definedName name="_____IKR1">#REF!</definedName>
    <definedName name="_____IRP1" localSheetId="4">#REF!</definedName>
    <definedName name="_____IRP1">#REF!</definedName>
    <definedName name="_____LIT1" localSheetId="4">#REF!</definedName>
    <definedName name="_____LIT1">#REF!</definedName>
    <definedName name="_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5">#REF!</definedName>
    <definedName name="_____MEX1" localSheetId="4">#REF!</definedName>
    <definedName name="_____MEX1">#REF!</definedName>
    <definedName name="_____PTA1" localSheetId="5">#REF!</definedName>
    <definedName name="_____PTA1" localSheetId="4">#REF!</definedName>
    <definedName name="_____PTA1">#REF!</definedName>
    <definedName name="_____ROS1">#N/A</definedName>
    <definedName name="_____ROS2">#N/A</definedName>
    <definedName name="_____ROS3">#N/A</definedName>
    <definedName name="_____ROS4">#N/A</definedName>
    <definedName name="_____SAR1" localSheetId="5">#REF!</definedName>
    <definedName name="_____SAR1" localSheetId="4">#REF!</definedName>
    <definedName name="_____SAR1">#REF!</definedName>
    <definedName name="_____SRT11" localSheetId="5" hidden="1">{"Minpmon",#N/A,FALSE,"Monthinput"}</definedName>
    <definedName name="_____SRT11" localSheetId="4" hidden="1">{"Minpmon",#N/A,FALSE,"Monthinput"}</definedName>
    <definedName name="_____SRT11" hidden="1">{"Minpmon",#N/A,FALSE,"Monthinput"}</definedName>
    <definedName name="_____tAB4">'[6]shared data'!$A$1:$G$71</definedName>
    <definedName name="_____tnt1">#N/A</definedName>
    <definedName name="_____TOT58" localSheetId="5">[7]GROWTH!#REF!</definedName>
    <definedName name="_____TOT58" localSheetId="4">[7]GROWTH!#REF!</definedName>
    <definedName name="_____TOT58">[7]GROWTH!#REF!</definedName>
    <definedName name="____asd1">#N/A</definedName>
    <definedName name="____AUS1" localSheetId="5">#REF!</definedName>
    <definedName name="____AUS1" localSheetId="4">#REF!</definedName>
    <definedName name="____AUS1">#REF!</definedName>
    <definedName name="____DEG1" localSheetId="5">#REF!</definedName>
    <definedName name="____DEG1" localSheetId="4">#REF!</definedName>
    <definedName name="____DEG1">#REF!</definedName>
    <definedName name="____DKR1" localSheetId="5">#REF!</definedName>
    <definedName name="____DKR1" localSheetId="4">#REF!</definedName>
    <definedName name="____DKR1">#REF!</definedName>
    <definedName name="____ECU1" localSheetId="4">#REF!</definedName>
    <definedName name="____ECU1">#REF!</definedName>
    <definedName name="____ESC1" localSheetId="4">#REF!</definedName>
    <definedName name="____ESC1">#REF!</definedName>
    <definedName name="____FAL2" localSheetId="4">#REF!</definedName>
    <definedName name="____FAL2">#REF!</definedName>
    <definedName name="____FAL3" localSheetId="4">#REF!</definedName>
    <definedName name="____FAL3">#REF!</definedName>
    <definedName name="____FAL4" localSheetId="4">#REF!</definedName>
    <definedName name="____FAL4">#REF!</definedName>
    <definedName name="____FAL5" localSheetId="4">#REF!</definedName>
    <definedName name="____FAL5">#REF!</definedName>
    <definedName name="____FAL6" localSheetId="4">#REF!</definedName>
    <definedName name="____FAL6">#REF!</definedName>
    <definedName name="____FAL7" localSheetId="4">#REF!</definedName>
    <definedName name="____FAL7">#REF!</definedName>
    <definedName name="____FMK1" localSheetId="4">#REF!</definedName>
    <definedName name="____FMK1">#REF!</definedName>
    <definedName name="____IKR1" localSheetId="4">#REF!</definedName>
    <definedName name="____IKR1">#REF!</definedName>
    <definedName name="____IRP1" localSheetId="4">#REF!</definedName>
    <definedName name="____IRP1">#REF!</definedName>
    <definedName name="____LIT1" localSheetId="4">#REF!</definedName>
    <definedName name="____LIT1">#REF!</definedName>
    <definedName name="_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5">#REF!</definedName>
    <definedName name="____MEX1" localSheetId="4">#REF!</definedName>
    <definedName name="____MEX1">#REF!</definedName>
    <definedName name="____PTA1" localSheetId="5">#REF!</definedName>
    <definedName name="____PTA1" localSheetId="4">#REF!</definedName>
    <definedName name="____PTA1">#REF!</definedName>
    <definedName name="____ROS1">#N/A</definedName>
    <definedName name="____ROS2">#N/A</definedName>
    <definedName name="____ROS3">#N/A</definedName>
    <definedName name="____ROS4">#N/A</definedName>
    <definedName name="____SAR1" localSheetId="5">#REF!</definedName>
    <definedName name="____SAR1" localSheetId="4">#REF!</definedName>
    <definedName name="____SAR1">#REF!</definedName>
    <definedName name="____SRT11" localSheetId="5" hidden="1">{"Minpmon",#N/A,FALSE,"Monthinput"}</definedName>
    <definedName name="____SRT11" localSheetId="4" hidden="1">{"Minpmon",#N/A,FALSE,"Monthinput"}</definedName>
    <definedName name="____SRT11" hidden="1">{"Minpmon",#N/A,FALSE,"Monthinput"}</definedName>
    <definedName name="____tAB4">'[6]shared data'!$A$1:$G$71</definedName>
    <definedName name="____tnt1">#N/A</definedName>
    <definedName name="____TOT58" localSheetId="5">[7]GROWTH!#REF!</definedName>
    <definedName name="____TOT58" localSheetId="4">[7]GROWTH!#REF!</definedName>
    <definedName name="____TOT58">[7]GROWTH!#REF!</definedName>
    <definedName name="___asd1">#N/A</definedName>
    <definedName name="___AUS1" localSheetId="5">#REF!</definedName>
    <definedName name="___AUS1" localSheetId="4">#REF!</definedName>
    <definedName name="___AUS1">#REF!</definedName>
    <definedName name="___DEG1" localSheetId="5">#REF!</definedName>
    <definedName name="___DEG1" localSheetId="4">#REF!</definedName>
    <definedName name="___DEG1">#REF!</definedName>
    <definedName name="___DKR1" localSheetId="5">#REF!</definedName>
    <definedName name="___DKR1" localSheetId="4">#REF!</definedName>
    <definedName name="___DKR1">#REF!</definedName>
    <definedName name="___ECU1" localSheetId="4">#REF!</definedName>
    <definedName name="___ECU1">#REF!</definedName>
    <definedName name="___ESC1" localSheetId="4">#REF!</definedName>
    <definedName name="___ESC1">#REF!</definedName>
    <definedName name="___F" hidden="1">'[8]Fax a enviar'!#REF!</definedName>
    <definedName name="___FAL2" localSheetId="5">#REF!</definedName>
    <definedName name="___FAL2" localSheetId="4">#REF!</definedName>
    <definedName name="___FAL2">#REF!</definedName>
    <definedName name="___FAL3" localSheetId="5">#REF!</definedName>
    <definedName name="___FAL3" localSheetId="4">#REF!</definedName>
    <definedName name="___FAL3">#REF!</definedName>
    <definedName name="___FAL4" localSheetId="5">#REF!</definedName>
    <definedName name="___FAL4" localSheetId="4">#REF!</definedName>
    <definedName name="___FAL4">#REF!</definedName>
    <definedName name="___FAL5" localSheetId="4">#REF!</definedName>
    <definedName name="___FAL5">#REF!</definedName>
    <definedName name="___FAL6" localSheetId="4">#REF!</definedName>
    <definedName name="___FAL6">#REF!</definedName>
    <definedName name="___FAL7" localSheetId="4">#REF!</definedName>
    <definedName name="___FAL7">#REF!</definedName>
    <definedName name="___FMK1" localSheetId="4">#REF!</definedName>
    <definedName name="___FMK1">#REF!</definedName>
    <definedName name="___IKR1" localSheetId="4">#REF!</definedName>
    <definedName name="___IKR1">#REF!</definedName>
    <definedName name="___IRP1" localSheetId="4">#REF!</definedName>
    <definedName name="___IRP1">#REF!</definedName>
    <definedName name="___LIT1" localSheetId="4">#REF!</definedName>
    <definedName name="___LIT1">#REF!</definedName>
    <definedName name="___LL2" localSheetId="5" hidden="1">{FALSE,FALSE,-1.25,-15.5,484.5,276.75,FALSE,FALSE,TRUE,TRUE,0,12,#N/A,46,#N/A,2.93460490463215,15.35,1,FALSE,FALSE,3,TRUE,1,FALSE,100,"Swvu.PLA1.","ACwvu.PLA1.",#N/A,FALSE,FALSE,0,0,0,0,2,"","",TRUE,TRUE,FALSE,FALSE,1,60,#N/A,#N/A,FALSE,FALSE,FALSE,FALSE,FALSE,FALSE,FALSE,9,65532,65532,FALSE,FALSE,TRUE,TRUE,TRUE}</definedName>
    <definedName name="___LL2" localSheetId="4"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5">#REF!</definedName>
    <definedName name="___MEX1" localSheetId="4">#REF!</definedName>
    <definedName name="___MEX1">#REF!</definedName>
    <definedName name="___PTA1" localSheetId="5">#REF!</definedName>
    <definedName name="___PTA1" localSheetId="4">#REF!</definedName>
    <definedName name="___PTA1">#REF!</definedName>
    <definedName name="___ROS1">#N/A</definedName>
    <definedName name="___ROS2">#N/A</definedName>
    <definedName name="___ROS3">#N/A</definedName>
    <definedName name="___ROS4">#N/A</definedName>
    <definedName name="___SAR1" localSheetId="5">#REF!</definedName>
    <definedName name="___SAR1" localSheetId="4">#REF!</definedName>
    <definedName name="___SAR1">#REF!</definedName>
    <definedName name="___SRT11" localSheetId="5" hidden="1">{"Minpmon",#N/A,FALSE,"Monthinput"}</definedName>
    <definedName name="___SRT11" localSheetId="4" hidden="1">{"Minpmon",#N/A,FALSE,"Monthinput"}</definedName>
    <definedName name="___SRT11" hidden="1">{"Minpmon",#N/A,FALSE,"Monthinput"}</definedName>
    <definedName name="___tAB4">'[6]shared data'!$A$1:$G$71</definedName>
    <definedName name="___tnt1">#N/A</definedName>
    <definedName name="___TOT58" localSheetId="5">[7]GROWTH!#REF!</definedName>
    <definedName name="___TOT58" localSheetId="4">[7]GROWTH!#REF!</definedName>
    <definedName name="___TOT58">[7]GROWTH!#REF!</definedName>
    <definedName name="__10FA_L" localSheetId="5">#REF!</definedName>
    <definedName name="__10FA_L" localSheetId="4">#REF!</definedName>
    <definedName name="__10FA_L">#REF!</definedName>
    <definedName name="__11GAZ_LIABS" localSheetId="5">#REF!</definedName>
    <definedName name="__11GAZ_LIABS" localSheetId="4">#REF!</definedName>
    <definedName name="__11GAZ_LIABS">#REF!</definedName>
    <definedName name="__123Graph_A" localSheetId="5" hidden="1">[9]C!#REF!</definedName>
    <definedName name="__123Graph_A" localSheetId="4" hidden="1">[9]C!#REF!</definedName>
    <definedName name="__123Graph_A" hidden="1">[9]C!#REF!</definedName>
    <definedName name="__123Graph_AChart1" localSheetId="5" hidden="1">[10]IN_Cable!#REF!</definedName>
    <definedName name="__123Graph_AChart1" localSheetId="4" hidden="1">[10]IN_Cable!#REF!</definedName>
    <definedName name="__123Graph_AChart1" hidden="1">[10]IN_Cable!#REF!</definedName>
    <definedName name="__123Graph_AChart2" hidden="1">[10]IN_Cable!#REF!</definedName>
    <definedName name="__123Graph_AChart3" hidden="1">[10]IN_Cable!#REF!</definedName>
    <definedName name="__123Graph_AChart4" hidden="1">[10]IN_Cable!#REF!</definedName>
    <definedName name="__123Graph_AChart5" hidden="1">[10]IN_Cable!#REF!</definedName>
    <definedName name="__123Graph_AChart6" hidden="1">[10]IN_Cable!#REF!</definedName>
    <definedName name="__123Graph_AChart7" hidden="1">[10]IN_Cable!#REF!</definedName>
    <definedName name="__123Graph_ACurrent" hidden="1">[10]IN_Cable!#REF!</definedName>
    <definedName name="__123Graph_ADEBT" localSheetId="5" hidden="1">#REF!</definedName>
    <definedName name="__123Graph_ADEBT" localSheetId="4" hidden="1">#REF!</definedName>
    <definedName name="__123Graph_ADEBT" hidden="1">#REF!</definedName>
    <definedName name="__123Graph_ADIFFERENTIAL" localSheetId="4" hidden="1">[11]TAB25b!#REF!</definedName>
    <definedName name="__123Graph_ADIFFERENTIAL" hidden="1">[11]TAB25b!#REF!</definedName>
    <definedName name="__123Graph_AINTEREST" localSheetId="4" hidden="1">[11]TAB25b!#REF!</definedName>
    <definedName name="__123Graph_AINTEREST" hidden="1">[11]TAB25b!#REF!</definedName>
    <definedName name="__123Graph_AREER" hidden="1">[12]ER!#REF!</definedName>
    <definedName name="__123Graph_ASPREAD" hidden="1">[11]TAB25b!#REF!</definedName>
    <definedName name="__123Graph_B" localSheetId="5" hidden="1">[13]FLUJO!$B$7929:$C$7929</definedName>
    <definedName name="__123Graph_B" localSheetId="4" hidden="1">[13]FLUJO!$B$7929:$C$7929</definedName>
    <definedName name="__123Graph_B" hidden="1">[14]FLUJO!$B$7929:$C$7929</definedName>
    <definedName name="__123Graph_BChart1" localSheetId="5" hidden="1">#REF!</definedName>
    <definedName name="__123Graph_BChart1" localSheetId="4" hidden="1">#REF!</definedName>
    <definedName name="__123Graph_BChart1" hidden="1">#REF!</definedName>
    <definedName name="__123Graph_BChart2" localSheetId="5" hidden="1">#REF!</definedName>
    <definedName name="__123Graph_BChart2" localSheetId="4" hidden="1">#REF!</definedName>
    <definedName name="__123Graph_BChart2" hidden="1">#REF!</definedName>
    <definedName name="__123Graph_BChart3" localSheetId="5" hidden="1">#REF!</definedName>
    <definedName name="__123Graph_BChart3" localSheetId="4" hidden="1">#REF!</definedName>
    <definedName name="__123Graph_BChart3" hidden="1">#REF!</definedName>
    <definedName name="__123Graph_BChart4" localSheetId="4" hidden="1">#REF!</definedName>
    <definedName name="__123Graph_BChart4" hidden="1">#REF!</definedName>
    <definedName name="__123Graph_BChart5" localSheetId="4" hidden="1">#REF!</definedName>
    <definedName name="__123Graph_BChart5" hidden="1">#REF!</definedName>
    <definedName name="__123Graph_BChart6" localSheetId="4" hidden="1">#REF!</definedName>
    <definedName name="__123Graph_BChart6" hidden="1">#REF!</definedName>
    <definedName name="__123Graph_BChart7" localSheetId="4" hidden="1">#REF!</definedName>
    <definedName name="__123Graph_BChart7" hidden="1">#REF!</definedName>
    <definedName name="__123Graph_BCurrent" localSheetId="4" hidden="1">[15]G!#REF!</definedName>
    <definedName name="__123Graph_BCurrent" hidden="1">[15]G!#REF!</definedName>
    <definedName name="__123Graph_BDEBT" localSheetId="5" hidden="1">#REF!</definedName>
    <definedName name="__123Graph_BDEBT" localSheetId="4" hidden="1">#REF!</definedName>
    <definedName name="__123Graph_BDEBT" hidden="1">#REF!</definedName>
    <definedName name="__123Graph_BINTEREST" localSheetId="4" hidden="1">[11]TAB25b!#REF!</definedName>
    <definedName name="__123Graph_BINTEREST" hidden="1">[11]TAB25b!#REF!</definedName>
    <definedName name="__123Graph_BREER" localSheetId="4" hidden="1">[12]ER!#REF!</definedName>
    <definedName name="__123Graph_BREER" hidden="1">[12]ER!#REF!</definedName>
    <definedName name="__123Graph_C" localSheetId="5" hidden="1">[13]FLUJO!$B$7936:$C$7936</definedName>
    <definedName name="__123Graph_C" localSheetId="4" hidden="1">[13]FLUJO!$B$7936:$C$7936</definedName>
    <definedName name="__123Graph_C" hidden="1">[14]FLUJO!$B$7936:$C$7936</definedName>
    <definedName name="__123Graph_CCurrent" localSheetId="5" hidden="1">'[16]Base Original'!#REF!</definedName>
    <definedName name="__123Graph_CCurrent" localSheetId="4" hidden="1">'[16]Base Original'!#REF!</definedName>
    <definedName name="__123Graph_CCurrent" hidden="1">'[16]Base Original'!#REF!</definedName>
    <definedName name="__123Graph_CREER" localSheetId="5" hidden="1">[12]ER!#REF!</definedName>
    <definedName name="__123Graph_CREER" localSheetId="4" hidden="1">[12]ER!#REF!</definedName>
    <definedName name="__123Graph_CREER" hidden="1">[12]ER!#REF!</definedName>
    <definedName name="__123Graph_D" localSheetId="5" hidden="1">[13]FLUJO!$B$7942:$C$7942</definedName>
    <definedName name="__123Graph_D" localSheetId="4" hidden="1">[13]FLUJO!$B$7942:$C$7942</definedName>
    <definedName name="__123Graph_D" hidden="1">[14]FLUJO!$B$7942:$C$7942</definedName>
    <definedName name="__123Graph_DCurrent" localSheetId="5" hidden="1">'[16]Base Original'!#REF!</definedName>
    <definedName name="__123Graph_DCurrent" localSheetId="4" hidden="1">'[16]Base Original'!#REF!</definedName>
    <definedName name="__123Graph_DCurrent" hidden="1">'[16]Base Original'!#REF!</definedName>
    <definedName name="__123Graph_E" localSheetId="5" hidden="1">[9]C!#REF!</definedName>
    <definedName name="__123Graph_E" localSheetId="4" hidden="1">[9]C!#REF!</definedName>
    <definedName name="__123Graph_E" hidden="1">[9]C!#REF!</definedName>
    <definedName name="__123Graph_ECurrent" localSheetId="5" hidden="1">'[16]Base Original'!#REF!</definedName>
    <definedName name="__123Graph_ECurrent" localSheetId="4" hidden="1">'[16]Base Original'!#REF!</definedName>
    <definedName name="__123Graph_ECurrent" hidden="1">'[16]Base Original'!#REF!</definedName>
    <definedName name="__123Graph_F" localSheetId="5" hidden="1">[9]C!#REF!</definedName>
    <definedName name="__123Graph_F" localSheetId="4" hidden="1">[9]C!#REF!</definedName>
    <definedName name="__123Graph_F" hidden="1">[9]C!#REF!</definedName>
    <definedName name="__123Graph_FCurrent" localSheetId="5" hidden="1">[17]Base!#REF!</definedName>
    <definedName name="__123Graph_FCurrent" localSheetId="4" hidden="1">[17]Base!#REF!</definedName>
    <definedName name="__123Graph_FCurrent" hidden="1">[17]Base!#REF!</definedName>
    <definedName name="__123Graph_X" localSheetId="5" hidden="1">[13]FLUJO!$B$7906:$C$7906</definedName>
    <definedName name="__123Graph_X" localSheetId="4" hidden="1">[13]FLUJO!$B$7906:$C$7906</definedName>
    <definedName name="__123Graph_X" hidden="1">[14]FLUJO!$B$7906:$C$7906</definedName>
    <definedName name="__123Graph_XDIFFERENTIAL" localSheetId="5" hidden="1">[11]TAB25b!#REF!</definedName>
    <definedName name="__123Graph_XDIFFERENTIAL" localSheetId="4" hidden="1">[11]TAB25b!#REF!</definedName>
    <definedName name="__123Graph_XDIFFERENTIAL" hidden="1">[11]TAB25b!#REF!</definedName>
    <definedName name="__123Graph_XSPREAD" localSheetId="5" hidden="1">[11]TAB25b!#REF!</definedName>
    <definedName name="__123Graph_XSPREAD" localSheetId="4" hidden="1">[11]TAB25b!#REF!</definedName>
    <definedName name="__123Graph_XSPREAD" hidden="1">[11]TAB25b!#REF!</definedName>
    <definedName name="__12INT_RESERVES" localSheetId="5">#REF!</definedName>
    <definedName name="__12INT_RESERVES" localSheetId="4">#REF!</definedName>
    <definedName name="__12INT_RESERVES">#REF!</definedName>
    <definedName name="__1r" localSheetId="5">#REF!</definedName>
    <definedName name="__1r" localSheetId="4">#REF!</definedName>
    <definedName name="__1r">#REF!</definedName>
    <definedName name="__2Macros_Import_.qbop" localSheetId="9">[18]!'[Macros Import].qbop'</definedName>
    <definedName name="__2Macros_Import_.qbop" localSheetId="4">[18]!'[Macros Import].qbop'</definedName>
    <definedName name="__2Macros_Import_.qbop">[18]!'[Macros Import].qbop'</definedName>
    <definedName name="__3__123Graph_ACPI_ER_LOG" localSheetId="5" hidden="1">[12]ER!#REF!</definedName>
    <definedName name="__3__123Graph_ACPI_ER_LOG" localSheetId="4" hidden="1">[12]ER!#REF!</definedName>
    <definedName name="__3__123Graph_ACPI_ER_LOG" hidden="1">[12]ER!#REF!</definedName>
    <definedName name="__4__123Graph_BCPI_ER_LOG" localSheetId="5" hidden="1">[12]ER!#REF!</definedName>
    <definedName name="__4__123Graph_BCPI_ER_LOG" localSheetId="4" hidden="1">[12]ER!#REF!</definedName>
    <definedName name="__4__123Graph_BCPI_ER_LOG" hidden="1">[12]ER!#REF!</definedName>
    <definedName name="__5__123Graph_BIBA_IBRD" localSheetId="5" hidden="1">[12]WB!#REF!</definedName>
    <definedName name="__5__123Graph_BIBA_IBRD" localSheetId="4" hidden="1">[12]WB!#REF!</definedName>
    <definedName name="__5__123Graph_BIBA_IBRD" hidden="1">[12]WB!#REF!</definedName>
    <definedName name="__6B.2_B.3" localSheetId="5">#REF!</definedName>
    <definedName name="__6B.2_B.3" localSheetId="4">#REF!</definedName>
    <definedName name="__6B.2_B.3">#REF!</definedName>
    <definedName name="__7B.4___5" localSheetId="5">#REF!</definedName>
    <definedName name="__7B.4___5" localSheetId="4">#REF!</definedName>
    <definedName name="__7B.4___5">#REF!</definedName>
    <definedName name="__8CONSOL_B2" localSheetId="5">#REF!</definedName>
    <definedName name="__8CONSOL_B2" localSheetId="4">#REF!</definedName>
    <definedName name="__8CONSOL_B2">#REF!</definedName>
    <definedName name="__9CONSOL_DEPOSITS" localSheetId="5">'[19]A 11'!#REF!</definedName>
    <definedName name="__9CONSOL_DEPOSITS" localSheetId="4">'[19]A 11'!#REF!</definedName>
    <definedName name="__9CONSOL_DEPOSITS">'[19]A 11'!#REF!</definedName>
    <definedName name="__asd1">[5]!__asd1</definedName>
    <definedName name="__AUS1" localSheetId="5">#REF!</definedName>
    <definedName name="__AUS1" localSheetId="4">#REF!</definedName>
    <definedName name="__AUS1">#REF!</definedName>
    <definedName name="__BOP2" localSheetId="5">[20]BoP!#REF!</definedName>
    <definedName name="__BOP2" localSheetId="4">[20]BoP!#REF!</definedName>
    <definedName name="__BOP2">[20]BoP!#REF!</definedName>
    <definedName name="__DEG1" localSheetId="5">#REF!</definedName>
    <definedName name="__DEG1" localSheetId="4">#REF!</definedName>
    <definedName name="__DEG1">#REF!</definedName>
    <definedName name="__DKR1" localSheetId="5">#REF!</definedName>
    <definedName name="__DKR1" localSheetId="4">#REF!</definedName>
    <definedName name="__DKR1">#REF!</definedName>
    <definedName name="__ECU1" localSheetId="5">#REF!</definedName>
    <definedName name="__ECU1" localSheetId="4">#REF!</definedName>
    <definedName name="__ECU1">#REF!</definedName>
    <definedName name="__END94" localSheetId="4">#REF!</definedName>
    <definedName name="__END94">#REF!</definedName>
    <definedName name="__ESC1" localSheetId="4">#REF!</definedName>
    <definedName name="__ESC1">#REF!</definedName>
    <definedName name="__F" hidden="1">'[8]Fax a enviar'!#REF!</definedName>
    <definedName name="__FAL2" localSheetId="5">#REF!</definedName>
    <definedName name="__FAL2" localSheetId="4">#REF!</definedName>
    <definedName name="__FAL2">#REF!</definedName>
    <definedName name="__FAL3" localSheetId="5">#REF!</definedName>
    <definedName name="__FAL3" localSheetId="4">#REF!</definedName>
    <definedName name="__FAL3">#REF!</definedName>
    <definedName name="__FAL4" localSheetId="5">#REF!</definedName>
    <definedName name="__FAL4" localSheetId="4">#REF!</definedName>
    <definedName name="__FAL4">#REF!</definedName>
    <definedName name="__FAL5" localSheetId="4">#REF!</definedName>
    <definedName name="__FAL5">#REF!</definedName>
    <definedName name="__FAL6" localSheetId="4">#REF!</definedName>
    <definedName name="__FAL6">#REF!</definedName>
    <definedName name="__FAL7" localSheetId="4">#REF!</definedName>
    <definedName name="__FAL7">#REF!</definedName>
    <definedName name="__FMK1" localSheetId="4">#REF!</definedName>
    <definedName name="__FMK1">#REF!</definedName>
    <definedName name="__IKR1" localSheetId="4">#REF!</definedName>
    <definedName name="__IKR1">#REF!</definedName>
    <definedName name="__IRP1" localSheetId="4">#REF!</definedName>
    <definedName name="__IRP1">#REF!</definedName>
    <definedName name="__LIT1" localSheetId="4">#REF!</definedName>
    <definedName name="__LIT1">#REF!</definedName>
    <definedName name="__MEX1" localSheetId="4">#REF!</definedName>
    <definedName name="__MEX1">#REF!</definedName>
    <definedName name="__PTA1" localSheetId="4">#REF!</definedName>
    <definedName name="__PTA1">#REF!</definedName>
    <definedName name="__RES2">[20]RES!#REF!</definedName>
    <definedName name="__ROS1">#N/A</definedName>
    <definedName name="__ROS2">#N/A</definedName>
    <definedName name="__ROS3">#N/A</definedName>
    <definedName name="__ROS4">#N/A</definedName>
    <definedName name="__SAR1" localSheetId="5">#REF!</definedName>
    <definedName name="__SAR1" localSheetId="4">#REF!</definedName>
    <definedName name="__SAR1">#REF!</definedName>
    <definedName name="__SUM2" localSheetId="5">#REF!</definedName>
    <definedName name="__SUM2" localSheetId="4">#REF!</definedName>
    <definedName name="__SUM2">#REF!</definedName>
    <definedName name="__TAB1" localSheetId="5">#REF!</definedName>
    <definedName name="__TAB1" localSheetId="4">#REF!</definedName>
    <definedName name="__TAB1">#REF!</definedName>
    <definedName name="__Tab19" localSheetId="4">#REF!</definedName>
    <definedName name="__Tab19">#REF!</definedName>
    <definedName name="__Tab20" localSheetId="4">#REF!</definedName>
    <definedName name="__Tab20">#REF!</definedName>
    <definedName name="__Tab21" localSheetId="4">#REF!</definedName>
    <definedName name="__Tab21">#REF!</definedName>
    <definedName name="__Tab22" localSheetId="4">#REF!</definedName>
    <definedName name="__Tab22">#REF!</definedName>
    <definedName name="__Tab23" localSheetId="4">#REF!</definedName>
    <definedName name="__Tab23">#REF!</definedName>
    <definedName name="__Tab24" localSheetId="4">#REF!</definedName>
    <definedName name="__Tab24">#REF!</definedName>
    <definedName name="__Tab26" localSheetId="4">#REF!</definedName>
    <definedName name="__Tab26">#REF!</definedName>
    <definedName name="__Tab27" localSheetId="4">#REF!</definedName>
    <definedName name="__Tab27">#REF!</definedName>
    <definedName name="__Tab28" localSheetId="4">#REF!</definedName>
    <definedName name="__Tab28">#REF!</definedName>
    <definedName name="__Tab29" localSheetId="4">#REF!</definedName>
    <definedName name="__Tab29">#REF!</definedName>
    <definedName name="__Tab30" localSheetId="4">#REF!</definedName>
    <definedName name="__Tab30">#REF!</definedName>
    <definedName name="__Tab31" localSheetId="4">#REF!</definedName>
    <definedName name="__Tab31">#REF!</definedName>
    <definedName name="__Tab32" localSheetId="4">#REF!</definedName>
    <definedName name="__Tab32">#REF!</definedName>
    <definedName name="__Tab33" localSheetId="4">#REF!</definedName>
    <definedName name="__Tab33">#REF!</definedName>
    <definedName name="__Tab34" localSheetId="4">#REF!</definedName>
    <definedName name="__Tab34">#REF!</definedName>
    <definedName name="__Tab35" localSheetId="4">#REF!</definedName>
    <definedName name="__Tab35">#REF!</definedName>
    <definedName name="__tAB4">'[6]shared data'!$A$1:$G$71</definedName>
    <definedName name="__tnt1">[5]!__tnt1</definedName>
    <definedName name="__TOT58" localSheetId="5">[7]GROWTH!#REF!</definedName>
    <definedName name="__TOT58" localSheetId="4">[7]GROWTH!#REF!</definedName>
    <definedName name="__TOT58">[7]GROWTH!#REF!</definedName>
    <definedName name="__WB2" localSheetId="5">#REF!</definedName>
    <definedName name="__WB2" localSheetId="4">#REF!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5">[22]Afiliados!#REF!</definedName>
    <definedName name="_10_0GRÁFICO_N_10.2" localSheetId="4">[22]Afiliados!#REF!</definedName>
    <definedName name="_10_0GRÁFICO_N_10.2">[22]Afiliados!#REF!</definedName>
    <definedName name="_10FA_L" localSheetId="5">#REF!</definedName>
    <definedName name="_10FA_L" localSheetId="4">#REF!</definedName>
    <definedName name="_10FA_L">#REF!</definedName>
    <definedName name="_11__123Graph_AFIG_D" localSheetId="5" hidden="1">#REF!</definedName>
    <definedName name="_11__123Graph_AFIG_D" localSheetId="4" hidden="1">#REF!</definedName>
    <definedName name="_11__123Graph_AFIG_D" hidden="1">#REF!</definedName>
    <definedName name="_11__123Graph_BCPI_ER_LOG" localSheetId="5" hidden="1">[21]ER!#REF!</definedName>
    <definedName name="_11__123Graph_BCPI_ER_LOG" localSheetId="4" hidden="1">[21]ER!#REF!</definedName>
    <definedName name="_11__123Graph_BCPI_ER_LOG" hidden="1">[21]ER!#REF!</definedName>
    <definedName name="_11absorc" localSheetId="5">[23]Programa!#REF!</definedName>
    <definedName name="_11absorc" localSheetId="4">[23]Programa!#REF!</definedName>
    <definedName name="_11absorc">[23]Programa!#REF!</definedName>
    <definedName name="_11GAZ_LIABS" localSheetId="5">#REF!</definedName>
    <definedName name="_11GAZ_LIABS" localSheetId="4">#REF!</definedName>
    <definedName name="_11GAZ_LIABS">#REF!</definedName>
    <definedName name="_12__123Graph_AIBA_IBRD" hidden="1">[21]WB!$Q$62:$AK$62</definedName>
    <definedName name="_12__123Graph_BIBA_IBRD" localSheetId="5" hidden="1">[21]WB!#REF!</definedName>
    <definedName name="_12__123Graph_BIBA_IBRD" localSheetId="4" hidden="1">[21]WB!#REF!</definedName>
    <definedName name="_12__123Graph_BIBA_IBRD" hidden="1">[21]WB!#REF!</definedName>
    <definedName name="_12c" localSheetId="5">[23]Programa!#REF!</definedName>
    <definedName name="_12c" localSheetId="4">[23]Programa!#REF!</definedName>
    <definedName name="_12c">[23]Programa!#REF!</definedName>
    <definedName name="_12INT_RESERVES" localSheetId="5">#REF!</definedName>
    <definedName name="_12INT_RESERVES" localSheetId="4">#REF!</definedName>
    <definedName name="_12INT_RESERVES">#REF!</definedName>
    <definedName name="_15Macros_Import_.qbop" localSheetId="9">[18]!'[Macros Import].qbop'</definedName>
    <definedName name="_15Macros_Import_.qbop" localSheetId="4">[18]!'[Macros Import].qbop'</definedName>
    <definedName name="_15Macros_Import_.qbop">[18]!'[Macros Import].qbop'</definedName>
    <definedName name="_16__123Graph_ATERMS_OF_TRADE" localSheetId="5" hidden="1">#REF!</definedName>
    <definedName name="_16__123Graph_ATERMS_OF_TRADE" localSheetId="4"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5" hidden="1">[21]ER!#REF!</definedName>
    <definedName name="_19__123Graph_BCPI_ER_LOG" localSheetId="4" hidden="1">[21]ER!#REF!</definedName>
    <definedName name="_19__123Graph_BCPI_ER_LOG" hidden="1">[21]ER!#REF!</definedName>
    <definedName name="_1981" localSheetId="5">#REF!</definedName>
    <definedName name="_1981" localSheetId="4">#REF!</definedName>
    <definedName name="_1981">#REF!</definedName>
    <definedName name="_1982" localSheetId="5">#REF!</definedName>
    <definedName name="_1982" localSheetId="4">#REF!</definedName>
    <definedName name="_1982">#REF!</definedName>
    <definedName name="_1983" localSheetId="5">#REF!</definedName>
    <definedName name="_1983" localSheetId="4">#REF!</definedName>
    <definedName name="_1983">#REF!</definedName>
    <definedName name="_1984">#REF!</definedName>
    <definedName name="_1985">#REF!</definedName>
    <definedName name="_1986">#REF!</definedName>
    <definedName name="_1987">#N/A</definedName>
    <definedName name="_1988" localSheetId="5">#REF!</definedName>
    <definedName name="_1988" localSheetId="4">#REF!</definedName>
    <definedName name="_1988">#REF!</definedName>
    <definedName name="_1989" localSheetId="5">#REF!</definedName>
    <definedName name="_1989" localSheetId="4">#REF!</definedName>
    <definedName name="_1989">#REF!</definedName>
    <definedName name="_1990" localSheetId="5">#REF!</definedName>
    <definedName name="_1990" localSheetId="4">#REF!</definedName>
    <definedName name="_1990">#REF!</definedName>
    <definedName name="_1991">#REF!</definedName>
    <definedName name="_1992">#REF!</definedName>
    <definedName name="_1993">#REF!</definedName>
    <definedName name="_1994">#REF!</definedName>
    <definedName name="_1995">#REF!</definedName>
    <definedName name="_1996">#REF!</definedName>
    <definedName name="_1997">#REF!</definedName>
    <definedName name="_1998">#REF!</definedName>
    <definedName name="_1999">#REF!</definedName>
    <definedName name="_1IMPRESION" localSheetId="4">#REF!</definedName>
    <definedName name="_1IMPRESION">#REF!</definedName>
    <definedName name="_1Macros_Import_.qbop" localSheetId="9">[24]!'[Macros Import].qbop'</definedName>
    <definedName name="_1Macros_Import_.qbop" localSheetId="5">#N/A</definedName>
    <definedName name="_1Macros_Import_.qbop" localSheetId="4">#N/A</definedName>
    <definedName name="_1Macros_Import_.qbop">[24]!'[Macros Import].qbop'</definedName>
    <definedName name="_1r" localSheetId="5">#REF!</definedName>
    <definedName name="_1r" localSheetId="4">#REF!</definedName>
    <definedName name="_1r">#REF!</definedName>
    <definedName name="_2">#N/A</definedName>
    <definedName name="_2__123Graph_ACPI_ER_LOG" localSheetId="5" hidden="1">[21]ER!#REF!</definedName>
    <definedName name="_2__123Graph_ACPI_ER_LOG" localSheetId="4" hidden="1">[21]ER!#REF!</definedName>
    <definedName name="_2__123Graph_ACPI_ER_LOG" hidden="1">[21]ER!#REF!</definedName>
    <definedName name="_2__123Graph_AFIG_D" localSheetId="5" hidden="1">#REF!</definedName>
    <definedName name="_2__123Graph_AFIG_D" localSheetId="4" hidden="1">#REF!</definedName>
    <definedName name="_2__123Graph_AFIG_D" hidden="1">#REF!</definedName>
    <definedName name="_20__123Graph_BIBA_IBRD" localSheetId="5" hidden="1">[21]WB!#REF!</definedName>
    <definedName name="_20__123Graph_BIBA_IBRD" localSheetId="4" hidden="1">[21]WB!#REF!</definedName>
    <definedName name="_20__123Graph_BIBA_IBRD" hidden="1">[21]WB!#REF!</definedName>
    <definedName name="_20__123Graph_XREALEX_WAGE" localSheetId="5" hidden="1">[25]PRIVATE!#REF!</definedName>
    <definedName name="_20__123Graph_XREALEX_WAGE" localSheetId="4" hidden="1">[25]PRIVATE!#REF!</definedName>
    <definedName name="_20__123Graph_XREALEX_WAGE" hidden="1">[25]PRIVATE!#REF!</definedName>
    <definedName name="_2000" localSheetId="5">#REF!</definedName>
    <definedName name="_2000" localSheetId="4">#REF!</definedName>
    <definedName name="_2000">#REF!</definedName>
    <definedName name="_2001" localSheetId="5">#REF!</definedName>
    <definedName name="_2001" localSheetId="4">#REF!</definedName>
    <definedName name="_2001">#REF!</definedName>
    <definedName name="_2002" localSheetId="5">#REF!</definedName>
    <definedName name="_2002" localSheetId="4">#REF!</definedName>
    <definedName name="_2002">#REF!</definedName>
    <definedName name="_2003">#REF!</definedName>
    <definedName name="_24__123Graph_BTERMS_OF_TRADE" localSheetId="4" hidden="1">#REF!</definedName>
    <definedName name="_24__123Graph_BTERMS_OF_TRADE" hidden="1">#REF!</definedName>
    <definedName name="_24Macros_Import_.qbop" localSheetId="9">[26]!'[Macros Import].qbop'</definedName>
    <definedName name="_24Macros_Import_.qbop" localSheetId="4">[26]!'[Macros Import].qbop'</definedName>
    <definedName name="_24Macros_Import_.qbop">[26]!'[Macros Import].qbop'</definedName>
    <definedName name="_25__123Graph_ACPI_ER_LOG" localSheetId="5" hidden="1">[27]ER!#REF!</definedName>
    <definedName name="_25__123Graph_ACPI_ER_LOG" localSheetId="4" hidden="1">[27]ER!#REF!</definedName>
    <definedName name="_25__123Graph_ACPI_ER_LOG" hidden="1">[27]ER!#REF!</definedName>
    <definedName name="_25__123Graph_BWB_ADJ_PRJ" hidden="1">[21]WB!$Q$257:$AK$257</definedName>
    <definedName name="_26__123Graph_BCPI_ER_LOG" localSheetId="5" hidden="1">[27]ER!#REF!</definedName>
    <definedName name="_26__123Graph_BCPI_ER_LOG" localSheetId="4" hidden="1">[27]ER!#REF!</definedName>
    <definedName name="_26__123Graph_BCPI_ER_LOG" hidden="1">[27]ER!#REF!</definedName>
    <definedName name="_27__123Graph_ACPI_ER_LOG" localSheetId="5" hidden="1">[12]ER!#REF!</definedName>
    <definedName name="_27__123Graph_ACPI_ER_LOG" localSheetId="4" hidden="1">[12]ER!#REF!</definedName>
    <definedName name="_27__123Graph_ACPI_ER_LOG" hidden="1">[12]ER!#REF!</definedName>
    <definedName name="_27__123Graph_BIBA_IBRD" localSheetId="5" hidden="1">[27]WB!#REF!</definedName>
    <definedName name="_27__123Graph_BIBA_IBRD" localSheetId="4" hidden="1">[27]WB!#REF!</definedName>
    <definedName name="_27__123Graph_BIBA_IBRD" hidden="1">[27]WB!#REF!</definedName>
    <definedName name="_27_0CUADRO_N__4." localSheetId="5">[28]monthly!#REF!</definedName>
    <definedName name="_27_0CUADRO_N__4." localSheetId="4">[28]monthly!#REF!</definedName>
    <definedName name="_27_0CUADRO_N__4.">[29]monthly!#REF!</definedName>
    <definedName name="_28B.2_B.3" localSheetId="5">#REF!</definedName>
    <definedName name="_28B.2_B.3" localSheetId="4">#REF!</definedName>
    <definedName name="_28B.2_B.3">#REF!</definedName>
    <definedName name="_29__123Graph_XFIG_D" localSheetId="5" hidden="1">#REF!</definedName>
    <definedName name="_29__123Graph_XFIG_D" localSheetId="4" hidden="1">#REF!</definedName>
    <definedName name="_29__123Graph_XFIG_D" hidden="1">#REF!</definedName>
    <definedName name="_29B.4___5" localSheetId="5">#REF!</definedName>
    <definedName name="_29B.4___5" localSheetId="4">#REF!</definedName>
    <definedName name="_29B.4___5">#REF!</definedName>
    <definedName name="_2IMPRESION" localSheetId="4">#REF!</definedName>
    <definedName name="_2IMPRESION">#REF!</definedName>
    <definedName name="_2Macros_Import_.qbop" localSheetId="9">[30]!'[Macros Import].qbop'</definedName>
    <definedName name="_2Macros_Import_.qbop" localSheetId="4">[30]!'[Macros Import].qbop'</definedName>
    <definedName name="_2Macros_Import_.qbop">[30]!'[Macros Import].qbop'</definedName>
    <definedName name="_3">#N/A</definedName>
    <definedName name="_3.__No_club_de_París__Después_del_30_Jun_84" localSheetId="5">#REF!</definedName>
    <definedName name="_3.__No_club_de_París__Después_del_30_Jun_84" localSheetId="4">#REF!</definedName>
    <definedName name="_3.__No_club_de_París__Después_del_30_Jun_84">#REF!</definedName>
    <definedName name="_3__123Graph_ACPI_ER_LOG" localSheetId="5" hidden="1">[12]ER!#REF!</definedName>
    <definedName name="_3__123Graph_ACPI_ER_LOG" localSheetId="4" hidden="1">[12]ER!#REF!</definedName>
    <definedName name="_3__123Graph_ACPI_ER_LOG" hidden="1">[12]ER!#REF!</definedName>
    <definedName name="_3__123Graph_ATERMS_OF_TRADE" localSheetId="5" hidden="1">#REF!</definedName>
    <definedName name="_3__123Graph_ATERMS_OF_TRADE" localSheetId="4" hidden="1">#REF!</definedName>
    <definedName name="_3__123Graph_ATERMS_OF_TRADE" hidden="1">#REF!</definedName>
    <definedName name="_30__123Graph_XREALEX_WAGE" localSheetId="5" hidden="1">[25]PRIVATE!#REF!</definedName>
    <definedName name="_30__123Graph_XREALEX_WAGE" localSheetId="4" hidden="1">[25]PRIVATE!#REF!</definedName>
    <definedName name="_30__123Graph_XREALEX_WAGE" hidden="1">[25]PRIVATE!#REF!</definedName>
    <definedName name="_30CONSOL_B2" localSheetId="5">#REF!</definedName>
    <definedName name="_30CONSOL_B2" localSheetId="4">#REF!</definedName>
    <definedName name="_30CONSOL_B2">#REF!</definedName>
    <definedName name="_31_0GRÁFICO_N_10.2" localSheetId="5">[28]monthly!#REF!</definedName>
    <definedName name="_31_0GRÁFICO_N_10.2" localSheetId="4">[28]monthly!#REF!</definedName>
    <definedName name="_31_0GRÁFICO_N_10.2">[29]monthly!#REF!</definedName>
    <definedName name="_31CONSOL_DEPOSITS" localSheetId="5">'[31]A 11'!#REF!</definedName>
    <definedName name="_31CONSOL_DEPOSITS" localSheetId="4">'[31]A 11'!#REF!</definedName>
    <definedName name="_31CONSOL_DEPOSITS">'[31]A 11'!#REF!</definedName>
    <definedName name="_32FA_L" localSheetId="5">#REF!</definedName>
    <definedName name="_32FA_L" localSheetId="4">#REF!</definedName>
    <definedName name="_32FA_L">#REF!</definedName>
    <definedName name="_33GAZ_LIABS" localSheetId="5">#REF!</definedName>
    <definedName name="_33GAZ_LIABS" localSheetId="4">#REF!</definedName>
    <definedName name="_33GAZ_LIABS">#REF!</definedName>
    <definedName name="_34__123Graph_XTERMS_OF_TRADE" localSheetId="5" hidden="1">#REF!</definedName>
    <definedName name="_34__123Graph_XTERMS_OF_TRADE" localSheetId="4" hidden="1">#REF!</definedName>
    <definedName name="_34__123Graph_XTERMS_OF_TRADE" hidden="1">#REF!</definedName>
    <definedName name="_34INT_RESERVES" localSheetId="4">#REF!</definedName>
    <definedName name="_34INT_RESERVES">#REF!</definedName>
    <definedName name="_39__123Graph_BCPI_ER_LOG" hidden="1">[12]ER!#REF!</definedName>
    <definedName name="_4">#N/A</definedName>
    <definedName name="_4__123Graph_BCPI_ER_LOG" hidden="1">[12]ER!#REF!</definedName>
    <definedName name="_4__123Graph_BTERMS_OF_TRADE" localSheetId="5" hidden="1">#REF!</definedName>
    <definedName name="_4__123Graph_BTERMS_OF_TRADE" localSheetId="4" hidden="1">#REF!</definedName>
    <definedName name="_4__123Graph_BTERMS_OF_TRADE" hidden="1">#REF!</definedName>
    <definedName name="_5">#N/A</definedName>
    <definedName name="_5__123Graph_BIBA_IBRD" hidden="1">[12]WB!#REF!</definedName>
    <definedName name="_5__123Graph_XFIG_D" localSheetId="5" hidden="1">#REF!</definedName>
    <definedName name="_5__123Graph_XFIG_D" localSheetId="4" hidden="1">#REF!</definedName>
    <definedName name="_5__123Graph_XFIG_D" hidden="1">#REF!</definedName>
    <definedName name="_51__123Graph_BIBA_IBRD" hidden="1">[12]WB!#REF!</definedName>
    <definedName name="_518" localSheetId="5">#REF!</definedName>
    <definedName name="_518" localSheetId="4">#REF!</definedName>
    <definedName name="_518">#REF!</definedName>
    <definedName name="_52B.2_B.3" localSheetId="5">#REF!</definedName>
    <definedName name="_52B.2_B.3" localSheetId="4">#REF!</definedName>
    <definedName name="_52B.2_B.3">#REF!</definedName>
    <definedName name="_53B.4___5" localSheetId="5">#REF!</definedName>
    <definedName name="_53B.4___5" localSheetId="4">#REF!</definedName>
    <definedName name="_53B.4___5">#REF!</definedName>
    <definedName name="_54CONSOL_B2" localSheetId="4">#REF!</definedName>
    <definedName name="_54CONSOL_B2">#REF!</definedName>
    <definedName name="_6">#N/A</definedName>
    <definedName name="_6__123Graph_AIBA_IBRD" hidden="1">[21]WB!$Q$62:$AK$62</definedName>
    <definedName name="_6__123Graph_XTERMS_OF_TRADE" localSheetId="5" hidden="1">#REF!</definedName>
    <definedName name="_6__123Graph_XTERMS_OF_TRADE" localSheetId="4" hidden="1">#REF!</definedName>
    <definedName name="_6__123Graph_XTERMS_OF_TRADE" hidden="1">#REF!</definedName>
    <definedName name="_617" localSheetId="5">#REF!</definedName>
    <definedName name="_617" localSheetId="4">#REF!</definedName>
    <definedName name="_617">#REF!</definedName>
    <definedName name="_675" localSheetId="5">#REF!</definedName>
    <definedName name="_675" localSheetId="4">#REF!</definedName>
    <definedName name="_675">#REF!</definedName>
    <definedName name="_681">#REF!</definedName>
    <definedName name="_68CONSOL_DEPOSITS" localSheetId="4">'[19]A 11'!#REF!</definedName>
    <definedName name="_68CONSOL_DEPOSITS">'[19]A 11'!#REF!</definedName>
    <definedName name="_69FA_L" localSheetId="5">#REF!</definedName>
    <definedName name="_69FA_L" localSheetId="4">#REF!</definedName>
    <definedName name="_69FA_L">#REF!</definedName>
    <definedName name="_6B.2_B.3" localSheetId="5">#REF!</definedName>
    <definedName name="_6B.2_B.3" localSheetId="4">#REF!</definedName>
    <definedName name="_6B.2_B.3">#REF!</definedName>
    <definedName name="_7">#N/A</definedName>
    <definedName name="_7__123Graph_ACPI_ER_LOG" localSheetId="5" hidden="1">[21]ER!#REF!</definedName>
    <definedName name="_7__123Graph_ACPI_ER_LOG" localSheetId="4" hidden="1">[21]ER!#REF!</definedName>
    <definedName name="_7__123Graph_ACPI_ER_LOG" hidden="1">[21]ER!#REF!</definedName>
    <definedName name="_7_0absorc" localSheetId="5">[23]Programa!#REF!</definedName>
    <definedName name="_7_0absorc" localSheetId="4">[23]Programa!#REF!</definedName>
    <definedName name="_7_0absorc">[23]Programa!#REF!</definedName>
    <definedName name="_70GAZ_LIABS" localSheetId="5">#REF!</definedName>
    <definedName name="_70GAZ_LIABS" localSheetId="4">#REF!</definedName>
    <definedName name="_70GAZ_LIABS">#REF!</definedName>
    <definedName name="_71INT_RESERVES" localSheetId="5">#REF!</definedName>
    <definedName name="_71INT_RESERVES" localSheetId="4">#REF!</definedName>
    <definedName name="_71INT_RESERVES">#REF!</definedName>
    <definedName name="_7B.4___5" localSheetId="5">#REF!</definedName>
    <definedName name="_7B.4___5" localSheetId="4">#REF!</definedName>
    <definedName name="_7B.4___5">#REF!</definedName>
    <definedName name="_8">#N/A</definedName>
    <definedName name="_8_0c" localSheetId="5">[23]Programa!#REF!</definedName>
    <definedName name="_8_0c" localSheetId="4">[23]Programa!#REF!</definedName>
    <definedName name="_8_0c">[23]Programa!#REF!</definedName>
    <definedName name="_88" localSheetId="5">#REF!</definedName>
    <definedName name="_88" localSheetId="4">#REF!</definedName>
    <definedName name="_88">#REF!</definedName>
    <definedName name="_89" localSheetId="5">#REF!</definedName>
    <definedName name="_89" localSheetId="4">#REF!</definedName>
    <definedName name="_89">#REF!</definedName>
    <definedName name="_8CONSOL_B2" localSheetId="5">#REF!</definedName>
    <definedName name="_8CONSOL_B2" localSheetId="4">#REF!</definedName>
    <definedName name="_8CONSOL_B2">#REF!</definedName>
    <definedName name="_9_0CUADRO_N__4." localSheetId="5">[22]Afiliados!#REF!</definedName>
    <definedName name="_9_0CUADRO_N__4." localSheetId="4">[22]Afiliados!#REF!</definedName>
    <definedName name="_9_0CUADRO_N__4.">[22]Afiliados!#REF!</definedName>
    <definedName name="_9CONSOL_DEPOSITS" localSheetId="5">'[32]A 11'!#REF!</definedName>
    <definedName name="_9CONSOL_DEPOSITS" localSheetId="4">'[32]A 11'!#REF!</definedName>
    <definedName name="_9CONSOL_DEPOSITS">'[32]A 11'!#REF!</definedName>
    <definedName name="_aaV110" localSheetId="5">[33]QNEWLOR!#REF!</definedName>
    <definedName name="_aaV110" localSheetId="4">[33]QNEWLOR!#REF!</definedName>
    <definedName name="_aaV110">[33]QNEWLOR!#REF!</definedName>
    <definedName name="_aIV114" localSheetId="5">[33]QNEWLOR!#REF!</definedName>
    <definedName name="_aIV114" localSheetId="4">[33]QNEWLOR!#REF!</definedName>
    <definedName name="_aIV114">[33]QNEWLOR!#REF!</definedName>
    <definedName name="_aIV190" localSheetId="4">[33]QNEWLOR!#REF!</definedName>
    <definedName name="_aIV190">[33]QNEWLOR!#REF!</definedName>
    <definedName name="_AJU97" localSheetId="5">#REF!</definedName>
    <definedName name="_AJU97" localSheetId="4">#REF!</definedName>
    <definedName name="_AJU97">#REF!</definedName>
    <definedName name="_AJU98" localSheetId="5">#REF!</definedName>
    <definedName name="_AJU98" localSheetId="4">#REF!</definedName>
    <definedName name="_AJU98">#REF!</definedName>
    <definedName name="_AJU99" localSheetId="5">#REF!</definedName>
    <definedName name="_AJU99" localSheetId="4">#REF!</definedName>
    <definedName name="_AJU99">#REF!</definedName>
    <definedName name="_ANO97">#REF!</definedName>
    <definedName name="_ANO98">#REF!</definedName>
    <definedName name="_ANO99">#REF!</definedName>
    <definedName name="_asd1">#N/A</definedName>
    <definedName name="_AUS1" localSheetId="5">#REF!</definedName>
    <definedName name="_AUS1" localSheetId="4">#REF!</definedName>
    <definedName name="_AUS1">#REF!</definedName>
    <definedName name="_bla2" localSheetId="5" hidden="1">#REF!</definedName>
    <definedName name="_bla2" localSheetId="4" hidden="1">#REF!</definedName>
    <definedName name="_bla2" hidden="1">#REF!</definedName>
    <definedName name="_bla3" localSheetId="5" hidden="1">#REF!</definedName>
    <definedName name="_bla3" localSheetId="4" hidden="1">#REF!</definedName>
    <definedName name="_bla3" hidden="1">#REF!</definedName>
    <definedName name="_bla4" localSheetId="4" hidden="1">#REF!</definedName>
    <definedName name="_bla4" hidden="1">#REF!</definedName>
    <definedName name="_BOP1">#REF!</definedName>
    <definedName name="_BOP2">[34]BoP!#REF!</definedName>
    <definedName name="_bop3">[35]BOP!#REF!</definedName>
    <definedName name="_BTO2" localSheetId="5">#REF!</definedName>
    <definedName name="_BTO2" localSheetId="4">#REF!</definedName>
    <definedName name="_BTO2">#REF!</definedName>
    <definedName name="_CEL96" localSheetId="5">#REF!</definedName>
    <definedName name="_CEL96" localSheetId="4">#REF!</definedName>
    <definedName name="_CEL96">#REF!</definedName>
    <definedName name="_cud21" localSheetId="5">#REF!</definedName>
    <definedName name="_cud21" localSheetId="4">#REF!</definedName>
    <definedName name="_cud21">#REF!</definedName>
    <definedName name="_D" localSheetId="4">#REF!</definedName>
    <definedName name="_D">#REF!</definedName>
    <definedName name="_dcc2000">#REF!</definedName>
    <definedName name="_dcc2001">#REF!</definedName>
    <definedName name="_dcc2002">#REF!</definedName>
    <definedName name="_dcc2003">#REF!</definedName>
    <definedName name="_dcc98">[23]Programa!#REF!</definedName>
    <definedName name="_dcc99" localSheetId="5">#REF!</definedName>
    <definedName name="_dcc99" localSheetId="4">#REF!</definedName>
    <definedName name="_dcc99">#REF!</definedName>
    <definedName name="_DEG1" localSheetId="5">#REF!</definedName>
    <definedName name="_DEG1" localSheetId="4">#REF!</definedName>
    <definedName name="_DEG1">#REF!</definedName>
    <definedName name="_dic96" localSheetId="5">#REF!</definedName>
    <definedName name="_dic96" localSheetId="4">#REF!</definedName>
    <definedName name="_dic96">#REF!</definedName>
    <definedName name="_DKR1" localSheetId="4">#REF!</definedName>
    <definedName name="_DKR1">#REF!</definedName>
    <definedName name="_DLX1.EMA" localSheetId="4">#REF!</definedName>
    <definedName name="_DLX1.EMA">#REF!</definedName>
    <definedName name="_DLX1.EMG" localSheetId="4">#REF!</definedName>
    <definedName name="_DLX1.EMG">#REF!</definedName>
    <definedName name="_DLX10.EMA" localSheetId="4">#REF!</definedName>
    <definedName name="_DLX10.EMA">#REF!</definedName>
    <definedName name="_DLX11.EMA" localSheetId="4">#REF!</definedName>
    <definedName name="_DLX11.EMA">#REF!</definedName>
    <definedName name="_DLX12.EMA" localSheetId="4">#REF!</definedName>
    <definedName name="_DLX12.EMA">#REF!</definedName>
    <definedName name="_DLX13.EMA" localSheetId="4">#REF!</definedName>
    <definedName name="_DLX13.EMA">#REF!</definedName>
    <definedName name="_DLX14.EMA" localSheetId="4">#REF!</definedName>
    <definedName name="_DLX14.EMA">#REF!</definedName>
    <definedName name="_DLX16.EMA" localSheetId="4">#REF!</definedName>
    <definedName name="_DLX16.EMA">#REF!</definedName>
    <definedName name="_DLX2.EMA" localSheetId="5">#REF!,#REF!</definedName>
    <definedName name="_DLX2.EMA" localSheetId="4">#REF!,#REF!</definedName>
    <definedName name="_DLX2.EMA">#REF!,#REF!</definedName>
    <definedName name="_DLX2.EMG" localSheetId="5">#REF!</definedName>
    <definedName name="_DLX2.EMG" localSheetId="4">#REF!</definedName>
    <definedName name="_DLX2.EMG">#REF!</definedName>
    <definedName name="_DLX4.EMA" localSheetId="5">#REF!</definedName>
    <definedName name="_DLX4.EMA" localSheetId="4">#REF!</definedName>
    <definedName name="_DLX4.EMA">#REF!</definedName>
    <definedName name="_DLX4.EMG" localSheetId="5">#REF!</definedName>
    <definedName name="_DLX4.EMG" localSheetId="4">#REF!</definedName>
    <definedName name="_DLX4.EMG">#REF!</definedName>
    <definedName name="_DLX5.EMA" localSheetId="4">#REF!</definedName>
    <definedName name="_DLX5.EMA">#REF!</definedName>
    <definedName name="_DLX6.EMA" localSheetId="4">#REF!</definedName>
    <definedName name="_DLX6.EMA">#REF!</definedName>
    <definedName name="_DLX7.EMA" localSheetId="4">#REF!</definedName>
    <definedName name="_DLX7.EMA">#REF!</definedName>
    <definedName name="_DLX8.EMA" localSheetId="4">#REF!</definedName>
    <definedName name="_DLX8.EMA">#REF!</definedName>
    <definedName name="_DLX9.EMA" localSheetId="4">#REF!</definedName>
    <definedName name="_DLX9.EMA">#REF!</definedName>
    <definedName name="_ECU1" localSheetId="4">#REF!</definedName>
    <definedName name="_ECU1">#REF!</definedName>
    <definedName name="_emi2000">#REF!</definedName>
    <definedName name="_emi2001">#REF!</definedName>
    <definedName name="_emi2002">#REF!</definedName>
    <definedName name="_emi2003">#REF!</definedName>
    <definedName name="_emi98">#REF!</definedName>
    <definedName name="_emi99">#REF!</definedName>
    <definedName name="_END94" localSheetId="4">#REF!</definedName>
    <definedName name="_END94">#REF!</definedName>
    <definedName name="_ESC1" localSheetId="4">#REF!</definedName>
    <definedName name="_ESC1">#REF!</definedName>
    <definedName name="_EX9596" localSheetId="4">#REF!</definedName>
    <definedName name="_EX9596">#REF!</definedName>
    <definedName name="_EXP5">#REF!</definedName>
    <definedName name="_EXP6">#REF!</definedName>
    <definedName name="_EXP7">#REF!</definedName>
    <definedName name="_EXP9">#REF!</definedName>
    <definedName name="_EXR1">#REF!</definedName>
    <definedName name="_EXR2">#REF!</definedName>
    <definedName name="_EXR3">#REF!</definedName>
    <definedName name="_F" hidden="1">'[36]Fax a enviar'!#REF!</definedName>
    <definedName name="_FAL1" localSheetId="5">#REF!</definedName>
    <definedName name="_FAL1" localSheetId="4">#REF!</definedName>
    <definedName name="_FAL1">#REF!</definedName>
    <definedName name="_FAL10" localSheetId="5">#REF!</definedName>
    <definedName name="_FAL10" localSheetId="4">#REF!</definedName>
    <definedName name="_FAL10">#REF!</definedName>
    <definedName name="_FAL11" localSheetId="5">#REF!</definedName>
    <definedName name="_FAL11" localSheetId="4">#REF!</definedName>
    <definedName name="_FAL11">#REF!</definedName>
    <definedName name="_FAL12">#REF!</definedName>
    <definedName name="_FAL2" localSheetId="4">#REF!</definedName>
    <definedName name="_FAL2">#REF!</definedName>
    <definedName name="_FAL3" localSheetId="4">#REF!</definedName>
    <definedName name="_FAL3">#REF!</definedName>
    <definedName name="_FAL4" localSheetId="4">#REF!</definedName>
    <definedName name="_FAL4">#REF!</definedName>
    <definedName name="_FAL5" localSheetId="4">#REF!</definedName>
    <definedName name="_FAL5">#REF!</definedName>
    <definedName name="_FAL6" localSheetId="4">#REF!</definedName>
    <definedName name="_FAL6">#REF!</definedName>
    <definedName name="_FAL7" localSheetId="4">#REF!</definedName>
    <definedName name="_FAL7">#REF!</definedName>
    <definedName name="_FAL8">#REF!</definedName>
    <definedName name="_FAL89" localSheetId="4">#REF!</definedName>
    <definedName name="_FAL89">#REF!</definedName>
    <definedName name="_FAL9">#REF!</definedName>
    <definedName name="_Fill" localSheetId="4" hidden="1">#REF!</definedName>
    <definedName name="_Fill" hidden="1">#REF!</definedName>
    <definedName name="_Fill1" localSheetId="4" hidden="1">#REF!</definedName>
    <definedName name="_Fill1" hidden="1">#REF!</definedName>
    <definedName name="_xlnm._FilterDatabase" localSheetId="0" hidden="1">'Fiscal Mes'!$C$30:$E$34</definedName>
    <definedName name="_xlnm._FilterDatabase" localSheetId="7" hidden="1">'Proyectos de inversión'!#REF!</definedName>
    <definedName name="_xlnm._FilterDatabase" hidden="1">[37]C!$P$428:$T$428</definedName>
    <definedName name="_FIS96" localSheetId="5">#REF!</definedName>
    <definedName name="_FIS96" localSheetId="4">#REF!</definedName>
    <definedName name="_FIS96">#REF!</definedName>
    <definedName name="_FIV1" localSheetId="5">#REF!</definedName>
    <definedName name="_FIV1" localSheetId="4">#REF!</definedName>
    <definedName name="_FIV1">#REF!</definedName>
    <definedName name="_FMK1" localSheetId="5">#REF!</definedName>
    <definedName name="_FMK1" localSheetId="4">#REF!</definedName>
    <definedName name="_FMK1">#REF!</definedName>
    <definedName name="_ftnref1" localSheetId="4">#REF!</definedName>
    <definedName name="_ftnref1">#REF!</definedName>
    <definedName name="_IKR1" localSheetId="4">#REF!</definedName>
    <definedName name="_IKR1">#REF!</definedName>
    <definedName name="_IMP10">#REF!</definedName>
    <definedName name="_IMP2">#REF!</definedName>
    <definedName name="_IMP4">#REF!</definedName>
    <definedName name="_IMP6">#REF!</definedName>
    <definedName name="_IMP7">#REF!</definedName>
    <definedName name="_IMP8">#REF!</definedName>
    <definedName name="_INE1">#REF!</definedName>
    <definedName name="_ipc2000">#REF!</definedName>
    <definedName name="_ipc2001">#REF!</definedName>
    <definedName name="_ipc2002">#REF!</definedName>
    <definedName name="_ipc2003">#REF!</definedName>
    <definedName name="_ipc98">#REF!</definedName>
    <definedName name="_ipc99">#REF!</definedName>
    <definedName name="_IRP1" localSheetId="4">#REF!</definedName>
    <definedName name="_IRP1">#REF!</definedName>
    <definedName name="_Jin2">[38]CCFF!#REF!</definedName>
    <definedName name="_JR1" localSheetId="5">#REF!</definedName>
    <definedName name="_JR1" localSheetId="4">#REF!</definedName>
    <definedName name="_JR1">#REF!</definedName>
    <definedName name="_JR2" localSheetId="5">#REF!</definedName>
    <definedName name="_JR2" localSheetId="4">#REF!</definedName>
    <definedName name="_JR2">#REF!</definedName>
    <definedName name="_Key1" localSheetId="5" hidden="1">#REF!</definedName>
    <definedName name="_Key1" localSheetId="4" hidden="1">#REF!</definedName>
    <definedName name="_Key1" hidden="1">#REF!</definedName>
    <definedName name="_Key2" localSheetId="4" hidden="1">#REF!</definedName>
    <definedName name="_Key2" hidden="1">#REF!</definedName>
    <definedName name="_LIT1" localSheetId="4">#REF!</definedName>
    <definedName name="_LIT1">#REF!</definedName>
    <definedName name="_LL2" localSheetId="5" hidden="1">{FALSE,FALSE,-1.25,-15.5,484.5,276.75,FALSE,FALSE,TRUE,TRUE,0,12,#N/A,46,#N/A,2.93460490463215,15.35,1,FALSE,FALSE,3,TRUE,1,FALSE,100,"Swvu.PLA1.","ACwvu.PLA1.",#N/A,FALSE,FALSE,0,0,0,0,2,"","",TRUE,TRUE,FALSE,FALSE,1,60,#N/A,#N/A,FALSE,FALSE,FALSE,FALSE,FALSE,FALSE,FALSE,9,65532,65532,FALSE,FALSE,TRUE,TRUE,TRUE}</definedName>
    <definedName name="_LL2" localSheetId="4"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5">#REF!</definedName>
    <definedName name="_M" localSheetId="4">#REF!</definedName>
    <definedName name="_M">#REF!</definedName>
    <definedName name="_MAR1" localSheetId="5">#REF!</definedName>
    <definedName name="_MAR1" localSheetId="4">#REF!</definedName>
    <definedName name="_MAR1">#REF!</definedName>
    <definedName name="_MAR2" localSheetId="5">#REF!</definedName>
    <definedName name="_MAR2" localSheetId="4">#REF!</definedName>
    <definedName name="_MAR2">#REF!</definedName>
    <definedName name="_MAR3">#REF!</definedName>
    <definedName name="_MAR4">#REF!</definedName>
    <definedName name="_MAR5">#REF!</definedName>
    <definedName name="_MAR6">#REF!</definedName>
    <definedName name="_MatMult_A" hidden="1">'[39]Fax a enviar'!#REF!</definedName>
    <definedName name="_MatMult_AxB" hidden="1">'[39]Fax a enviar'!#REF!</definedName>
    <definedName name="_MatMult_B" hidden="1">'[39]Fax a enviar'!#REF!</definedName>
    <definedName name="_mcv2">[40]Q2!$E$63:$AH$63</definedName>
    <definedName name="_me98" localSheetId="5">[23]Programa!#REF!</definedName>
    <definedName name="_me98" localSheetId="4">[23]Programa!#REF!</definedName>
    <definedName name="_me98">[23]Programa!#REF!</definedName>
    <definedName name="_MEX1" localSheetId="5">#REF!</definedName>
    <definedName name="_MEX1" localSheetId="4">#REF!</definedName>
    <definedName name="_MEX1">#REF!</definedName>
    <definedName name="_mk14" localSheetId="5">[41]NFPEntps!#REF!</definedName>
    <definedName name="_mk14" localSheetId="4">[41]NFPEntps!#REF!</definedName>
    <definedName name="_mk14">[41]NFPEntps!#REF!</definedName>
    <definedName name="_MTS2" localSheetId="5">'[42]Annual Tables'!#REF!</definedName>
    <definedName name="_MTS2" localSheetId="4">'[42]Annual Tables'!#REF!</definedName>
    <definedName name="_MTS2">'[42]Annual Tables'!#REF!</definedName>
    <definedName name="_NA1" localSheetId="5">[43]raw!#REF!</definedName>
    <definedName name="_NA1" localSheetId="4">[43]raw!#REF!</definedName>
    <definedName name="_NA1">[43]raw!#REF!</definedName>
    <definedName name="_NA2" localSheetId="5">[43]raw!#REF!</definedName>
    <definedName name="_NA2" localSheetId="4">[43]raw!#REF!</definedName>
    <definedName name="_NA2">[43]raw!#REF!</definedName>
    <definedName name="_NA3" localSheetId="5">[43]raw!#REF!</definedName>
    <definedName name="_NA3" localSheetId="4">[43]raw!#REF!</definedName>
    <definedName name="_NA3">[43]raw!#REF!</definedName>
    <definedName name="_NB1">[43]raw!#REF!</definedName>
    <definedName name="_NB2">[43]raw!#REF!</definedName>
    <definedName name="_NB3">[44]raw!$A$513:$F$513</definedName>
    <definedName name="_NC1" localSheetId="5">[43]raw!#REF!</definedName>
    <definedName name="_NC1" localSheetId="4">[43]raw!#REF!</definedName>
    <definedName name="_NC1">[43]raw!#REF!</definedName>
    <definedName name="_NC3" localSheetId="5">[43]raw!#REF!</definedName>
    <definedName name="_NC3" localSheetId="4">[43]raw!#REF!</definedName>
    <definedName name="_NC3">[43]raw!#REF!</definedName>
    <definedName name="_NC4" localSheetId="5">[43]raw!#REF!</definedName>
    <definedName name="_NC4" localSheetId="4">[43]raw!#REF!</definedName>
    <definedName name="_NC4">[43]raw!#REF!</definedName>
    <definedName name="_npp2000" localSheetId="5">#REF!</definedName>
    <definedName name="_npp2000" localSheetId="4">#REF!</definedName>
    <definedName name="_npp2000">#REF!</definedName>
    <definedName name="_npp2001" localSheetId="5">#REF!</definedName>
    <definedName name="_npp2001" localSheetId="4">#REF!</definedName>
    <definedName name="_npp2001">#REF!</definedName>
    <definedName name="_npp2002" localSheetId="5">#REF!</definedName>
    <definedName name="_npp2002" localSheetId="4">#REF!</definedName>
    <definedName name="_npp2002">#REF!</definedName>
    <definedName name="_npp2003">#REF!</definedName>
    <definedName name="_npp98">#REF!</definedName>
    <definedName name="_npp99">#REF!</definedName>
    <definedName name="_ORC98">#REF!</definedName>
    <definedName name="_Order1" hidden="1">255</definedName>
    <definedName name="_Order2" hidden="1">255</definedName>
    <definedName name="_os1">#N/A</definedName>
    <definedName name="_P" localSheetId="5">#REF!</definedName>
    <definedName name="_P" localSheetId="4">#REF!</definedName>
    <definedName name="_P">#REF!</definedName>
    <definedName name="_PAG2" localSheetId="4">[42]Index!#REF!</definedName>
    <definedName name="_PAG2">[42]Index!#REF!</definedName>
    <definedName name="_PAG3" localSheetId="4">[42]Index!#REF!</definedName>
    <definedName name="_PAG3">[42]Index!#REF!</definedName>
    <definedName name="_PAG4">[42]Index!#REF!</definedName>
    <definedName name="_PAG5">[42]Index!#REF!</definedName>
    <definedName name="_PAG6">[42]Index!#REF!</definedName>
    <definedName name="_PAG7" localSheetId="5">#REF!</definedName>
    <definedName name="_PAG7" localSheetId="4">#REF!</definedName>
    <definedName name="_PAG7">#REF!</definedName>
    <definedName name="_Parse_Out" localSheetId="5" hidden="1">#REF!</definedName>
    <definedName name="_Parse_Out" localSheetId="4" hidden="1">#REF!</definedName>
    <definedName name="_Parse_Out" hidden="1">#REF!</definedName>
    <definedName name="_pib2000" localSheetId="5">#REF!</definedName>
    <definedName name="_pib2000" localSheetId="4">#REF!</definedName>
    <definedName name="_pib2000">#REF!</definedName>
    <definedName name="_pib2001">#REF!</definedName>
    <definedName name="_pib2002">#REF!</definedName>
    <definedName name="_pib2003">#REF!</definedName>
    <definedName name="_pib98">[23]Programa!#REF!</definedName>
    <definedName name="_pib99" localSheetId="5">#REF!</definedName>
    <definedName name="_pib99" localSheetId="4">#REF!</definedName>
    <definedName name="_pib99">#REF!</definedName>
    <definedName name="_POR96" localSheetId="5">#REF!</definedName>
    <definedName name="_POR96" localSheetId="4">#REF!</definedName>
    <definedName name="_POR96">#REF!</definedName>
    <definedName name="_PRN96" localSheetId="5">#REF!</definedName>
    <definedName name="_PRN96" localSheetId="4">#REF!</definedName>
    <definedName name="_PRN96">#REF!</definedName>
    <definedName name="_PTA1" localSheetId="4">#REF!</definedName>
    <definedName name="_PTA1">#REF!</definedName>
    <definedName name="_qV196" localSheetId="4">[33]QNEWLOR!#REF!</definedName>
    <definedName name="_qV196">[33]QNEWLOR!#REF!</definedName>
    <definedName name="_red42">'[45]RED Table 41'!$A$7:$I$7</definedName>
    <definedName name="_ref2" localSheetId="5">#REF!</definedName>
    <definedName name="_ref2" localSheetId="4">#REF!</definedName>
    <definedName name="_ref2">#REF!</definedName>
    <definedName name="_Regression_Int" hidden="1">1</definedName>
    <definedName name="_Regression_Out" localSheetId="5" hidden="1">#REF!</definedName>
    <definedName name="_Regression_Out" localSheetId="4" hidden="1">#REF!</definedName>
    <definedName name="_Regression_Out" hidden="1">#REF!</definedName>
    <definedName name="_Regression_X" localSheetId="5" hidden="1">#REF!</definedName>
    <definedName name="_Regression_X" localSheetId="4" hidden="1">#REF!</definedName>
    <definedName name="_Regression_X" hidden="1">#REF!</definedName>
    <definedName name="_Regression_Y" localSheetId="5" hidden="1">#REF!</definedName>
    <definedName name="_Regression_Y" localSheetId="4" hidden="1">#REF!</definedName>
    <definedName name="_Regression_Y" hidden="1">#REF!</definedName>
    <definedName name="_RES2" localSheetId="5">[34]RES!#REF!</definedName>
    <definedName name="_RES2" localSheetId="4">[34]RES!#REF!</definedName>
    <definedName name="_RES2">[34]RES!#REF!</definedName>
    <definedName name="_rge1" localSheetId="5">#REF!</definedName>
    <definedName name="_rge1" localSheetId="4">#REF!</definedName>
    <definedName name="_rge1">#REF!</definedName>
    <definedName name="_ROS1">#N/A</definedName>
    <definedName name="_ROS2">#N/A</definedName>
    <definedName name="_ROS3">#N/A</definedName>
    <definedName name="_ROS4">#N/A</definedName>
    <definedName name="_SAR1" localSheetId="5">#REF!</definedName>
    <definedName name="_SAR1" localSheetId="4">#REF!</definedName>
    <definedName name="_SAR1">#REF!</definedName>
    <definedName name="_sei2" localSheetId="5">#REF!</definedName>
    <definedName name="_sei2" localSheetId="4">#REF!</definedName>
    <definedName name="_sei2">#REF!</definedName>
    <definedName name="_sei98" localSheetId="5">#REF!</definedName>
    <definedName name="_sei98" localSheetId="4">#REF!</definedName>
    <definedName name="_sei98">#REF!</definedName>
    <definedName name="_Sort" localSheetId="4" hidden="1">#REF!</definedName>
    <definedName name="_Sort" hidden="1">#REF!</definedName>
    <definedName name="_SRN96">#REF!</definedName>
    <definedName name="_SRT11" localSheetId="5" hidden="1">{"Minpmon",#N/A,FALSE,"Monthinput"}</definedName>
    <definedName name="_SRT11" localSheetId="4" hidden="1">{"Minpmon",#N/A,FALSE,"Monthinput"}</definedName>
    <definedName name="_SRT11" hidden="1">{"Minpmon",#N/A,FALSE,"Monthinput"}</definedName>
    <definedName name="_SRT111" localSheetId="5" hidden="1">{"Minpmon",#N/A,FALSE,"Monthinput"}</definedName>
    <definedName name="_SRT111" localSheetId="4" hidden="1">{"Minpmon",#N/A,FALSE,"Monthinput"}</definedName>
    <definedName name="_SRT111" hidden="1">{"Minpmon",#N/A,FALSE,"Monthinput"}</definedName>
    <definedName name="_SUM2" localSheetId="5">#REF!</definedName>
    <definedName name="_SUM2" localSheetId="4">#REF!</definedName>
    <definedName name="_SUM2">#REF!</definedName>
    <definedName name="_t7">[46]R7!$A$1:$G$31</definedName>
    <definedName name="_TAB1" localSheetId="5">#REF!</definedName>
    <definedName name="_TAB1" localSheetId="4">#REF!</definedName>
    <definedName name="_TAB1">#REF!</definedName>
    <definedName name="_TAB10" localSheetId="4">[47]TC!#REF!</definedName>
    <definedName name="_TAB10">[47]TC!#REF!</definedName>
    <definedName name="_TAB11" localSheetId="4">[47]TC!#REF!</definedName>
    <definedName name="_TAB11">[47]TC!#REF!</definedName>
    <definedName name="_TAB12" localSheetId="5">#REF!</definedName>
    <definedName name="_TAB12" localSheetId="4">#REF!</definedName>
    <definedName name="_TAB12">#REF!</definedName>
    <definedName name="_TAB13" localSheetId="4">[47]TC!#REF!</definedName>
    <definedName name="_TAB13">[47]TC!#REF!</definedName>
    <definedName name="_TAB16" localSheetId="4">[47]Null1!#REF!</definedName>
    <definedName name="_TAB16">[47]Null1!#REF!</definedName>
    <definedName name="_TAB18">[47]TC!#REF!</definedName>
    <definedName name="_Tab19" localSheetId="5">#REF!</definedName>
    <definedName name="_Tab19" localSheetId="4">#REF!</definedName>
    <definedName name="_Tab19">#REF!</definedName>
    <definedName name="_Tab2" localSheetId="5">#REF!</definedName>
    <definedName name="_Tab2" localSheetId="4">#REF!</definedName>
    <definedName name="_Tab2">#REF!</definedName>
    <definedName name="_Tab20" localSheetId="5">#REF!</definedName>
    <definedName name="_Tab20" localSheetId="4">#REF!</definedName>
    <definedName name="_Tab20">#REF!</definedName>
    <definedName name="_Tab21" localSheetId="4">#REF!</definedName>
    <definedName name="_Tab21">#REF!</definedName>
    <definedName name="_Tab22" localSheetId="4">#REF!</definedName>
    <definedName name="_Tab22">#REF!</definedName>
    <definedName name="_Tab23" localSheetId="4">#REF!</definedName>
    <definedName name="_Tab23">#REF!</definedName>
    <definedName name="_Tab24" localSheetId="4">#REF!</definedName>
    <definedName name="_Tab24">#REF!</definedName>
    <definedName name="_Tab26" localSheetId="4">#REF!</definedName>
    <definedName name="_Tab26">#REF!</definedName>
    <definedName name="_Tab27" localSheetId="4">#REF!</definedName>
    <definedName name="_Tab27">#REF!</definedName>
    <definedName name="_Tab28" localSheetId="4">#REF!</definedName>
    <definedName name="_Tab28">#REF!</definedName>
    <definedName name="_Tab29" localSheetId="4">#REF!</definedName>
    <definedName name="_Tab29">#REF!</definedName>
    <definedName name="_TAB3">[47]TC!#REF!</definedName>
    <definedName name="_Tab30" localSheetId="5">#REF!</definedName>
    <definedName name="_Tab30" localSheetId="4">#REF!</definedName>
    <definedName name="_Tab30">#REF!</definedName>
    <definedName name="_Tab31" localSheetId="5">#REF!</definedName>
    <definedName name="_Tab31" localSheetId="4">#REF!</definedName>
    <definedName name="_Tab31">#REF!</definedName>
    <definedName name="_Tab32" localSheetId="5">#REF!</definedName>
    <definedName name="_Tab32" localSheetId="4">#REF!</definedName>
    <definedName name="_Tab32">#REF!</definedName>
    <definedName name="_Tab33" localSheetId="4">#REF!</definedName>
    <definedName name="_Tab33">#REF!</definedName>
    <definedName name="_Tab34" localSheetId="4">#REF!</definedName>
    <definedName name="_Tab34">#REF!</definedName>
    <definedName name="_Tab35" localSheetId="4">#REF!</definedName>
    <definedName name="_Tab35">#REF!</definedName>
    <definedName name="_Tab36">#REF!</definedName>
    <definedName name="_Tab37">#REF!</definedName>
    <definedName name="_Tab38">#REF!</definedName>
    <definedName name="_Tab39">#REF!</definedName>
    <definedName name="_tAB4">'[48]shared data'!$A$1:$G$71</definedName>
    <definedName name="_Tab40" localSheetId="5">#REF!</definedName>
    <definedName name="_Tab40" localSheetId="4">#REF!</definedName>
    <definedName name="_Tab40">#REF!</definedName>
    <definedName name="_tab41" localSheetId="5">#REF!</definedName>
    <definedName name="_tab41" localSheetId="4">#REF!</definedName>
    <definedName name="_tab41">#REF!</definedName>
    <definedName name="_TAB5" localSheetId="5">[47]TC!#REF!</definedName>
    <definedName name="_TAB5" localSheetId="4">[47]TC!#REF!</definedName>
    <definedName name="_TAB5">[47]TC!#REF!</definedName>
    <definedName name="_TAB6" localSheetId="5">[47]TC!#REF!</definedName>
    <definedName name="_TAB6" localSheetId="4">[47]TC!#REF!</definedName>
    <definedName name="_TAB6">[47]TC!#REF!</definedName>
    <definedName name="_TAB7" localSheetId="5">#REF!</definedName>
    <definedName name="_TAB7" localSheetId="4">#REF!</definedName>
    <definedName name="_TAB7">#REF!</definedName>
    <definedName name="_TAB8" localSheetId="5">[47]TC!#REF!</definedName>
    <definedName name="_TAB8" localSheetId="4">[47]TC!#REF!</definedName>
    <definedName name="_TAB8">[47]TC!#REF!</definedName>
    <definedName name="_TAB9" localSheetId="5">[47]TC!#REF!</definedName>
    <definedName name="_TAB9" localSheetId="4">[47]TC!#REF!</definedName>
    <definedName name="_TAB9">[47]TC!#REF!</definedName>
    <definedName name="_tbl1" localSheetId="5">#REF!</definedName>
    <definedName name="_tbl1" localSheetId="4">#REF!</definedName>
    <definedName name="_tbl1">#REF!</definedName>
    <definedName name="_tnt1">#N/A</definedName>
    <definedName name="_Toc191191306_3" localSheetId="5">[49]anex7!#REF!</definedName>
    <definedName name="_Toc191191306_3" localSheetId="4">[49]anex7!#REF!</definedName>
    <definedName name="_Toc191191306_3">[49]anex7!#REF!</definedName>
    <definedName name="_TOT58" localSheetId="5">[7]GROWTH!#REF!</definedName>
    <definedName name="_TOT58" localSheetId="4">[7]GROWTH!#REF!</definedName>
    <definedName name="_TOT58">[7]GROWTH!#REF!</definedName>
    <definedName name="_UES96" localSheetId="5">#REF!</definedName>
    <definedName name="_UES96" localSheetId="4">#REF!</definedName>
    <definedName name="_UES96">#REF!</definedName>
    <definedName name="_VAO98" localSheetId="5">#REF!</definedName>
    <definedName name="_VAO98" localSheetId="4">#REF!</definedName>
    <definedName name="_VAO98">#REF!</definedName>
    <definedName name="_VAO99" localSheetId="5">#REF!</definedName>
    <definedName name="_VAO99" localSheetId="4">#REF!</definedName>
    <definedName name="_VAO99">#REF!</definedName>
    <definedName name="_WB2" localSheetId="4">#REF!</definedName>
    <definedName name="_WB2">#REF!</definedName>
    <definedName name="_WEO1">#REF!</definedName>
    <definedName name="_WEO2">#REF!</definedName>
    <definedName name="_xlcn.WorksheetConnection_MUCI2020v3.xlsxTabla1" hidden="1">[50]!Tabla1[#Data]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5">[3]Imp!#REF!</definedName>
    <definedName name="_Z" localSheetId="4">[3]Imp!#REF!</definedName>
    <definedName name="_Z">[3]Imp!#REF!</definedName>
    <definedName name="a" localSheetId="5" hidden="1">[21]WB!#REF!</definedName>
    <definedName name="a" localSheetId="4" hidden="1">[21]WB!#REF!</definedName>
    <definedName name="a" hidden="1">[21]WB!#REF!</definedName>
    <definedName name="a\V104" localSheetId="5">[33]QNEWLOR!#REF!</definedName>
    <definedName name="a\V104" localSheetId="4">[33]QNEWLOR!#REF!</definedName>
    <definedName name="a\V104">[33]QNEWLOR!#REF!</definedName>
    <definedName name="A_impresión_IM">'[51]ponder a y p '!$A$1:$N$50</definedName>
    <definedName name="aa" localSheetId="5" hidden="1">{FALSE,FALSE,-1.25,-15.5,484.5,276.75,FALSE,FALSE,TRUE,TRUE,0,12,#N/A,46,#N/A,2.93460490463215,15.35,1,FALSE,FALSE,3,TRUE,1,FALSE,100,"Swvu.PLA1.","ACwvu.PLA1.",#N/A,FALSE,FALSE,0,0,0,0,2,"","",TRUE,TRUE,FALSE,FALSE,1,60,#N/A,#N/A,FALSE,FALSE,FALSE,FALSE,FALSE,FALSE,FALSE,9,65532,65532,FALSE,FALSE,TRUE,TRUE,TRUE}</definedName>
    <definedName name="aa" localSheetId="4"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5" hidden="1">{"Riqfin97",#N/A,FALSE,"Tran";"Riqfinpro",#N/A,FALSE,"Tran"}</definedName>
    <definedName name="aaa" localSheetId="4" hidden="1">{"Riqfin97",#N/A,FALSE,"Tran";"Riqfinpro",#N/A,FALSE,"Tran"}</definedName>
    <definedName name="aaa" hidden="1">{"Riqfin97",#N/A,FALSE,"Tran";"Riqfinpro",#N/A,FALSE,"Tran"}</definedName>
    <definedName name="aaaaaaaaaa">#N/A</definedName>
    <definedName name="ABR._89" localSheetId="5">#REF!</definedName>
    <definedName name="ABR._89" localSheetId="4">#REF!</definedName>
    <definedName name="ABR._89">#REF!</definedName>
    <definedName name="abu" localSheetId="5" hidden="1">{FALSE,FALSE,-1.25,-15.5,484.5,276.75,FALSE,FALSE,TRUE,TRUE,0,12,#N/A,46,#N/A,2.93460490463215,15.35,1,FALSE,FALSE,3,TRUE,1,FALSE,100,"Swvu.PLA1.","ACwvu.PLA1.",#N/A,FALSE,FALSE,0,0,0,0,2,"","",TRUE,TRUE,FALSE,FALSE,1,60,#N/A,#N/A,FALSE,FALSE,FALSE,FALSE,FALSE,FALSE,FALSE,9,65532,65532,FALSE,FALSE,TRUE,TRUE,TRUE}</definedName>
    <definedName name="abu" localSheetId="4"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5">#REF!</definedName>
    <definedName name="abv" localSheetId="4">#REF!</definedName>
    <definedName name="abv">#REF!</definedName>
    <definedName name="abx" localSheetId="5">#REF!</definedName>
    <definedName name="abx" localSheetId="4">#REF!</definedName>
    <definedName name="abx">#REF!</definedName>
    <definedName name="AccessDatabase" hidden="1">"\\De2kp-42538\BOLETIN\Claga\CLAGA2000.mdb"</definedName>
    <definedName name="ACENARIO" localSheetId="5">#REF!</definedName>
    <definedName name="ACENARIO" localSheetId="4">#REF!</definedName>
    <definedName name="ACENARIO">#REF!</definedName>
    <definedName name="acentral" localSheetId="5">#REF!</definedName>
    <definedName name="acentral" localSheetId="4">#REF!</definedName>
    <definedName name="acentral">#REF!</definedName>
    <definedName name="ACT" localSheetId="5">#REF!</definedName>
    <definedName name="ACT" localSheetId="4">#REF!</definedName>
    <definedName name="ACT">#REF!</definedName>
    <definedName name="Act.Inmv.Bruto">'[52]Ranking Bancario'!$AX$4:$BB$54</definedName>
    <definedName name="Act.Inmv.Neto">'[52]Ranking Bancario'!$AP$4:$AT$54</definedName>
    <definedName name="ACTIVATE" localSheetId="5">#REF!</definedName>
    <definedName name="ACTIVATE" localSheetId="4">#REF!</definedName>
    <definedName name="ACTIVATE">#REF!</definedName>
    <definedName name="Actual" localSheetId="5">#REF!</definedName>
    <definedName name="Actual" localSheetId="4">#REF!</definedName>
    <definedName name="Actual">#REF!</definedName>
    <definedName name="ACUMULADO">#N/A</definedName>
    <definedName name="ACwvu.PLA1." localSheetId="5" hidden="1">'[53]COP FED'!#REF!</definedName>
    <definedName name="ACwvu.PLA1." localSheetId="4" hidden="1">'[53]COP FED'!#REF!</definedName>
    <definedName name="ACwvu.PLA1." hidden="1">'[53]COP FED'!#REF!</definedName>
    <definedName name="ACwvu.PLA2." hidden="1">'[53]COP FED'!$A$1:$N$49</definedName>
    <definedName name="ad" localSheetId="5" hidden="1">{"Riqfin97",#N/A,FALSE,"Tran";"Riqfinpro",#N/A,FALSE,"Tran"}</definedName>
    <definedName name="ad" localSheetId="4" hidden="1">{"Riqfin97",#N/A,FALSE,"Tran";"Riqfinpro",#N/A,FALSE,"Tran"}</definedName>
    <definedName name="ad" hidden="1">{"Riqfin97",#N/A,FALSE,"Tran";"Riqfinpro",#N/A,FALSE,"Tran"}</definedName>
    <definedName name="adaD" localSheetId="5">#REF!</definedName>
    <definedName name="adaD" localSheetId="4">#REF!</definedName>
    <definedName name="adaD">#REF!</definedName>
    <definedName name="Adb">[54]CIRRs!$C$59</definedName>
    <definedName name="Adf">[54]CIRRs!$C$60</definedName>
    <definedName name="ADICIONAIS" localSheetId="5">#REF!</definedName>
    <definedName name="ADICIONAIS" localSheetId="4">#REF!</definedName>
    <definedName name="ADICIONAIS">#REF!</definedName>
    <definedName name="adrra" localSheetId="5">#REF!</definedName>
    <definedName name="adrra" localSheetId="4">#REF!</definedName>
    <definedName name="adrra">#REF!</definedName>
    <definedName name="adsadrr" localSheetId="5" hidden="1">#REF!</definedName>
    <definedName name="adsadrr" localSheetId="4" hidden="1">#REF!</definedName>
    <definedName name="adsadrr" hidden="1">#REF!</definedName>
    <definedName name="adsftreagtrgtqergt">[5]!adsftreagtrgtqergt</definedName>
    <definedName name="af" localSheetId="5" hidden="1">{"Tab1",#N/A,FALSE,"P";"Tab2",#N/A,FALSE,"P"}</definedName>
    <definedName name="af" localSheetId="4" hidden="1">{"Tab1",#N/A,FALSE,"P";"Tab2",#N/A,FALSE,"P"}</definedName>
    <definedName name="af" hidden="1">{"Tab1",#N/A,FALSE,"P";"Tab2",#N/A,FALSE,"P"}</definedName>
    <definedName name="aff" localSheetId="5" hidden="1">{"Tab1",#N/A,FALSE,"P";"Tab2",#N/A,FALSE,"P"}</definedName>
    <definedName name="aff" localSheetId="4" hidden="1">{"Tab1",#N/A,FALSE,"P";"Tab2",#N/A,FALSE,"P"}</definedName>
    <definedName name="aff" hidden="1">{"Tab1",#N/A,FALSE,"P";"Tab2",#N/A,FALSE,"P"}</definedName>
    <definedName name="ag" localSheetId="5" hidden="1">{"Tab1",#N/A,FALSE,"P";"Tab2",#N/A,FALSE,"P"}</definedName>
    <definedName name="ag" localSheetId="4" hidden="1">{"Tab1",#N/A,FALSE,"P";"Tab2",#N/A,FALSE,"P"}</definedName>
    <definedName name="ag" hidden="1">{"Tab1",#N/A,FALSE,"P";"Tab2",#N/A,FALSE,"P"}</definedName>
    <definedName name="AGO._89" localSheetId="5">#REF!</definedName>
    <definedName name="AGO._89" localSheetId="4">#REF!</definedName>
    <definedName name="AGO._89">#REF!</definedName>
    <definedName name="Agregados">'[52]Ganancias o Pérdidas BC'!$C$10:$H$34</definedName>
    <definedName name="ah" localSheetId="5" hidden="1">{"Riqfin97",#N/A,FALSE,"Tran";"Riqfinpro",#N/A,FALSE,"Tran"}</definedName>
    <definedName name="ah" localSheetId="4" hidden="1">{"Riqfin97",#N/A,FALSE,"Tran";"Riqfinpro",#N/A,FALSE,"Tran"}</definedName>
    <definedName name="ah" hidden="1">{"Riqfin97",#N/A,FALSE,"Tran";"Riqfinpro",#N/A,FALSE,"Tran"}</definedName>
    <definedName name="AI">'[55]Expenditure &amp; Saving'!$AF$1:$AF$65536</definedName>
    <definedName name="aj" localSheetId="5" hidden="1">{"Riqfin97",#N/A,FALSE,"Tran";"Riqfinpro",#N/A,FALSE,"Tran"}</definedName>
    <definedName name="aj" localSheetId="4" hidden="1">{"Riqfin97",#N/A,FALSE,"Tran";"Riqfinpro",#N/A,FALSE,"Tran"}</definedName>
    <definedName name="aj" hidden="1">{"Riqfin97",#N/A,FALSE,"Tran";"Riqfinpro",#N/A,FALSE,"Tran"}</definedName>
    <definedName name="AJU00" localSheetId="5">#REF!</definedName>
    <definedName name="AJU00" localSheetId="4">#REF!</definedName>
    <definedName name="AJU00">#REF!</definedName>
    <definedName name="AJUSTE">[56]GYP!$A$2</definedName>
    <definedName name="AJUSTE2">[57]GYP!$A$2</definedName>
    <definedName name="AJUV00" localSheetId="5">#REF!</definedName>
    <definedName name="AJUV00" localSheetId="4">#REF!</definedName>
    <definedName name="AJUV00">#REF!</definedName>
    <definedName name="AJUV97" localSheetId="5">#REF!</definedName>
    <definedName name="AJUV97" localSheetId="4">#REF!</definedName>
    <definedName name="AJUV97">#REF!</definedName>
    <definedName name="AJUV98" localSheetId="5">#REF!</definedName>
    <definedName name="AJUV98" localSheetId="4">#REF!</definedName>
    <definedName name="AJUV98">#REF!</definedName>
    <definedName name="AJUV99">#REF!</definedName>
    <definedName name="al" localSheetId="5" hidden="1">{"Riqfin97",#N/A,FALSE,"Tran";"Riqfinpro",#N/A,FALSE,"Tran"}</definedName>
    <definedName name="al" localSheetId="4" hidden="1">{"Riqfin97",#N/A,FALSE,"Tran";"Riqfinpro",#N/A,FALSE,"Tran"}</definedName>
    <definedName name="al" hidden="1">{"Riqfin97",#N/A,FALSE,"Tran";"Riqfinpro",#N/A,FALSE,"Tran"}</definedName>
    <definedName name="alimento">#N/A</definedName>
    <definedName name="alj" localSheetId="5" hidden="1">{"Riqfin97",#N/A,FALSE,"Tran";"Riqfinpro",#N/A,FALSE,"Tran"}</definedName>
    <definedName name="alj" localSheetId="4" hidden="1">{"Riqfin97",#N/A,FALSE,"Tran";"Riqfinpro",#N/A,FALSE,"Tran"}</definedName>
    <definedName name="alj" hidden="1">{"Riqfin97",#N/A,FALSE,"Tran";"Riqfinpro",#N/A,FALSE,"Tran"}</definedName>
    <definedName name="ALL">'[3]Imp:DSA output'!$C$9:$R$464</definedName>
    <definedName name="ALLBIRR" localSheetId="5">#REF!</definedName>
    <definedName name="ALLBIRR" localSheetId="4">#REF!</definedName>
    <definedName name="ALLBIRR">#REF!</definedName>
    <definedName name="AllData" localSheetId="5">#REF!</definedName>
    <definedName name="AllData" localSheetId="4">#REF!</definedName>
    <definedName name="AllData">#REF!</definedName>
    <definedName name="ALLSDR" localSheetId="5">#REF!</definedName>
    <definedName name="ALLSDR" localSheetId="4">#REF!</definedName>
    <definedName name="ALLSDR">#REF!</definedName>
    <definedName name="alpha">'[58]Int rate table spreads'!$C$7</definedName>
    <definedName name="ALRM" localSheetId="5">#REF!</definedName>
    <definedName name="ALRM" localSheetId="4">#REF!</definedName>
    <definedName name="ALRM">#REF!</definedName>
    <definedName name="alter3a" localSheetId="5">#REF!</definedName>
    <definedName name="alter3a" localSheetId="4">#REF!</definedName>
    <definedName name="alter3a">#REF!</definedName>
    <definedName name="alter3b" localSheetId="5">#REF!</definedName>
    <definedName name="alter3b" localSheetId="4">#REF!</definedName>
    <definedName name="alter3b">#REF!</definedName>
    <definedName name="ALTNGDP_R" localSheetId="5">[59]Q1!#REF!</definedName>
    <definedName name="ALTNGDP_R" localSheetId="4">[59]Q1!#REF!</definedName>
    <definedName name="ALTNGDP_R">[59]Q1!#REF!</definedName>
    <definedName name="ALTPCPI" localSheetId="5">[59]Q3!#REF!</definedName>
    <definedName name="ALTPCPI" localSheetId="4">[59]Q3!#REF!</definedName>
    <definedName name="ALTPCPI">[59]Q3!#REF!</definedName>
    <definedName name="amort" localSheetId="5">#REF!</definedName>
    <definedName name="amort" localSheetId="4">#REF!</definedName>
    <definedName name="amort">#REF!</definedName>
    <definedName name="AMORTI" localSheetId="5">#REF!</definedName>
    <definedName name="AMORTI" localSheetId="4">#REF!</definedName>
    <definedName name="AMORTI">#REF!</definedName>
    <definedName name="AMPO5">"Gráfico 8"</definedName>
    <definedName name="AMTZ_NEW" localSheetId="5">[60]Debt!#REF!</definedName>
    <definedName name="AMTZ_NEW" localSheetId="4">[60]Debt!#REF!</definedName>
    <definedName name="AMTZ_NEW">[60]Debt!#REF!</definedName>
    <definedName name="AMTZ_OLD" localSheetId="5">[60]Debt!#REF!</definedName>
    <definedName name="AMTZ_OLD" localSheetId="4">[60]Debt!#REF!</definedName>
    <definedName name="AMTZ_OLD">[60]Debt!#REF!</definedName>
    <definedName name="AMTZ_TOT" localSheetId="5">[60]Debt!#REF!</definedName>
    <definedName name="AMTZ_TOT" localSheetId="4">[60]Debt!#REF!</definedName>
    <definedName name="AMTZ_TOT">[60]Debt!#REF!</definedName>
    <definedName name="ANEXO2" localSheetId="5">[61]BCP!#REF!</definedName>
    <definedName name="ANEXO2" localSheetId="4">[61]BCP!#REF!</definedName>
    <definedName name="ANEXO2">[61]BCP!#REF!</definedName>
    <definedName name="ANEXO3">#N/A</definedName>
    <definedName name="ANEXO4">#N/A</definedName>
    <definedName name="ANEXO5">#N/A</definedName>
    <definedName name="ANEXO6">#N/A</definedName>
    <definedName name="annual">[62]Contribution!$C$326:$DC$340</definedName>
    <definedName name="ANO00" localSheetId="5">#REF!</definedName>
    <definedName name="ANO00" localSheetId="4">#REF!</definedName>
    <definedName name="ANO00">#REF!</definedName>
    <definedName name="ANO00A" localSheetId="5">#REF!</definedName>
    <definedName name="ANO00A" localSheetId="4">#REF!</definedName>
    <definedName name="ANO00A">#REF!</definedName>
    <definedName name="ANO00B" localSheetId="5">#REF!</definedName>
    <definedName name="ANO00B" localSheetId="4">#REF!</definedName>
    <definedName name="ANO00B">#REF!</definedName>
    <definedName name="ANO97A">#REF!</definedName>
    <definedName name="ANO97B">#REF!</definedName>
    <definedName name="ANO98A">#REF!</definedName>
    <definedName name="ANO98B">#REF!</definedName>
    <definedName name="ANO99A">#REF!</definedName>
    <definedName name="ANO99B">#REF!</definedName>
    <definedName name="anual1">#N/A</definedName>
    <definedName name="AÑO">'[63]Federal-r'!$HE$5487</definedName>
    <definedName name="Apalancamiento">'[52]Ranking Bancario'!$R$6:$V$54</definedName>
    <definedName name="apigraphs">#N/A</definedName>
    <definedName name="appendix">[33]QNEWLOR!$J$3:$AU$7,[33]QNEWLOR!$J$21:$AU$77,[33]QNEWLOR!$J$91:$AU$149</definedName>
    <definedName name="APU" localSheetId="5">#REF!</definedName>
    <definedName name="APU" localSheetId="4">#REF!</definedName>
    <definedName name="APU">#REF!</definedName>
    <definedName name="AR">[64]ARBOL!$C$3</definedName>
    <definedName name="Arbol">'[52]Arbol Rentabilidad'!$B$6:$H$68</definedName>
    <definedName name="_xlnm.Print_Area">[65]MONTHLY!$A$2:$U$25,[65]MONTHLY!$A$29:$U$66,[65]MONTHLY!$A$71:$U$124,[65]MONTHLY!$A$127:$U$180,[65]MONTHLY!$A$183:$U$238,[65]MONTHLY!$A$244:$U$287,[65]MONTHLY!$A$291:$U$330</definedName>
    <definedName name="area_de_impressaoEST" localSheetId="5">#REF!</definedName>
    <definedName name="area_de_impressaoEST" localSheetId="4">#REF!</definedName>
    <definedName name="area_de_impressaoEST">#REF!</definedName>
    <definedName name="Área_impressão_DIR" localSheetId="5">#REF!</definedName>
    <definedName name="Área_impressão_DIR" localSheetId="4">#REF!</definedName>
    <definedName name="Área_impressão_DIR">#REF!</definedName>
    <definedName name="AREACONSTRUCCIO" localSheetId="5">#REF!</definedName>
    <definedName name="AREACONSTRUCCIO" localSheetId="4">#REF!</definedName>
    <definedName name="AREACONSTRUCCIO">#REF!</definedName>
    <definedName name="ARREC98">#REF!</definedName>
    <definedName name="ARREC99">#REF!</definedName>
    <definedName name="as" localSheetId="4" hidden="1">'[66]Fax a enviar'!#REF!</definedName>
    <definedName name="as" hidden="1">'[66]Fax a enviar'!#REF!</definedName>
    <definedName name="ASAU" localSheetId="5">#REF!</definedName>
    <definedName name="ASAU" localSheetId="4">#REF!</definedName>
    <definedName name="ASAU">#REF!</definedName>
    <definedName name="ASAU1" localSheetId="5">#REF!</definedName>
    <definedName name="ASAU1" localSheetId="4">#REF!</definedName>
    <definedName name="ASAU1">#REF!</definedName>
    <definedName name="asd" localSheetId="5">#REF!</definedName>
    <definedName name="asd" localSheetId="4">#REF!</definedName>
    <definedName name="asd">#REF!</definedName>
    <definedName name="ASDF">#REF!</definedName>
    <definedName name="ASDFG">#REF!</definedName>
    <definedName name="asdrae" localSheetId="4" hidden="1">#REF!</definedName>
    <definedName name="asdrae" hidden="1">#REF!</definedName>
    <definedName name="asdrra" localSheetId="4">#REF!</definedName>
    <definedName name="asdrra">#REF!</definedName>
    <definedName name="ase" localSheetId="4">#REF!</definedName>
    <definedName name="ase">#REF!</definedName>
    <definedName name="aser" localSheetId="4">#REF!</definedName>
    <definedName name="aser">#REF!</definedName>
    <definedName name="AsignadoA" localSheetId="4">#REF!</definedName>
    <definedName name="AsignadoA">#REF!</definedName>
    <definedName name="ASO" localSheetId="4">#REF!</definedName>
    <definedName name="ASO">#REF!</definedName>
    <definedName name="asraa" localSheetId="4">#REF!</definedName>
    <definedName name="asraa">#REF!</definedName>
    <definedName name="asrraa44" localSheetId="4">#REF!</definedName>
    <definedName name="asrraa44">#REF!</definedName>
    <definedName name="ass">#N/A</definedName>
    <definedName name="ASSET">[64]SOLVENCIA!$D$48</definedName>
    <definedName name="Assistance">[67]Sheet1!$B$2:$T$56</definedName>
    <definedName name="ASSUM" localSheetId="5">#REF!</definedName>
    <definedName name="ASSUM" localSheetId="4">#REF!</definedName>
    <definedName name="ASSUM">#REF!</definedName>
    <definedName name="ASSUMPB" localSheetId="5">#REF!</definedName>
    <definedName name="ASSUMPB" localSheetId="4">#REF!</definedName>
    <definedName name="ASSUMPB">#REF!</definedName>
    <definedName name="atlantic">[68]nonopec!$D$424:$D$433</definedName>
    <definedName name="atrade" localSheetId="9">[18]!atrade</definedName>
    <definedName name="atrade" localSheetId="4">[18]!atrade</definedName>
    <definedName name="atrade">[18]!atrade</definedName>
    <definedName name="ATS" localSheetId="5">#REF!</definedName>
    <definedName name="ATS" localSheetId="4">#REF!</definedName>
    <definedName name="ATS">#REF!</definedName>
    <definedName name="AUS" localSheetId="5">#REF!</definedName>
    <definedName name="AUS" localSheetId="4">#REF!</definedName>
    <definedName name="AUS">#REF!</definedName>
    <definedName name="Australia_wt">'[69]OECD wgt'!$B$13</definedName>
    <definedName name="Austria_wt">'[69]OECD wgt'!$B$14</definedName>
    <definedName name="Average_Daily_Depreciation">'[70]Inter-Bank'!$G$5</definedName>
    <definedName name="Average_Weekly_Depreciation">'[70]Inter-Bank'!$K$5</definedName>
    <definedName name="Average_Weekly_Inter_Bank_Exchange_Rate">'[70]Inter-Bank'!$H$5</definedName>
    <definedName name="AVISO" localSheetId="5">#REF!</definedName>
    <definedName name="AVISO" localSheetId="4">#REF!</definedName>
    <definedName name="AVISO">#REF!</definedName>
    <definedName name="AZUA1.1.00___Administración_General" localSheetId="5">#REF!</definedName>
    <definedName name="AZUA1.1.00___Administración_General" localSheetId="4">#REF!</definedName>
    <definedName name="AZUA1.1.00___Administración_General">#REF!</definedName>
    <definedName name="AZUA2.1.00___Asuntos_económicos__comerciales_y_laborales" localSheetId="5">#REF!</definedName>
    <definedName name="AZUA2.1.00___Asuntos_económicos__comerciales_y_laborales" localSheetId="4">#REF!</definedName>
    <definedName name="AZUA2.1.00___Asuntos_económicos__comerciales_y_laborales">#REF!</definedName>
    <definedName name="B" localSheetId="4">#REF!</definedName>
    <definedName name="B">#REF!</definedName>
    <definedName name="b1std">#REF!</definedName>
    <definedName name="b2std">#REF!</definedName>
    <definedName name="ba">#N/A</definedName>
    <definedName name="Badea">[54]CIRRs!$C$67</definedName>
    <definedName name="BAL" localSheetId="5">#REF!</definedName>
    <definedName name="BAL" localSheetId="4">#REF!</definedName>
    <definedName name="BAL">#REF!</definedName>
    <definedName name="bALANCE" localSheetId="5" hidden="1">{"Minpmon",#N/A,FALSE,"Monthinput"}</definedName>
    <definedName name="bALANCE" localSheetId="4" hidden="1">{"Minpmon",#N/A,FALSE,"Monthinput"}</definedName>
    <definedName name="bALANCE" hidden="1">{"Minpmon",#N/A,FALSE,"Monthinput"}</definedName>
    <definedName name="BANCOS" localSheetId="5">#REF!</definedName>
    <definedName name="BANCOS" localSheetId="4">#REF!</definedName>
    <definedName name="BANCOS">#REF!</definedName>
    <definedName name="banks1" localSheetId="5">#REF!</definedName>
    <definedName name="banks1" localSheetId="4">#REF!</definedName>
    <definedName name="banks1">#REF!</definedName>
    <definedName name="banks2" localSheetId="5">#REF!</definedName>
    <definedName name="banks2" localSheetId="4">#REF!</definedName>
    <definedName name="banks2">#REF!</definedName>
    <definedName name="baron" hidden="1">#REF!</definedName>
    <definedName name="BASDAT">'[42]Annual Tables'!#REF!</definedName>
    <definedName name="base">'[71]K. IMF Base'!$A$170:$CI$255</definedName>
    <definedName name="_xlnm.Database" localSheetId="5">#REF!</definedName>
    <definedName name="_xlnm.Database" localSheetId="4">#REF!</definedName>
    <definedName name="_xlnm.Database">#REF!</definedName>
    <definedName name="baseflow" localSheetId="5">'[71]K. IMF Base'!#REF!</definedName>
    <definedName name="baseflow" localSheetId="4">'[71]K. IMF Base'!#REF!</definedName>
    <definedName name="baseflow">'[71]K. IMF Base'!#REF!</definedName>
    <definedName name="BaseYear" localSheetId="5">#REF!</definedName>
    <definedName name="BaseYear" localSheetId="4">#REF!</definedName>
    <definedName name="BaseYear">#REF!</definedName>
    <definedName name="Basic_Data" localSheetId="5">#REF!</definedName>
    <definedName name="Basic_Data" localSheetId="4">#REF!</definedName>
    <definedName name="Basic_Data">#REF!</definedName>
    <definedName name="BASOMA" localSheetId="5">#REF!</definedName>
    <definedName name="BASOMA" localSheetId="4">#REF!</definedName>
    <definedName name="BASOMA">#REF!</definedName>
    <definedName name="Batumi_debt" localSheetId="4">#REF!</definedName>
    <definedName name="Batumi_debt">#REF!</definedName>
    <definedName name="Bave">#REF!</definedName>
    <definedName name="bb" localSheetId="5" hidden="1">{"Riqfin97",#N/A,FALSE,"Tran";"Riqfinpro",#N/A,FALSE,"Tran"}</definedName>
    <definedName name="bb" localSheetId="4" hidden="1">{"Riqfin97",#N/A,FALSE,"Tran";"Riqfinpro",#N/A,FALSE,"Tran"}</definedName>
    <definedName name="bb" hidden="1">{"Riqfin97",#N/A,FALSE,"Tran";"Riqfinpro",#N/A,FALSE,"Tran"}</definedName>
    <definedName name="BBB" localSheetId="5">#REF!</definedName>
    <definedName name="BBB" localSheetId="4">#REF!</definedName>
    <definedName name="BBB">#REF!</definedName>
    <definedName name="bbbb" localSheetId="5" hidden="1">{"Minpmon",#N/A,FALSE,"Monthinput"}</definedName>
    <definedName name="bbbb" localSheetId="4" hidden="1">{"Minpmon",#N/A,FALSE,"Monthinput"}</definedName>
    <definedName name="bbbb" hidden="1">{"Minpmon",#N/A,FALSE,"Monthinput"}</definedName>
    <definedName name="bbbbbbbbbbbbb" localSheetId="5" hidden="1">{"Tab1",#N/A,FALSE,"P";"Tab2",#N/A,FALSE,"P"}</definedName>
    <definedName name="bbbbbbbbbbbbb" localSheetId="4" hidden="1">{"Tab1",#N/A,FALSE,"P";"Tab2",#N/A,FALSE,"P"}</definedName>
    <definedName name="bbbbbbbbbbbbb" hidden="1">{"Tab1",#N/A,FALSE,"P";"Tab2",#N/A,FALSE,"P"}</definedName>
    <definedName name="BC" localSheetId="5">#REF!</definedName>
    <definedName name="BC" localSheetId="4">#REF!</definedName>
    <definedName name="BC">#REF!</definedName>
    <definedName name="BCA">#N/A</definedName>
    <definedName name="BCA_GDP">#N/A</definedName>
    <definedName name="BCA_NGDP" localSheetId="5">#REF!</definedName>
    <definedName name="BCA_NGDP" localSheetId="4">#REF!</definedName>
    <definedName name="BCA_NGDP">#REF!</definedName>
    <definedName name="BCEProg" localSheetId="5">#REF!</definedName>
    <definedName name="BCEProg" localSheetId="4">#REF!</definedName>
    <definedName name="BCEProg">#REF!</definedName>
    <definedName name="BCH" localSheetId="5">#REF!</definedName>
    <definedName name="BCH" localSheetId="4">#REF!</definedName>
    <definedName name="BCH">#REF!</definedName>
    <definedName name="BCH_10G" localSheetId="4">#REF!</definedName>
    <definedName name="BCH_10G">#REF!</definedName>
    <definedName name="BCH_10R" localSheetId="4">#REF!</definedName>
    <definedName name="BCH_10R">#REF!</definedName>
    <definedName name="Bcos_Com_20G" localSheetId="4">#REF!</definedName>
    <definedName name="Bcos_Com_20G">#REF!</definedName>
    <definedName name="Bcos_Com20R" localSheetId="4">#REF!</definedName>
    <definedName name="Bcos_Com20R">#REF!</definedName>
    <definedName name="BCRD15" hidden="1">'[72]Crédito SPNF (fiscal)'!#REF!</definedName>
    <definedName name="BDEAC">[54]CIRRs!$C$70</definedName>
    <definedName name="BE">#N/A</definedName>
    <definedName name="BEA" localSheetId="5">#REF!</definedName>
    <definedName name="BEA" localSheetId="4">#REF!</definedName>
    <definedName name="BEA">#REF!</definedName>
    <definedName name="BEABA" localSheetId="5">#REF!</definedName>
    <definedName name="BEABA" localSheetId="4">#REF!</definedName>
    <definedName name="BEABA">#REF!</definedName>
    <definedName name="BEABI" localSheetId="5">#REF!</definedName>
    <definedName name="BEABI" localSheetId="4">#REF!</definedName>
    <definedName name="BEABI">#REF!</definedName>
    <definedName name="BEAI">#N/A</definedName>
    <definedName name="BEAIB">#N/A</definedName>
    <definedName name="BEAIG">#N/A</definedName>
    <definedName name="BEAMU" localSheetId="5">#REF!</definedName>
    <definedName name="BEAMU" localSheetId="4">#REF!</definedName>
    <definedName name="BEAMU">#REF!</definedName>
    <definedName name="BEAP">#N/A</definedName>
    <definedName name="BEAPB">#N/A</definedName>
    <definedName name="BEAPG">#N/A</definedName>
    <definedName name="BEC" localSheetId="5">#REF!</definedName>
    <definedName name="BEC" localSheetId="4">#REF!</definedName>
    <definedName name="BEC">#REF!</definedName>
    <definedName name="BED" localSheetId="5">#REF!</definedName>
    <definedName name="BED" localSheetId="4">#REF!</definedName>
    <definedName name="BED">#REF!</definedName>
    <definedName name="BED_6" localSheetId="5">#REF!</definedName>
    <definedName name="BED_6" localSheetId="4">#REF!</definedName>
    <definedName name="BED_6">#REF!</definedName>
    <definedName name="BEDE">#REF!</definedName>
    <definedName name="BEF">[54]CIRRs!$C$79</definedName>
    <definedName name="Bei" localSheetId="5">[73]terms!#REF!</definedName>
    <definedName name="Bei" localSheetId="4">[73]terms!#REF!</definedName>
    <definedName name="Bei">[73]terms!#REF!</definedName>
    <definedName name="Belgium_wt">'[69]OECD wgt'!$B$15</definedName>
    <definedName name="BENEF98" localSheetId="5">#REF!</definedName>
    <definedName name="BENEF98" localSheetId="4">#REF!</definedName>
    <definedName name="BENEF98">#REF!</definedName>
    <definedName name="BENEF99" localSheetId="5">#REF!</definedName>
    <definedName name="BENEF99" localSheetId="4">#REF!</definedName>
    <definedName name="BENEF99">#REF!</definedName>
    <definedName name="BeneficioNetoY3">'[74]Vaciado 1'!$F$153</definedName>
    <definedName name="BEO" localSheetId="5">#REF!</definedName>
    <definedName name="BEO" localSheetId="4">#REF!</definedName>
    <definedName name="BEO">#REF!</definedName>
    <definedName name="BER" localSheetId="5">#REF!</definedName>
    <definedName name="BER" localSheetId="4">#REF!</definedName>
    <definedName name="BER">#REF!</definedName>
    <definedName name="BERBA" localSheetId="5">#REF!</definedName>
    <definedName name="BERBA" localSheetId="4">#REF!</definedName>
    <definedName name="BERBA">#REF!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5">#REF!</definedName>
    <definedName name="BFD" localSheetId="4">#REF!</definedName>
    <definedName name="BFD">#REF!</definedName>
    <definedName name="BFDA" localSheetId="5">#REF!</definedName>
    <definedName name="BFDA" localSheetId="4">#REF!</definedName>
    <definedName name="BFDA">#REF!</definedName>
    <definedName name="BFDI" localSheetId="5">#REF!</definedName>
    <definedName name="BFDI" localSheetId="4">#REF!</definedName>
    <definedName name="BFDI">#REF!</definedName>
    <definedName name="BFDIL" localSheetId="4">#REF!</definedName>
    <definedName name="BFDIL">#REF!</definedName>
    <definedName name="BFL">#N/A</definedName>
    <definedName name="BFL_C_G" localSheetId="5">#REF!</definedName>
    <definedName name="BFL_C_G" localSheetId="4">#REF!</definedName>
    <definedName name="BFL_C_G">#REF!</definedName>
    <definedName name="BFL_C_P" localSheetId="5">#REF!</definedName>
    <definedName name="BFL_C_P" localSheetId="4">#REF!</definedName>
    <definedName name="BFL_C_P">#REF!</definedName>
    <definedName name="BFL_CBA" localSheetId="5">#REF!</definedName>
    <definedName name="BFL_CBA" localSheetId="4">#REF!</definedName>
    <definedName name="BFL_CBA">#REF!</definedName>
    <definedName name="BFL_CBI">#REF!</definedName>
    <definedName name="BFL_CMU">#REF!</definedName>
    <definedName name="BFL_D">#N/A</definedName>
    <definedName name="BFL_D_G" localSheetId="5">#REF!</definedName>
    <definedName name="BFL_D_G" localSheetId="4">#REF!</definedName>
    <definedName name="BFL_D_G">#REF!</definedName>
    <definedName name="BFL_D_P" localSheetId="5">#REF!</definedName>
    <definedName name="BFL_D_P" localSheetId="4">#REF!</definedName>
    <definedName name="BFL_D_P">#REF!</definedName>
    <definedName name="BFL_DBA" localSheetId="5">#REF!</definedName>
    <definedName name="BFL_DBA" localSheetId="4">#REF!</definedName>
    <definedName name="BFL_DBA">#REF!</definedName>
    <definedName name="BFL_DBI">#REF!</definedName>
    <definedName name="BFL_DF">#N/A</definedName>
    <definedName name="BFL_DMU" localSheetId="5">#REF!</definedName>
    <definedName name="BFL_DMU" localSheetId="4">#REF!</definedName>
    <definedName name="BFL_DMU">#REF!</definedName>
    <definedName name="BFLB">#N/A</definedName>
    <definedName name="BFLB_D">#N/A</definedName>
    <definedName name="BFLB_DF">#N/A</definedName>
    <definedName name="BFLD_DF" localSheetId="9">[75]!BFLD_DF</definedName>
    <definedName name="BFLD_DF" localSheetId="4">[75]!BFLD_DF</definedName>
    <definedName name="BFLD_DF">[75]!BFLD_DF</definedName>
    <definedName name="BFLD_DF1">#N/A</definedName>
    <definedName name="BFLD_DF2">#N/A</definedName>
    <definedName name="BFLG">#N/A</definedName>
    <definedName name="BFLG_D">#N/A</definedName>
    <definedName name="BFLG_DF">#N/A</definedName>
    <definedName name="BFLRES" localSheetId="5">#REF!</definedName>
    <definedName name="BFLRES" localSheetId="4">#REF!</definedName>
    <definedName name="BFLRES">#REF!</definedName>
    <definedName name="BFO" localSheetId="5">#REF!</definedName>
    <definedName name="BFO" localSheetId="4">#REF!</definedName>
    <definedName name="BFO">#REF!</definedName>
    <definedName name="BFO_S" localSheetId="5">#REF!</definedName>
    <definedName name="BFO_S" localSheetId="4">#REF!</definedName>
    <definedName name="BFO_S">#REF!</definedName>
    <definedName name="BFOA" localSheetId="4">#REF!</definedName>
    <definedName name="BFOA">#REF!</definedName>
    <definedName name="BFOAG" localSheetId="4">#REF!</definedName>
    <definedName name="BFOAG">#REF!</definedName>
    <definedName name="BFOL" localSheetId="4">#REF!</definedName>
    <definedName name="BFOL">#REF!</definedName>
    <definedName name="BFOL_B" localSheetId="4">#REF!</definedName>
    <definedName name="BFOL_B">#REF!</definedName>
    <definedName name="BFOL_G" localSheetId="4">#REF!</definedName>
    <definedName name="BFOL_G">#REF!</definedName>
    <definedName name="BFOL_L" localSheetId="4">#REF!</definedName>
    <definedName name="BFOL_L">#REF!</definedName>
    <definedName name="BFOL_O" localSheetId="4">#REF!</definedName>
    <definedName name="BFOL_O">#REF!</definedName>
    <definedName name="BFOL_S" localSheetId="4">#REF!</definedName>
    <definedName name="BFOL_S">#REF!</definedName>
    <definedName name="BFOLB" localSheetId="4">#REF!</definedName>
    <definedName name="BFOLB">#REF!</definedName>
    <definedName name="BFOLG_L" localSheetId="4">#REF!</definedName>
    <definedName name="BFOLG_L">#REF!</definedName>
    <definedName name="BFOTH">#REF!</definedName>
    <definedName name="BFP" localSheetId="4">#REF!</definedName>
    <definedName name="BFP">#REF!</definedName>
    <definedName name="BFPA" localSheetId="4">#REF!</definedName>
    <definedName name="BFPA">#REF!</definedName>
    <definedName name="BFPAG" localSheetId="4">#REF!</definedName>
    <definedName name="BFPAG">#REF!</definedName>
    <definedName name="BFPL" localSheetId="4">#REF!</definedName>
    <definedName name="BFPL">#REF!</definedName>
    <definedName name="BFPLBN" localSheetId="4">#REF!</definedName>
    <definedName name="BFPLBN">#REF!</definedName>
    <definedName name="BFPLD" localSheetId="4">#REF!</definedName>
    <definedName name="BFPLD">#REF!</definedName>
    <definedName name="BFPLD_G" localSheetId="4">#REF!</definedName>
    <definedName name="BFPLD_G">#REF!</definedName>
    <definedName name="BFPLE" localSheetId="4">#REF!</definedName>
    <definedName name="BFPLE">#REF!</definedName>
    <definedName name="BFPLE_G" localSheetId="4">#REF!</definedName>
    <definedName name="BFPLE_G">#REF!</definedName>
    <definedName name="BFPLMM" localSheetId="4">#REF!</definedName>
    <definedName name="BFPLMM">#REF!</definedName>
    <definedName name="BFRA">#N/A</definedName>
    <definedName name="BFUND" localSheetId="5">#REF!</definedName>
    <definedName name="BFUND" localSheetId="4">#REF!</definedName>
    <definedName name="BFUND">#REF!</definedName>
    <definedName name="BGS" localSheetId="5">#REF!</definedName>
    <definedName name="BGS" localSheetId="4">#REF!</definedName>
    <definedName name="BGS">#REF!</definedName>
    <definedName name="BI">#N/A</definedName>
    <definedName name="BIO" localSheetId="5">[43]raw!#REF!</definedName>
    <definedName name="BIO" localSheetId="4">[43]raw!#REF!</definedName>
    <definedName name="BIO">[43]raw!#REF!</definedName>
    <definedName name="BIP" localSheetId="5">#REF!</definedName>
    <definedName name="BIP" localSheetId="4">#REF!</definedName>
    <definedName name="BIP">#REF!</definedName>
    <definedName name="BK">#N/A</definedName>
    <definedName name="BKF">#N/A</definedName>
    <definedName name="BKFA" localSheetId="5">#REF!</definedName>
    <definedName name="BKFA" localSheetId="4">#REF!</definedName>
    <definedName name="BKFA">#REF!</definedName>
    <definedName name="BKFBA" localSheetId="5">#REF!</definedName>
    <definedName name="BKFBA" localSheetId="4">#REF!</definedName>
    <definedName name="BKFBA">#REF!</definedName>
    <definedName name="BKFBI" localSheetId="5">#REF!</definedName>
    <definedName name="BKFBI" localSheetId="4">#REF!</definedName>
    <definedName name="BKFBI">#REF!</definedName>
    <definedName name="BKFMU">#REF!</definedName>
    <definedName name="BKO" localSheetId="4">#REF!</definedName>
    <definedName name="BKO">#REF!</definedName>
    <definedName name="bla" localSheetId="4" hidden="1">#REF!</definedName>
    <definedName name="bla" hidden="1">#REF!</definedName>
    <definedName name="bloco1">#REF!</definedName>
    <definedName name="BLOQUE1">[76]RECIMP99!$A$1:$Q$74</definedName>
    <definedName name="BLOQUE2">[76]RECIMP2000!$A$1:$Q$74</definedName>
    <definedName name="BLOQUE3">[76]RECIMP99!$A$274:$Q$274</definedName>
    <definedName name="BLOQUE4">[76]RECIMP2000real!$A$1:$Q$74</definedName>
    <definedName name="BLOQUE5">[76]RECIMP99!$V$1:$AK$74</definedName>
    <definedName name="BLOQUE6">[76]RECIMP2000!$W$1:$AJ$75</definedName>
    <definedName name="BLOQUE7">[76]RECIMP99!$V$274:$AK$274</definedName>
    <definedName name="BLOQUE8">[76]RECIMP2000real!$V$1:$AK$74</definedName>
    <definedName name="BLPH1" hidden="1">'[77]Ex rate bloom'!$A$4</definedName>
    <definedName name="BLPH2" hidden="1">'[77]Ex rate bloom'!$D$4</definedName>
    <definedName name="BLPH3" hidden="1">'[77]Ex rate bloom'!$G$4</definedName>
    <definedName name="BLPH4" hidden="1">'[77]Ex rate bloom'!$J$4</definedName>
    <definedName name="BLPH5" hidden="1">'[77]Ex rate bloom'!$M$4</definedName>
    <definedName name="BLPH6" hidden="1">'[77]Ex rate bloom'!$P$4</definedName>
    <definedName name="BLPH7" hidden="1">'[77]Ex rate bloom'!$S$4</definedName>
    <definedName name="BLPH8" hidden="1">'[77]Ex rate bloom'!$V$4</definedName>
    <definedName name="BM" localSheetId="5">#REF!</definedName>
    <definedName name="BM" localSheetId="4">#REF!</definedName>
    <definedName name="BM">#REF!</definedName>
    <definedName name="BMG">[78]Q6!$E$28:$AH$28</definedName>
    <definedName name="BMI" localSheetId="5">#REF!</definedName>
    <definedName name="BMI" localSheetId="4">#REF!</definedName>
    <definedName name="BMI">#REF!</definedName>
    <definedName name="BMII">#N/A</definedName>
    <definedName name="BMII_7" localSheetId="5">#REF!</definedName>
    <definedName name="BMII_7" localSheetId="4">#REF!</definedName>
    <definedName name="BMII_7">#REF!</definedName>
    <definedName name="BMII_G" localSheetId="5">#REF!</definedName>
    <definedName name="BMII_G" localSheetId="4">#REF!</definedName>
    <definedName name="BMII_G">#REF!</definedName>
    <definedName name="BMII_P" localSheetId="5">#REF!</definedName>
    <definedName name="BMII_P" localSheetId="4">#REF!</definedName>
    <definedName name="BMII_P">#REF!</definedName>
    <definedName name="BMIIB">#N/A</definedName>
    <definedName name="BMIIBA" localSheetId="5">#REF!</definedName>
    <definedName name="BMIIBA" localSheetId="4">#REF!</definedName>
    <definedName name="BMIIBA">#REF!</definedName>
    <definedName name="BMIIBI" localSheetId="5">#REF!</definedName>
    <definedName name="BMIIBI" localSheetId="4">#REF!</definedName>
    <definedName name="BMIIBI">#REF!</definedName>
    <definedName name="BMIIG">#N/A</definedName>
    <definedName name="BMIIMU" localSheetId="5">#REF!</definedName>
    <definedName name="BMIIMU" localSheetId="4">#REF!</definedName>
    <definedName name="BMIIMU">#REF!</definedName>
    <definedName name="BMS" localSheetId="5">#REF!</definedName>
    <definedName name="BMS" localSheetId="4">#REF!</definedName>
    <definedName name="BMS">#REF!</definedName>
    <definedName name="BNEO" localSheetId="5">#REF!</definedName>
    <definedName name="BNEO" localSheetId="4">#REF!</definedName>
    <definedName name="BNEO">#REF!</definedName>
    <definedName name="BNF">"CA"</definedName>
    <definedName name="BO" localSheetId="5">#REF!</definedName>
    <definedName name="BO" localSheetId="4">#REF!</definedName>
    <definedName name="BO">#REF!</definedName>
    <definedName name="BOG" localSheetId="5">#REF!</definedName>
    <definedName name="BOG" localSheetId="4">#REF!</definedName>
    <definedName name="BOG">#REF!</definedName>
    <definedName name="BOLETIN" localSheetId="5">[61]BCP!#REF!</definedName>
    <definedName name="BOLETIN" localSheetId="4">[61]BCP!#REF!</definedName>
    <definedName name="BOLETIN">[61]BCP!#REF!</definedName>
    <definedName name="Bolivia" localSheetId="5">#REF!</definedName>
    <definedName name="Bolivia" localSheetId="4">#REF!</definedName>
    <definedName name="Bolivia">#REF!</definedName>
    <definedName name="BOP">#N/A</definedName>
    <definedName name="BOPF" localSheetId="5">#REF!</definedName>
    <definedName name="BOPF" localSheetId="4">#REF!</definedName>
    <definedName name="BOPF">#REF!</definedName>
    <definedName name="BOPUSD" localSheetId="5">#REF!</definedName>
    <definedName name="BOPUSD" localSheetId="4">#REF!</definedName>
    <definedName name="BOPUSD">#REF!</definedName>
    <definedName name="BORRA_CUADROS" localSheetId="9">[79]!BORRA_CUADROS</definedName>
    <definedName name="BORRA_CUADROS" localSheetId="4">[79]!BORRA_CUADROS</definedName>
    <definedName name="BORRA_CUADROS">[79]!BORRA_CUADROS</definedName>
    <definedName name="BPBNF" localSheetId="5">#REF!</definedName>
    <definedName name="BPBNF" localSheetId="4">#REF!</definedName>
    <definedName name="BPBNF">#REF!</definedName>
    <definedName name="BRASS" localSheetId="5">#REF!</definedName>
    <definedName name="BRASS" localSheetId="4">#REF!</definedName>
    <definedName name="BRASS">#REF!</definedName>
    <definedName name="BRASS_1" localSheetId="5">#REF!</definedName>
    <definedName name="BRASS_1" localSheetId="4">#REF!</definedName>
    <definedName name="BRASS_1">#REF!</definedName>
    <definedName name="BRASS_6" localSheetId="4">#REF!</definedName>
    <definedName name="BRASS_6">#REF!</definedName>
    <definedName name="Brazil">#REF!</definedName>
    <definedName name="BRECHA">[64]BRECHA!$E$3</definedName>
    <definedName name="BS" localSheetId="5">#REF!</definedName>
    <definedName name="BS" localSheetId="4">#REF!</definedName>
    <definedName name="BS">#REF!</definedName>
    <definedName name="BS1A" localSheetId="5">#REF!</definedName>
    <definedName name="BS1A" localSheetId="4">#REF!</definedName>
    <definedName name="BS1A">#REF!</definedName>
    <definedName name="Bstd" localSheetId="5">#REF!</definedName>
    <definedName name="Bstd" localSheetId="4">#REF!</definedName>
    <definedName name="Bstd">#REF!</definedName>
    <definedName name="BTO">#REF!</definedName>
    <definedName name="BTR" localSheetId="4">#REF!</definedName>
    <definedName name="BTR">#REF!</definedName>
    <definedName name="BTRG" localSheetId="4">#REF!</definedName>
    <definedName name="BTRG">#REF!</definedName>
    <definedName name="BTRP">#REF!</definedName>
    <definedName name="Budget" localSheetId="4">#REF!</definedName>
    <definedName name="Budget">#REF!</definedName>
    <definedName name="Budget_expenditure">#REF!</definedName>
    <definedName name="Budget_revenue">#REF!</definedName>
    <definedName name="BURACO">#REF!</definedName>
    <definedName name="Button_13">"CLAGA2000_Consolidado_2001_List"</definedName>
    <definedName name="BX" localSheetId="5">#REF!</definedName>
    <definedName name="BX" localSheetId="4">#REF!</definedName>
    <definedName name="BX">#REF!</definedName>
    <definedName name="BXG">[78]Q6!$E$26:$AH$26</definedName>
    <definedName name="BXI" localSheetId="5">#REF!</definedName>
    <definedName name="BXI" localSheetId="4">#REF!</definedName>
    <definedName name="BXI">#REF!</definedName>
    <definedName name="BXS" localSheetId="5">#REF!</definedName>
    <definedName name="BXS" localSheetId="4">#REF!</definedName>
    <definedName name="BXS">#REF!</definedName>
    <definedName name="C.2" localSheetId="5">#REF!</definedName>
    <definedName name="C.2" localSheetId="4">#REF!</definedName>
    <definedName name="C.2">#REF!</definedName>
    <definedName name="C_" localSheetId="4">#REF!</definedName>
    <definedName name="C_">#REF!</definedName>
    <definedName name="C_1" localSheetId="5">OFFSET(#REF!,0,0,COUNT(#REF!),1)</definedName>
    <definedName name="C_1" localSheetId="4">OFFSET(#REF!,0,0,COUNT(#REF!),1)</definedName>
    <definedName name="C_1">OFFSET(#REF!,0,0,COUNT(#REF!),1)</definedName>
    <definedName name="C_2" localSheetId="4">OFFSET(#REF!,0,0,COUNT(#REF!),1)</definedName>
    <definedName name="C_2">OFFSET(#REF!,0,0,COUNT(#REF!),1)</definedName>
    <definedName name="CA" localSheetId="5">#REF!</definedName>
    <definedName name="CA" localSheetId="4">#REF!</definedName>
    <definedName name="CA">#REF!</definedName>
    <definedName name="CAD" localSheetId="5">#REF!</definedName>
    <definedName name="CAD" localSheetId="4">#REF!</definedName>
    <definedName name="CAD">#REF!</definedName>
    <definedName name="CAe" localSheetId="5">#REF!</definedName>
    <definedName name="CAe" localSheetId="4">#REF!</definedName>
    <definedName name="CAe">#REF!</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5" hidden="1">{FALSE,FALSE,-1.25,-15.5,484.5,276.75,FALSE,FALSE,TRUE,TRUE,0,12,#N/A,46,#N/A,2.93460490463215,15.35,1,FALSE,FALSE,3,TRUE,1,FALSE,100,"Swvu.PLA1.","ACwvu.PLA1.",#N/A,FALSE,FALSE,0,0,0,0,2,"","",TRUE,TRUE,FALSE,FALSE,1,60,#N/A,#N/A,FALSE,FALSE,FALSE,FALSE,FALSE,FALSE,FALSE,9,65532,65532,FALSE,FALSE,TRUE,TRUE,TRUE}</definedName>
    <definedName name="Caja1" localSheetId="4"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5" hidden="1">{FALSE,FALSE,-1.25,-15.5,484.5,276.75,FALSE,FALSE,TRUE,TRUE,0,12,#N/A,46,#N/A,2.93460490463215,15.35,1,FALSE,FALSE,3,TRUE,1,FALSE,100,"Swvu.PLA1.","ACwvu.PLA1.",#N/A,FALSE,FALSE,0,0,0,0,2,"","",TRUE,TRUE,FALSE,FALSE,1,60,#N/A,#N/A,FALSE,FALSE,FALSE,FALSE,FALSE,FALSE,FALSE,9,65532,65532,FALSE,FALSE,TRUE,TRUE,TRUE}</definedName>
    <definedName name="caja2" localSheetId="4"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5" hidden="1">{FALSE,FALSE,-1.25,-15.5,484.5,276.75,FALSE,FALSE,TRUE,TRUE,0,12,#N/A,46,#N/A,2.93460490463215,15.35,1,FALSE,FALSE,3,TRUE,1,FALSE,100,"Swvu.PLA1.","ACwvu.PLA1.",#N/A,FALSE,FALSE,0,0,0,0,2,"","",TRUE,TRUE,FALSE,FALSE,1,60,#N/A,#N/A,FALSE,FALSE,FALSE,FALSE,FALSE,FALSE,FALSE,9,65532,65532,FALSE,FALSE,TRUE,TRUE,TRUE}</definedName>
    <definedName name="caja3" localSheetId="4"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5" hidden="1">#REF!</definedName>
    <definedName name="calculo" localSheetId="4" hidden="1">#REF!</definedName>
    <definedName name="calculo" hidden="1">#REF!</definedName>
    <definedName name="CalificaciónFinal">'[52]base de datos MODULO I'!$B$4:$E$49</definedName>
    <definedName name="CalificIndica">'[52]base de datos MODULO I'!$F$5:$AM$50</definedName>
    <definedName name="CAMARON" localSheetId="5">#REF!</definedName>
    <definedName name="CAMARON" localSheetId="4">#REF!</definedName>
    <definedName name="CAMARON">#REF!</definedName>
    <definedName name="Canada_wt">'[69]OECD wgt'!$B$10</definedName>
    <definedName name="CAPA" localSheetId="5">#REF!</definedName>
    <definedName name="CAPA" localSheetId="4">#REF!</definedName>
    <definedName name="CAPA">#REF!</definedName>
    <definedName name="CAperc" localSheetId="5">#REF!</definedName>
    <definedName name="CAperc" localSheetId="4">#REF!</definedName>
    <definedName name="CAperc">#REF!</definedName>
    <definedName name="Capit.Neto">'[52]Ranking Bancario'!$J$4:$N$54</definedName>
    <definedName name="Capitalizacion">'[52]Calidad del Activo'!$A$5:$K$24</definedName>
    <definedName name="CAr" localSheetId="5">#REF!</definedName>
    <definedName name="CAr" localSheetId="4">#REF!</definedName>
    <definedName name="CAr">#REF!</definedName>
    <definedName name="CAS">[64]CASCADA!$C$4</definedName>
    <definedName name="Cascada">[80]Hoja3!$B$1:$L$98</definedName>
    <definedName name="Cavg" localSheetId="5">OFFSET(#REF!,0,0,COUNT(#REF!),1)</definedName>
    <definedName name="Cavg" localSheetId="4">OFFSET(#REF!,0,0,COUNT(#REF!),1)</definedName>
    <definedName name="Cavg">OFFSET(#REF!,0,0,COUNT(#REF!),1)</definedName>
    <definedName name="cc" localSheetId="5" hidden="1">{"Riqfin97",#N/A,FALSE,"Tran";"Riqfinpro",#N/A,FALSE,"Tran"}</definedName>
    <definedName name="cc" localSheetId="4" hidden="1">{"Riqfin97",#N/A,FALSE,"Tran";"Riqfinpro",#N/A,FALSE,"Tran"}</definedName>
    <definedName name="cc" hidden="1">{"Riqfin97",#N/A,FALSE,"Tran";"Riqfinpro",#N/A,FALSE,"Tran"}</definedName>
    <definedName name="ccc">#N/A</definedName>
    <definedName name="cccc">#N/A</definedName>
    <definedName name="ccccc" localSheetId="5" hidden="1">{"Minpmon",#N/A,FALSE,"Monthinput"}</definedName>
    <definedName name="ccccc" localSheetId="4" hidden="1">{"Minpmon",#N/A,FALSE,"Monthinput"}</definedName>
    <definedName name="ccccc" hidden="1">{"Minpmon",#N/A,FALSE,"Monthinput"}</definedName>
    <definedName name="cccccccccccccc" localSheetId="5" hidden="1">{"Tab1",#N/A,FALSE,"P";"Tab2",#N/A,FALSE,"P"}</definedName>
    <definedName name="cccccccccccccc" localSheetId="4" hidden="1">{"Tab1",#N/A,FALSE,"P";"Tab2",#N/A,FALSE,"P"}</definedName>
    <definedName name="cccccccccccccc" hidden="1">{"Tab1",#N/A,FALSE,"P";"Tab2",#N/A,FALSE,"P"}</definedName>
    <definedName name="cccm" localSheetId="5" hidden="1">{"Riqfin97",#N/A,FALSE,"Tran";"Riqfinpro",#N/A,FALSE,"Tran"}</definedName>
    <definedName name="cccm" localSheetId="4" hidden="1">{"Riqfin97",#N/A,FALSE,"Tran";"Riqfinpro",#N/A,FALSE,"Tran"}</definedName>
    <definedName name="cccm" hidden="1">{"Riqfin97",#N/A,FALSE,"Tran";"Riqfinpro",#N/A,FALSE,"Tran"}</definedName>
    <definedName name="ccme" localSheetId="5">#REF!</definedName>
    <definedName name="ccme" localSheetId="4">#REF!</definedName>
    <definedName name="ccme">#REF!</definedName>
    <definedName name="ccme2000" localSheetId="5">#REF!</definedName>
    <definedName name="ccme2000" localSheetId="4">#REF!</definedName>
    <definedName name="ccme2000">#REF!</definedName>
    <definedName name="ccme2001" localSheetId="5">#REF!</definedName>
    <definedName name="ccme2001" localSheetId="4">#REF!</definedName>
    <definedName name="ccme2001">#REF!</definedName>
    <definedName name="ccme2002">#REF!</definedName>
    <definedName name="ccme2003">#REF!</definedName>
    <definedName name="ccme98">[23]Programa!#REF!</definedName>
    <definedName name="ccme98j">[23]Programa!#REF!</definedName>
    <definedName name="ccme98s" localSheetId="5">#REF!</definedName>
    <definedName name="ccme98s" localSheetId="4">#REF!</definedName>
    <definedName name="ccme98s">#REF!</definedName>
    <definedName name="ccme99" localSheetId="5">#REF!</definedName>
    <definedName name="ccme99" localSheetId="4">#REF!</definedName>
    <definedName name="ccme99">#REF!</definedName>
    <definedName name="ccode">273</definedName>
    <definedName name="CD" localSheetId="5">#REF!</definedName>
    <definedName name="CD" localSheetId="4">#REF!</definedName>
    <definedName name="CD">#REF!</definedName>
    <definedName name="CD1A" localSheetId="5">#REF!</definedName>
    <definedName name="CD1A" localSheetId="4">#REF!</definedName>
    <definedName name="CD1A">#REF!</definedName>
    <definedName name="cde" localSheetId="5" hidden="1">{"Riqfin97",#N/A,FALSE,"Tran";"Riqfinpro",#N/A,FALSE,"Tran"}</definedName>
    <definedName name="cde" localSheetId="4" hidden="1">{"Riqfin97",#N/A,FALSE,"Tran";"Riqfinpro",#N/A,FALSE,"Tran"}</definedName>
    <definedName name="cde" hidden="1">{"Riqfin97",#N/A,FALSE,"Tran";"Riqfinpro",#N/A,FALSE,"Tran"}</definedName>
    <definedName name="CEMENTO" localSheetId="5">#REF!</definedName>
    <definedName name="CEMENTO" localSheetId="4">#REF!</definedName>
    <definedName name="CEMENTO">#REF!</definedName>
    <definedName name="CENGOVT" localSheetId="5">#REF!</definedName>
    <definedName name="CENGOVT" localSheetId="4">#REF!</definedName>
    <definedName name="CENGOVT">#REF!</definedName>
    <definedName name="CEPA96" localSheetId="5">#REF!</definedName>
    <definedName name="CEPA96" localSheetId="4">#REF!</definedName>
    <definedName name="CEPA96">#REF!</definedName>
    <definedName name="CFA">[54]CIRRs!$C$81</definedName>
    <definedName name="cfdfdf" localSheetId="5" hidden="1">#REF!</definedName>
    <definedName name="cfdfdf" localSheetId="4" hidden="1">#REF!</definedName>
    <definedName name="cfdfdf" hidden="1">#REF!</definedName>
    <definedName name="CG" localSheetId="5">#REF!</definedName>
    <definedName name="CG" localSheetId="4">#REF!</definedName>
    <definedName name="CG">#REF!</definedName>
    <definedName name="CGBUDG" localSheetId="5">#REF!</definedName>
    <definedName name="CGBUDG" localSheetId="4">#REF!</definedName>
    <definedName name="CGBUDG">#REF!</definedName>
    <definedName name="CGBUDG_">#REF!</definedName>
    <definedName name="CGEXBUDG">#REF!</definedName>
    <definedName name="CGFIS">#REF!</definedName>
    <definedName name="CGNRP">#REF!</definedName>
    <definedName name="CGperc">#REF!</definedName>
    <definedName name="chart" localSheetId="4">#REF!</definedName>
    <definedName name="chart">#REF!</definedName>
    <definedName name="CHF" localSheetId="4">#REF!</definedName>
    <definedName name="CHF">#REF!</definedName>
    <definedName name="CHILE">#REF!</definedName>
    <definedName name="CHK">#REF!</definedName>
    <definedName name="CHK1.1">[59]Q1!#REF!</definedName>
    <definedName name="CHK2.1">[59]Q2!#REF!</definedName>
    <definedName name="CHK2.2">[59]Q2!#REF!</definedName>
    <definedName name="CHK2.3">[59]Q2!#REF!</definedName>
    <definedName name="CHK5.1" localSheetId="5">#REF!</definedName>
    <definedName name="CHK5.1" localSheetId="4">#REF!</definedName>
    <definedName name="CHK5.1">#REF!</definedName>
    <definedName name="cin" localSheetId="4">[23]Programa!#REF!</definedName>
    <definedName name="cin">[23]Programa!#REF!</definedName>
    <definedName name="cirr" localSheetId="5">#REF!</definedName>
    <definedName name="cirr" localSheetId="4">#REF!</definedName>
    <definedName name="cirr">#REF!</definedName>
    <definedName name="ClaveDeColor" localSheetId="5">#REF!</definedName>
    <definedName name="ClaveDeColor" localSheetId="4">#REF!</definedName>
    <definedName name="ClaveDeColor">#REF!</definedName>
    <definedName name="CLUB_PARIS_2004" localSheetId="5">#REF!</definedName>
    <definedName name="CLUB_PARIS_2004" localSheetId="4">#REF!</definedName>
    <definedName name="CLUB_PARIS_2004">#REF!</definedName>
    <definedName name="CLUB91" localSheetId="4">#REF!</definedName>
    <definedName name="CLUB91">#REF!</definedName>
    <definedName name="cmbccr">#REF!</definedName>
    <definedName name="cmbcom">#REF!</definedName>
    <definedName name="CMD">[61]BCP!#REF!</definedName>
    <definedName name="cmethapp" localSheetId="5">#REF!,#REF!,#REF!</definedName>
    <definedName name="cmethapp" localSheetId="4">#REF!,#REF!,#REF!</definedName>
    <definedName name="cmethapp">#REF!,#REF!,#REF!</definedName>
    <definedName name="cmethmain" localSheetId="5">#REF!</definedName>
    <definedName name="cmethmain" localSheetId="4">#REF!</definedName>
    <definedName name="cmethmain">#REF!</definedName>
    <definedName name="Cmin" localSheetId="5">OFFSET(#REF!,0,0,COUNT(#REF!),1)</definedName>
    <definedName name="Cmin" localSheetId="4">OFFSET(#REF!,0,0,COUNT(#REF!),1)</definedName>
    <definedName name="Cmin">OFFSET(#REF!,0,0,COUNT(#REF!),1)</definedName>
    <definedName name="cmsbn" localSheetId="5">#REF!</definedName>
    <definedName name="cmsbn" localSheetId="4">#REF!</definedName>
    <definedName name="cmsbn">#REF!</definedName>
    <definedName name="CN" localSheetId="5">#REF!</definedName>
    <definedName name="CN" localSheetId="4">#REF!</definedName>
    <definedName name="CN">#REF!</definedName>
    <definedName name="CN1A" localSheetId="5">#REF!</definedName>
    <definedName name="CN1A" localSheetId="4">#REF!</definedName>
    <definedName name="CN1A">#REF!</definedName>
    <definedName name="cnspnf">#REF!</definedName>
    <definedName name="CNY">#REF!</definedName>
    <definedName name="Cobertura">'[52]Ranking Bancario'!$Z$4:$AD$54</definedName>
    <definedName name="COLOMBIA" localSheetId="5">#REF!</definedName>
    <definedName name="COLOMBIA" localSheetId="4">#REF!</definedName>
    <definedName name="COLOMBIA">#REF!</definedName>
    <definedName name="Colombia___Summary_Accounts_of_the_Financial_System" localSheetId="9">[81]!base-flow</definedName>
    <definedName name="Colombia___Summary_Accounts_of_the_Financial_System" localSheetId="5">base-flow</definedName>
    <definedName name="Colombia___Summary_Accounts_of_the_Financial_System" localSheetId="4">[82]!base-flow</definedName>
    <definedName name="Colombia___Summary_Accounts_of_the_Financial_System">base-flow</definedName>
    <definedName name="Color1" localSheetId="5">#REF!</definedName>
    <definedName name="Color1" localSheetId="4">#REF!</definedName>
    <definedName name="Color1">#REF!</definedName>
    <definedName name="Color2" localSheetId="5">#REF!</definedName>
    <definedName name="Color2" localSheetId="4">#REF!</definedName>
    <definedName name="Color2">#REF!</definedName>
    <definedName name="Color3" localSheetId="5">#REF!</definedName>
    <definedName name="Color3" localSheetId="4">#REF!</definedName>
    <definedName name="Color3">#REF!</definedName>
    <definedName name="Color4" localSheetId="4">#REF!</definedName>
    <definedName name="Color4">#REF!</definedName>
    <definedName name="Color5" localSheetId="4">#REF!</definedName>
    <definedName name="Color5">#REF!</definedName>
    <definedName name="Color6" localSheetId="4">#REF!</definedName>
    <definedName name="Color6">#REF!</definedName>
    <definedName name="COM" localSheetId="4">#REF!</definedName>
    <definedName name="COM">#REF!</definedName>
    <definedName name="coma" localSheetId="5">[23]Programa!#REF!</definedName>
    <definedName name="coma" localSheetId="4">[23]Programa!#REF!</definedName>
    <definedName name="coma">[23]Programa!#REF!</definedName>
    <definedName name="COMPAR" localSheetId="5">#REF!</definedName>
    <definedName name="COMPAR" localSheetId="4">#REF!</definedName>
    <definedName name="COMPAR">#REF!</definedName>
    <definedName name="COMPIGP" localSheetId="5">#REF!</definedName>
    <definedName name="COMPIGP" localSheetId="4">#REF!</definedName>
    <definedName name="COMPIGP">#REF!</definedName>
    <definedName name="COMPROJ99" localSheetId="5">#REF!</definedName>
    <definedName name="COMPROJ99" localSheetId="4">#REF!</definedName>
    <definedName name="COMPROJ99">#REF!</definedName>
    <definedName name="CONCK">#REF!</definedName>
    <definedName name="conor">#REF!</definedName>
    <definedName name="cons">#REF!</definedName>
    <definedName name="CONS1">[83]MONTHLY!$BP$4:$CA$4</definedName>
    <definedName name="cons12mon" localSheetId="5">'[84]GDP projections'!#REF!</definedName>
    <definedName name="cons12mon" localSheetId="4">'[84]GDP projections'!#REF!</definedName>
    <definedName name="cons12mon">'[84]GDP projections'!#REF!</definedName>
    <definedName name="CONS2">[83]MONTHLY!$CB$4:$CM$4</definedName>
    <definedName name="CONSOL" localSheetId="5">#REF!</definedName>
    <definedName name="CONSOL" localSheetId="4">#REF!</definedName>
    <definedName name="CONSOL">#REF!</definedName>
    <definedName name="CONSOLC2" localSheetId="5">#REF!</definedName>
    <definedName name="CONSOLC2" localSheetId="4">#REF!</definedName>
    <definedName name="CONSOLC2">#REF!</definedName>
    <definedName name="consperc" localSheetId="5">'[84]GDP projections'!#REF!</definedName>
    <definedName name="consperc" localSheetId="4">'[84]GDP projections'!#REF!</definedName>
    <definedName name="consperc">'[84]GDP projections'!#REF!</definedName>
    <definedName name="consqtr" localSheetId="5">'[84]GDP projections'!#REF!</definedName>
    <definedName name="consqtr" localSheetId="4">'[84]GDP projections'!#REF!</definedName>
    <definedName name="consqtr">'[84]GDP projections'!#REF!</definedName>
    <definedName name="CONTENTS">[85]Contents!$A$1:$F$36</definedName>
    <definedName name="cooperantes" localSheetId="5">#REF!</definedName>
    <definedName name="cooperantes" localSheetId="4">#REF!</definedName>
    <definedName name="cooperantes">#REF!</definedName>
    <definedName name="COPA">#N/A</definedName>
    <definedName name="COPARTICIPACION_FEDERAL__LEY_N__23548">[4]C!$B$13:$N$13</definedName>
    <definedName name="copystart" localSheetId="5">#REF!</definedName>
    <definedName name="copystart" localSheetId="4">#REF!</definedName>
    <definedName name="copystart">#REF!</definedName>
    <definedName name="Copytodebt" localSheetId="5">'[3]in-out'!#REF!</definedName>
    <definedName name="Copytodebt" localSheetId="4">'[3]in-out'!#REF!</definedName>
    <definedName name="Copytodebt">'[3]in-out'!#REF!</definedName>
    <definedName name="CostoVentasY1">'[74]Vaciado 1'!$D$126</definedName>
    <definedName name="CostoVentasY2">'[74]Vaciado 1'!$E$126</definedName>
    <definedName name="CostoVentasY3">'[74]Vaciado 1'!$F$126</definedName>
    <definedName name="COUNT" localSheetId="5">#REF!</definedName>
    <definedName name="COUNT" localSheetId="4">#REF!</definedName>
    <definedName name="COUNT">#REF!</definedName>
    <definedName name="COUNTER" localSheetId="5">#REF!</definedName>
    <definedName name="COUNTER" localSheetId="4">#REF!</definedName>
    <definedName name="COUNTER">#REF!</definedName>
    <definedName name="CountryName" localSheetId="5">'[86]Exchange Rate chart'!#REF!</definedName>
    <definedName name="CountryName" localSheetId="4">'[86]Exchange Rate chart'!#REF!</definedName>
    <definedName name="CountryName">'[86]Exchange Rate chart'!#REF!</definedName>
    <definedName name="cp" localSheetId="5" hidden="1">'[87]C Summary'!#REF!</definedName>
    <definedName name="cp" localSheetId="4" hidden="1">'[87]C Summary'!#REF!</definedName>
    <definedName name="cp" hidden="1">'[87]C Summary'!#REF!</definedName>
    <definedName name="CPF" localSheetId="5">#REF!</definedName>
    <definedName name="CPF" localSheetId="4">#REF!</definedName>
    <definedName name="CPF">#REF!</definedName>
    <definedName name="CPI">[88]CPI!$A$4:$M$160</definedName>
    <definedName name="CPI_Core" localSheetId="5">#REF!</definedName>
    <definedName name="CPI_Core" localSheetId="4">#REF!</definedName>
    <definedName name="CPI_Core">#REF!</definedName>
    <definedName name="CPI_NAT_monthly" localSheetId="5">#REF!</definedName>
    <definedName name="CPI_NAT_monthly" localSheetId="4">#REF!</definedName>
    <definedName name="CPI_NAT_monthly">#REF!</definedName>
    <definedName name="CPICUM" localSheetId="5">#REF!</definedName>
    <definedName name="CPICUM" localSheetId="4">#REF!</definedName>
    <definedName name="CPICUM">#REF!</definedName>
    <definedName name="CRECWM">[89]SUPUESTOS!A$15</definedName>
    <definedName name="cred" localSheetId="5">#REF!</definedName>
    <definedName name="cred" localSheetId="4">#REF!</definedName>
    <definedName name="cred">#REF!</definedName>
    <definedName name="cred1" localSheetId="5">#REF!</definedName>
    <definedName name="cred1" localSheetId="4">#REF!</definedName>
    <definedName name="cred1">#REF!</definedName>
    <definedName name="CRED2" localSheetId="5">#REF!</definedName>
    <definedName name="CRED2" localSheetId="4">#REF!</definedName>
    <definedName name="CRED2">#REF!</definedName>
    <definedName name="cred2000">#REF!</definedName>
    <definedName name="cred2001">#REF!</definedName>
    <definedName name="cred2002">#REF!</definedName>
    <definedName name="cred2003">#REF!</definedName>
    <definedName name="cred98" localSheetId="5">[23]Programa!#REF!</definedName>
    <definedName name="cred98" localSheetId="4">[23]Programa!#REF!</definedName>
    <definedName name="cred98">[23]Programa!#REF!</definedName>
    <definedName name="cred98j" localSheetId="5">[23]Programa!#REF!</definedName>
    <definedName name="cred98j" localSheetId="4">[23]Programa!#REF!</definedName>
    <definedName name="cred98j">[23]Programa!#REF!</definedName>
    <definedName name="cred98s" localSheetId="5">#REF!</definedName>
    <definedName name="cred98s" localSheetId="4">#REF!</definedName>
    <definedName name="cred98s">#REF!</definedName>
    <definedName name="cred99" localSheetId="5">#REF!</definedName>
    <definedName name="cred99" localSheetId="4">#REF!</definedName>
    <definedName name="cred99">#REF!</definedName>
    <definedName name="CREDITO" localSheetId="5">#REF!</definedName>
    <definedName name="CREDITO" localSheetId="4">#REF!</definedName>
    <definedName name="CREDITO">#REF!</definedName>
    <definedName name="CREDITOBCH" localSheetId="4">#REF!</definedName>
    <definedName name="CREDITOBCH">#REF!</definedName>
    <definedName name="CREDITORSB" localSheetId="4">#REF!</definedName>
    <definedName name="CREDITORSB">#REF!</definedName>
    <definedName name="Crng" localSheetId="5">OFFSET(#REF!,0,0,COUNT(#REF!),1)</definedName>
    <definedName name="Crng" localSheetId="4">OFFSET(#REF!,0,0,COUNT(#REF!),1)</definedName>
    <definedName name="Crng">OFFSET(#REF!,0,0,COUNT(#REF!),1)</definedName>
    <definedName name="Crt" localSheetId="5">#REF!</definedName>
    <definedName name="Crt" localSheetId="4">#REF!</definedName>
    <definedName name="Crt">#REF!</definedName>
    <definedName name="CRUDE1">[83]MONTHLY!$B$437:$Z$444</definedName>
    <definedName name="CRUDE2">[83]MONTHLY!$B$451:$Z$458</definedName>
    <definedName name="CRUDE3">[83]MONTHLY!$B$465:$Z$472</definedName>
    <definedName name="CRUZ" localSheetId="5">#REF!</definedName>
    <definedName name="CRUZ" localSheetId="4">#REF!</definedName>
    <definedName name="CRUZ">#REF!</definedName>
    <definedName name="CRUZ1" localSheetId="5">#REF!</definedName>
    <definedName name="CRUZ1" localSheetId="4">#REF!</definedName>
    <definedName name="CRUZ1">#REF!</definedName>
    <definedName name="CS" localSheetId="5">#REF!</definedName>
    <definedName name="CS" localSheetId="4">#REF!</definedName>
    <definedName name="CS">#REF!</definedName>
    <definedName name="CS1A" localSheetId="4">#REF!</definedName>
    <definedName name="CS1A">#REF!</definedName>
    <definedName name="CTOOMA00">#REF!</definedName>
    <definedName name="CTOOMA97">#REF!</definedName>
    <definedName name="CTOOMA98">#REF!</definedName>
    <definedName name="CTOOMA99">#REF!</definedName>
    <definedName name="CTOOMV00">#REF!</definedName>
    <definedName name="CTOOMV97">#REF!</definedName>
    <definedName name="CTOOMV98">#REF!</definedName>
    <definedName name="CTOOMV99">#REF!</definedName>
    <definedName name="cuad1">#REF!</definedName>
    <definedName name="cuad10">#REF!</definedName>
    <definedName name="cuad11">#REF!</definedName>
    <definedName name="cuad12">#REF!</definedName>
    <definedName name="cuad13">#REF!</definedName>
    <definedName name="cuad14">#REF!</definedName>
    <definedName name="cuad15">#REF!</definedName>
    <definedName name="cuad16">#REF!</definedName>
    <definedName name="cuad17">#REF!</definedName>
    <definedName name="cuad18">#REF!</definedName>
    <definedName name="cuad19">#REF!</definedName>
    <definedName name="cuad2">#REF!</definedName>
    <definedName name="cuad20">#REF!</definedName>
    <definedName name="cuad21">#REF!</definedName>
    <definedName name="cuad22">#REF!</definedName>
    <definedName name="cuad23">#REF!</definedName>
    <definedName name="cuad24">#REF!</definedName>
    <definedName name="cuad25">#REF!</definedName>
    <definedName name="cuad3">#REF!</definedName>
    <definedName name="cuad4">#REF!</definedName>
    <definedName name="cuad5">#REF!</definedName>
    <definedName name="cuad6">#REF!</definedName>
    <definedName name="cuad7">#REF!</definedName>
    <definedName name="cuad8">#REF!</definedName>
    <definedName name="cuad9">#REF!</definedName>
    <definedName name="CUADR11">#REF!</definedName>
    <definedName name="CUADRO_10.3.1">'[90]fondo promedio'!$A$36:$L$74</definedName>
    <definedName name="CUADRO_N__4.1.3" localSheetId="5">#REF!</definedName>
    <definedName name="CUADRO_N__4.1.3" localSheetId="4">#REF!</definedName>
    <definedName name="CUADRO_N__4.1.3">#REF!</definedName>
    <definedName name="CUADRO_No_9_C" localSheetId="5">#REF!</definedName>
    <definedName name="CUADRO_No_9_C" localSheetId="4">#REF!</definedName>
    <definedName name="CUADRO_No_9_C">#REF!</definedName>
    <definedName name="CUADRO9" localSheetId="5">#REF!</definedName>
    <definedName name="CUADRO9" localSheetId="4">#REF!</definedName>
    <definedName name="CUADRO9">#REF!</definedName>
    <definedName name="CUADRO9A">#REF!</definedName>
    <definedName name="CUADRO9B">#REF!</definedName>
    <definedName name="CUADROI">#REF!</definedName>
    <definedName name="CUADROII">#REF!</definedName>
    <definedName name="CUADROIII">#REF!</definedName>
    <definedName name="CUADROIV">#REF!</definedName>
    <definedName name="CUADROV">#REF!</definedName>
    <definedName name="CUADROVI">#REF!</definedName>
    <definedName name="CUADROVII">#REF!</definedName>
    <definedName name="CUENTASMON">[61]BCP!#REF!</definedName>
    <definedName name="culo">'[91]graf 1'!$A$1:$IV$2</definedName>
    <definedName name="cuman">[62]Contribution!$C$378:$DC$392</definedName>
    <definedName name="Cuota">'[52]Dinámica Couta Mercado'!$A$11:$O$28</definedName>
    <definedName name="CurMonth" localSheetId="5">#REF!</definedName>
    <definedName name="CurMonth" localSheetId="4">#REF!</definedName>
    <definedName name="CurMonth">#REF!</definedName>
    <definedName name="Currency" localSheetId="5">#REF!</definedName>
    <definedName name="Currency" localSheetId="4">#REF!</definedName>
    <definedName name="Currency">#REF!</definedName>
    <definedName name="CURRENTYEAR" localSheetId="5">#REF!</definedName>
    <definedName name="CURRENTYEAR" localSheetId="4">#REF!</definedName>
    <definedName name="CURRENTYEAR">#REF!</definedName>
    <definedName name="CurrVintage">[92]Current!$D$66</definedName>
    <definedName name="cutoff">'[93]LIC cutoff'!$A$2:$B$15</definedName>
    <definedName name="CYEAR2021" localSheetId="4">[94]Coal!$B$583:$J$583</definedName>
    <definedName name="CYEAR2021">[94]Coal!$B$583:$J$583</definedName>
    <definedName name="CYEAR2022" localSheetId="4">[94]Coal!$K$583:$V$583</definedName>
    <definedName name="CYEAR2022">[94]Coal!$K$583:$V$583</definedName>
    <definedName name="CYEAR2023" localSheetId="4">[94]Coal!$W$583:$AH$583</definedName>
    <definedName name="CYEAR2023">[94]Coal!$W$583:$AH$583</definedName>
    <definedName name="CYEAR2024" localSheetId="4">[94]Coal!$AI$583:$AT$583</definedName>
    <definedName name="CYEAR2024">[94]Coal!$AI$583:$AT$583</definedName>
    <definedName name="CYEAR2025" localSheetId="4">[94]Coal!$AU$583:$AX$583</definedName>
    <definedName name="CYEAR2025">[94]Coal!$AU$583:$AX$583</definedName>
    <definedName name="d" localSheetId="5" hidden="1">'[95]Fax a enviar'!#REF!</definedName>
    <definedName name="d" localSheetId="4" hidden="1">'[95]Fax a enviar'!#REF!</definedName>
    <definedName name="d" hidden="1">'[95]Fax a enviar'!#REF!</definedName>
    <definedName name="D_ALTBCA_GDP" localSheetId="5">#REF!</definedName>
    <definedName name="D_ALTBCA_GDP" localSheetId="4">#REF!</definedName>
    <definedName name="D_ALTBCA_GDP">#REF!</definedName>
    <definedName name="D_ALTNGDP_R" localSheetId="5">#REF!</definedName>
    <definedName name="D_ALTNGDP_R" localSheetId="4">#REF!</definedName>
    <definedName name="D_ALTNGDP_R">#REF!</definedName>
    <definedName name="D_ALTNGDP_RG" localSheetId="5">#REF!</definedName>
    <definedName name="D_ALTNGDP_RG" localSheetId="4">#REF!</definedName>
    <definedName name="D_ALTNGDP_RG">#REF!</definedName>
    <definedName name="D_ALTPCPI">#REF!</definedName>
    <definedName name="D_ALTPCPIG">#REF!</definedName>
    <definedName name="D_B" localSheetId="4">#REF!</definedName>
    <definedName name="D_B">#REF!</definedName>
    <definedName name="D_BCA_GDP">#REF!</definedName>
    <definedName name="D_BFD">#REF!</definedName>
    <definedName name="D_BFL">#REF!</definedName>
    <definedName name="D_BFL_D">#REF!</definedName>
    <definedName name="D_BFL_S">#REF!</definedName>
    <definedName name="D_BFLG">#REF!</definedName>
    <definedName name="D_BFOP">#REF!</definedName>
    <definedName name="D_BFPP">#REF!</definedName>
    <definedName name="D_BFRA1">#REF!</definedName>
    <definedName name="D_BFX">#REF!</definedName>
    <definedName name="D_BFXG">#REF!</definedName>
    <definedName name="D_BFXP">#REF!</definedName>
    <definedName name="D_BRASS">#REF!</definedName>
    <definedName name="D_CalcNGS">#REF!</definedName>
    <definedName name="D_CalcNMG_R">#REF!</definedName>
    <definedName name="D_CalcNXG_R">#REF!</definedName>
    <definedName name="D_D">#REF!</definedName>
    <definedName name="D_D_B">#REF!</definedName>
    <definedName name="D_D_Bdiff">#REF!</definedName>
    <definedName name="D_D_Bdiff1">#REF!</definedName>
    <definedName name="D_D_G">#REF!</definedName>
    <definedName name="D_D_Gdiff">#REF!</definedName>
    <definedName name="D_D_Gdiff1">#REF!</definedName>
    <definedName name="D_D_S">#REF!</definedName>
    <definedName name="D_D_Sdiff">#REF!</definedName>
    <definedName name="D_D_Sdiff1">#REF!</definedName>
    <definedName name="D_DA">#REF!</definedName>
    <definedName name="D_DAdiff">#REF!</definedName>
    <definedName name="D_DAdiff1">#REF!</definedName>
    <definedName name="D_Ddiff">#REF!</definedName>
    <definedName name="D_Ddiff1">#REF!</definedName>
    <definedName name="D_DSdiff">#REF!</definedName>
    <definedName name="D_DSdiff1">#REF!</definedName>
    <definedName name="D_EDNA">#REF!</definedName>
    <definedName name="D_EDNA_B">[96]DA!#REF!</definedName>
    <definedName name="D_EDNA_D">[96]DA!#REF!</definedName>
    <definedName name="D_EDNA_T">[96]DA!#REF!</definedName>
    <definedName name="D_EDNE">[96]DA!#REF!</definedName>
    <definedName name="D_ENDA" localSheetId="5">#REF!</definedName>
    <definedName name="D_ENDA" localSheetId="4">#REF!</definedName>
    <definedName name="D_ENDA">#REF!</definedName>
    <definedName name="D_G" localSheetId="5">#REF!</definedName>
    <definedName name="D_G" localSheetId="4">#REF!</definedName>
    <definedName name="D_G">#REF!</definedName>
    <definedName name="D_GCB" localSheetId="5">#REF!</definedName>
    <definedName name="D_GCB" localSheetId="4">#REF!</definedName>
    <definedName name="D_GCB">#REF!</definedName>
    <definedName name="D_GGB">#REF!</definedName>
    <definedName name="D_Ind" localSheetId="4">#REF!</definedName>
    <definedName name="D_Ind">#REF!</definedName>
    <definedName name="D_L" localSheetId="4">#REF!</definedName>
    <definedName name="D_L">#REF!</definedName>
    <definedName name="D_MCV">#REF!</definedName>
    <definedName name="D_MCV_B">#REF!</definedName>
    <definedName name="D_MCV_D">#REF!</definedName>
    <definedName name="D_MCV_N">#REF!</definedName>
    <definedName name="D_MCV_T">#REF!</definedName>
    <definedName name="D_NGDP">#REF!</definedName>
    <definedName name="D_NGDP_D">#REF!</definedName>
    <definedName name="D_NGDP_DAQ">#REF!</definedName>
    <definedName name="D_NGDP_DQ">#REF!</definedName>
    <definedName name="D_NGDP_RG">#REF!</definedName>
    <definedName name="D_NGDP_RGAQ">#REF!</definedName>
    <definedName name="D_NGDP_RGQ">#REF!</definedName>
    <definedName name="D_NGDPD">#REF!</definedName>
    <definedName name="D_NGDPDPC">#REF!</definedName>
    <definedName name="D_NGS">#REF!</definedName>
    <definedName name="D_NMG_R">#REF!</definedName>
    <definedName name="D_NSDGDP">#REF!</definedName>
    <definedName name="D_NSDGDP_R">#REF!</definedName>
    <definedName name="D_NTDD_RG">#REF!</definedName>
    <definedName name="D_NTDD_RGAQ">#REF!</definedName>
    <definedName name="D_NTDD_RGQ">#REF!</definedName>
    <definedName name="D_NXG_R">#REF!</definedName>
    <definedName name="D_O" localSheetId="4">#REF!</definedName>
    <definedName name="D_O">#REF!</definedName>
    <definedName name="D_OTB">#REF!</definedName>
    <definedName name="D_P">#REF!</definedName>
    <definedName name="D_PCPI">#REF!</definedName>
    <definedName name="D_PCPIAQ">#REF!</definedName>
    <definedName name="D_PCPIG">#REF!</definedName>
    <definedName name="D_PCPIGAQ">#REF!</definedName>
    <definedName name="D_PCPIGQ">#REF!</definedName>
    <definedName name="D_PCPIQ">#REF!</definedName>
    <definedName name="D_PPPPC">#REF!</definedName>
    <definedName name="D_PPPWGT">#REF!</definedName>
    <definedName name="D_S" localSheetId="4">#REF!</definedName>
    <definedName name="D_S">#REF!</definedName>
    <definedName name="D_SRM" localSheetId="4">#REF!</definedName>
    <definedName name="D_SRM">#REF!</definedName>
    <definedName name="D_SY" localSheetId="4">#REF!</definedName>
    <definedName name="D_SY">#REF!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4">#REF!</definedName>
    <definedName name="da">#REF!</definedName>
    <definedName name="DABA">#REF!</definedName>
    <definedName name="DABI">#REF!</definedName>
    <definedName name="DABproj">#N/A</definedName>
    <definedName name="DAGproj">#N/A</definedName>
    <definedName name="Daily_Depreciation">'[70]Inter-Bank'!$E$5</definedName>
    <definedName name="DAMU" localSheetId="5">#REF!</definedName>
    <definedName name="DAMU" localSheetId="4">#REF!</definedName>
    <definedName name="DAMU">#REF!</definedName>
    <definedName name="DAperc" localSheetId="5">#REF!</definedName>
    <definedName name="DAperc" localSheetId="4">#REF!</definedName>
    <definedName name="DAperc">#REF!</definedName>
    <definedName name="DAproj">#N/A</definedName>
    <definedName name="DASD">#N/A</definedName>
    <definedName name="DASDB">#N/A</definedName>
    <definedName name="DASDG">#N/A</definedName>
    <definedName name="data" localSheetId="5">#REF!</definedName>
    <definedName name="data" localSheetId="4">#REF!</definedName>
    <definedName name="data">#REF!</definedName>
    <definedName name="data1" localSheetId="5">#REF!</definedName>
    <definedName name="data1" localSheetId="4">#REF!</definedName>
    <definedName name="data1">#REF!</definedName>
    <definedName name="Data2" localSheetId="5">#REF!</definedName>
    <definedName name="Data2" localSheetId="4">#REF!</definedName>
    <definedName name="Data2">#REF!</definedName>
    <definedName name="Database_MI">#REF!</definedName>
    <definedName name="dataSeguimiento" localSheetId="4">#REF!</definedName>
    <definedName name="dataSeguimiento">#REF!</definedName>
    <definedName name="Dataset" localSheetId="4">#REF!</definedName>
    <definedName name="Dataset">#REF!</definedName>
    <definedName name="datatbl">#REF!</definedName>
    <definedName name="date">[97]Tablas!$IV$1:$IV$2</definedName>
    <definedName name="dates">'[48]shared data'!$S$8:$S$155</definedName>
    <definedName name="DATES_A">'[48]shared data'!$D$2:$AC$2</definedName>
    <definedName name="dates_w" localSheetId="5">#REF!</definedName>
    <definedName name="dates_w" localSheetId="4">#REF!</definedName>
    <definedName name="dates_w">#REF!</definedName>
    <definedName name="Dates1" localSheetId="5">#REF!</definedName>
    <definedName name="Dates1" localSheetId="4">#REF!</definedName>
    <definedName name="Dates1">#REF!</definedName>
    <definedName name="datesaa" localSheetId="5">#REF!</definedName>
    <definedName name="datesaa" localSheetId="4">#REF!</definedName>
    <definedName name="datesaa">#REF!</definedName>
    <definedName name="datess">#REF!</definedName>
    <definedName name="DB" localSheetId="4">#REF!</definedName>
    <definedName name="DB">#REF!</definedName>
    <definedName name="DBA">#REF!</definedName>
    <definedName name="DBI">#REF!</definedName>
    <definedName name="dbo" localSheetId="4">#REF!</definedName>
    <definedName name="dbo">#REF!</definedName>
    <definedName name="DBproj">#N/A</definedName>
    <definedName name="dcc" localSheetId="5">#REF!</definedName>
    <definedName name="dcc" localSheetId="4">#REF!</definedName>
    <definedName name="dcc">#REF!</definedName>
    <definedName name="dcc98j">[23]Programa!#REF!</definedName>
    <definedName name="dcc98s" localSheetId="5">#REF!</definedName>
    <definedName name="dcc98s" localSheetId="4">#REF!</definedName>
    <definedName name="dcc98s">#REF!</definedName>
    <definedName name="dd" localSheetId="5" hidden="1">{"Riqfin97",#N/A,FALSE,"Tran";"Riqfinpro",#N/A,FALSE,"Tran"}</definedName>
    <definedName name="dd" localSheetId="4" hidden="1">{"Riqfin97",#N/A,FALSE,"Tran";"Riqfinpro",#N/A,FALSE,"Tran"}</definedName>
    <definedName name="dd" hidden="1">{"Riqfin97",#N/A,FALSE,"Tran";"Riqfinpro",#N/A,FALSE,"Tran"}</definedName>
    <definedName name="DD__Charts_area" localSheetId="5">#REF!</definedName>
    <definedName name="DD__Charts_area" localSheetId="4">#REF!</definedName>
    <definedName name="DD__Charts_area">#REF!</definedName>
    <definedName name="DD__GDI" localSheetId="5">#REF!</definedName>
    <definedName name="DD__GDI" localSheetId="4">#REF!</definedName>
    <definedName name="DD__GDI">#REF!</definedName>
    <definedName name="DD__GDP_real_by_sector_of_origin" localSheetId="5">#REF!</definedName>
    <definedName name="DD__GDP_real_by_sector_of_origin" localSheetId="4">#REF!</definedName>
    <definedName name="DD__GDP_real_by_sector_of_origin">#REF!</definedName>
    <definedName name="DD__Labor_Productivity">#REF!</definedName>
    <definedName name="DD__National_Accounts_at_1958_prices_">#REF!</definedName>
    <definedName name="DD__National_Accounts_at_Current_Prices">#REF!</definedName>
    <definedName name="DD__National_Accounts_Deflators">#REF!</definedName>
    <definedName name="DD__Prices_CPI_all_items">#REF!</definedName>
    <definedName name="DD__Prices_CPI_by_components">#REF!</definedName>
    <definedName name="DD__Prices_Wage_Indicators">#REF!</definedName>
    <definedName name="DD__Selected_Agricultural_Sector_Statistics">#REF!</definedName>
    <definedName name="DD__Selected_Agricultural_Sector_Statistics__concluded">#REF!</definedName>
    <definedName name="DD_Index_of_employment">#REF!</definedName>
    <definedName name="DD_Indicators_of_emp_wages_ulc">#REF!</definedName>
    <definedName name="DD_Labor_Productivity">#REF!</definedName>
    <definedName name="DDD" localSheetId="4">#REF!</definedName>
    <definedName name="DDD">#REF!</definedName>
    <definedName name="dddd" localSheetId="5" hidden="1">{"Minpmon",#N/A,FALSE,"Monthinput"}</definedName>
    <definedName name="dddd" localSheetId="4" hidden="1">{"Minpmon",#N/A,FALSE,"Monthinput"}</definedName>
    <definedName name="dddd" hidden="1">{"Minpmon",#N/A,FALSE,"Monthinput"}</definedName>
    <definedName name="dddddd" localSheetId="5" hidden="1">{"Tab1",#N/A,FALSE,"P";"Tab2",#N/A,FALSE,"P"}</definedName>
    <definedName name="dddddd" localSheetId="4" hidden="1">{"Tab1",#N/A,FALSE,"P";"Tab2",#N/A,FALSE,"P"}</definedName>
    <definedName name="dddddd" hidden="1">{"Tab1",#N/A,FALSE,"P";"Tab2",#N/A,FALSE,"P"}</definedName>
    <definedName name="ddgdg" localSheetId="5" hidden="1">#REF!</definedName>
    <definedName name="ddgdg" localSheetId="4" hidden="1">#REF!</definedName>
    <definedName name="ddgdg" hidden="1">#REF!</definedName>
    <definedName name="DDR" localSheetId="5">#REF!</definedName>
    <definedName name="DDR" localSheetId="4">#REF!</definedName>
    <definedName name="DDR">#REF!</definedName>
    <definedName name="DDRBA" localSheetId="5">#REF!</definedName>
    <definedName name="DDRBA" localSheetId="4">#REF!</definedName>
    <definedName name="DDRBA">#REF!</definedName>
    <definedName name="Deal_Date">'[70]Inter-Bank'!$B$5</definedName>
    <definedName name="DEBRIEF" localSheetId="5">#REF!</definedName>
    <definedName name="DEBRIEF" localSheetId="4">#REF!</definedName>
    <definedName name="DEBRIEF">#REF!</definedName>
    <definedName name="DEBT" localSheetId="5">#REF!</definedName>
    <definedName name="DEBT" localSheetId="4">#REF!</definedName>
    <definedName name="DEBT">#REF!</definedName>
    <definedName name="DEBT_NEW" localSheetId="5">[60]Debt!#REF!</definedName>
    <definedName name="DEBT_NEW" localSheetId="4">[60]Debt!#REF!</definedName>
    <definedName name="DEBT_NEW">[60]Debt!#REF!</definedName>
    <definedName name="DEBT_OLD" localSheetId="5">[60]Debt!#REF!</definedName>
    <definedName name="DEBT_OLD" localSheetId="4">[60]Debt!#REF!</definedName>
    <definedName name="DEBT_OLD">[60]Debt!#REF!</definedName>
    <definedName name="DEBT_TOT" localSheetId="5">[60]Debt!#REF!</definedName>
    <definedName name="DEBT_TOT" localSheetId="4">[60]Debt!#REF!</definedName>
    <definedName name="DEBT_TOT">[60]Debt!#REF!</definedName>
    <definedName name="DEBT1" localSheetId="5">#REF!</definedName>
    <definedName name="DEBT1" localSheetId="4">#REF!</definedName>
    <definedName name="DEBT1">#REF!</definedName>
    <definedName name="DEBT10" localSheetId="5">#REF!</definedName>
    <definedName name="DEBT10" localSheetId="4">#REF!</definedName>
    <definedName name="DEBT10">#REF!</definedName>
    <definedName name="DEBT11" localSheetId="5">#REF!</definedName>
    <definedName name="DEBT11" localSheetId="4">#REF!</definedName>
    <definedName name="DEBT11">#REF!</definedName>
    <definedName name="DEBT12">#REF!</definedName>
    <definedName name="DEBT13">#REF!</definedName>
    <definedName name="DEBT14">#REF!</definedName>
    <definedName name="DEBT15">#REF!</definedName>
    <definedName name="DEBT16">#REF!</definedName>
    <definedName name="DEBT2">#REF!</definedName>
    <definedName name="DEBT3">#REF!</definedName>
    <definedName name="DEBT4">#REF!</definedName>
    <definedName name="DEBT5">#REF!</definedName>
    <definedName name="DEBT6">#REF!</definedName>
    <definedName name="DEBT7">#REF!</definedName>
    <definedName name="DEBT8">#REF!</definedName>
    <definedName name="DEBT9">#REF!</definedName>
    <definedName name="defesti">#REF!</definedName>
    <definedName name="deficit">#REF!</definedName>
    <definedName name="DEFICIT98">#REF!</definedName>
    <definedName name="DEFICIT99">#REF!</definedName>
    <definedName name="DEFL" localSheetId="4">#REF!</definedName>
    <definedName name="DEFL">#REF!</definedName>
    <definedName name="DEG" localSheetId="4">#REF!</definedName>
    <definedName name="DEG">#REF!</definedName>
    <definedName name="DEM">[54]CIRRs!$C$84</definedName>
    <definedName name="DEMEURO" localSheetId="5">#REF!</definedName>
    <definedName name="DEMEURO" localSheetId="4">#REF!</definedName>
    <definedName name="DEMEURO">#REF!</definedName>
    <definedName name="Denmark_wt">'[69]OECD wgt'!$B$17</definedName>
    <definedName name="Department" localSheetId="5">'[86]Exchange Rate chart'!#REF!</definedName>
    <definedName name="Department" localSheetId="4">'[86]Exchange Rate chart'!#REF!</definedName>
    <definedName name="Department">'[86]Exchange Rate chart'!#REF!</definedName>
    <definedName name="DependenciaBrecha">[98]ROE!$B$136</definedName>
    <definedName name="DependenciaBrecha2">[99]ROE!$B$136</definedName>
    <definedName name="DependenciaSpread">[98]ROE!$B$134</definedName>
    <definedName name="DependenciaSpread2">[99]ROE!$B$134</definedName>
    <definedName name="der" localSheetId="5" hidden="1">{"Tab1",#N/A,FALSE,"P";"Tab2",#N/A,FALSE,"P"}</definedName>
    <definedName name="der" localSheetId="4" hidden="1">{"Tab1",#N/A,FALSE,"P";"Tab2",#N/A,FALSE,"P"}</definedName>
    <definedName name="der" hidden="1">{"Tab1",#N/A,FALSE,"P";"Tab2",#N/A,FALSE,"P"}</definedName>
    <definedName name="DES" localSheetId="5">#REF!</definedName>
    <definedName name="DES" localSheetId="4">#REF!</definedName>
    <definedName name="DES">#REF!</definedName>
    <definedName name="DESC96" localSheetId="5">#REF!</definedName>
    <definedName name="DESC96" localSheetId="4">#REF!</definedName>
    <definedName name="DESC96">#REF!</definedName>
    <definedName name="DESPUESCORTE" localSheetId="5">#REF!</definedName>
    <definedName name="DESPUESCORTE" localSheetId="4">#REF!</definedName>
    <definedName name="DESPUESCORTE">#REF!</definedName>
    <definedName name="dexbccr">#REF!</definedName>
    <definedName name="df">[5]!df</definedName>
    <definedName name="dfdf" localSheetId="5" hidden="1">'[95]Fax a enviar'!#REF!</definedName>
    <definedName name="dfdf" localSheetId="4" hidden="1">'[95]Fax a enviar'!#REF!</definedName>
    <definedName name="dfdf" hidden="1">'[95]Fax a enviar'!#REF!</definedName>
    <definedName name="dfdfsd" localSheetId="5" hidden="1">'[100]Fax a enviar'!#REF!</definedName>
    <definedName name="dfdfsd" localSheetId="4" hidden="1">'[100]Fax a enviar'!#REF!</definedName>
    <definedName name="dfdfsd" hidden="1">'[100]Fax a enviar'!#REF!</definedName>
    <definedName name="dfdgfdfd" localSheetId="5" hidden="1">'[101]Fax a enviar'!#REF!</definedName>
    <definedName name="dfdgfdfd" localSheetId="4" hidden="1">'[101]Fax a enviar'!#REF!</definedName>
    <definedName name="dfdgfdfd" hidden="1">'[101]Fax a enviar'!#REF!</definedName>
    <definedName name="dfdgfdsfsd" localSheetId="5" hidden="1">#REF!</definedName>
    <definedName name="dfdgfdsfsd" localSheetId="4" hidden="1">#REF!</definedName>
    <definedName name="dfdgfdsfsd" hidden="1">#REF!</definedName>
    <definedName name="dfgd" localSheetId="5">#REF!</definedName>
    <definedName name="dfgd" localSheetId="4">#REF!</definedName>
    <definedName name="dfgd">#REF!</definedName>
    <definedName name="DG" localSheetId="5">#REF!</definedName>
    <definedName name="DG" localSheetId="4">#REF!</definedName>
    <definedName name="DG">#REF!</definedName>
    <definedName name="DG_S" localSheetId="4">#REF!</definedName>
    <definedName name="DG_S">#REF!</definedName>
    <definedName name="dgdgd" localSheetId="4" hidden="1">#REF!</definedName>
    <definedName name="dgdgd" hidden="1">#REF!</definedName>
    <definedName name="DGImonth">#REF!</definedName>
    <definedName name="DGproj">#N/A</definedName>
    <definedName name="DIARIO" localSheetId="5">#REF!</definedName>
    <definedName name="DIARIO" localSheetId="4">#REF!</definedName>
    <definedName name="DIARIO">#REF!</definedName>
    <definedName name="DIC._88" localSheetId="5">#REF!</definedName>
    <definedName name="DIC._88" localSheetId="4">#REF!</definedName>
    <definedName name="DIC._88">#REF!</definedName>
    <definedName name="DIC._89" localSheetId="5">#REF!</definedName>
    <definedName name="DIC._89" localSheetId="4">#REF!</definedName>
    <definedName name="DIC._89">#REF!</definedName>
    <definedName name="DIFCTO00">#REF!</definedName>
    <definedName name="DIFCTO97">#REF!</definedName>
    <definedName name="DIFCTO98">#REF!</definedName>
    <definedName name="DIFCTO99">#REF!</definedName>
    <definedName name="Diferencia">[102]A.11!#REF!</definedName>
    <definedName name="DISB">[60]Debt!#REF!</definedName>
    <definedName name="Discount_IDA">[103]NPV!$B$28</definedName>
    <definedName name="Discount_IDA1" localSheetId="5">#REF!</definedName>
    <definedName name="Discount_IDA1" localSheetId="4">#REF!</definedName>
    <definedName name="Discount_IDA1">#REF!</definedName>
    <definedName name="Discount_NC" localSheetId="5">[103]NPV!#REF!</definedName>
    <definedName name="Discount_NC" localSheetId="4">[103]NPV!#REF!</definedName>
    <definedName name="Discount_NC">[103]NPV!#REF!</definedName>
    <definedName name="DiscountRate" localSheetId="5">#REF!</definedName>
    <definedName name="DiscountRate" localSheetId="4">#REF!</definedName>
    <definedName name="DiscountRate">#REF!</definedName>
    <definedName name="divi">[104]Base!$H$2816</definedName>
    <definedName name="DIVISOOR">[105]Sheet2!$A$46</definedName>
    <definedName name="DIVISOR" localSheetId="5">#REF!</definedName>
    <definedName name="DIVISOR" localSheetId="4">#REF!</definedName>
    <definedName name="DIVISOR">#REF!</definedName>
    <definedName name="DIVISOR1" localSheetId="5">#REF!</definedName>
    <definedName name="DIVISOR1" localSheetId="4">#REF!</definedName>
    <definedName name="DIVISOR1">#REF!</definedName>
    <definedName name="DKK" localSheetId="5">#REF!</definedName>
    <definedName name="DKK" localSheetId="4">#REF!</definedName>
    <definedName name="DKK">#REF!</definedName>
    <definedName name="DKR" localSheetId="4">#REF!</definedName>
    <definedName name="DKR">#REF!</definedName>
    <definedName name="DM" localSheetId="4">#REF!</definedName>
    <definedName name="DM">#REF!</definedName>
    <definedName name="DM1A" localSheetId="4">#REF!</definedName>
    <definedName name="DM1A">#REF!</definedName>
    <definedName name="DMBYS">[89]RESULTADOS!$A$86:$IV$86</definedName>
    <definedName name="DMU" localSheetId="5">#REF!</definedName>
    <definedName name="DMU" localSheetId="4">#REF!</definedName>
    <definedName name="DMU">#REF!</definedName>
    <definedName name="DNP">[89]SUPUESTOS!A$18</definedName>
    <definedName name="DO" localSheetId="5">#REF!</definedName>
    <definedName name="DO" localSheetId="4">#REF!</definedName>
    <definedName name="DO">#REF!</definedName>
    <definedName name="DOMI">#N/A</definedName>
    <definedName name="DOMINIO2">#N/A</definedName>
    <definedName name="DPOB">[89]SUPUESTOS!A$7</definedName>
    <definedName name="Dproj">#N/A</definedName>
    <definedName name="DR" localSheetId="5">#REF!</definedName>
    <definedName name="DR" localSheetId="4">#REF!</definedName>
    <definedName name="DR">#REF!</definedName>
    <definedName name="DR1A" localSheetId="5">#REF!</definedName>
    <definedName name="DR1A" localSheetId="4">#REF!</definedName>
    <definedName name="DR1A">#REF!</definedName>
    <definedName name="drd" localSheetId="5" hidden="1">{FALSE,FALSE,-1.25,-15.5,484.5,276.75,FALSE,FALSE,TRUE,TRUE,0,12,#N/A,46,#N/A,2.93460490463215,15.35,1,FALSE,FALSE,3,TRUE,1,FALSE,100,"Swvu.PLA1.","ACwvu.PLA1.",#N/A,FALSE,FALSE,0,0,0,0,2,"","",TRUE,TRUE,FALSE,FALSE,1,60,#N/A,#N/A,FALSE,FALSE,FALSE,FALSE,FALSE,FALSE,FALSE,9,65532,65532,FALSE,FALSE,TRUE,TRUE,TRUE}</definedName>
    <definedName name="drd" localSheetId="4"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'[89]SMONET-FINANC'!$A$99:$IV$99</definedName>
    <definedName name="ds" localSheetId="5" hidden="1">'[95]Fax a enviar'!#REF!</definedName>
    <definedName name="ds" localSheetId="4" hidden="1">'[95]Fax a enviar'!#REF!</definedName>
    <definedName name="ds" hidden="1">'[95]Fax a enviar'!#REF!</definedName>
    <definedName name="DSA_Assumptions" localSheetId="5">#REF!</definedName>
    <definedName name="DSA_Assumptions" localSheetId="4">#REF!</definedName>
    <definedName name="DSA_Assumptions">#REF!</definedName>
    <definedName name="dsaout" localSheetId="5">#REF!</definedName>
    <definedName name="dsaout" localSheetId="4">#REF!</definedName>
    <definedName name="dsaout">#REF!</definedName>
    <definedName name="DSD">#N/A</definedName>
    <definedName name="DSD_S">#N/A</definedName>
    <definedName name="DSDB">#N/A</definedName>
    <definedName name="DSDG">#N/A</definedName>
    <definedName name="dsds" localSheetId="5" hidden="1">'[95]Fax a enviar'!#REF!</definedName>
    <definedName name="dsds" localSheetId="4" hidden="1">'[95]Fax a enviar'!#REF!</definedName>
    <definedName name="dsds" hidden="1">'[95]Fax a enviar'!#REF!</definedName>
    <definedName name="DSI" localSheetId="5">#REF!</definedName>
    <definedName name="DSI" localSheetId="4">#REF!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5">#REF!</definedName>
    <definedName name="DSP" localSheetId="4">#REF!</definedName>
    <definedName name="DSP">#REF!</definedName>
    <definedName name="DSPBproj">#N/A</definedName>
    <definedName name="DSPG" localSheetId="5">#REF!</definedName>
    <definedName name="DSPG" localSheetId="4">#REF!</definedName>
    <definedName name="DSPG">#REF!</definedName>
    <definedName name="DSPGproj">#N/A</definedName>
    <definedName name="DSPproj">#N/A</definedName>
    <definedName name="DSPSD">#N/A</definedName>
    <definedName name="DSPSDB">#N/A</definedName>
    <definedName name="DSPSDG">#N/A</definedName>
    <definedName name="DTS" localSheetId="5">#REF!</definedName>
    <definedName name="DTS" localSheetId="4">#REF!</definedName>
    <definedName name="DTS">#REF!</definedName>
    <definedName name="dummy" localSheetId="5">#REF!</definedName>
    <definedName name="dummy" localSheetId="4">#REF!</definedName>
    <definedName name="dummy">#REF!</definedName>
    <definedName name="DXBYS">[89]RESULTADOS!$A$82:$IV$82</definedName>
    <definedName name="DY" localSheetId="5">#REF!</definedName>
    <definedName name="DY" localSheetId="4">#REF!</definedName>
    <definedName name="DY">#REF!</definedName>
    <definedName name="DY1A" localSheetId="5">#REF!</definedName>
    <definedName name="DY1A" localSheetId="4">#REF!</definedName>
    <definedName name="DY1A">#REF!</definedName>
    <definedName name="E" localSheetId="5">#REF!</definedName>
    <definedName name="E" localSheetId="4">#REF!</definedName>
    <definedName name="E">#REF!</definedName>
    <definedName name="EBRD" localSheetId="4">#REF!</definedName>
    <definedName name="EBRD">#REF!</definedName>
    <definedName name="Ecowas">[73]terms!#REF!</definedName>
    <definedName name="ECU" localSheetId="5">#REF!</definedName>
    <definedName name="ECU" localSheetId="4">#REF!</definedName>
    <definedName name="ECU">#REF!</definedName>
    <definedName name="EDNA">#N/A</definedName>
    <definedName name="EDNA_B" localSheetId="4">[96]Q6!#REF!</definedName>
    <definedName name="EDNA_B">[96]Q6!#REF!</definedName>
    <definedName name="EDNA_D" localSheetId="4">[96]Q7!#REF!</definedName>
    <definedName name="EDNA_D">[96]Q7!#REF!</definedName>
    <definedName name="EDNA_T">[96]Q5!#REF!</definedName>
    <definedName name="EDNE">[96]Q7!#REF!</definedName>
    <definedName name="edr" localSheetId="5" hidden="1">{"Riqfin97",#N/A,FALSE,"Tran";"Riqfinpro",#N/A,FALSE,"Tran"}</definedName>
    <definedName name="edr" localSheetId="4" hidden="1">{"Riqfin97",#N/A,FALSE,"Tran";"Riqfinpro",#N/A,FALSE,"Tran"}</definedName>
    <definedName name="edr" hidden="1">{"Riqfin97",#N/A,FALSE,"Tran";"Riqfinpro",#N/A,FALSE,"Tran"}</definedName>
    <definedName name="ee" localSheetId="5" hidden="1">{"Tab1",#N/A,FALSE,"P";"Tab2",#N/A,FALSE,"P"}</definedName>
    <definedName name="ee" localSheetId="4" hidden="1">{"Tab1",#N/A,FALSE,"P";"Tab2",#N/A,FALSE,"P"}</definedName>
    <definedName name="ee" hidden="1">{"Tab1",#N/A,FALSE,"P";"Tab2",#N/A,FALSE,"P"}</definedName>
    <definedName name="EE_Table_02.___Selected_National_Accounts_Aggregates" localSheetId="5">#REF!</definedName>
    <definedName name="EE_Table_02.___Selected_National_Accounts_Aggregates" localSheetId="4">#REF!</definedName>
    <definedName name="EE_Table_02.___Selected_National_Accounts_Aggregates">#REF!</definedName>
    <definedName name="EE_Table_03.___Expenditure_and_Savings" localSheetId="5">#REF!</definedName>
    <definedName name="EE_Table_03.___Expenditure_and_Savings" localSheetId="4">#REF!</definedName>
    <definedName name="EE_Table_03.___Expenditure_and_Savings">#REF!</definedName>
    <definedName name="EE_Table_04.___Consumer_Price_Indices____1" localSheetId="5">#REF!</definedName>
    <definedName name="EE_Table_04.___Consumer_Price_Indices____1" localSheetId="4">#REF!</definedName>
    <definedName name="EE_Table_04.___Consumer_Price_Indices____1">#REF!</definedName>
    <definedName name="EE_Table_16.__National_Accounts_at_Current_Prices">#REF!</definedName>
    <definedName name="EE_Table_17___Real_Gross_Domestic_Expenditure">#REF!</definedName>
    <definedName name="EE_Table_18.__Real_Gross_Domestic_Product_by_Sector">#REF!</definedName>
    <definedName name="EE_Table_19.__Gross_Domestic_Investment">#REF!</definedName>
    <definedName name="EE_Table_20.__Selected_Agricultural_Sector_Statistics">#REF!</definedName>
    <definedName name="EE_Table_20.5__Ag_Sector_Statistics__concluded">#REF!</definedName>
    <definedName name="EE_Table_21.__Manufacturing_Production">#REF!</definedName>
    <definedName name="EE_Table_22.__Production_Exports_and_Imports_of_Petroleum">#REF!</definedName>
    <definedName name="EE_Table_23.__Retail_Prices_for_Petroleum_Products">#REF!</definedName>
    <definedName name="EE_Table_24.__Consumption_of_Petroleum_and_Derivatives">#REF!</definedName>
    <definedName name="EE_Table_25.__Production_and_Distribution_Electricity">#REF!</definedName>
    <definedName name="EE_Table_26.__Average_Price_of_Electricity">#REF!</definedName>
    <definedName name="EE_Table_27.__Guatemala___Consumer_Price_Indices__1">#REF!</definedName>
    <definedName name="EE_Table_28._Guatemala___Selected_Wage_Indicators_1">#REF!</definedName>
    <definedName name="EE_Table_29.__Minimum_Monthly_Wages_by_Economic_Activity">#REF!</definedName>
    <definedName name="EE_Table_30._Guatemala___Selected_Employment_and_Labor_Productivity_Indicators">#REF!</definedName>
    <definedName name="EE_Table_31._Wage_and_Employment_Indicators_1">#REF!</definedName>
    <definedName name="EE_Table_32_ULC_PROD_indicators">#REF!</definedName>
    <definedName name="EE_Table_33_Indicators_of_Competitiveness">#REF!</definedName>
    <definedName name="eee" localSheetId="5" hidden="1">{"Tab1",#N/A,FALSE,"P";"Tab2",#N/A,FALSE,"P"}</definedName>
    <definedName name="eee" localSheetId="4" hidden="1">{"Tab1",#N/A,FALSE,"P";"Tab2",#N/A,FALSE,"P"}</definedName>
    <definedName name="eee" hidden="1">{"Tab1",#N/A,FALSE,"P";"Tab2",#N/A,FALSE,"P"}</definedName>
    <definedName name="eeee" localSheetId="5" hidden="1">{"Riqfin97",#N/A,FALSE,"Tran";"Riqfinpro",#N/A,FALSE,"Tran"}</definedName>
    <definedName name="eeee" localSheetId="4" hidden="1">{"Riqfin97",#N/A,FALSE,"Tran";"Riqfinpro",#N/A,FALSE,"Tran"}</definedName>
    <definedName name="eeee" hidden="1">{"Riqfin97",#N/A,FALSE,"Tran";"Riqfinpro",#N/A,FALSE,"Tran"}</definedName>
    <definedName name="eeeee" localSheetId="5" hidden="1">{"Riqfin97",#N/A,FALSE,"Tran";"Riqfinpro",#N/A,FALSE,"Tran"}</definedName>
    <definedName name="eeeee" localSheetId="4" hidden="1">{"Riqfin97",#N/A,FALSE,"Tran";"Riqfinpro",#N/A,FALSE,"Tran"}</definedName>
    <definedName name="eeeee" hidden="1">{"Riqfin97",#N/A,FALSE,"Tran";"Riqfinpro",#N/A,FALSE,"Tran"}</definedName>
    <definedName name="eeeeeee" localSheetId="5" hidden="1">{"Riqfin97",#N/A,FALSE,"Tran";"Riqfinpro",#N/A,FALSE,"Tran"}</definedName>
    <definedName name="eeeeeee" localSheetId="4" hidden="1">{"Riqfin97",#N/A,FALSE,"Tran";"Riqfinpro",#N/A,FALSE,"Tran"}</definedName>
    <definedName name="eeeeeee" hidden="1">{"Riqfin97",#N/A,FALSE,"Tran";"Riqfinpro",#N/A,FALSE,"Tran"}</definedName>
    <definedName name="eeeeeeeeee" localSheetId="5" hidden="1">#REF!</definedName>
    <definedName name="eeeeeeeeee" localSheetId="4" hidden="1">#REF!</definedName>
    <definedName name="eeeeeeeeee" hidden="1">#REF!</definedName>
    <definedName name="efdfrd" localSheetId="5" hidden="1">{"Tab1",#N/A,FALSE,"P";"Tab2",#N/A,FALSE,"P"}</definedName>
    <definedName name="efdfrd" localSheetId="4" hidden="1">{"Tab1",#N/A,FALSE,"P";"Tab2",#N/A,FALSE,"P"}</definedName>
    <definedName name="efdfrd" hidden="1">{"Tab1",#N/A,FALSE,"P";"Tab2",#N/A,FALSE,"P"}</definedName>
    <definedName name="efdgd" localSheetId="4" hidden="1">'[106]Fax a enviar'!#REF!</definedName>
    <definedName name="efdgd" hidden="1">'[106]Fax a enviar'!#REF!</definedName>
    <definedName name="EfectivoCuentasBancarias">'[74]Vaciado 1'!$D$13</definedName>
    <definedName name="efefte" localSheetId="5" hidden="1">'[106]Fax a enviar'!#REF!</definedName>
    <definedName name="efefte" localSheetId="4" hidden="1">'[106]Fax a enviar'!#REF!</definedName>
    <definedName name="efefte" hidden="1">'[106]Fax a enviar'!#REF!</definedName>
    <definedName name="efsdfsd" localSheetId="5" hidden="1">#REF!</definedName>
    <definedName name="efsdfsd" localSheetId="4" hidden="1">#REF!</definedName>
    <definedName name="efsdfsd" hidden="1">#REF!</definedName>
    <definedName name="EIB">[54]CIRRs!$C$61</definedName>
    <definedName name="eka" localSheetId="5">#REF!</definedName>
    <definedName name="eka" localSheetId="4">#REF!</definedName>
    <definedName name="eka">#REF!</definedName>
    <definedName name="ele" localSheetId="5">#REF!</definedName>
    <definedName name="ele" localSheetId="4">#REF!</definedName>
    <definedName name="ele">#REF!</definedName>
    <definedName name="elect" localSheetId="5">#REF!</definedName>
    <definedName name="elect" localSheetId="4">#REF!</definedName>
    <definedName name="elect">#REF!</definedName>
    <definedName name="ELV" localSheetId="5">[107]FIN!#REF!</definedName>
    <definedName name="ELV" localSheetId="4">[107]FIN!#REF!</definedName>
    <definedName name="ELV">[107]FIN!#REF!</definedName>
    <definedName name="EMETEL" localSheetId="5">#REF!</definedName>
    <definedName name="EMETEL" localSheetId="4">#REF!</definedName>
    <definedName name="EMETEL">#REF!</definedName>
    <definedName name="emi" localSheetId="5">#REF!</definedName>
    <definedName name="emi" localSheetId="4">#REF!</definedName>
    <definedName name="emi">#REF!</definedName>
    <definedName name="emi98j" localSheetId="5">[23]Programa!#REF!</definedName>
    <definedName name="emi98j" localSheetId="4">[23]Programa!#REF!</definedName>
    <definedName name="emi98j">[23]Programa!#REF!</definedName>
    <definedName name="emi98s" localSheetId="5">#REF!</definedName>
    <definedName name="emi98s" localSheetId="4">#REF!</definedName>
    <definedName name="emi98s">#REF!</definedName>
    <definedName name="EMISION" localSheetId="5">[61]BCP!#REF!</definedName>
    <definedName name="EMISION" localSheetId="4">[61]BCP!#REF!</definedName>
    <definedName name="EMISION">[61]BCP!#REF!</definedName>
    <definedName name="EMIT">'[108]Ranking Bancario'!$BF$5:$BJ$54</definedName>
    <definedName name="empty" localSheetId="5">#REF!</definedName>
    <definedName name="empty" localSheetId="4">#REF!</definedName>
    <definedName name="empty">#REF!</definedName>
    <definedName name="encajec" localSheetId="5">#REF!</definedName>
    <definedName name="encajec" localSheetId="4">#REF!</definedName>
    <definedName name="encajec">#REF!</definedName>
    <definedName name="encajed" localSheetId="5">#REF!</definedName>
    <definedName name="encajed" localSheetId="4">#REF!</definedName>
    <definedName name="encajed">#REF!</definedName>
    <definedName name="ENDA">#N/A</definedName>
    <definedName name="ENDA_PR" localSheetId="5">#REF!</definedName>
    <definedName name="ENDA_PR" localSheetId="4">#REF!</definedName>
    <definedName name="ENDA_PR">#REF!</definedName>
    <definedName name="enda2">[1]Q6!$E$132:$AH$132</definedName>
    <definedName name="ENDE" localSheetId="5">#REF!</definedName>
    <definedName name="ENDE" localSheetId="4">#REF!</definedName>
    <definedName name="ENDE">#REF!</definedName>
    <definedName name="ENE._89" localSheetId="5">#REF!</definedName>
    <definedName name="ENE._89" localSheetId="4">#REF!</definedName>
    <definedName name="ENE._89">#REF!</definedName>
    <definedName name="ENE._90" localSheetId="5">#REF!</definedName>
    <definedName name="ENE._90" localSheetId="4">#REF!</definedName>
    <definedName name="ENE._90">#REF!</definedName>
    <definedName name="enri" localSheetId="4">#REF!</definedName>
    <definedName name="enri">#REF!</definedName>
    <definedName name="EP">#REF!</definedName>
    <definedName name="EPNF96">#REF!</definedName>
    <definedName name="erererer" localSheetId="4" hidden="1">'[95]Fax a enviar'!#REF!</definedName>
    <definedName name="erererer" hidden="1">'[95]Fax a enviar'!#REF!</definedName>
    <definedName name="ererwrw" localSheetId="4" hidden="1">'[101]Fax a enviar'!#REF!</definedName>
    <definedName name="ererwrw" hidden="1">'[101]Fax a enviar'!#REF!</definedName>
    <definedName name="ergferger" localSheetId="5" hidden="1">{"Main Economic Indicators",#N/A,FALSE,"C"}</definedName>
    <definedName name="ergferger" localSheetId="4" hidden="1">{"Main Economic Indicators",#N/A,FALSE,"C"}</definedName>
    <definedName name="ergferger" hidden="1">{"Main Economic Indicators",#N/A,FALSE,"C"}</definedName>
    <definedName name="ergferger1" localSheetId="5" hidden="1">{"Main Economic Indicators",#N/A,FALSE,"C"}</definedName>
    <definedName name="ergferger1" localSheetId="4" hidden="1">{"Main Economic Indicators",#N/A,FALSE,"C"}</definedName>
    <definedName name="ergferger1" hidden="1">{"Main Economic Indicators",#N/A,FALSE,"C"}</definedName>
    <definedName name="ernesto">#N/A</definedName>
    <definedName name="ert" localSheetId="5" hidden="1">{"Minpmon",#N/A,FALSE,"Monthinput"}</definedName>
    <definedName name="ert" localSheetId="4" hidden="1">{"Minpmon",#N/A,FALSE,"Monthinput"}</definedName>
    <definedName name="ert" hidden="1">{"Minpmon",#N/A,FALSE,"Monthinput"}</definedName>
    <definedName name="ESAF_QUAR_GDP" localSheetId="5">#REF!</definedName>
    <definedName name="ESAF_QUAR_GDP" localSheetId="4">#REF!</definedName>
    <definedName name="ESAF_QUAR_GDP">#REF!</definedName>
    <definedName name="esafr" localSheetId="5">#REF!</definedName>
    <definedName name="esafr" localSheetId="4">#REF!</definedName>
    <definedName name="esafr">#REF!</definedName>
    <definedName name="ESC" localSheetId="5">#REF!</definedName>
    <definedName name="ESC" localSheetId="4">#REF!</definedName>
    <definedName name="ESC">#REF!</definedName>
    <definedName name="ESP">#REF!</definedName>
    <definedName name="estacional">#REF!</definedName>
    <definedName name="ESTRUCTURA" localSheetId="4" hidden="1">[9]C!#REF!</definedName>
    <definedName name="ESTRUCTURA" hidden="1">[9]C!#REF!</definedName>
    <definedName name="etewte" localSheetId="5" hidden="1">#REF!</definedName>
    <definedName name="etewte" localSheetId="4" hidden="1">#REF!</definedName>
    <definedName name="etewte" hidden="1">#REF!</definedName>
    <definedName name="etwt" localSheetId="5" hidden="1">#REF!</definedName>
    <definedName name="etwt" localSheetId="4" hidden="1">#REF!</definedName>
    <definedName name="etwt" hidden="1">#REF!</definedName>
    <definedName name="EU">[54]CIRRs!$C$62</definedName>
    <definedName name="EUR">[54]CIRRs!$C$87</definedName>
    <definedName name="EURCRUDE87" localSheetId="5">#REF!</definedName>
    <definedName name="EURCRUDE87" localSheetId="4">#REF!</definedName>
    <definedName name="EURCRUDE87">#REF!</definedName>
    <definedName name="EURCRUDE88" localSheetId="5">#REF!</definedName>
    <definedName name="EURCRUDE88" localSheetId="4">#REF!</definedName>
    <definedName name="EURCRUDE88">#REF!</definedName>
    <definedName name="EURO" localSheetId="5">#REF!</definedName>
    <definedName name="EURO" localSheetId="4">#REF!</definedName>
    <definedName name="EURO">#REF!</definedName>
    <definedName name="EURO1" localSheetId="4">#REF!</definedName>
    <definedName name="EURO1">#REF!</definedName>
    <definedName name="EURPROD87" localSheetId="4">#REF!</definedName>
    <definedName name="EURPROD87">#REF!</definedName>
    <definedName name="EURPROD88" localSheetId="4">#REF!</definedName>
    <definedName name="EURPROD88">#REF!</definedName>
    <definedName name="EURTOT87" localSheetId="4">#REF!</definedName>
    <definedName name="EURTOT87">#REF!</definedName>
    <definedName name="EURTOT88" localSheetId="4">#REF!</definedName>
    <definedName name="EURTOT88">#REF!</definedName>
    <definedName name="eustocks">#N/A</definedName>
    <definedName name="ex">[109]Sheet1!$N$2:$Q$26</definedName>
    <definedName name="EXCEDENTE_DEL_10__SEGUN_EL_TOPE_ASIGNADO_A__BUENOS_AIRES__LEY_N__23621">[4]C!$B$18:$N$18</definedName>
    <definedName name="Exch.Rate" localSheetId="5">#REF!</definedName>
    <definedName name="Exch.Rate" localSheetId="4">#REF!</definedName>
    <definedName name="Exch.Rate">#REF!</definedName>
    <definedName name="ExitWRS">[110]Main!$AB$25</definedName>
    <definedName name="Exportacion_Por_Importancia">[111]Macro1!$A$1</definedName>
    <definedName name="EXR_UPDATE" localSheetId="5">#REF!</definedName>
    <definedName name="EXR_UPDATE" localSheetId="4">#REF!</definedName>
    <definedName name="EXR_UPDATE">#REF!</definedName>
    <definedName name="External_debt_indicators">[112]Table3!$F$8:$AB$437:'[112]Table3'!$AB$9</definedName>
    <definedName name="FAL" localSheetId="5">#REF!</definedName>
    <definedName name="FAL" localSheetId="4">#REF!</definedName>
    <definedName name="FAL">#REF!</definedName>
    <definedName name="FB" localSheetId="5">#REF!</definedName>
    <definedName name="FB" localSheetId="4">#REF!</definedName>
    <definedName name="FB">#REF!</definedName>
    <definedName name="FB1A" localSheetId="5">#REF!</definedName>
    <definedName name="FB1A" localSheetId="4">#REF!</definedName>
    <definedName name="FB1A">#REF!</definedName>
    <definedName name="fdfd" localSheetId="5" hidden="1">'[36]Fax a enviar'!#REF!</definedName>
    <definedName name="fdfd" localSheetId="4" hidden="1">'[36]Fax a enviar'!#REF!</definedName>
    <definedName name="fdfd" hidden="1">'[36]Fax a enviar'!#REF!</definedName>
    <definedName name="fdfdd" localSheetId="5" hidden="1">#REF!</definedName>
    <definedName name="fdfdd" localSheetId="4" hidden="1">#REF!</definedName>
    <definedName name="fdfdd" hidden="1">#REF!</definedName>
    <definedName name="fdfddf" localSheetId="5" hidden="1">#REF!</definedName>
    <definedName name="fdfddf" localSheetId="4" hidden="1">#REF!</definedName>
    <definedName name="fdfddf" hidden="1">#REF!</definedName>
    <definedName name="fdfdf" localSheetId="5" hidden="1">'[36]Fax a enviar'!#REF!</definedName>
    <definedName name="fdfdf" localSheetId="4" hidden="1">'[36]Fax a enviar'!#REF!</definedName>
    <definedName name="fdfdf" hidden="1">'[36]Fax a enviar'!#REF!</definedName>
    <definedName name="fdfds" localSheetId="5" hidden="1">#REF!</definedName>
    <definedName name="fdfds" localSheetId="4" hidden="1">#REF!</definedName>
    <definedName name="fdfds" hidden="1">#REF!</definedName>
    <definedName name="fdfdsafsdf" localSheetId="5" hidden="1">'[100]Fax a enviar'!#REF!</definedName>
    <definedName name="fdfdsafsdf" localSheetId="4" hidden="1">'[100]Fax a enviar'!#REF!</definedName>
    <definedName name="fdfdsafsdf" hidden="1">'[100]Fax a enviar'!#REF!</definedName>
    <definedName name="fdfdsf" localSheetId="5" hidden="1">#REF!</definedName>
    <definedName name="fdfdsf" localSheetId="4" hidden="1">#REF!</definedName>
    <definedName name="fdfdsf" hidden="1">#REF!</definedName>
    <definedName name="fdfsd" localSheetId="5" hidden="1">'[66]Fax a enviar'!#REF!</definedName>
    <definedName name="fdfsd" localSheetId="4" hidden="1">'[66]Fax a enviar'!#REF!</definedName>
    <definedName name="fdfsd" hidden="1">'[66]Fax a enviar'!#REF!</definedName>
    <definedName name="feb" localSheetId="5">[23]Programa!#REF!</definedName>
    <definedName name="feb" localSheetId="4">[23]Programa!#REF!</definedName>
    <definedName name="feb">[23]Programa!#REF!</definedName>
    <definedName name="FEB._89" localSheetId="5">#REF!</definedName>
    <definedName name="FEB._89" localSheetId="4">#REF!</definedName>
    <definedName name="FEB._89">#REF!</definedName>
    <definedName name="fecha" localSheetId="5">[23]Programa!#REF!</definedName>
    <definedName name="fecha" localSheetId="4">[23]Programa!#REF!</definedName>
    <definedName name="fecha">[23]Programa!#REF!</definedName>
    <definedName name="fechas">[62]Contribution!$K$51:$DC$52</definedName>
    <definedName name="fed" localSheetId="5" hidden="1">{"Riqfin97",#N/A,FALSE,"Tran";"Riqfinpro",#N/A,FALSE,"Tran"}</definedName>
    <definedName name="fed" localSheetId="4" hidden="1">{"Riqfin97",#N/A,FALSE,"Tran";"Riqfinpro",#N/A,FALSE,"Tran"}</definedName>
    <definedName name="fed" hidden="1">{"Riqfin97",#N/A,FALSE,"Tran";"Riqfinpro",#N/A,FALSE,"Tran"}</definedName>
    <definedName name="feere" hidden="1">'[95]Fax a enviar'!#REF!</definedName>
    <definedName name="fef" hidden="1">'[95]Fax a enviar'!#REF!</definedName>
    <definedName name="fer" localSheetId="5" hidden="1">{"Riqfin97",#N/A,FALSE,"Tran";"Riqfinpro",#N/A,FALSE,"Tran"}</definedName>
    <definedName name="fer" localSheetId="4" hidden="1">{"Riqfin97",#N/A,FALSE,"Tran";"Riqfinpro",#N/A,FALSE,"Tran"}</definedName>
    <definedName name="fer" hidden="1">{"Riqfin97",#N/A,FALSE,"Tran";"Riqfinpro",#N/A,FALSE,"Tran"}</definedName>
    <definedName name="FF" localSheetId="5">#REF!</definedName>
    <definedName name="FF" localSheetId="4">#REF!</definedName>
    <definedName name="FF">#REF!</definedName>
    <definedName name="FF1A" localSheetId="5">#REF!</definedName>
    <definedName name="FF1A" localSheetId="4">#REF!</definedName>
    <definedName name="FF1A">#REF!</definedName>
    <definedName name="fff" localSheetId="5" hidden="1">#REF!</definedName>
    <definedName name="fff" localSheetId="4" hidden="1">#REF!</definedName>
    <definedName name="fff" hidden="1">#REF!</definedName>
    <definedName name="ffff" localSheetId="5" hidden="1">{"Riqfin97",#N/A,FALSE,"Tran";"Riqfinpro",#N/A,FALSE,"Tran"}</definedName>
    <definedName name="ffff" localSheetId="4" hidden="1">{"Riqfin97",#N/A,FALSE,"Tran";"Riqfinpro",#N/A,FALSE,"Tran"}</definedName>
    <definedName name="ffff" hidden="1">{"Riqfin97",#N/A,FALSE,"Tran";"Riqfinpro",#N/A,FALSE,"Tran"}</definedName>
    <definedName name="fffff" localSheetId="5">#REF!</definedName>
    <definedName name="fffff" localSheetId="4">#REF!</definedName>
    <definedName name="fffff">#REF!</definedName>
    <definedName name="ffffff" localSheetId="5" hidden="1">#REF!</definedName>
    <definedName name="ffffff" localSheetId="4" hidden="1">#REF!</definedName>
    <definedName name="ffffff" hidden="1">#REF!</definedName>
    <definedName name="fffffff" localSheetId="5" hidden="1">{"Minpmon",#N/A,FALSE,"Monthinput"}</definedName>
    <definedName name="fffffff" localSheetId="4" hidden="1">{"Minpmon",#N/A,FALSE,"Monthinput"}</definedName>
    <definedName name="fffffff" hidden="1">{"Minpmon",#N/A,FALSE,"Monthinput"}</definedName>
    <definedName name="fffffffff" hidden="1">'[95]Fax a enviar'!#REF!</definedName>
    <definedName name="ffffffffffffff" localSheetId="5" hidden="1">{"Riqfin97",#N/A,FALSE,"Tran";"Riqfinpro",#N/A,FALSE,"Tran"}</definedName>
    <definedName name="ffffffffffffff" localSheetId="4" hidden="1">{"Riqfin97",#N/A,FALSE,"Tran";"Riqfinpro",#N/A,FALSE,"Tran"}</definedName>
    <definedName name="ffffffffffffff" hidden="1">{"Riqfin97",#N/A,FALSE,"Tran";"Riqfinpro",#N/A,FALSE,"Tran"}</definedName>
    <definedName name="FFNN" localSheetId="5">#REF!</definedName>
    <definedName name="FFNN" localSheetId="4">#REF!</definedName>
    <definedName name="FFNN">#REF!</definedName>
    <definedName name="fgf" localSheetId="5" hidden="1">{"Riqfin97",#N/A,FALSE,"Tran";"Riqfinpro",#N/A,FALSE,"Tran"}</definedName>
    <definedName name="fgf" localSheetId="4" hidden="1">{"Riqfin97",#N/A,FALSE,"Tran";"Riqfinpro",#N/A,FALSE,"Tran"}</definedName>
    <definedName name="fgf" hidden="1">{"Riqfin97",#N/A,FALSE,"Tran";"Riqfinpro",#N/A,FALSE,"Tran"}</definedName>
    <definedName name="fgfg" hidden="1">'[101]Fax a enviar'!#REF!</definedName>
    <definedName name="fghfghf" hidden="1">'[113]Fax a enviar'!#REF!</definedName>
    <definedName name="fhnfdj" hidden="1">'[95]Fax a enviar'!#REF!</definedName>
    <definedName name="FIDR" localSheetId="5">#REF!</definedName>
    <definedName name="FIDR" localSheetId="4">#REF!</definedName>
    <definedName name="FIDR">#REF!</definedName>
    <definedName name="Fig.1" localSheetId="5">#REF!</definedName>
    <definedName name="Fig.1" localSheetId="4">#REF!</definedName>
    <definedName name="Fig.1">#REF!</definedName>
    <definedName name="FigTitle" localSheetId="5">#REF!</definedName>
    <definedName name="FigTitle" localSheetId="4">#REF!</definedName>
    <definedName name="FigTitle">#REF!</definedName>
    <definedName name="Figure.3" localSheetId="4">#REF!</definedName>
    <definedName name="Figure.3">#REF!</definedName>
    <definedName name="FIM">#REF!</definedName>
    <definedName name="finan">#REF!</definedName>
    <definedName name="finan1">#REF!</definedName>
    <definedName name="Financing" localSheetId="5" hidden="1">{"Tab1",#N/A,FALSE,"P";"Tab2",#N/A,FALSE,"P"}</definedName>
    <definedName name="Financing" localSheetId="4" hidden="1">{"Tab1",#N/A,FALSE,"P";"Tab2",#N/A,FALSE,"P"}</definedName>
    <definedName name="Financing" hidden="1">{"Tab1",#N/A,FALSE,"P";"Tab2",#N/A,FALSE,"P"}</definedName>
    <definedName name="Finland_wt">'[69]OECD wgt'!$B$18</definedName>
    <definedName name="FIP" localSheetId="5">[114]Q4!#REF!</definedName>
    <definedName name="FIP" localSheetId="4">[114]Q4!#REF!</definedName>
    <definedName name="FIP">[114]Q4!#REF!</definedName>
    <definedName name="Fisc" localSheetId="5">#REF!</definedName>
    <definedName name="Fisc" localSheetId="4">#REF!</definedName>
    <definedName name="Fisc">#REF!</definedName>
    <definedName name="Fisca" localSheetId="5">#REF!</definedName>
    <definedName name="Fisca" localSheetId="4">#REF!</definedName>
    <definedName name="Fisca">#REF!</definedName>
    <definedName name="FISUM" localSheetId="5">#REF!</definedName>
    <definedName name="FISUM" localSheetId="4">#REF!</definedName>
    <definedName name="FISUM">#REF!</definedName>
    <definedName name="FLIBOR" localSheetId="5">[114]Q4!#REF!</definedName>
    <definedName name="FLIBOR" localSheetId="4">[114]Q4!#REF!</definedName>
    <definedName name="FLIBOR">[114]Q4!#REF!</definedName>
    <definedName name="FLOPEC" localSheetId="5">#REF!</definedName>
    <definedName name="FLOPEC" localSheetId="4">#REF!</definedName>
    <definedName name="FLOPEC">#REF!</definedName>
    <definedName name="FLOWS" localSheetId="5">#REF!</definedName>
    <definedName name="FLOWS" localSheetId="4">#REF!</definedName>
    <definedName name="FLOWS">#REF!</definedName>
    <definedName name="fluct" localSheetId="5">#REF!</definedName>
    <definedName name="fluct" localSheetId="4">#REF!</definedName>
    <definedName name="fluct">#REF!</definedName>
    <definedName name="Flujo">[80]Hoja5!$X$1:$AF$61</definedName>
    <definedName name="FLUXO" localSheetId="5">#REF!</definedName>
    <definedName name="FLUXO" localSheetId="4">#REF!</definedName>
    <definedName name="FLUXO">#REF!</definedName>
    <definedName name="FMB" localSheetId="5">#REF!</definedName>
    <definedName name="FMB" localSheetId="4">#REF!</definedName>
    <definedName name="FMB">#REF!</definedName>
    <definedName name="FMI" localSheetId="5">[61]BCP!#REF!</definedName>
    <definedName name="FMI" localSheetId="4">[61]BCP!#REF!</definedName>
    <definedName name="FMI">[61]BCP!#REF!</definedName>
    <definedName name="FMK" localSheetId="5">#REF!</definedName>
    <definedName name="FMK" localSheetId="4">#REF!</definedName>
    <definedName name="FMK">#REF!</definedName>
    <definedName name="FODESEC" localSheetId="5">#REF!</definedName>
    <definedName name="FODESEC" localSheetId="4">#REF!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[80]Hoja5!$J$1:$U$44</definedName>
    <definedName name="FORMATO">#N/A</definedName>
    <definedName name="FRAMENO" localSheetId="5">#REF!</definedName>
    <definedName name="FRAMENO" localSheetId="4">#REF!</definedName>
    <definedName name="FRAMENO">#REF!</definedName>
    <definedName name="framework_macro" localSheetId="5">#REF!</definedName>
    <definedName name="framework_macro" localSheetId="4">#REF!</definedName>
    <definedName name="framework_macro">#REF!</definedName>
    <definedName name="framework_macro_new" localSheetId="5">#REF!</definedName>
    <definedName name="framework_macro_new" localSheetId="4">#REF!</definedName>
    <definedName name="framework_macro_new">#REF!</definedName>
    <definedName name="framework_monetary" localSheetId="4">#REF!</definedName>
    <definedName name="framework_monetary">#REF!</definedName>
    <definedName name="FRAMEYES" localSheetId="4">#REF!</definedName>
    <definedName name="FRAMEYES">#REF!</definedName>
    <definedName name="France_wt">'[69]OECD wgt'!$B$7</definedName>
    <definedName name="fre" localSheetId="5" hidden="1">{"Tab1",#N/A,FALSE,"P";"Tab2",#N/A,FALSE,"P"}</definedName>
    <definedName name="fre" localSheetId="4" hidden="1">{"Tab1",#N/A,FALSE,"P";"Tab2",#N/A,FALSE,"P"}</definedName>
    <definedName name="fre" hidden="1">{"Tab1",#N/A,FALSE,"P";"Tab2",#N/A,FALSE,"P"}</definedName>
    <definedName name="FRF" localSheetId="5">#REF!</definedName>
    <definedName name="FRF" localSheetId="4">#REF!</definedName>
    <definedName name="FRF">#REF!</definedName>
    <definedName name="FRFEURO" localSheetId="5">#REF!</definedName>
    <definedName name="FRFEURO" localSheetId="4">#REF!</definedName>
    <definedName name="FRFEURO">#REF!</definedName>
    <definedName name="FS" localSheetId="5">#REF!</definedName>
    <definedName name="FS" localSheetId="4">#REF!</definedName>
    <definedName name="FS">#REF!</definedName>
    <definedName name="FS1A" localSheetId="4">#REF!</definedName>
    <definedName name="FS1A">#REF!</definedName>
    <definedName name="fsdfsd" localSheetId="4" hidden="1">[115]C!#REF!</definedName>
    <definedName name="fsdfsd" hidden="1">[115]C!#REF!</definedName>
    <definedName name="fsdsdfa" localSheetId="4" hidden="1">'[100]Fax a enviar'!#REF!</definedName>
    <definedName name="fsdsdfa" hidden="1">'[100]Fax a enviar'!#REF!</definedName>
    <definedName name="FT" localSheetId="5">#REF!</definedName>
    <definedName name="FT" localSheetId="4">#REF!</definedName>
    <definedName name="FT">#REF!</definedName>
    <definedName name="FT1A" localSheetId="5">#REF!</definedName>
    <definedName name="FT1A" localSheetId="4">#REF!</definedName>
    <definedName name="FT1A">#REF!</definedName>
    <definedName name="ftaref" localSheetId="5">#REF!</definedName>
    <definedName name="ftaref" localSheetId="4">#REF!</definedName>
    <definedName name="ftaref">#REF!</definedName>
    <definedName name="ftconf">#REF!</definedName>
    <definedName name="ftima">#REF!</definedName>
    <definedName name="ftimaf">#REF!</definedName>
    <definedName name="ftr" localSheetId="5" hidden="1">{"Riqfin97",#N/A,FALSE,"Tran";"Riqfinpro",#N/A,FALSE,"Tran"}</definedName>
    <definedName name="ftr" localSheetId="4" hidden="1">{"Riqfin97",#N/A,FALSE,"Tran";"Riqfinpro",#N/A,FALSE,"Tran"}</definedName>
    <definedName name="ftr" hidden="1">{"Riqfin97",#N/A,FALSE,"Tran";"Riqfinpro",#N/A,FALSE,"Tran"}</definedName>
    <definedName name="fty" localSheetId="5" hidden="1">{"Riqfin97",#N/A,FALSE,"Tran";"Riqfinpro",#N/A,FALSE,"Tran"}</definedName>
    <definedName name="fty" localSheetId="4" hidden="1">{"Riqfin97",#N/A,FALSE,"Tran";"Riqfinpro",#N/A,FALSE,"Tran"}</definedName>
    <definedName name="fty" hidden="1">{"Riqfin97",#N/A,FALSE,"Tran";"Riqfinpro",#N/A,FALSE,"Tran"}</definedName>
    <definedName name="FUENTE" localSheetId="9">#REF!</definedName>
    <definedName name="FUENTE" localSheetId="5">#REF!</definedName>
    <definedName name="FUENTE" localSheetId="0">#REF!</definedName>
    <definedName name="FUENTE" localSheetId="3">#REF!</definedName>
    <definedName name="FUENTE" localSheetId="4">#REF!</definedName>
    <definedName name="FUENTE" localSheetId="6">#REF!</definedName>
    <definedName name="FUENTE" localSheetId="7">#REF!</definedName>
    <definedName name="FUENTE" localSheetId="8">#REF!</definedName>
    <definedName name="FUENTE">#REF!</definedName>
    <definedName name="fuente1" localSheetId="9">#REF!</definedName>
    <definedName name="fuente1" localSheetId="5">#REF!</definedName>
    <definedName name="fuente1" localSheetId="0">#REF!</definedName>
    <definedName name="fuente1" localSheetId="3">#REF!</definedName>
    <definedName name="fuente1" localSheetId="4">#REF!</definedName>
    <definedName name="fuente1" localSheetId="6">#REF!</definedName>
    <definedName name="fuente1" localSheetId="7">#REF!</definedName>
    <definedName name="fuente1" localSheetId="8">#REF!</definedName>
    <definedName name="fuente1">#REF!</definedName>
    <definedName name="FUENTE2" localSheetId="5">#REF!</definedName>
    <definedName name="FUENTE2" localSheetId="4">#REF!</definedName>
    <definedName name="FUENTE2">#REF!</definedName>
    <definedName name="Fuentes" localSheetId="4">#REF!</definedName>
    <definedName name="Fuentes">#REF!</definedName>
    <definedName name="fx" localSheetId="4">#REF!</definedName>
    <definedName name="fx">#REF!</definedName>
    <definedName name="FX98IGP">#REF!</definedName>
    <definedName name="FX98RE">#REF!</definedName>
    <definedName name="FX99RE">#REF!</definedName>
    <definedName name="G" localSheetId="5" hidden="1">{"Main Economic Indicators",#N/A,FALSE,"C"}</definedName>
    <definedName name="G" localSheetId="4" hidden="1">{"Main Economic Indicators",#N/A,FALSE,"C"}</definedName>
    <definedName name="G" hidden="1">{"Main Economic Indicators",#N/A,FALSE,"C"}</definedName>
    <definedName name="g1std" localSheetId="5">#REF!</definedName>
    <definedName name="g1std" localSheetId="4">#REF!</definedName>
    <definedName name="g1std">#REF!</definedName>
    <definedName name="g2std" localSheetId="5">#REF!</definedName>
    <definedName name="g2std" localSheetId="4">#REF!</definedName>
    <definedName name="g2std">#REF!</definedName>
    <definedName name="GAP" localSheetId="5">#REF!</definedName>
    <definedName name="GAP" localSheetId="4">#REF!</definedName>
    <definedName name="GAP">#REF!</definedName>
    <definedName name="GAPFGFROM" localSheetId="4">#REF!</definedName>
    <definedName name="GAPFGFROM">#REF!</definedName>
    <definedName name="GAPFGTO" localSheetId="4">#REF!</definedName>
    <definedName name="GAPFGTO">#REF!</definedName>
    <definedName name="GAPSTFROM" localSheetId="4">#REF!</definedName>
    <definedName name="GAPSTFROM">#REF!</definedName>
    <definedName name="GAPSTTO" localSheetId="4">#REF!</definedName>
    <definedName name="GAPSTTO">#REF!</definedName>
    <definedName name="GAPTEST" localSheetId="4">#REF!</definedName>
    <definedName name="GAPTEST">#REF!</definedName>
    <definedName name="GAPTESTFG" localSheetId="4">#REF!</definedName>
    <definedName name="GAPTESTFG">#REF!</definedName>
    <definedName name="gas">#N/A</definedName>
    <definedName name="GASO">#N/A</definedName>
    <definedName name="gasolinas">#N/A</definedName>
    <definedName name="gasolinas1">#N/A</definedName>
    <definedName name="GATO" localSheetId="5">#REF!</definedName>
    <definedName name="GATO" localSheetId="4">#REF!</definedName>
    <definedName name="GATO">#REF!</definedName>
    <definedName name="Gave" localSheetId="5">#REF!</definedName>
    <definedName name="Gave" localSheetId="4">#REF!</definedName>
    <definedName name="Gave">#REF!</definedName>
    <definedName name="GAZZETTE" localSheetId="5">#REF!</definedName>
    <definedName name="GAZZETTE" localSheetId="4">#REF!</definedName>
    <definedName name="GAZZETTE">#REF!</definedName>
    <definedName name="GBP" localSheetId="4">#REF!</definedName>
    <definedName name="GBP">#REF!</definedName>
    <definedName name="GCB">[59]Q4!#REF!</definedName>
    <definedName name="GCB_NGDP">#N/A</definedName>
    <definedName name="GCEC" localSheetId="5">#REF!</definedName>
    <definedName name="GCEC" localSheetId="4">#REF!</definedName>
    <definedName name="GCEC">#REF!</definedName>
    <definedName name="GCED" localSheetId="5">#REF!</definedName>
    <definedName name="GCED" localSheetId="4">#REF!</definedName>
    <definedName name="GCED">#REF!</definedName>
    <definedName name="GCEE" localSheetId="5">#REF!</definedName>
    <definedName name="GCEE" localSheetId="4">#REF!</definedName>
    <definedName name="GCEE">#REF!</definedName>
    <definedName name="GCEEP">#REF!</definedName>
    <definedName name="GCEES">#REF!</definedName>
    <definedName name="GCEG">#REF!</definedName>
    <definedName name="GCEH">#REF!</definedName>
    <definedName name="GCEHP">#REF!</definedName>
    <definedName name="GCEI_D">#REF!</definedName>
    <definedName name="GCEI_F">#REF!</definedName>
    <definedName name="GCENL">#REF!</definedName>
    <definedName name="GCEO">#REF!</definedName>
    <definedName name="GCESWH">#REF!</definedName>
    <definedName name="GCEW">#REF!</definedName>
    <definedName name="GCG">#REF!</definedName>
    <definedName name="GCGC">#REF!</definedName>
    <definedName name="GCND_NGDP">[59]Q4!#REF!</definedName>
    <definedName name="GCRG" localSheetId="5">#REF!</definedName>
    <definedName name="GCRG" localSheetId="4">#REF!</definedName>
    <definedName name="GCRG">#REF!</definedName>
    <definedName name="gdg" localSheetId="4" hidden="1">'[95]Fax a enviar'!#REF!</definedName>
    <definedName name="gdg" hidden="1">'[95]Fax a enviar'!#REF!</definedName>
    <definedName name="gdgd" hidden="1">'[106]Fax a enviar'!#REF!</definedName>
    <definedName name="gdp">[116]GDP_WEO!$A$3:$AB$188</definedName>
    <definedName name="gdpall">[116]GDP!$B$2:$AD$134</definedName>
    <definedName name="GDPDEFL" localSheetId="5">[117]NA!#REF!</definedName>
    <definedName name="GDPDEFL" localSheetId="4">[117]NA!#REF!</definedName>
    <definedName name="GDPDEFL">[117]NA!#REF!</definedName>
    <definedName name="GDPOR" localSheetId="5">[117]NA!#REF!</definedName>
    <definedName name="GDPOR" localSheetId="4">[117]NA!#REF!</definedName>
    <definedName name="GDPOR">[117]NA!#REF!</definedName>
    <definedName name="GDPOR_" localSheetId="5">[117]NA!#REF!</definedName>
    <definedName name="GDPOR_" localSheetId="4">[117]NA!#REF!</definedName>
    <definedName name="GDPOR_">[117]NA!#REF!</definedName>
    <definedName name="gdppc">[116]GDPpc_WEO!$A$3:$AC$188</definedName>
    <definedName name="Germany_wt">'[69]OECD wgt'!$B$6</definedName>
    <definedName name="Gestión">[80]Hoja2!$A$1:$L$76</definedName>
    <definedName name="gfdsgfsa" localSheetId="5" hidden="1">{"Riqfin97",#N/A,FALSE,"Tran";"Riqfinpro",#N/A,FALSE,"Tran"}</definedName>
    <definedName name="gfdsgfsa" localSheetId="4" hidden="1">{"Riqfin97",#N/A,FALSE,"Tran";"Riqfinpro",#N/A,FALSE,"Tran"}</definedName>
    <definedName name="gfdsgfsa" hidden="1">{"Riqfin97",#N/A,FALSE,"Tran";"Riqfinpro",#N/A,FALSE,"Tran"}</definedName>
    <definedName name="GG" localSheetId="5">#REF!</definedName>
    <definedName name="GG" localSheetId="4">#REF!</definedName>
    <definedName name="GG">#REF!</definedName>
    <definedName name="GGB" localSheetId="5">[59]Q4!#REF!</definedName>
    <definedName name="GGB" localSheetId="4">[59]Q4!#REF!</definedName>
    <definedName name="GGB">[59]Q4!#REF!</definedName>
    <definedName name="GGB_NGDP">#N/A</definedName>
    <definedName name="GGBXI" localSheetId="5">[114]Q4!#REF!</definedName>
    <definedName name="GGBXI" localSheetId="4">[114]Q4!#REF!</definedName>
    <definedName name="GGBXI">[114]Q4!#REF!</definedName>
    <definedName name="GGEC" localSheetId="5">#REF!</definedName>
    <definedName name="GGEC" localSheetId="4">#REF!</definedName>
    <definedName name="GGEC">#REF!</definedName>
    <definedName name="GGENL" localSheetId="5">#REF!</definedName>
    <definedName name="GGENL" localSheetId="4">#REF!</definedName>
    <definedName name="GGENL">#REF!</definedName>
    <definedName name="ggfrfff" localSheetId="5" hidden="1">#REF!</definedName>
    <definedName name="ggfrfff" localSheetId="4" hidden="1">#REF!</definedName>
    <definedName name="ggfrfff" hidden="1">#REF!</definedName>
    <definedName name="ggg" localSheetId="5" hidden="1">{"Riqfin97",#N/A,FALSE,"Tran";"Riqfinpro",#N/A,FALSE,"Tran"}</definedName>
    <definedName name="ggg" localSheetId="4" hidden="1">{"Riqfin97",#N/A,FALSE,"Tran";"Riqfinpro",#N/A,FALSE,"Tran"}</definedName>
    <definedName name="ggg" hidden="1">{"Riqfin97",#N/A,FALSE,"Tran";"Riqfinpro",#N/A,FALSE,"Tran"}</definedName>
    <definedName name="gggg" localSheetId="5" hidden="1">{"bop94-99",#N/A,FALSE,"BOP";"bgdp94-99",#N/A,FALSE,"BOPGDP";"exp94-99",#N/A,FALSE,"EXP";"imp94-99",#N/A,FALSE,"IMP";"tt9499",#N/A,FALSE,"TT";"ss94-99",#N/A,FALSE,"SERV";"tran94-99",#N/A,FALSE,"TRAN";"dis95-98",#N/A,FALSE,"DISB";"amor94-99",#N/A,FALSE,"AMOR";"int94-98",#N/A,FALSE,"INT";"debt94-99",#N/A,FALSE,"DEBT"}</definedName>
    <definedName name="gggg" localSheetId="4"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'[118]J(Priv.Cap)'!#REF!</definedName>
    <definedName name="ggggggggggggggg" localSheetId="5" hidden="1">#REF!</definedName>
    <definedName name="ggggggggggggggg" localSheetId="4" hidden="1">#REF!</definedName>
    <definedName name="ggggggggggggggg" hidden="1">#REF!</definedName>
    <definedName name="GGperc" localSheetId="5">#REF!</definedName>
    <definedName name="GGperc" localSheetId="4">#REF!</definedName>
    <definedName name="GGperc">#REF!</definedName>
    <definedName name="GGRG" localSheetId="5">#REF!</definedName>
    <definedName name="GGRG" localSheetId="4">#REF!</definedName>
    <definedName name="GGRG">#REF!</definedName>
    <definedName name="GGSB" localSheetId="5">[114]Q4!#REF!</definedName>
    <definedName name="GGSB" localSheetId="4">[114]Q4!#REF!</definedName>
    <definedName name="GGSB">[114]Q4!#REF!</definedName>
    <definedName name="GGSBXS" localSheetId="5">[114]Q4!#REF!</definedName>
    <definedName name="GGSBXS" localSheetId="4">[114]Q4!#REF!</definedName>
    <definedName name="GGSBXS">[114]Q4!#REF!</definedName>
    <definedName name="ght" localSheetId="5" hidden="1">{"Tab1",#N/A,FALSE,"P";"Tab2",#N/A,FALSE,"P"}</definedName>
    <definedName name="ght" localSheetId="4" hidden="1">{"Tab1",#N/A,FALSE,"P";"Tab2",#N/A,FALSE,"P"}</definedName>
    <definedName name="ght" hidden="1">{"Tab1",#N/A,FALSE,"P";"Tab2",#N/A,FALSE,"P"}</definedName>
    <definedName name="GL_Z" localSheetId="5">#REF!</definedName>
    <definedName name="GL_Z" localSheetId="4">#REF!</definedName>
    <definedName name="GL_Z">#REF!</definedName>
    <definedName name="gni">[93]GNIpc!$A$1:$R$235</definedName>
    <definedName name="goafrica" localSheetId="9">[119]!goafrica</definedName>
    <definedName name="goafrica" localSheetId="4">[119]!goafrica</definedName>
    <definedName name="goafrica">[119]!goafrica</definedName>
    <definedName name="goasia" localSheetId="9">[119]!goasia</definedName>
    <definedName name="goasia" localSheetId="4">[119]!goasia</definedName>
    <definedName name="goasia">[119]!goasia</definedName>
    <definedName name="GOB" localSheetId="5">#REF!</definedName>
    <definedName name="GOB" localSheetId="4">#REF!</definedName>
    <definedName name="GOB">#REF!</definedName>
    <definedName name="goeeup" localSheetId="9">[119]!goeeup</definedName>
    <definedName name="goeeup" localSheetId="4">[119]!goeeup</definedName>
    <definedName name="goeeup">[119]!goeeup</definedName>
    <definedName name="GOESC96" localSheetId="5">#REF!</definedName>
    <definedName name="GOESC96" localSheetId="4">#REF!</definedName>
    <definedName name="GOESC96">#REF!</definedName>
    <definedName name="goeurope" localSheetId="9">[119]!goeurope</definedName>
    <definedName name="goeurope" localSheetId="4">[119]!goeurope</definedName>
    <definedName name="goeurope">[119]!goeurope</definedName>
    <definedName name="golamerica" localSheetId="9">[119]!golamerica</definedName>
    <definedName name="golamerica" localSheetId="4">[119]!golamerica</definedName>
    <definedName name="golamerica">[119]!golamerica</definedName>
    <definedName name="gomeast" localSheetId="9">[119]!gomeast</definedName>
    <definedName name="gomeast" localSheetId="4">[119]!gomeast</definedName>
    <definedName name="gomeast">[119]!gomeast</definedName>
    <definedName name="gooecd" localSheetId="9">[119]!gooecd</definedName>
    <definedName name="gooecd" localSheetId="4">[119]!gooecd</definedName>
    <definedName name="gooecd">[119]!gooecd</definedName>
    <definedName name="goopec" localSheetId="9">[119]!goopec</definedName>
    <definedName name="goopec" localSheetId="4">[119]!goopec</definedName>
    <definedName name="goopec">[119]!goopec</definedName>
    <definedName name="gosummary" localSheetId="9">[119]!gosummary</definedName>
    <definedName name="gosummary" localSheetId="4">[119]!gosummary</definedName>
    <definedName name="gosummary">[119]!gosummary</definedName>
    <definedName name="_xlnm.Recorder" localSheetId="5">#REF!</definedName>
    <definedName name="_xlnm.Recorder" localSheetId="4">#REF!</definedName>
    <definedName name="_xlnm.Recorder">#REF!</definedName>
    <definedName name="Grace_IDA">[103]NPV!$B$25</definedName>
    <definedName name="Grace_IDA1" localSheetId="5">#REF!</definedName>
    <definedName name="Grace_IDA1" localSheetId="4">#REF!</definedName>
    <definedName name="Grace_IDA1">#REF!</definedName>
    <definedName name="Grace_NC" localSheetId="5">[103]NPV!#REF!</definedName>
    <definedName name="Grace_NC" localSheetId="4">[103]NPV!#REF!</definedName>
    <definedName name="Grace_NC">[103]NPV!#REF!</definedName>
    <definedName name="Grace1_IDA" localSheetId="5">#REF!</definedName>
    <definedName name="Grace1_IDA" localSheetId="4">#REF!</definedName>
    <definedName name="Grace1_IDA">#REF!</definedName>
    <definedName name="graf">#N/A</definedName>
    <definedName name="GRAF2">#N/A</definedName>
    <definedName name="GRAFDOM">#N/A</definedName>
    <definedName name="grafico">[5]!grafico</definedName>
    <definedName name="GRÁFICO_10.3.1.">'[90]GRÁFICO DE FONDO POR AFILIADO'!$A$3:$H$35</definedName>
    <definedName name="GRÁFICO_10.3.2">'[90]GRÁFICO DE FONDO POR AFILIADO'!$A$36:$H$68</definedName>
    <definedName name="GRÁFICO_10.3.3">'[90]GRÁFICO DE FONDO POR AFILIADO'!$A$69:$H$101</definedName>
    <definedName name="GRÁFICO_10.3.4.">'[90]GRÁFICO DE FONDO POR AFILIADO'!$A$103:$H$135</definedName>
    <definedName name="GRÁFICO_N_10.2.4." localSheetId="5">#REF!</definedName>
    <definedName name="GRÁFICO_N_10.2.4." localSheetId="4">#REF!</definedName>
    <definedName name="GRÁFICO_N_10.2.4.">#REF!</definedName>
    <definedName name="GRAFICO2">#N/A</definedName>
    <definedName name="gre" localSheetId="5" hidden="1">{"Riqfin97",#N/A,FALSE,"Tran";"Riqfinpro",#N/A,FALSE,"Tran"}</definedName>
    <definedName name="gre" localSheetId="4" hidden="1">{"Riqfin97",#N/A,FALSE,"Tran";"Riqfinpro",#N/A,FALSE,"Tran"}</definedName>
    <definedName name="gre" hidden="1">{"Riqfin97",#N/A,FALSE,"Tran";"Riqfinpro",#N/A,FALSE,"Tran"}</definedName>
    <definedName name="Greece_wt">'[69]OECD wgt'!$B$19</definedName>
    <definedName name="grtrt" localSheetId="5" hidden="1">'[101]Fax a enviar'!#REF!</definedName>
    <definedName name="grtrt" localSheetId="4" hidden="1">'[101]Fax a enviar'!#REF!</definedName>
    <definedName name="grtrt" hidden="1">'[101]Fax a enviar'!#REF!</definedName>
    <definedName name="Gstd" localSheetId="5">#REF!</definedName>
    <definedName name="Gstd" localSheetId="4">#REF!</definedName>
    <definedName name="Gstd">#REF!</definedName>
    <definedName name="GT">'[64]GT%'!$C$5</definedName>
    <definedName name="gtryrtyr" localSheetId="5" hidden="1">#REF!</definedName>
    <definedName name="gtryrtyr" localSheetId="4" hidden="1">#REF!</definedName>
    <definedName name="gtryrtyr" hidden="1">#REF!</definedName>
    <definedName name="GUEBVIO" localSheetId="5" hidden="1">#REF!</definedName>
    <definedName name="GUEBVIO" localSheetId="4" hidden="1">#REF!</definedName>
    <definedName name="GUEBVIO" hidden="1">#REF!</definedName>
    <definedName name="GUIL" localSheetId="5">#REF!</definedName>
    <definedName name="GUIL" localSheetId="4">#REF!</definedName>
    <definedName name="GUIL">#REF!</definedName>
    <definedName name="GUIL1" localSheetId="4">#REF!</definedName>
    <definedName name="GUIL1">#REF!</definedName>
    <definedName name="GYEAR2021" localSheetId="4">[94]Gold!$B$583:$J$583</definedName>
    <definedName name="GYEAR2021">[94]Gold!$B$583:$J$583</definedName>
    <definedName name="GYEAR2022" localSheetId="4">[94]Gold!$K$583:$U$583</definedName>
    <definedName name="GYEAR2022">[94]Gold!$K$583:$U$583</definedName>
    <definedName name="gyu" localSheetId="5" hidden="1">{"Tab1",#N/A,FALSE,"P";"Tab2",#N/A,FALSE,"P"}</definedName>
    <definedName name="gyu" localSheetId="4" hidden="1">{"Tab1",#N/A,FALSE,"P";"Tab2",#N/A,FALSE,"P"}</definedName>
    <definedName name="gyu" hidden="1">{"Tab1",#N/A,FALSE,"P";"Tab2",#N/A,FALSE,"P"}</definedName>
    <definedName name="h" localSheetId="5" hidden="1">#REF!</definedName>
    <definedName name="h" localSheetId="4" hidden="1">#REF!</definedName>
    <definedName name="h" hidden="1">#REF!</definedName>
    <definedName name="hdhdfghdf" localSheetId="5" hidden="1">{"Minpmon",#N/A,FALSE,"Monthinput"}</definedName>
    <definedName name="hdhdfghdf" localSheetId="4" hidden="1">{"Minpmon",#N/A,FALSE,"Monthinput"}</definedName>
    <definedName name="hdhdfghdf" hidden="1">{"Minpmon",#N/A,FALSE,"Monthinput"}</definedName>
    <definedName name="HEADING" localSheetId="5">#REF!</definedName>
    <definedName name="HEADING" localSheetId="4">#REF!</definedName>
    <definedName name="HEADING">#REF!</definedName>
    <definedName name="Heading2" localSheetId="5">#REF!</definedName>
    <definedName name="Heading2" localSheetId="4">#REF!</definedName>
    <definedName name="Heading2">#REF!</definedName>
    <definedName name="Heading39">'[48]shared data'!$A$1:$G$5</definedName>
    <definedName name="hfhf" localSheetId="5">#REF!</definedName>
    <definedName name="hfhf" localSheetId="4">#REF!</definedName>
    <definedName name="hfhf">#REF!</definedName>
    <definedName name="hfhfhf" localSheetId="4" hidden="1">'[95]Fax a enviar'!#REF!</definedName>
    <definedName name="hfhfhf" hidden="1">'[95]Fax a enviar'!#REF!</definedName>
    <definedName name="hhh" localSheetId="4" hidden="1">'[120]J(Priv.Cap)'!#REF!</definedName>
    <definedName name="hhh" hidden="1">'[120]J(Priv.Cap)'!#REF!</definedName>
    <definedName name="HHHH" localSheetId="5" hidden="1">#REF!</definedName>
    <definedName name="HHHH" localSheetId="4" hidden="1">#REF!</definedName>
    <definedName name="HHHH" hidden="1">#REF!</definedName>
    <definedName name="hhhhh" localSheetId="5" hidden="1">{"Tab1",#N/A,FALSE,"P";"Tab2",#N/A,FALSE,"P"}</definedName>
    <definedName name="hhhhh" localSheetId="4" hidden="1">{"Tab1",#N/A,FALSE,"P";"Tab2",#N/A,FALSE,"P"}</definedName>
    <definedName name="hhhhh" hidden="1">{"Tab1",#N/A,FALSE,"P";"Tab2",#N/A,FALSE,"P"}</definedName>
    <definedName name="hhhhhh" localSheetId="5" hidden="1">{"bop94-99",#N/A,FALSE,"BOP";"bgdp94-99",#N/A,FALSE,"BOPGDP";"exp94-99",#N/A,FALSE,"EXP";"imp94-99",#N/A,FALSE,"IMP";"tt9499",#N/A,FALSE,"TT";"ss94-99",#N/A,FALSE,"SERV";"tran94-99",#N/A,FALSE,"TRAN";"dis95-98",#N/A,FALSE,"DISB";"amor94-99",#N/A,FALSE,"AMOR";"int94-98",#N/A,FALSE,"INT";"debt94-99",#N/A,FALSE,"DEBT"}</definedName>
    <definedName name="hhhhhh" localSheetId="4"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5">#REF!</definedName>
    <definedName name="High_external" localSheetId="4">#REF!</definedName>
    <definedName name="High_external">#REF!</definedName>
    <definedName name="High_fiscal" localSheetId="5">#REF!</definedName>
    <definedName name="High_fiscal" localSheetId="4">#REF!</definedName>
    <definedName name="High_fiscal">#REF!</definedName>
    <definedName name="High_growth_extended" localSheetId="5">#REF!</definedName>
    <definedName name="High_growth_extended" localSheetId="4">#REF!</definedName>
    <definedName name="High_growth_extended">#REF!</definedName>
    <definedName name="High_growth_summary">#REF!</definedName>
    <definedName name="High_monetary">#REF!</definedName>
    <definedName name="High_real">#REF!</definedName>
    <definedName name="High_summary">#REF!</definedName>
    <definedName name="Highest_Inter_Bank_Rate">'[70]Inter-Bank'!$L$5</definedName>
    <definedName name="hio" localSheetId="5" hidden="1">{"Tab1",#N/A,FALSE,"P";"Tab2",#N/A,FALSE,"P"}</definedName>
    <definedName name="hio" localSheetId="4" hidden="1">{"Tab1",#N/A,FALSE,"P";"Tab2",#N/A,FALSE,"P"}</definedName>
    <definedName name="hio" hidden="1">{"Tab1",#N/A,FALSE,"P";"Tab2",#N/A,FALSE,"P"}</definedName>
    <definedName name="HIPCDATA" localSheetId="5">#REF!</definedName>
    <definedName name="HIPCDATA" localSheetId="4">#REF!</definedName>
    <definedName name="HIPCDATA">#REF!</definedName>
    <definedName name="hjkhgkky" localSheetId="5" hidden="1">'[101]Fax a enviar'!#REF!</definedName>
    <definedName name="hjkhgkky" localSheetId="4" hidden="1">'[101]Fax a enviar'!#REF!</definedName>
    <definedName name="hjkhgkky" hidden="1">'[101]Fax a enviar'!#REF!</definedName>
    <definedName name="hkh" localSheetId="5" hidden="1">#REF!</definedName>
    <definedName name="hkh" localSheetId="4" hidden="1">#REF!</definedName>
    <definedName name="hkh" hidden="1">#REF!</definedName>
    <definedName name="hkhkh" localSheetId="5" hidden="1">#REF!</definedName>
    <definedName name="hkhkh" localSheetId="4" hidden="1">#REF!</definedName>
    <definedName name="hkhkh" hidden="1">#REF!</definedName>
    <definedName name="hola" localSheetId="5">#REF!</definedName>
    <definedName name="hola" localSheetId="4">#REF!</definedName>
    <definedName name="hola">#REF!</definedName>
    <definedName name="holalalala" localSheetId="5" hidden="1">'[36]Fax a enviar'!#REF!</definedName>
    <definedName name="holalalala" localSheetId="4" hidden="1">'[36]Fax a enviar'!#REF!</definedName>
    <definedName name="holalalala" hidden="1">'[36]Fax a enviar'!#REF!</definedName>
    <definedName name="holallll" localSheetId="5">#REF!</definedName>
    <definedName name="holallll" localSheetId="4">#REF!</definedName>
    <definedName name="holallll">#REF!</definedName>
    <definedName name="hora" localSheetId="5">[23]Programa!#REF!</definedName>
    <definedName name="hora" localSheetId="4">[23]Programa!#REF!</definedName>
    <definedName name="hora">[23]Programa!#REF!</definedName>
    <definedName name="HOSP96" localSheetId="5">#REF!</definedName>
    <definedName name="HOSP96" localSheetId="4">#REF!</definedName>
    <definedName name="HOSP96">#REF!</definedName>
    <definedName name="hpu" localSheetId="5" hidden="1">{"Tab1",#N/A,FALSE,"P";"Tab2",#N/A,FALSE,"P"}</definedName>
    <definedName name="hpu" localSheetId="4" hidden="1">{"Tab1",#N/A,FALSE,"P";"Tab2",#N/A,FALSE,"P"}</definedName>
    <definedName name="hpu" hidden="1">{"Tab1",#N/A,FALSE,"P";"Tab2",#N/A,FALSE,"P"}</definedName>
    <definedName name="HTML_CodePage" hidden="1">1252</definedName>
    <definedName name="HTML_Control" localSheetId="5" hidden="1">{"'para SB'!$A$1318:$F$1381"}</definedName>
    <definedName name="HTML_Control" localSheetId="4"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5" hidden="1">{"Tab1",#N/A,FALSE,"P";"Tab2",#N/A,FALSE,"P"}</definedName>
    <definedName name="hui" localSheetId="4" hidden="1">{"Tab1",#N/A,FALSE,"P";"Tab2",#N/A,FALSE,"P"}</definedName>
    <definedName name="hui" hidden="1">{"Tab1",#N/A,FALSE,"P";"Tab2",#N/A,FALSE,"P"}</definedName>
    <definedName name="huo" localSheetId="5" hidden="1">{"Tab1",#N/A,FALSE,"P";"Tab2",#N/A,FALSE,"P"}</definedName>
    <definedName name="huo" localSheetId="4" hidden="1">{"Tab1",#N/A,FALSE,"P";"Tab2",#N/A,FALSE,"P"}</definedName>
    <definedName name="huo" hidden="1">{"Tab1",#N/A,FALSE,"P";"Tab2",#N/A,FALSE,"P"}</definedName>
    <definedName name="hutyu7" localSheetId="5" hidden="1">#REF!</definedName>
    <definedName name="hutyu7" localSheetId="4" hidden="1">#REF!</definedName>
    <definedName name="hutyu7" hidden="1">#REF!</definedName>
    <definedName name="HVYNONO1" localSheetId="5">[68]nonopec!#REF!</definedName>
    <definedName name="HVYNONO1" localSheetId="4">[68]nonopec!#REF!</definedName>
    <definedName name="HVYNONO1">[68]nonopec!#REF!</definedName>
    <definedName name="HVYNONO2" localSheetId="5">[68]nonopec!#REF!</definedName>
    <definedName name="HVYNONO2" localSheetId="4">[68]nonopec!#REF!</definedName>
    <definedName name="HVYNONO2">[68]nonopec!#REF!</definedName>
    <definedName name="HVYNONOPEC" localSheetId="4">[68]nonopec!#REF!</definedName>
    <definedName name="HVYNONOPEC">[68]nonopec!#REF!</definedName>
    <definedName name="HVYOECD">[68]nonopec!#REF!</definedName>
    <definedName name="HVYOPEC">[68]nonopec!#REF!</definedName>
    <definedName name="HVYSUMM">[68]nonopec!#REF!</definedName>
    <definedName name="i" localSheetId="5">#REF!</definedName>
    <definedName name="i" localSheetId="4">#REF!</definedName>
    <definedName name="i">#REF!</definedName>
    <definedName name="i2std" localSheetId="5">#REF!</definedName>
    <definedName name="i2std" localSheetId="4">#REF!</definedName>
    <definedName name="i2std">#REF!</definedName>
    <definedName name="iave" localSheetId="5">#REF!</definedName>
    <definedName name="iave" localSheetId="4">#REF!</definedName>
    <definedName name="iave">#REF!</definedName>
    <definedName name="ibank1">#REF!</definedName>
    <definedName name="ibank2">#REF!</definedName>
    <definedName name="ibank3">#REF!</definedName>
    <definedName name="IBCA">'[64]IBCA-MOODY´S'!$C$4</definedName>
    <definedName name="Ibrd">[54]CIRRs!$C$63</definedName>
    <definedName name="Iceland_wt">'[69]OECD wgt'!$B$21</definedName>
    <definedName name="IDA">[54]CIRRs!$C$64</definedName>
    <definedName name="IDA_assistance">'[121]tab 14'!$B$6:$U$25</definedName>
    <definedName name="IDAr" localSheetId="5">#REF!</definedName>
    <definedName name="IDAr" localSheetId="4">#REF!</definedName>
    <definedName name="IDAr">#REF!</definedName>
    <definedName name="IDB" localSheetId="5">#REF!</definedName>
    <definedName name="IDB" localSheetId="4">#REF!</definedName>
    <definedName name="IDB">#REF!</definedName>
    <definedName name="IESS" localSheetId="5">#REF!</definedName>
    <definedName name="IESS" localSheetId="4">#REF!</definedName>
    <definedName name="IESS">#REF!</definedName>
    <definedName name="Ifad">[54]CIRRs!$C$65</definedName>
    <definedName name="IFSASSETS" localSheetId="5">#REF!</definedName>
    <definedName name="IFSASSETS" localSheetId="4">#REF!</definedName>
    <definedName name="IFSASSETS">#REF!</definedName>
    <definedName name="IFSLIABS" localSheetId="5">#REF!</definedName>
    <definedName name="IFSLIABS" localSheetId="4">#REF!</definedName>
    <definedName name="IFSLIABS">#REF!</definedName>
    <definedName name="ii" localSheetId="5" hidden="1">{"Tab1",#N/A,FALSE,"P";"Tab2",#N/A,FALSE,"P"}</definedName>
    <definedName name="ii" localSheetId="4" hidden="1">{"Tab1",#N/A,FALSE,"P";"Tab2",#N/A,FALSE,"P"}</definedName>
    <definedName name="ii" hidden="1">{"Tab1",#N/A,FALSE,"P";"Tab2",#N/A,FALSE,"P"}</definedName>
    <definedName name="iii" localSheetId="5" hidden="1">{"Riqfin97",#N/A,FALSE,"Tran";"Riqfinpro",#N/A,FALSE,"Tran"}</definedName>
    <definedName name="iii" localSheetId="4" hidden="1">{"Riqfin97",#N/A,FALSE,"Tran";"Riqfinpro",#N/A,FALSE,"Tran"}</definedName>
    <definedName name="iii" hidden="1">{"Riqfin97",#N/A,FALSE,"Tran";"Riqfinpro",#N/A,FALSE,"Tran"}</definedName>
    <definedName name="iiiiiiiiiii" localSheetId="5" hidden="1">#REF!</definedName>
    <definedName name="iiiiiiiiiii" localSheetId="4" hidden="1">#REF!</definedName>
    <definedName name="iiiiiiiiiii" hidden="1">#REF!</definedName>
    <definedName name="iiiiiiiiiiii" localSheetId="5" hidden="1">'[95]Fax a enviar'!#REF!</definedName>
    <definedName name="iiiiiiiiiiii" localSheetId="4" hidden="1">'[95]Fax a enviar'!#REF!</definedName>
    <definedName name="iiiiiiiiiiii" hidden="1">'[95]Fax a enviar'!#REF!</definedName>
    <definedName name="iiiiiiiiiiiiiiiii" localSheetId="5" hidden="1">'[95]Fax a enviar'!#REF!</definedName>
    <definedName name="iiiiiiiiiiiiiiiii" localSheetId="4" hidden="1">'[95]Fax a enviar'!#REF!</definedName>
    <definedName name="iiiiiiiiiiiiiiiii" hidden="1">'[95]Fax a enviar'!#REF!</definedName>
    <definedName name="iiiiiiiiiiiiiiiiiiiiiiiiii" localSheetId="5" hidden="1">#REF!</definedName>
    <definedName name="iiiiiiiiiiiiiiiiiiiiiiiiii" localSheetId="4" hidden="1">#REF!</definedName>
    <definedName name="iiiiiiiiiiiiiiiiiiiiiiiiii" hidden="1">#REF!</definedName>
    <definedName name="iiiooo" localSheetId="5">#REF!</definedName>
    <definedName name="iiiooo" localSheetId="4">#REF!</definedName>
    <definedName name="iiiooo">#REF!</definedName>
    <definedName name="IKR" localSheetId="5">#REF!</definedName>
    <definedName name="IKR" localSheetId="4">#REF!</definedName>
    <definedName name="IKR">#REF!</definedName>
    <definedName name="ilo" localSheetId="5" hidden="1">{"Riqfin97",#N/A,FALSE,"Tran";"Riqfinpro",#N/A,FALSE,"Tran"}</definedName>
    <definedName name="ilo" localSheetId="4" hidden="1">{"Riqfin97",#N/A,FALSE,"Tran";"Riqfinpro",#N/A,FALSE,"Tran"}</definedName>
    <definedName name="ilo" hidden="1">{"Riqfin97",#N/A,FALSE,"Tran";"Riqfinpro",#N/A,FALSE,"Tran"}</definedName>
    <definedName name="ilu" localSheetId="5" hidden="1">{"Riqfin97",#N/A,FALSE,"Tran";"Riqfinpro",#N/A,FALSE,"Tran"}</definedName>
    <definedName name="ilu" localSheetId="4" hidden="1">{"Riqfin97",#N/A,FALSE,"Tran";"Riqfinpro",#N/A,FALSE,"Tran"}</definedName>
    <definedName name="ilu" hidden="1">{"Riqfin97",#N/A,FALSE,"Tran";"Riqfinpro",#N/A,FALSE,"Tran"}</definedName>
    <definedName name="IM" localSheetId="5">#REF!</definedName>
    <definedName name="IM" localSheetId="4">#REF!</definedName>
    <definedName name="IM">#REF!</definedName>
    <definedName name="ima" localSheetId="5">#REF!</definedName>
    <definedName name="ima" localSheetId="4">#REF!</definedName>
    <definedName name="ima">#REF!</definedName>
    <definedName name="imaor" localSheetId="5">#REF!</definedName>
    <definedName name="imaor" localSheetId="4">#REF!</definedName>
    <definedName name="imaor">#REF!</definedName>
    <definedName name="IMF" localSheetId="4">#REF!</definedName>
    <definedName name="IMF">#REF!</definedName>
    <definedName name="impacto">#REF!</definedName>
    <definedName name="Importaciones" localSheetId="4" hidden="1">'[16]Base Original'!#REF!</definedName>
    <definedName name="Importaciones" hidden="1">'[16]Base Original'!#REF!</definedName>
    <definedName name="impresionueva" localSheetId="5">#REF!</definedName>
    <definedName name="impresionueva" localSheetId="4">#REF!</definedName>
    <definedName name="impresionueva">#REF!</definedName>
    <definedName name="Imprimir_área_IM" localSheetId="5">#REF!</definedName>
    <definedName name="Imprimir_área_IM" localSheetId="4">#REF!</definedName>
    <definedName name="Imprimir_área_IM">#REF!</definedName>
    <definedName name="ind" localSheetId="5">#REF!</definedName>
    <definedName name="ind" localSheetId="4">#REF!</definedName>
    <definedName name="ind">#REF!</definedName>
    <definedName name="INDICE" localSheetId="5">[23]Programa!#REF!</definedName>
    <definedName name="INDICE" localSheetId="4">[23]Programa!#REF!</definedName>
    <definedName name="INDICE">[23]Programa!#REF!</definedName>
    <definedName name="INDICEPRODUCCIO" localSheetId="5">#REF!</definedName>
    <definedName name="INDICEPRODUCCIO" localSheetId="4">#REF!</definedName>
    <definedName name="INDICEPRODUCCIO">#REF!</definedName>
    <definedName name="indigo">#N/A</definedName>
    <definedName name="INE" localSheetId="5">#REF!</definedName>
    <definedName name="INE" localSheetId="4">#REF!</definedName>
    <definedName name="INE">#REF!</definedName>
    <definedName name="INECEL" localSheetId="5">#REF!</definedName>
    <definedName name="INECEL" localSheetId="4">#REF!</definedName>
    <definedName name="INECEL">#REF!</definedName>
    <definedName name="INF">[89]SUPUESTOS!A$21</definedName>
    <definedName name="INFISC1" localSheetId="5">#REF!</definedName>
    <definedName name="INFISC1" localSheetId="4">#REF!</definedName>
    <definedName name="INFISC1">#REF!</definedName>
    <definedName name="INFISC2" localSheetId="5">#REF!</definedName>
    <definedName name="INFISC2" localSheetId="4">#REF!</definedName>
    <definedName name="INFISC2">#REF!</definedName>
    <definedName name="Inflation">[88]CPI!$A$210:$M$354</definedName>
    <definedName name="info" localSheetId="5">#REF!</definedName>
    <definedName name="info" localSheetId="4">#REF!</definedName>
    <definedName name="info">#REF!</definedName>
    <definedName name="INFOGER" localSheetId="5">[61]BCP!#REF!</definedName>
    <definedName name="INFOGER" localSheetId="4">[61]BCP!#REF!</definedName>
    <definedName name="INFOGER">[61]BCP!#REF!</definedName>
    <definedName name="infonotes" localSheetId="5">#REF!</definedName>
    <definedName name="infonotes" localSheetId="4">#REF!</definedName>
    <definedName name="infonotes">#REF!</definedName>
    <definedName name="INGOES96" localSheetId="5">#REF!</definedName>
    <definedName name="INGOES96" localSheetId="4">#REF!</definedName>
    <definedName name="INGOES96">#REF!</definedName>
    <definedName name="INGRESOS" localSheetId="5">#REF!</definedName>
    <definedName name="INGRESOS" localSheetId="4">#REF!</definedName>
    <definedName name="INGRESOS">#REF!</definedName>
    <definedName name="INIT" localSheetId="4">#REF!</definedName>
    <definedName name="INIT">#REF!</definedName>
    <definedName name="INMN">#REF!</definedName>
    <definedName name="INPROJ">#REF!</definedName>
    <definedName name="INPUT_2" localSheetId="4">[20]Input!#REF!</definedName>
    <definedName name="INPUT_2">[20]Input!#REF!</definedName>
    <definedName name="INPUT_4" localSheetId="4">[20]Input!#REF!</definedName>
    <definedName name="INPUT_4">[20]Input!#REF!</definedName>
    <definedName name="INPUTSB" localSheetId="5">#REF!</definedName>
    <definedName name="INPUTSB" localSheetId="4">#REF!</definedName>
    <definedName name="INPUTSB">#REF!</definedName>
    <definedName name="Inst_ReportHeader" localSheetId="5">#REF!</definedName>
    <definedName name="Inst_ReportHeader" localSheetId="4">#REF!</definedName>
    <definedName name="Inst_ReportHeader">#REF!</definedName>
    <definedName name="Inst_Response">[122]Master!$AK$5:$AK$10</definedName>
    <definedName name="InstitutionName" localSheetId="5">#REF!</definedName>
    <definedName name="InstitutionName" localSheetId="4">#REF!</definedName>
    <definedName name="InstitutionName">#REF!</definedName>
    <definedName name="int" localSheetId="5">#REF!</definedName>
    <definedName name="int" localSheetId="4">#REF!</definedName>
    <definedName name="int">#REF!</definedName>
    <definedName name="Int.Crédito">'[52]Ranking Bancario'!$BF$5:$BJ$54</definedName>
    <definedName name="Int.Inv">'[52]Ranking Bancario'!$BN$5:$BR$54</definedName>
    <definedName name="INTERES" localSheetId="5">#REF!</definedName>
    <definedName name="INTERES" localSheetId="4">#REF!</definedName>
    <definedName name="INTERES">#REF!</definedName>
    <definedName name="INTEREST" localSheetId="5">#REF!</definedName>
    <definedName name="INTEREST" localSheetId="4">#REF!</definedName>
    <definedName name="INTEREST">#REF!</definedName>
    <definedName name="Interest_IDA">[103]NPV!$B$27</definedName>
    <definedName name="Interest_IDA1" localSheetId="5">#REF!</definedName>
    <definedName name="Interest_IDA1" localSheetId="4">#REF!</definedName>
    <definedName name="Interest_IDA1">#REF!</definedName>
    <definedName name="Interest_NC" localSheetId="5">[103]NPV!#REF!</definedName>
    <definedName name="Interest_NC" localSheetId="4">[103]NPV!#REF!</definedName>
    <definedName name="Interest_NC">[103]NPV!#REF!</definedName>
    <definedName name="InterestRate" localSheetId="5">#REF!</definedName>
    <definedName name="InterestRate" localSheetId="4">#REF!</definedName>
    <definedName name="InterestRate">#REF!</definedName>
    <definedName name="inthalf">[123]Sheet4!$C$58:$G$112</definedName>
    <definedName name="INTR_NEW" localSheetId="5">[60]Debt!#REF!</definedName>
    <definedName name="INTR_NEW" localSheetId="4">[60]Debt!#REF!</definedName>
    <definedName name="INTR_NEW">[60]Debt!#REF!</definedName>
    <definedName name="INTR_OLD" localSheetId="5">[60]Debt!#REF!</definedName>
    <definedName name="INTR_OLD" localSheetId="4">[60]Debt!#REF!</definedName>
    <definedName name="INTR_OLD">[60]Debt!#REF!</definedName>
    <definedName name="INTR_RAT" localSheetId="5">[60]Debt!#REF!</definedName>
    <definedName name="INTR_RAT" localSheetId="4">[60]Debt!#REF!</definedName>
    <definedName name="INTR_RAT">[60]Debt!#REF!</definedName>
    <definedName name="INTR_TOT" localSheetId="5">[60]Debt!#REF!</definedName>
    <definedName name="INTR_TOT" localSheetId="4">[60]Debt!#REF!</definedName>
    <definedName name="INTR_TOT">[60]Debt!#REF!</definedName>
    <definedName name="IPC" localSheetId="4">[124]ipc!#REF!</definedName>
    <definedName name="IPC">[124]ipc!#REF!</definedName>
    <definedName name="ipc98j">[23]Programa!#REF!</definedName>
    <definedName name="ipc98s" localSheetId="5">#REF!</definedName>
    <definedName name="ipc98s" localSheetId="4">#REF!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'[69]OECD wgt'!$B$22</definedName>
    <definedName name="IRLS" localSheetId="5">#REF!</definedName>
    <definedName name="IRLS" localSheetId="4">#REF!</definedName>
    <definedName name="IRLS">#REF!</definedName>
    <definedName name="IRLS1" localSheetId="5">#REF!</definedName>
    <definedName name="IRLS1" localSheetId="4">#REF!</definedName>
    <definedName name="IRLS1">#REF!</definedName>
    <definedName name="IRP" localSheetId="5">#REF!</definedName>
    <definedName name="IRP" localSheetId="4">#REF!</definedName>
    <definedName name="IRP">#REF!</definedName>
    <definedName name="ISD">#REF!</definedName>
    <definedName name="IsDB">[54]CIRRs!$C$68</definedName>
    <definedName name="ishocked" localSheetId="5">#REF!</definedName>
    <definedName name="ishocked" localSheetId="4">#REF!</definedName>
    <definedName name="ishocked">#REF!</definedName>
    <definedName name="ishocked2" localSheetId="5">#REF!</definedName>
    <definedName name="ishocked2" localSheetId="4">#REF!</definedName>
    <definedName name="ishocked2">#REF!</definedName>
    <definedName name="ISSS96" localSheetId="5">#REF!</definedName>
    <definedName name="ISSS96" localSheetId="4">#REF!</definedName>
    <definedName name="ISSS96">#REF!</definedName>
    <definedName name="ISTA96">#REF!</definedName>
    <definedName name="istd">#REF!</definedName>
    <definedName name="Italy_wt">'[69]OECD wgt'!$B$8</definedName>
    <definedName name="ITL" localSheetId="5">#REF!</definedName>
    <definedName name="ITL" localSheetId="4">#REF!</definedName>
    <definedName name="ITL">#REF!</definedName>
    <definedName name="iuf.kugj">#N/A</definedName>
    <definedName name="iyiyiy" localSheetId="5" hidden="1">#REF!</definedName>
    <definedName name="iyiyiy" localSheetId="4" hidden="1">#REF!</definedName>
    <definedName name="iyiyiy" hidden="1">#REF!</definedName>
    <definedName name="JA" localSheetId="5">#REF!</definedName>
    <definedName name="JA" localSheetId="4">#REF!</definedName>
    <definedName name="JA">#REF!</definedName>
    <definedName name="jagu4" localSheetId="5">#REF!</definedName>
    <definedName name="jagu4" localSheetId="4">#REF!</definedName>
    <definedName name="jagu4">#REF!</definedName>
    <definedName name="JAPCRUDE87" localSheetId="4">#REF!</definedName>
    <definedName name="JAPCRUDE87">#REF!</definedName>
    <definedName name="JAPCRUDE88" localSheetId="4">#REF!</definedName>
    <definedName name="JAPCRUDE88">#REF!</definedName>
    <definedName name="JAPPROD87" localSheetId="4">#REF!</definedName>
    <definedName name="JAPPROD87">#REF!</definedName>
    <definedName name="JAPPROD88" localSheetId="4">#REF!</definedName>
    <definedName name="JAPPROD88">#REF!</definedName>
    <definedName name="JAPTOT87" localSheetId="4">#REF!</definedName>
    <definedName name="JAPTOT87">#REF!</definedName>
    <definedName name="JAPTOT88" localSheetId="4">#REF!</definedName>
    <definedName name="JAPTOT88">#REF!</definedName>
    <definedName name="JHAN1">#REF!</definedName>
    <definedName name="JHAN2">#REF!</definedName>
    <definedName name="JHAN3">#REF!</definedName>
    <definedName name="JHAN4">#REF!</definedName>
    <definedName name="Jin">'[38]Proposed arrangements'!#REF!</definedName>
    <definedName name="JJ" localSheetId="5">#REF!</definedName>
    <definedName name="JJ" localSheetId="4">#REF!</definedName>
    <definedName name="JJ">#REF!</definedName>
    <definedName name="jjj" localSheetId="4" hidden="1">'[66]Fax a enviar'!#REF!</definedName>
    <definedName name="jjj" hidden="1">'[66]Fax a enviar'!#REF!</definedName>
    <definedName name="jjjj" localSheetId="5" hidden="1">{"Tab1",#N/A,FALSE,"P";"Tab2",#N/A,FALSE,"P"}</definedName>
    <definedName name="jjjj" localSheetId="4" hidden="1">{"Tab1",#N/A,FALSE,"P";"Tab2",#N/A,FALSE,"P"}</definedName>
    <definedName name="jjjj" hidden="1">{"Tab1",#N/A,FALSE,"P";"Tab2",#N/A,FALSE,"P"}</definedName>
    <definedName name="jjjjjj" hidden="1">'[118]J(Priv.Cap)'!#REF!</definedName>
    <definedName name="JJJJJJJJJJ" localSheetId="5" hidden="1">#REF!</definedName>
    <definedName name="JJJJJJJJJJ" localSheetId="4" hidden="1">#REF!</definedName>
    <definedName name="JJJJJJJJJJ" hidden="1">#REF!</definedName>
    <definedName name="jjjjjjjjjjjjjjjjjj" localSheetId="5" hidden="1">{"Tab1",#N/A,FALSE,"P";"Tab2",#N/A,FALSE,"P"}</definedName>
    <definedName name="jjjjjjjjjjjjjjjjjj" localSheetId="4" hidden="1">{"Tab1",#N/A,FALSE,"P";"Tab2",#N/A,FALSE,"P"}</definedName>
    <definedName name="jjjjjjjjjjjjjjjjjj" hidden="1">{"Tab1",#N/A,FALSE,"P";"Tab2",#N/A,FALSE,"P"}</definedName>
    <definedName name="jkk" localSheetId="5" hidden="1">{#N/A,#N/A,FALSE,"NFPS GDP"}</definedName>
    <definedName name="jkk" localSheetId="4" hidden="1">{#N/A,#N/A,FALSE,"NFPS GDP"}</definedName>
    <definedName name="jkk" hidden="1">{#N/A,#N/A,FALSE,"NFPS GDP"}</definedName>
    <definedName name="JPY" localSheetId="5">#REF!</definedName>
    <definedName name="JPY" localSheetId="4">#REF!</definedName>
    <definedName name="JPY">#REF!</definedName>
    <definedName name="JR" localSheetId="5">#REF!</definedName>
    <definedName name="JR" localSheetId="4">#REF!</definedName>
    <definedName name="JR">#REF!</definedName>
    <definedName name="jui" localSheetId="5" hidden="1">{"Riqfin97",#N/A,FALSE,"Tran";"Riqfinpro",#N/A,FALSE,"Tran"}</definedName>
    <definedName name="jui" localSheetId="4" hidden="1">{"Riqfin97",#N/A,FALSE,"Tran";"Riqfinpro",#N/A,FALSE,"Tran"}</definedName>
    <definedName name="jui" hidden="1">{"Riqfin97",#N/A,FALSE,"Tran";"Riqfinpro",#N/A,FALSE,"Tran"}</definedName>
    <definedName name="JUL._89" localSheetId="5">#REF!</definedName>
    <definedName name="JUL._89" localSheetId="4">#REF!</definedName>
    <definedName name="JUL._89">#REF!</definedName>
    <definedName name="JUN._89" localSheetId="5">#REF!</definedName>
    <definedName name="JUN._89" localSheetId="4">#REF!</definedName>
    <definedName name="JUN._89">#REF!</definedName>
    <definedName name="JUNIO">'[108]Ranking Bancario'!$Z$4:$AD$54</definedName>
    <definedName name="JUROS" localSheetId="5">#REF!</definedName>
    <definedName name="JUROS" localSheetId="4">#REF!</definedName>
    <definedName name="JUROS">#REF!</definedName>
    <definedName name="jutjugyj" localSheetId="5" hidden="1">#REF!</definedName>
    <definedName name="jutjugyj" localSheetId="4" hidden="1">#REF!</definedName>
    <definedName name="jutjugyj" hidden="1">#REF!</definedName>
    <definedName name="juy" localSheetId="5" hidden="1">{"Tab1",#N/A,FALSE,"P";"Tab2",#N/A,FALSE,"P"}</definedName>
    <definedName name="juy" localSheetId="4" hidden="1">{"Tab1",#N/A,FALSE,"P";"Tab2",#N/A,FALSE,"P"}</definedName>
    <definedName name="juy" hidden="1">{"Tab1",#N/A,FALSE,"P";"Tab2",#N/A,FALSE,"P"}</definedName>
    <definedName name="k" localSheetId="5" hidden="1">{"Main Economic Indicators",#N/A,FALSE,"C"}</definedName>
    <definedName name="k" localSheetId="4" hidden="1">{"Main Economic Indicators",#N/A,FALSE,"C"}</definedName>
    <definedName name="k" hidden="1">{"Main Economic Indicators",#N/A,FALSE,"C"}</definedName>
    <definedName name="KD" localSheetId="5">#REF!</definedName>
    <definedName name="KD" localSheetId="4">#REF!</definedName>
    <definedName name="KD">#REF!</definedName>
    <definedName name="KD1A" localSheetId="5">#REF!</definedName>
    <definedName name="KD1A" localSheetId="4">#REF!</definedName>
    <definedName name="KD1A">#REF!</definedName>
    <definedName name="khkh" localSheetId="5" hidden="1">'[95]Fax a enviar'!#REF!</definedName>
    <definedName name="khkh" localSheetId="4" hidden="1">'[95]Fax a enviar'!#REF!</definedName>
    <definedName name="khkh" hidden="1">'[95]Fax a enviar'!#REF!</definedName>
    <definedName name="KID">'[108]base de datos MODULO I'!$B$4:$E$49</definedName>
    <definedName name="kiiiiii" localSheetId="5" hidden="1">#REF!</definedName>
    <definedName name="kiiiiii" localSheetId="4" hidden="1">#REF!</definedName>
    <definedName name="kiiiiii" hidden="1">#REF!</definedName>
    <definedName name="kim" localSheetId="5">#REF!</definedName>
    <definedName name="kim" localSheetId="4">#REF!</definedName>
    <definedName name="kim">#REF!</definedName>
    <definedName name="kio" localSheetId="5" hidden="1">{"Tab1",#N/A,FALSE,"P";"Tab2",#N/A,FALSE,"P"}</definedName>
    <definedName name="kio" localSheetId="4" hidden="1">{"Tab1",#N/A,FALSE,"P";"Tab2",#N/A,FALSE,"P"}</definedName>
    <definedName name="kio" hidden="1">{"Tab1",#N/A,FALSE,"P";"Tab2",#N/A,FALSE,"P"}</definedName>
    <definedName name="kiu" localSheetId="5" hidden="1">{"Riqfin97",#N/A,FALSE,"Tran";"Riqfinpro",#N/A,FALSE,"Tran"}</definedName>
    <definedName name="kiu" localSheetId="4" hidden="1">{"Riqfin97",#N/A,FALSE,"Tran";"Riqfinpro",#N/A,FALSE,"Tran"}</definedName>
    <definedName name="kiu" hidden="1">{"Riqfin97",#N/A,FALSE,"Tran";"Riqfinpro",#N/A,FALSE,"Tran"}</definedName>
    <definedName name="kjkj" hidden="1">'[95]Fax a enviar'!#REF!</definedName>
    <definedName name="kk" localSheetId="5" hidden="1">{"Tab1",#N/A,FALSE,"P";"Tab2",#N/A,FALSE,"P"}</definedName>
    <definedName name="kk" localSheetId="4" hidden="1">{"Tab1",#N/A,FALSE,"P";"Tab2",#N/A,FALSE,"P"}</definedName>
    <definedName name="kk" hidden="1">{"Tab1",#N/A,FALSE,"P";"Tab2",#N/A,FALSE,"P"}</definedName>
    <definedName name="kkk" localSheetId="5" hidden="1">{"Tab1",#N/A,FALSE,"P";"Tab2",#N/A,FALSE,"P"}</definedName>
    <definedName name="kkk" localSheetId="4" hidden="1">{"Tab1",#N/A,FALSE,"P";"Tab2",#N/A,FALSE,"P"}</definedName>
    <definedName name="kkk" hidden="1">{"Tab1",#N/A,FALSE,"P";"Tab2",#N/A,FALSE,"P"}</definedName>
    <definedName name="kkkk" hidden="1">[125]M!#REF!</definedName>
    <definedName name="kkkkk" hidden="1">'[126]J(Priv.Cap)'!#REF!</definedName>
    <definedName name="kkkkkkkk" localSheetId="5" hidden="1">{"Riqfin97",#N/A,FALSE,"Tran";"Riqfinpro",#N/A,FALSE,"Tran"}</definedName>
    <definedName name="kkkkkkkk" localSheetId="4" hidden="1">{"Riqfin97",#N/A,FALSE,"Tran";"Riqfinpro",#N/A,FALSE,"Tran"}</definedName>
    <definedName name="kkkkkkkk" hidden="1">{"Riqfin97",#N/A,FALSE,"Tran";"Riqfinpro",#N/A,FALSE,"Tran"}</definedName>
    <definedName name="KWD" localSheetId="5">#REF!</definedName>
    <definedName name="KWD" localSheetId="4">#REF!</definedName>
    <definedName name="KWD">#REF!</definedName>
    <definedName name="kykiyu" localSheetId="5" hidden="1">'[95]Fax a enviar'!#REF!</definedName>
    <definedName name="kykiyu" localSheetId="4" hidden="1">'[95]Fax a enviar'!#REF!</definedName>
    <definedName name="kykiyu" hidden="1">'[95]Fax a enviar'!#REF!</definedName>
    <definedName name="L" localSheetId="5">[114]DA!#REF!</definedName>
    <definedName name="L" localSheetId="4">[114]DA!#REF!</definedName>
    <definedName name="L">[114]DA!#REF!</definedName>
    <definedName name="L_">#N/A</definedName>
    <definedName name="LastOpenedWorkSheet" localSheetId="5">#REF!</definedName>
    <definedName name="LastOpenedWorkSheet" localSheetId="4">#REF!</definedName>
    <definedName name="LastOpenedWorkSheet">#REF!</definedName>
    <definedName name="LastRefreshed" localSheetId="5">#REF!</definedName>
    <definedName name="LastRefreshed" localSheetId="4">#REF!</definedName>
    <definedName name="LastRefreshed">#REF!</definedName>
    <definedName name="LD" localSheetId="5">#REF!</definedName>
    <definedName name="LD" localSheetId="4">#REF!</definedName>
    <definedName name="LD">#REF!</definedName>
    <definedName name="LD1A" localSheetId="4">#REF!</definedName>
    <definedName name="LD1A">#REF!</definedName>
    <definedName name="LE" localSheetId="4">#REF!</definedName>
    <definedName name="LE">#REF!</definedName>
    <definedName name="LE1A" localSheetId="4">#REF!</definedName>
    <definedName name="LE1A">#REF!</definedName>
    <definedName name="LEAP" localSheetId="4">#REF!</definedName>
    <definedName name="LEAP">#REF!</definedName>
    <definedName name="LEGC">#REF!</definedName>
    <definedName name="LG">#REF!</definedName>
    <definedName name="LGperc">#REF!</definedName>
    <definedName name="LGTNONO1">[68]nonopec!#REF!</definedName>
    <definedName name="LGTNONO2">[68]nonopec!#REF!</definedName>
    <definedName name="LGTNONOPEC">[68]nonopec!#REF!</definedName>
    <definedName name="LGTNSUMM">[68]nonopec!#REF!</definedName>
    <definedName name="LGTOECD">[68]nonopec!#REF!</definedName>
    <definedName name="LGTOPEC">[68]nonopec!#REF!</definedName>
    <definedName name="LGTPCNT">[68]nonopec!#REF!</definedName>
    <definedName name="LIBOR3">[89]SUPUESTOS!$A$12:$IV$12</definedName>
    <definedName name="LIBOR6">[89]SUPUESTOS!A$11</definedName>
    <definedName name="LIBRAE" localSheetId="5">#REF!</definedName>
    <definedName name="LIBRAE" localSheetId="4">#REF!</definedName>
    <definedName name="LIBRAE">#REF!</definedName>
    <definedName name="LINES" localSheetId="5">#REF!</definedName>
    <definedName name="LINES" localSheetId="4">#REF!</definedName>
    <definedName name="LINES">#REF!</definedName>
    <definedName name="liqc" localSheetId="5">[23]Programa!#REF!</definedName>
    <definedName name="liqc" localSheetId="4">[23]Programa!#REF!</definedName>
    <definedName name="liqc">[23]Programa!#REF!</definedName>
    <definedName name="liqd" localSheetId="5">[23]Programa!#REF!</definedName>
    <definedName name="liqd" localSheetId="4">[23]Programa!#REF!</definedName>
    <definedName name="liqd">[23]Programa!#REF!</definedName>
    <definedName name="Liquidez">'[52]Ranking Bancario'!$BV$5:$BZ$54</definedName>
    <definedName name="LIT" localSheetId="5">#REF!</definedName>
    <definedName name="LIT" localSheetId="4">#REF!</definedName>
    <definedName name="LIT">#REF!</definedName>
    <definedName name="lita">#N/A</definedName>
    <definedName name="LITEURO" localSheetId="5">#REF!</definedName>
    <definedName name="LITEURO" localSheetId="4">#REF!</definedName>
    <definedName name="LITEURO">#REF!</definedName>
    <definedName name="ll" localSheetId="5" hidden="1">{"Tab1",#N/A,FALSE,"P";"Tab2",#N/A,FALSE,"P"}</definedName>
    <definedName name="ll" localSheetId="4" hidden="1">{"Tab1",#N/A,FALSE,"P";"Tab2",#N/A,FALSE,"P"}</definedName>
    <definedName name="ll" hidden="1">{"Tab1",#N/A,FALSE,"P";"Tab2",#N/A,FALSE,"P"}</definedName>
    <definedName name="LLF">[59]Q3!#REF!</definedName>
    <definedName name="lll" localSheetId="5" hidden="1">{"Riqfin97",#N/A,FALSE,"Tran";"Riqfinpro",#N/A,FALSE,"Tran"}</definedName>
    <definedName name="lll" localSheetId="4" hidden="1">{"Riqfin97",#N/A,FALSE,"Tran";"Riqfinpro",#N/A,FALSE,"Tran"}</definedName>
    <definedName name="lll" hidden="1">{"Riqfin97",#N/A,FALSE,"Tran";"Riqfinpro",#N/A,FALSE,"Tran"}</definedName>
    <definedName name="llll" hidden="1">[127]M!#REF!</definedName>
    <definedName name="lllll" localSheetId="5" hidden="1">{"Tab1",#N/A,FALSE,"P";"Tab2",#N/A,FALSE,"P"}</definedName>
    <definedName name="lllll" localSheetId="4" hidden="1">{"Tab1",#N/A,FALSE,"P";"Tab2",#N/A,FALSE,"P"}</definedName>
    <definedName name="lllll" hidden="1">{"Tab1",#N/A,FALSE,"P";"Tab2",#N/A,FALSE,"P"}</definedName>
    <definedName name="llllll" localSheetId="5" hidden="1">{"Minpmon",#N/A,FALSE,"Monthinput"}</definedName>
    <definedName name="llllll" localSheetId="4" hidden="1">{"Minpmon",#N/A,FALSE,"Monthinput"}</definedName>
    <definedName name="llllll" hidden="1">{"Minpmon",#N/A,FALSE,"Monthinput"}</definedName>
    <definedName name="lllllll" localSheetId="5" hidden="1">{"bop94-99",#N/A,FALSE,"BOP";"bgdp94-99",#N/A,FALSE,"BOPGDP";"exp94-99",#N/A,FALSE,"EXP";"imp94-99",#N/A,FALSE,"IMP";"tt9499",#N/A,FALSE,"TT";"ss94-99",#N/A,FALSE,"SERV";"tran94-99",#N/A,FALSE,"TRAN";"dis95-98",#N/A,FALSE,"DISB";"amor94-99",#N/A,FALSE,"AMOR";"int94-98",#N/A,FALSE,"INT";"debt94-99",#N/A,FALSE,"DEBT"}</definedName>
    <definedName name="lllllll" localSheetId="4"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5" hidden="1">{"Minpmon",#N/A,FALSE,"Monthinput"}</definedName>
    <definedName name="lllllllllllllllll" localSheetId="4" hidden="1">{"Minpmon",#N/A,FALSE,"Monthinput"}</definedName>
    <definedName name="lllllllllllllllll" hidden="1">{"Minpmon",#N/A,FALSE,"Monthinput"}</definedName>
    <definedName name="lloo" localSheetId="5" hidden="1">#REF!</definedName>
    <definedName name="lloo" localSheetId="4" hidden="1">#REF!</definedName>
    <definedName name="lloo" hidden="1">#REF!</definedName>
    <definedName name="lodnjkhdnbdv" localSheetId="5">#REF!</definedName>
    <definedName name="lodnjkhdnbdv" localSheetId="4">#REF!</definedName>
    <definedName name="lodnjkhdnbdv">#REF!</definedName>
    <definedName name="lolololo" localSheetId="5">#REF!</definedName>
    <definedName name="lolololo" localSheetId="4">#REF!</definedName>
    <definedName name="lolololo">#REF!</definedName>
    <definedName name="LONAB96">#REF!</definedName>
    <definedName name="LOOKUPMTH" localSheetId="4">#REF!</definedName>
    <definedName name="LOOKUPMTH">#REF!</definedName>
    <definedName name="Low_external">#REF!</definedName>
    <definedName name="Low_fiscal">#REF!</definedName>
    <definedName name="Low_growth_extended">#REF!</definedName>
    <definedName name="Low_growth_summary">#REF!</definedName>
    <definedName name="Low_monetary">#REF!</definedName>
    <definedName name="Low_real">#REF!</definedName>
    <definedName name="Low_summary">#REF!</definedName>
    <definedName name="Lowest_Inter_Bank_Rate">'[70]Inter-Bank'!$M$5</definedName>
    <definedName name="LP" localSheetId="5">#REF!</definedName>
    <definedName name="LP" localSheetId="4">#REF!</definedName>
    <definedName name="LP">#REF!</definedName>
    <definedName name="LP1A" localSheetId="5">#REF!</definedName>
    <definedName name="LP1A" localSheetId="4">#REF!</definedName>
    <definedName name="LP1A">#REF!</definedName>
    <definedName name="LPEperc" localSheetId="5">#REF!</definedName>
    <definedName name="LPEperc" localSheetId="4">#REF!</definedName>
    <definedName name="LPEperc">#REF!</definedName>
    <definedName name="LPperc">#REF!</definedName>
    <definedName name="LT">#REF!</definedName>
    <definedName name="LTcirr" localSheetId="4">#REF!</definedName>
    <definedName name="LTcirr">#REF!</definedName>
    <definedName name="LTr" localSheetId="4">#REF!</definedName>
    <definedName name="LTr">#REF!</definedName>
    <definedName name="LUR">#N/A</definedName>
    <definedName name="LUXF" localSheetId="5">#REF!</definedName>
    <definedName name="LUXF" localSheetId="4">#REF!</definedName>
    <definedName name="LUXF">#REF!</definedName>
    <definedName name="LUXF1" localSheetId="5">#REF!</definedName>
    <definedName name="LUXF1" localSheetId="4">#REF!</definedName>
    <definedName name="LUXF1">#REF!</definedName>
    <definedName name="Lyon">[67]Sheet3!$O$1</definedName>
    <definedName name="m">#N/A</definedName>
    <definedName name="MACRO" localSheetId="5">#REF!</definedName>
    <definedName name="MACRO" localSheetId="4">#REF!</definedName>
    <definedName name="MACRO">#REF!</definedName>
    <definedName name="MACRO_ASSUMP_2006" localSheetId="5">#REF!</definedName>
    <definedName name="MACRO_ASSUMP_2006" localSheetId="4">#REF!</definedName>
    <definedName name="MACRO_ASSUMP_2006">#REF!</definedName>
    <definedName name="Macro2" localSheetId="5">#REF!</definedName>
    <definedName name="Macro2" localSheetId="4">#REF!</definedName>
    <definedName name="Macro2">#REF!</definedName>
    <definedName name="Macro3">#REF!</definedName>
    <definedName name="Macro5">#REF!</definedName>
    <definedName name="Macro6">#REF!</definedName>
    <definedName name="MACROINPUT">#REF!</definedName>
    <definedName name="MACROS">[76]MACROS!$A$1:$A$1</definedName>
    <definedName name="maintabs">[33]QNEWLOR!$B$3:$G$17,[33]QNEWLOR!$B$20:$G$87,[33]QNEWLOR!$B$90:$G$159</definedName>
    <definedName name="MALAX" localSheetId="5">#REF!</definedName>
    <definedName name="MALAX" localSheetId="4">#REF!</definedName>
    <definedName name="MALAX">#REF!</definedName>
    <definedName name="MALAX1" localSheetId="5">#REF!</definedName>
    <definedName name="MALAX1" localSheetId="4">#REF!</definedName>
    <definedName name="MALAX1">#REF!</definedName>
    <definedName name="Malaysia" localSheetId="5">#REF!</definedName>
    <definedName name="Malaysia" localSheetId="4">#REF!</definedName>
    <definedName name="Malaysia">#REF!</definedName>
    <definedName name="MANUAL">#REF!</definedName>
    <definedName name="mapa1">#REF!</definedName>
    <definedName name="mapa2">#REF!</definedName>
    <definedName name="mar">[23]Programa!#REF!</definedName>
    <definedName name="MAR._89" localSheetId="5">#REF!</definedName>
    <definedName name="MAR._89" localSheetId="4">#REF!</definedName>
    <definedName name="MAR._89">#REF!</definedName>
    <definedName name="Maturity_IDA">[103]NPV!$B$26</definedName>
    <definedName name="Maturity_IDA1" localSheetId="5">#REF!</definedName>
    <definedName name="Maturity_IDA1" localSheetId="4">#REF!</definedName>
    <definedName name="Maturity_IDA1">#REF!</definedName>
    <definedName name="Maturity_NC" localSheetId="5">[103]NPV!#REF!</definedName>
    <definedName name="Maturity_NC" localSheetId="4">[103]NPV!#REF!</definedName>
    <definedName name="Maturity_NC">[103]NPV!#REF!</definedName>
    <definedName name="may" localSheetId="5">[23]Programa!#REF!</definedName>
    <definedName name="may" localSheetId="4">[23]Programa!#REF!</definedName>
    <definedName name="may">[23]Programa!#REF!</definedName>
    <definedName name="MAY._89" localSheetId="5">#REF!</definedName>
    <definedName name="MAY._89" localSheetId="4">#REF!</definedName>
    <definedName name="MAY._89">#REF!</definedName>
    <definedName name="MCPI" localSheetId="5">#REF!</definedName>
    <definedName name="MCPI" localSheetId="4">#REF!</definedName>
    <definedName name="MCPI">#REF!</definedName>
    <definedName name="MCV">#N/A</definedName>
    <definedName name="MCV_B">#N/A</definedName>
    <definedName name="MCV_B1" localSheetId="5">#REF!</definedName>
    <definedName name="MCV_B1" localSheetId="4">#REF!</definedName>
    <definedName name="MCV_B1">#REF!</definedName>
    <definedName name="mcv_b2">[1]Q6!$E$141:$AH$141</definedName>
    <definedName name="MCV_D">#N/A</definedName>
    <definedName name="MCV_D1" localSheetId="5">#REF!</definedName>
    <definedName name="MCV_D1" localSheetId="4">#REF!</definedName>
    <definedName name="MCV_D1">#REF!</definedName>
    <definedName name="MCV_N">#N/A</definedName>
    <definedName name="MCV_T">#N/A</definedName>
    <definedName name="MCV_T1" localSheetId="5">#REF!</definedName>
    <definedName name="MCV_T1" localSheetId="4">#REF!</definedName>
    <definedName name="MCV_T1">#REF!</definedName>
    <definedName name="mdavila" localSheetId="5">#REF!</definedName>
    <definedName name="mdavila" localSheetId="4">#REF!</definedName>
    <definedName name="mdavila">#REF!</definedName>
    <definedName name="me" localSheetId="5">[23]Programa!#REF!</definedName>
    <definedName name="me" localSheetId="4">[23]Programa!#REF!</definedName>
    <definedName name="me">[23]Programa!#REF!</definedName>
    <definedName name="Mecon">'[91]graf 1'!$A$3:$C$28</definedName>
    <definedName name="MEDTERM" localSheetId="5">#REF!</definedName>
    <definedName name="MEDTERM" localSheetId="4">#REF!</definedName>
    <definedName name="MEDTERM">#REF!</definedName>
    <definedName name="MENORES" localSheetId="5">#REF!</definedName>
    <definedName name="MENORES" localSheetId="4">#REF!</definedName>
    <definedName name="MENORES">#REF!</definedName>
    <definedName name="Meses">[128]Codigos!$A$14:$B$25</definedName>
    <definedName name="MEX" localSheetId="5">#REF!</definedName>
    <definedName name="MEX" localSheetId="4">#REF!</definedName>
    <definedName name="MEX">#REF!</definedName>
    <definedName name="MFISCAL" localSheetId="5">'[42]Annual Raw Data'!#REF!</definedName>
    <definedName name="MFISCAL" localSheetId="4">'[42]Annual Raw Data'!#REF!</definedName>
    <definedName name="MFISCAL">'[42]Annual Raw Data'!#REF!</definedName>
    <definedName name="mflowsa" localSheetId="9">[18]!mflowsa</definedName>
    <definedName name="mflowsa" localSheetId="4">[18]!mflowsa</definedName>
    <definedName name="mflowsa">[18]!mflowsa</definedName>
    <definedName name="mflowsq" localSheetId="9">[18]!mflowsq</definedName>
    <definedName name="mflowsq" localSheetId="4">[18]!mflowsq</definedName>
    <definedName name="mflowsq">[18]!mflowsq</definedName>
    <definedName name="MICRO" localSheetId="5">#REF!</definedName>
    <definedName name="MICRO" localSheetId="4">#REF!</definedName>
    <definedName name="MICRO">#REF!</definedName>
    <definedName name="MIDDLE" localSheetId="5">#REF!</definedName>
    <definedName name="MIDDLE" localSheetId="4">#REF!</definedName>
    <definedName name="MIDDLE">#REF!</definedName>
    <definedName name="Million_b_d">[68]nonopec!$D$426:$D$426</definedName>
    <definedName name="MINISTÉRIO_DA_PREVIDÊNCIA_E_ASSISTÊNCIA_SOCIAL" localSheetId="5">#REF!</definedName>
    <definedName name="MINISTÉRIO_DA_PREVIDÊNCIA_E_ASSISTÊNCIA_SOCIAL" localSheetId="4">#REF!</definedName>
    <definedName name="MINISTÉRIO_DA_PREVIDÊNCIA_E_ASSISTÊNCIA_SOCIAL">#REF!</definedName>
    <definedName name="MIRIAMA" localSheetId="5">#REF!</definedName>
    <definedName name="MIRIAMA" localSheetId="4">#REF!</definedName>
    <definedName name="MIRIAMA">#REF!</definedName>
    <definedName name="MIRIAMB" localSheetId="5">#REF!</definedName>
    <definedName name="MIRIAMB" localSheetId="4">#REF!</definedName>
    <definedName name="MIRIAMB">#REF!</definedName>
    <definedName name="MISC3">#REF!</definedName>
    <definedName name="MISC4" localSheetId="4">[20]OUTPUT!#REF!</definedName>
    <definedName name="MISC4">[20]OUTPUT!#REF!</definedName>
    <definedName name="mmm" localSheetId="5" hidden="1">{"Riqfin97",#N/A,FALSE,"Tran";"Riqfinpro",#N/A,FALSE,"Tran"}</definedName>
    <definedName name="mmm" localSheetId="4" hidden="1">{"Riqfin97",#N/A,FALSE,"Tran";"Riqfinpro",#N/A,FALSE,"Tran"}</definedName>
    <definedName name="mmm" hidden="1">{"Riqfin97",#N/A,FALSE,"Tran";"Riqfinpro",#N/A,FALSE,"Tran"}</definedName>
    <definedName name="mmmm" localSheetId="5" hidden="1">{"Tab1",#N/A,FALSE,"P";"Tab2",#N/A,FALSE,"P"}</definedName>
    <definedName name="mmmm" localSheetId="4" hidden="1">{"Tab1",#N/A,FALSE,"P";"Tab2",#N/A,FALSE,"P"}</definedName>
    <definedName name="mmmm" hidden="1">{"Tab1",#N/A,FALSE,"P";"Tab2",#N/A,FALSE,"P"}</definedName>
    <definedName name="mmmmm" localSheetId="5" hidden="1">{"Riqfin97",#N/A,FALSE,"Tran";"Riqfinpro",#N/A,FALSE,"Tran"}</definedName>
    <definedName name="mmmmm" localSheetId="4" hidden="1">{"Riqfin97",#N/A,FALSE,"Tran";"Riqfinpro",#N/A,FALSE,"Tran"}</definedName>
    <definedName name="mmmmm" hidden="1">{"Riqfin97",#N/A,FALSE,"Tran";"Riqfinpro",#N/A,FALSE,"Tran"}</definedName>
    <definedName name="mmmmmmmmm" localSheetId="5" hidden="1">{"Riqfin97",#N/A,FALSE,"Tran";"Riqfinpro",#N/A,FALSE,"Tran"}</definedName>
    <definedName name="mmmmmmmmm" localSheetId="4" hidden="1">{"Riqfin97",#N/A,FALSE,"Tran";"Riqfinpro",#N/A,FALSE,"Tran"}</definedName>
    <definedName name="mmmmmmmmm" hidden="1">{"Riqfin97",#N/A,FALSE,"Tran";"Riqfinpro",#N/A,FALSE,"Tran"}</definedName>
    <definedName name="MN">[61]BCP!#REF!</definedName>
    <definedName name="MNDATES" localSheetId="5">#REF!</definedName>
    <definedName name="MNDATES" localSheetId="4">#REF!</definedName>
    <definedName name="MNDATES">#REF!</definedName>
    <definedName name="MNP" localSheetId="4">[61]BCP!#REF!</definedName>
    <definedName name="MNP">[61]BCP!#REF!</definedName>
    <definedName name="Módulo2.completo">#N/A</definedName>
    <definedName name="MON_SM" localSheetId="5">#REF!</definedName>
    <definedName name="MON_SM" localSheetId="4">#REF!</definedName>
    <definedName name="MON_SM">#REF!</definedName>
    <definedName name="MONF_SM" localSheetId="5">#REF!</definedName>
    <definedName name="MONF_SM" localSheetId="4">#REF!</definedName>
    <definedName name="MONF_SM">#REF!</definedName>
    <definedName name="Month" localSheetId="5">#REF!</definedName>
    <definedName name="Month" localSheetId="4">#REF!</definedName>
    <definedName name="Month">#REF!</definedName>
    <definedName name="MonthIndex" localSheetId="4">#REF!</definedName>
    <definedName name="MonthIndex">#REF!</definedName>
    <definedName name="MonthlyInf">[88]CPI!$A$403:$N$559</definedName>
    <definedName name="MONTHS">[83]MONTHLY!$BV$3:$CG$3</definedName>
    <definedName name="MONY" localSheetId="5">#REF!</definedName>
    <definedName name="MONY" localSheetId="4">#REF!</definedName>
    <definedName name="MONY">#REF!</definedName>
    <definedName name="moodys" localSheetId="5">'[129]Credit ratings on 1st issues'!#REF!</definedName>
    <definedName name="moodys" localSheetId="4">'[129]Credit ratings on 1st issues'!#REF!</definedName>
    <definedName name="moodys">'[129]Credit ratings on 1st issues'!#REF!</definedName>
    <definedName name="MPETROLEO" localSheetId="5">#REF!</definedName>
    <definedName name="MPETROLEO" localSheetId="4">#REF!</definedName>
    <definedName name="MPETROLEO">#REF!</definedName>
    <definedName name="msci">[109]Sheet1!$H$2:$K$24</definedName>
    <definedName name="mscid">[109]Sheet1!$B$2:$E$24</definedName>
    <definedName name="mscil">[109]Sheet1!$H$2:$K$24</definedName>
    <definedName name="mstocksa" localSheetId="9">[18]!mstocksa</definedName>
    <definedName name="mstocksa" localSheetId="4">[18]!mstocksa</definedName>
    <definedName name="mstocksa">[18]!mstocksa</definedName>
    <definedName name="mstocksq" localSheetId="9">[18]!mstocksq</definedName>
    <definedName name="mstocksq" localSheetId="4">[18]!mstocksq</definedName>
    <definedName name="mstocksq">[18]!mstocksq</definedName>
    <definedName name="mte" localSheetId="5" hidden="1">{"Riqfin97",#N/A,FALSE,"Tran";"Riqfinpro",#N/A,FALSE,"Tran"}</definedName>
    <definedName name="mte" localSheetId="4" hidden="1">{"Riqfin97",#N/A,FALSE,"Tran";"Riqfinpro",#N/A,FALSE,"Tran"}</definedName>
    <definedName name="mte" hidden="1">{"Riqfin97",#N/A,FALSE,"Tran";"Riqfinpro",#N/A,FALSE,"Tran"}</definedName>
    <definedName name="MUNI96" localSheetId="5">#REF!</definedName>
    <definedName name="MUNI96" localSheetId="4">#REF!</definedName>
    <definedName name="MUNI96">#REF!</definedName>
    <definedName name="Municipios" localSheetId="5">#REF!</definedName>
    <definedName name="Municipios" localSheetId="4">#REF!</definedName>
    <definedName name="Municipios">#REF!</definedName>
    <definedName name="n" localSheetId="5" hidden="1">{"Minpmon",#N/A,FALSE,"Monthinput"}</definedName>
    <definedName name="n" localSheetId="4" hidden="1">{"Minpmon",#N/A,FALSE,"Monthinput"}</definedName>
    <definedName name="n" hidden="1">{"Minpmon",#N/A,FALSE,"Monthinput"}</definedName>
    <definedName name="names">'[48]shared data'!$B$7:$O$7</definedName>
    <definedName name="NAMES_A">'[48]shared data'!$B$5:$B$223</definedName>
    <definedName name="names_w" localSheetId="5">#REF!</definedName>
    <definedName name="names_w" localSheetId="4">#REF!</definedName>
    <definedName name="names_w">#REF!</definedName>
    <definedName name="NC_R" localSheetId="5">[59]Q1!#REF!</definedName>
    <definedName name="NC_R" localSheetId="4">[59]Q1!#REF!</definedName>
    <definedName name="NC_R">[59]Q1!#REF!</definedName>
    <definedName name="NCG">#N/A</definedName>
    <definedName name="NCG_R">#N/A</definedName>
    <definedName name="NCP">#N/A</definedName>
    <definedName name="NCP_R">#N/A</definedName>
    <definedName name="Ndf">[54]CIRRs!$C$69</definedName>
    <definedName name="NE" localSheetId="5">#REF!</definedName>
    <definedName name="NE" localSheetId="4">#REF!</definedName>
    <definedName name="NE">#REF!</definedName>
    <definedName name="NECESSIDADE_DE_FINANCIAMENTO" localSheetId="5">#REF!</definedName>
    <definedName name="NECESSIDADE_DE_FINANCIAMENTO" localSheetId="4">#REF!</definedName>
    <definedName name="NECESSIDADE_DE_FINANCIAMENTO">#REF!</definedName>
    <definedName name="NEperc" localSheetId="5">#REF!</definedName>
    <definedName name="NEperc" localSheetId="4">#REF!</definedName>
    <definedName name="NEperc">#REF!</definedName>
    <definedName name="Netherlands_wt">'[69]OECD wgt'!$B$26</definedName>
    <definedName name="new" localSheetId="5">#REF!</definedName>
    <definedName name="new" localSheetId="4">#REF!</definedName>
    <definedName name="new">#REF!</definedName>
    <definedName name="NEWSHEET" localSheetId="5">#REF!</definedName>
    <definedName name="NEWSHEET" localSheetId="4">#REF!</definedName>
    <definedName name="NEWSHEET">#REF!</definedName>
    <definedName name="nfa_by_bank" localSheetId="5">#REF!</definedName>
    <definedName name="nfa_by_bank" localSheetId="4">#REF!</definedName>
    <definedName name="nfa_by_bank">#REF!</definedName>
    <definedName name="NFB_R" localSheetId="5">[59]Q1!#REF!</definedName>
    <definedName name="NFB_R" localSheetId="4">[59]Q1!#REF!</definedName>
    <definedName name="NFB_R">[59]Q1!#REF!</definedName>
    <definedName name="NFB_R_GDP" localSheetId="5">[59]Q1!#REF!</definedName>
    <definedName name="NFB_R_GDP" localSheetId="4">[59]Q1!#REF!</definedName>
    <definedName name="NFB_R_GDP">[59]Q1!#REF!</definedName>
    <definedName name="NFI">#N/A</definedName>
    <definedName name="NFI_R">#N/A</definedName>
    <definedName name="NFIP" localSheetId="5">#REF!</definedName>
    <definedName name="NFIP" localSheetId="4">#REF!</definedName>
    <definedName name="NFIP">#REF!</definedName>
    <definedName name="NFPS_" localSheetId="5">[41]OPS!#REF!</definedName>
    <definedName name="NFPS_" localSheetId="4">[41]OPS!#REF!</definedName>
    <definedName name="NFPS_">[41]OPS!#REF!</definedName>
    <definedName name="NGDP">#N/A</definedName>
    <definedName name="NGDP_D" localSheetId="5">[59]Q3!#REF!</definedName>
    <definedName name="NGDP_D" localSheetId="4">[59]Q3!#REF!</definedName>
    <definedName name="NGDP_D">[59]Q3!#REF!</definedName>
    <definedName name="NGDP_DG">#N/A</definedName>
    <definedName name="NGDP_R">#N/A</definedName>
    <definedName name="NGDP_RG">#N/A</definedName>
    <definedName name="ngdp2">[40]Q2!$E$47:$AH$47</definedName>
    <definedName name="NGDPA" localSheetId="5">#REF!</definedName>
    <definedName name="NGDPA" localSheetId="4">#REF!</definedName>
    <definedName name="NGDPA">#REF!</definedName>
    <definedName name="NGK" localSheetId="5">#REF!</definedName>
    <definedName name="NGK" localSheetId="4">#REF!</definedName>
    <definedName name="NGK">#REF!</definedName>
    <definedName name="NGNI" localSheetId="5">#REF!</definedName>
    <definedName name="NGNI" localSheetId="4">#REF!</definedName>
    <definedName name="NGNI">#REF!</definedName>
    <definedName name="NGPXO">#REF!</definedName>
    <definedName name="NGPXO_R">#REF!</definedName>
    <definedName name="NGS_NGDP">#N/A</definedName>
    <definedName name="NGSP">[59]Q2!#REF!</definedName>
    <definedName name="NI">[59]Q2!#REF!</definedName>
    <definedName name="NI_GDP">[59]Q2!#REF!</definedName>
    <definedName name="NI_NGDP">[59]Q2!#REF!</definedName>
    <definedName name="NI_R">[59]Q1!#REF!</definedName>
    <definedName name="NINV">#N/A</definedName>
    <definedName name="NINV_R">#N/A</definedName>
    <definedName name="NINV_R_GDP">[59]Q1!#REF!</definedName>
    <definedName name="njkg">[5]!njkg</definedName>
    <definedName name="NLG">[54]CIRRs!$C$99</definedName>
    <definedName name="NM">#N/A</definedName>
    <definedName name="NM_R">#N/A</definedName>
    <definedName name="nmBlankCell">'[130]Table 2.1 from DDP program'!$A$2:$A$2</definedName>
    <definedName name="nmBlankRow" localSheetId="5">[131]EDT!#REF!</definedName>
    <definedName name="nmBlankRow" localSheetId="4">[131]EDT!#REF!</definedName>
    <definedName name="nmBlankRow">[131]EDT!#REF!</definedName>
    <definedName name="nmColumnHeader">[131]EDT!$3:$3</definedName>
    <definedName name="nmData">[131]EDT!$B$4:$AA$36</definedName>
    <definedName name="NMG" localSheetId="5">#REF!</definedName>
    <definedName name="NMG" localSheetId="4">#REF!</definedName>
    <definedName name="NMG">#REF!</definedName>
    <definedName name="NMG_R" localSheetId="5">#REF!</definedName>
    <definedName name="NMG_R" localSheetId="4">#REF!</definedName>
    <definedName name="NMG_R">#REF!</definedName>
    <definedName name="NMG_RG">#N/A</definedName>
    <definedName name="nmIndexTable" localSheetId="5">[131]EDT!#REF!</definedName>
    <definedName name="nmIndexTable" localSheetId="4">[131]EDT!#REF!</definedName>
    <definedName name="nmIndexTable">[131]EDT!#REF!</definedName>
    <definedName name="nmReportFooter">'[132]Table 1'!$29:$29</definedName>
    <definedName name="nmReportHeader">#N/A</definedName>
    <definedName name="nmReportNotes">'[132]Table 1'!$30:$30</definedName>
    <definedName name="nmRowHeader">[131]EDT!$A$4:$A$36</definedName>
    <definedName name="NMS" localSheetId="5">[59]Q2!#REF!</definedName>
    <definedName name="NMS" localSheetId="4">[59]Q2!#REF!</definedName>
    <definedName name="NMS">[59]Q2!#REF!</definedName>
    <definedName name="NMS_R" localSheetId="5">[59]Q1!#REF!</definedName>
    <definedName name="NMS_R" localSheetId="4">[59]Q1!#REF!</definedName>
    <definedName name="NMS_R">[59]Q1!#REF!</definedName>
    <definedName name="nmScale" localSheetId="5">[131]EDT!#REF!</definedName>
    <definedName name="nmScale" localSheetId="4">[131]EDT!#REF!</definedName>
    <definedName name="nmScale">[131]EDT!#REF!</definedName>
    <definedName name="nn" localSheetId="5" hidden="1">{"Riqfin97",#N/A,FALSE,"Tran";"Riqfinpro",#N/A,FALSE,"Tran"}</definedName>
    <definedName name="nn" localSheetId="4" hidden="1">{"Riqfin97",#N/A,FALSE,"Tran";"Riqfinpro",#N/A,FALSE,"Tran"}</definedName>
    <definedName name="nn" hidden="1">{"Riqfin97",#N/A,FALSE,"Tran";"Riqfinpro",#N/A,FALSE,"Tran"}</definedName>
    <definedName name="NNAMES" localSheetId="5">#REF!</definedName>
    <definedName name="NNAMES" localSheetId="4">#REF!</definedName>
    <definedName name="NNAMES">#REF!</definedName>
    <definedName name="nnn" localSheetId="5" hidden="1">{"Tab1",#N/A,FALSE,"P";"Tab2",#N/A,FALSE,"P"}</definedName>
    <definedName name="nnn" localSheetId="4" hidden="1">{"Tab1",#N/A,FALSE,"P";"Tab2",#N/A,FALSE,"P"}</definedName>
    <definedName name="nnn" hidden="1">{"Tab1",#N/A,FALSE,"P";"Tab2",#N/A,FALSE,"P"}</definedName>
    <definedName name="nnnnn">#N/A</definedName>
    <definedName name="nnnnnnnnnn" localSheetId="5" hidden="1">{"Minpmon",#N/A,FALSE,"Monthinput"}</definedName>
    <definedName name="nnnnnnnnnn" localSheetId="4" hidden="1">{"Minpmon",#N/A,FALSE,"Monthinput"}</definedName>
    <definedName name="nnnnnnnnnn" hidden="1">{"Minpmon",#N/A,FALSE,"Monthinput"}</definedName>
    <definedName name="nnnnnnnnnnnn" localSheetId="5" hidden="1">{"Riqfin97",#N/A,FALSE,"Tran";"Riqfinpro",#N/A,FALSE,"Tran"}</definedName>
    <definedName name="nnnnnnnnnnnn" localSheetId="4" hidden="1">{"Riqfin97",#N/A,FALSE,"Tran";"Riqfinpro",#N/A,FALSE,"Tran"}</definedName>
    <definedName name="nnnnnnnnnnnn" hidden="1">{"Riqfin97",#N/A,FALSE,"Tran";"Riqfinpro",#N/A,FALSE,"Tran"}</definedName>
    <definedName name="no" hidden="1">'[72]Crédito SPNF (fiscal)'!#REF!</definedName>
    <definedName name="Noah" localSheetId="5">#REF!</definedName>
    <definedName name="Noah" localSheetId="4">#REF!</definedName>
    <definedName name="Noah">#REF!</definedName>
    <definedName name="noclas1" localSheetId="5">#REF!</definedName>
    <definedName name="noclas1" localSheetId="4">#REF!</definedName>
    <definedName name="noclas1">#REF!</definedName>
    <definedName name="noclas2" localSheetId="5">#REF!</definedName>
    <definedName name="noclas2" localSheetId="4">#REF!</definedName>
    <definedName name="noclas2">#REF!</definedName>
    <definedName name="NOCLUB" localSheetId="4">#REF!</definedName>
    <definedName name="NOCLUB">#REF!</definedName>
    <definedName name="NOK" localSheetId="4">#REF!</definedName>
    <definedName name="NOK">#REF!</definedName>
    <definedName name="nombrenuevo">#N/A</definedName>
    <definedName name="NONLEAP" localSheetId="5">#REF!</definedName>
    <definedName name="NONLEAP" localSheetId="4">#REF!</definedName>
    <definedName name="NONLEAP">#REF!</definedName>
    <definedName name="NONOECD1">[68]nonopec!$D$29:$AD$70</definedName>
    <definedName name="NONOECD2">[68]nonopec!$D$71:$AD$135</definedName>
    <definedName name="NONOPEC">[68]nonopec!$D$136:$AD$155</definedName>
    <definedName name="NOPEC1">[83]MONTHLY!$BP$19:$CA$19</definedName>
    <definedName name="NOPEC2">[83]MONTHLY!$CB$19:$CM$19</definedName>
    <definedName name="NORM1">[83]MONTHLY!$A$5:$O$117</definedName>
    <definedName name="NORM2">[83]MONTHLY!$A$422:$Z$491</definedName>
    <definedName name="NORM3">[83]MONTHLY!$A$334:$Z$380</definedName>
    <definedName name="Norway_wt">'[69]OECD wgt'!$B$28</definedName>
    <definedName name="NOTA_EXPLICATIV" localSheetId="5">#REF!</definedName>
    <definedName name="NOTA_EXPLICATIV" localSheetId="4">#REF!</definedName>
    <definedName name="NOTA_EXPLICATIV">#REF!</definedName>
    <definedName name="Notes" localSheetId="5">[133]UPLOAD!#REF!</definedName>
    <definedName name="Notes" localSheetId="4">[133]UPLOAD!#REF!</definedName>
    <definedName name="Notes">[133]UPLOAD!#REF!</definedName>
    <definedName name="NOTITLES" localSheetId="5">#REF!</definedName>
    <definedName name="NOTITLES" localSheetId="4">#REF!</definedName>
    <definedName name="NOTITLES">#REF!</definedName>
    <definedName name="NOV._89" localSheetId="5">#REF!</definedName>
    <definedName name="NOV._89" localSheetId="4">#REF!</definedName>
    <definedName name="NOV._89">#REF!</definedName>
    <definedName name="NSUMMARY">[68]nonopec!$D$157:$AD$204</definedName>
    <definedName name="NTDD_R" localSheetId="5">[59]Q1!#REF!</definedName>
    <definedName name="NTDD_R" localSheetId="4">[59]Q1!#REF!</definedName>
    <definedName name="NTDD_R">[59]Q1!#REF!</definedName>
    <definedName name="NTDD_RG" localSheetId="9">[75]!NTDD_RG</definedName>
    <definedName name="NTDD_RG" localSheetId="4">[75]!NTDD_RG</definedName>
    <definedName name="NTDD_RG">[75]!NTDD_RG</definedName>
    <definedName name="NX">#N/A</definedName>
    <definedName name="NX_R">#N/A</definedName>
    <definedName name="NXG" localSheetId="5">#REF!</definedName>
    <definedName name="NXG" localSheetId="4">#REF!</definedName>
    <definedName name="NXG">#REF!</definedName>
    <definedName name="NXG_R" localSheetId="5">#REF!</definedName>
    <definedName name="NXG_R" localSheetId="4">#REF!</definedName>
    <definedName name="NXG_R">#REF!</definedName>
    <definedName name="NXG_RG">#N/A</definedName>
    <definedName name="NXS" localSheetId="5">[59]Q2!#REF!</definedName>
    <definedName name="NXS" localSheetId="4">[59]Q2!#REF!</definedName>
    <definedName name="NXS">[59]Q2!#REF!</definedName>
    <definedName name="NXS_R" localSheetId="5">[59]Q1!#REF!</definedName>
    <definedName name="NXS_R" localSheetId="4">[59]Q1!#REF!</definedName>
    <definedName name="NXS_R">[59]Q1!#REF!</definedName>
    <definedName name="NYEAR2021" localSheetId="4">[94]Nickel!$B$583:$J$583</definedName>
    <definedName name="NYEAR2021">[94]Nickel!$B$583:$J$583</definedName>
    <definedName name="NYEAR2022" localSheetId="4">[94]Nickel!$K$583:$V$583</definedName>
    <definedName name="NYEAR2022">[94]Nickel!$K$583:$V$583</definedName>
    <definedName name="NYEAR2023" localSheetId="4">[94]Nickel!$W$583:$AH$583</definedName>
    <definedName name="NYEAR2023">[94]Nickel!$W$583:$AH$583</definedName>
    <definedName name="NYEAR2024" localSheetId="4">[94]Nickel!$AI$583:$AT$583</definedName>
    <definedName name="NYEAR2024">[94]Nickel!$AI$583:$AT$583</definedName>
    <definedName name="NYEAR2025" localSheetId="4">[94]Nickel!$AU$583:$BF$583</definedName>
    <definedName name="NYEAR2025">[94]Nickel!$AU$583:$BF$583</definedName>
    <definedName name="NZ_wt">'[69]OECD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5">#REF!</definedName>
    <definedName name="OCT._89" localSheetId="4">#REF!</definedName>
    <definedName name="OCT._89">#REF!</definedName>
    <definedName name="OCTUBRE">#N/A</definedName>
    <definedName name="OECD">[68]nonopec!$D$1:$AD$28</definedName>
    <definedName name="OECD_Table" localSheetId="5">#REF!</definedName>
    <definedName name="OECD_Table" localSheetId="4">#REF!</definedName>
    <definedName name="OECD_Table">#REF!</definedName>
    <definedName name="oipio" localSheetId="5" hidden="1">#REF!</definedName>
    <definedName name="oipio" localSheetId="4" hidden="1">#REF!</definedName>
    <definedName name="oipio" hidden="1">#REF!</definedName>
    <definedName name="oiulfdgdgh" localSheetId="5" hidden="1">'[95]Fax a enviar'!#REF!</definedName>
    <definedName name="oiulfdgdgh" localSheetId="4" hidden="1">'[95]Fax a enviar'!#REF!</definedName>
    <definedName name="oiulfdgdgh" hidden="1">'[95]Fax a enviar'!#REF!</definedName>
    <definedName name="OK" localSheetId="5">#REF!</definedName>
    <definedName name="OK" localSheetId="4">#REF!</definedName>
    <definedName name="OK">#REF!</definedName>
    <definedName name="OnShow" localSheetId="9">'[134]SPNF Acuerdo Incl. Int.'!OnShow</definedName>
    <definedName name="OnShow" localSheetId="4">'[134]SPNF Acuerdo Incl. Int.'!OnShow</definedName>
    <definedName name="OnShow">'[134]SPNF Acuerdo Incl. Int.'!OnShow</definedName>
    <definedName name="onshow1">#N/A</definedName>
    <definedName name="onshow2">#N/A</definedName>
    <definedName name="oo" localSheetId="5" hidden="1">{"Riqfin97",#N/A,FALSE,"Tran";"Riqfinpro",#N/A,FALSE,"Tran"}</definedName>
    <definedName name="oo" localSheetId="4" hidden="1">{"Riqfin97",#N/A,FALSE,"Tran";"Riqfinpro",#N/A,FALSE,"Tran"}</definedName>
    <definedName name="oo" hidden="1">{"Riqfin97",#N/A,FALSE,"Tran";"Riqfinpro",#N/A,FALSE,"Tran"}</definedName>
    <definedName name="OOA" localSheetId="5">#REF!</definedName>
    <definedName name="OOA" localSheetId="4">#REF!</definedName>
    <definedName name="OOA">#REF!</definedName>
    <definedName name="ooo" localSheetId="5" hidden="1">{"Tab1",#N/A,FALSE,"P";"Tab2",#N/A,FALSE,"P"}</definedName>
    <definedName name="ooo" localSheetId="4" hidden="1">{"Tab1",#N/A,FALSE,"P";"Tab2",#N/A,FALSE,"P"}</definedName>
    <definedName name="ooo" hidden="1">{"Tab1",#N/A,FALSE,"P";"Tab2",#N/A,FALSE,"P"}</definedName>
    <definedName name="OOOKOKOKO" localSheetId="5">#REF!</definedName>
    <definedName name="OOOKOKOKO" localSheetId="4">#REF!</definedName>
    <definedName name="OOOKOKOKO">#REF!</definedName>
    <definedName name="oooo" localSheetId="5" hidden="1">{"Tab1",#N/A,FALSE,"P";"Tab2",#N/A,FALSE,"P"}</definedName>
    <definedName name="oooo" localSheetId="4" hidden="1">{"Tab1",#N/A,FALSE,"P";"Tab2",#N/A,FALSE,"P"}</definedName>
    <definedName name="oooo" hidden="1">{"Tab1",#N/A,FALSE,"P";"Tab2",#N/A,FALSE,"P"}</definedName>
    <definedName name="ooooooooo" localSheetId="5" hidden="1">#REF!</definedName>
    <definedName name="ooooooooo" localSheetId="4" hidden="1">#REF!</definedName>
    <definedName name="ooooooooo" hidden="1">#REF!</definedName>
    <definedName name="OPEC">[68]nonopec!$D$204:$AD$251</definedName>
    <definedName name="OPEC1">[83]MONTHLY!$BP$12:$CA$12</definedName>
    <definedName name="OPEC2">[83]MONTHLY!$CB$12:$CM$12</definedName>
    <definedName name="OPOPOPOPO" localSheetId="5">#REF!</definedName>
    <definedName name="OPOPOPOPO" localSheetId="4">#REF!</definedName>
    <definedName name="OPOPOPOPO">#REF!</definedName>
    <definedName name="opu" localSheetId="5" hidden="1">{"Riqfin97",#N/A,FALSE,"Tran";"Riqfinpro",#N/A,FALSE,"Tran"}</definedName>
    <definedName name="opu" localSheetId="4" hidden="1">{"Riqfin97",#N/A,FALSE,"Tran";"Riqfinpro",#N/A,FALSE,"Tran"}</definedName>
    <definedName name="opu" hidden="1">{"Riqfin97",#N/A,FALSE,"Tran";"Riqfinpro",#N/A,FALSE,"Tran"}</definedName>
    <definedName name="ORGANISMOS_DE_VIALIDAD__LEY_N__23966_ART._19">[4]C!$B$24:$N$24</definedName>
    <definedName name="Otr_Inst_Banc_40G" localSheetId="5">#REF!</definedName>
    <definedName name="Otr_Inst_Banc_40G" localSheetId="4">#REF!</definedName>
    <definedName name="Otr_Inst_Banc_40G">#REF!</definedName>
    <definedName name="otra" localSheetId="5" hidden="1">#REF!</definedName>
    <definedName name="otra" localSheetId="4" hidden="1">#REF!</definedName>
    <definedName name="otra" hidden="1">#REF!</definedName>
    <definedName name="Otras_Residuales" localSheetId="5">#REF!</definedName>
    <definedName name="Otras_Residuales" localSheetId="4">#REF!</definedName>
    <definedName name="Otras_Residuales">#REF!</definedName>
    <definedName name="otras1">#REF!</definedName>
    <definedName name="OTRAS96">#REF!</definedName>
    <definedName name="otro" localSheetId="5" hidden="1">{FALSE,FALSE,-1.25,-15.5,484.5,276.75,FALSE,FALSE,TRUE,TRUE,0,12,#N/A,46,#N/A,2.93460490463215,15.35,1,FALSE,FALSE,3,TRUE,1,FALSE,100,"Swvu.PLA1.","ACwvu.PLA1.",#N/A,FALSE,FALSE,0,0,0,0,2,"","",TRUE,TRUE,FALSE,FALSE,1,60,#N/A,#N/A,FALSE,FALSE,FALSE,FALSE,FALSE,FALSE,FALSE,9,65532,65532,FALSE,FALSE,TRUE,TRUE,TRUE}</definedName>
    <definedName name="otro" localSheetId="4"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5">#REF!</definedName>
    <definedName name="otros" localSheetId="4">#REF!</definedName>
    <definedName name="otros">#REF!</definedName>
    <definedName name="OTROS_ORGANISMOS" localSheetId="5">#REF!</definedName>
    <definedName name="OTROS_ORGANISMOS" localSheetId="4">#REF!</definedName>
    <definedName name="OTROS_ORGANISMOS">#REF!</definedName>
    <definedName name="OTROS_ORGANISMOS_AUTONOMOS" localSheetId="5">#REF!</definedName>
    <definedName name="OTROS_ORGANISMOS_AUTONOMOS" localSheetId="4">#REF!</definedName>
    <definedName name="OTROS_ORGANISMOS_AUTONOMOS">#REF!</definedName>
    <definedName name="otros2000">#REF!</definedName>
    <definedName name="otros2001">#REF!</definedName>
    <definedName name="otros2002">#REF!</definedName>
    <definedName name="otros2003">#REF!</definedName>
    <definedName name="otros98">[23]Programa!#REF!</definedName>
    <definedName name="otros98j">[23]Programa!#REF!</definedName>
    <definedName name="otros98s" localSheetId="5">#REF!</definedName>
    <definedName name="otros98s" localSheetId="4">#REF!</definedName>
    <definedName name="otros98s">#REF!</definedName>
    <definedName name="otros99" localSheetId="5">#REF!</definedName>
    <definedName name="otros99" localSheetId="4">#REF!</definedName>
    <definedName name="otros99">#REF!</definedName>
    <definedName name="out_red4" localSheetId="5">#REF!</definedName>
    <definedName name="out_red4" localSheetId="4">#REF!</definedName>
    <definedName name="out_red4">#REF!</definedName>
    <definedName name="out_sr3">#REF!</definedName>
    <definedName name="OUTDS1">#REF!</definedName>
    <definedName name="OUTFISC">#REF!</definedName>
    <definedName name="OUTIMF">#REF!</definedName>
    <definedName name="OUTMN">#REF!</definedName>
    <definedName name="p" localSheetId="5" hidden="1">{"Riqfin97",#N/A,FALSE,"Tran";"Riqfinpro",#N/A,FALSE,"Tran"}</definedName>
    <definedName name="p" localSheetId="4" hidden="1">{"Riqfin97",#N/A,FALSE,"Tran";"Riqfinpro",#N/A,FALSE,"Tran"}</definedName>
    <definedName name="p" hidden="1">{"Riqfin97",#N/A,FALSE,"Tran";"Riqfinpro",#N/A,FALSE,"Tran"}</definedName>
    <definedName name="P1_1" localSheetId="5">OFFSET(#REF!,0,0,COUNT(#REF!),1)</definedName>
    <definedName name="P1_1" localSheetId="4">OFFSET(#REF!,0,0,COUNT(#REF!),1)</definedName>
    <definedName name="P1_1">OFFSET(#REF!,0,0,COUNT(#REF!),1)</definedName>
    <definedName name="P1_2" localSheetId="4">OFFSET(#REF!,0,0,COUNT(#REF!),1)</definedName>
    <definedName name="P1_2">OFFSET(#REF!,0,0,COUNT(#REF!),1)</definedName>
    <definedName name="P1avg" localSheetId="4">OFFSET(#REF!,0,0,COUNT(#REF!),1)</definedName>
    <definedName name="P1avg">OFFSET(#REF!,0,0,COUNT(#REF!),1)</definedName>
    <definedName name="P1min" localSheetId="4">OFFSET(#REF!,0,0,COUNT(#REF!),1)</definedName>
    <definedName name="P1min">OFFSET(#REF!,0,0,COUNT(#REF!),1)</definedName>
    <definedName name="P1rng" localSheetId="4">OFFSET(#REF!,0,0,COUNT(#REF!),1)</definedName>
    <definedName name="P1rng">OFFSET(#REF!,0,0,COUNT(#REF!),1)</definedName>
    <definedName name="P2_1" localSheetId="4">OFFSET(#REF!,0,0,COUNT(#REF!),1)</definedName>
    <definedName name="P2_1">OFFSET(#REF!,0,0,COUNT(#REF!),1)</definedName>
    <definedName name="P2_2" localSheetId="4">OFFSET(#REF!,0,0,COUNT(#REF!),1)</definedName>
    <definedName name="P2_2">OFFSET(#REF!,0,0,COUNT(#REF!),1)</definedName>
    <definedName name="P2avg" localSheetId="4">OFFSET(#REF!,0,0,COUNT(#REF!),1)</definedName>
    <definedName name="P2avg">OFFSET(#REF!,0,0,COUNT(#REF!),1)</definedName>
    <definedName name="P2min" localSheetId="4">OFFSET(#REF!,0,0,COUNT(#REF!),1)</definedName>
    <definedName name="P2min">OFFSET(#REF!,0,0,COUNT(#REF!),1)</definedName>
    <definedName name="P2rng" localSheetId="4">OFFSET(#REF!,0,0,COUNT(#REF!),1)</definedName>
    <definedName name="P2rng">OFFSET(#REF!,0,0,COUNT(#REF!),1)</definedName>
    <definedName name="p2std" localSheetId="5">#REF!</definedName>
    <definedName name="p2std" localSheetId="4">#REF!</definedName>
    <definedName name="p2std">#REF!</definedName>
    <definedName name="P3_1" localSheetId="5">OFFSET(#REF!,0,0,COUNT(#REF!),1)</definedName>
    <definedName name="P3_1" localSheetId="4">OFFSET(#REF!,0,0,COUNT(#REF!),1)</definedName>
    <definedName name="P3_1">OFFSET(#REF!,0,0,COUNT(#REF!),1)</definedName>
    <definedName name="P3_2" localSheetId="4">OFFSET(#REF!,0,0,COUNT(#REF!),1)</definedName>
    <definedName name="P3_2">OFFSET(#REF!,0,0,COUNT(#REF!),1)</definedName>
    <definedName name="P3avg" localSheetId="4">OFFSET(#REF!,0,0,COUNT(#REF!),1)</definedName>
    <definedName name="P3avg">OFFSET(#REF!,0,0,COUNT(#REF!),1)</definedName>
    <definedName name="P3min" localSheetId="4">OFFSET(#REF!,0,0,COUNT(#REF!),1)</definedName>
    <definedName name="P3min">OFFSET(#REF!,0,0,COUNT(#REF!),1)</definedName>
    <definedName name="P3rng" localSheetId="4">OFFSET(#REF!,0,0,COUNT(#REF!),1)</definedName>
    <definedName name="P3rng">OFFSET(#REF!,0,0,COUNT(#REF!),1)</definedName>
    <definedName name="P4_1" localSheetId="4">OFFSET(#REF!,0,0,COUNT(#REF!),1)</definedName>
    <definedName name="P4_1">OFFSET(#REF!,0,0,COUNT(#REF!),1)</definedName>
    <definedName name="P4_2" localSheetId="4">OFFSET(#REF!,0,0,COUNT(#REF!),1)</definedName>
    <definedName name="P4_2">OFFSET(#REF!,0,0,COUNT(#REF!),1)</definedName>
    <definedName name="P4avg" localSheetId="4">OFFSET(#REF!,0,0,COUNT(#REF!),1)</definedName>
    <definedName name="P4avg">OFFSET(#REF!,0,0,COUNT(#REF!),1)</definedName>
    <definedName name="P4min" localSheetId="4">OFFSET(#REF!,0,0,COUNT(#REF!),1)</definedName>
    <definedName name="P4min">OFFSET(#REF!,0,0,COUNT(#REF!),1)</definedName>
    <definedName name="P4rng" localSheetId="4">OFFSET(#REF!,0,0,COUNT(#REF!),1)</definedName>
    <definedName name="P4rng">OFFSET(#REF!,0,0,COUNT(#REF!),1)</definedName>
    <definedName name="P5_1" localSheetId="4">OFFSET(#REF!,0,0,COUNT(#REF!),1)</definedName>
    <definedName name="P5_1">OFFSET(#REF!,0,0,COUNT(#REF!),1)</definedName>
    <definedName name="P5_2" localSheetId="4">OFFSET(#REF!,0,0,COUNT(#REF!),1)</definedName>
    <definedName name="P5_2">OFFSET(#REF!,0,0,COUNT(#REF!),1)</definedName>
    <definedName name="P5avg" localSheetId="4">OFFSET(#REF!,0,0,COUNT(#REF!),1)</definedName>
    <definedName name="P5avg">OFFSET(#REF!,0,0,COUNT(#REF!),1)</definedName>
    <definedName name="P5min" localSheetId="4">OFFSET(#REF!,0,0,COUNT(#REF!),1)</definedName>
    <definedName name="P5min">OFFSET(#REF!,0,0,COUNT(#REF!),1)</definedName>
    <definedName name="P5rng" localSheetId="4">OFFSET(#REF!,0,0,COUNT(#REF!),1)</definedName>
    <definedName name="P5rng">OFFSET(#REF!,0,0,COUNT(#REF!),1)</definedName>
    <definedName name="PAGINA_01" localSheetId="5">#REF!</definedName>
    <definedName name="PAGINA_01" localSheetId="4">#REF!</definedName>
    <definedName name="PAGINA_01">#REF!</definedName>
    <definedName name="PAGINA_01_CONT." localSheetId="5">#REF!</definedName>
    <definedName name="PAGINA_01_CONT." localSheetId="4">#REF!</definedName>
    <definedName name="PAGINA_01_CONT.">#REF!</definedName>
    <definedName name="PAGINA_02" localSheetId="5">#REF!</definedName>
    <definedName name="PAGINA_02" localSheetId="4">#REF!</definedName>
    <definedName name="PAGINA_02">#REF!</definedName>
    <definedName name="PAGINA_03">#REF!</definedName>
    <definedName name="PAGINA_04">#REF!</definedName>
    <definedName name="PAGINA_05">#REF!</definedName>
    <definedName name="PAGINA_06">#REF!</definedName>
    <definedName name="PAGINA_06_CONT.">#REF!</definedName>
    <definedName name="PAGINA_07">#REF!</definedName>
    <definedName name="PAGINA_08">#REF!</definedName>
    <definedName name="PAGINA_09">#REF!</definedName>
    <definedName name="PAGINA_10">#REF!</definedName>
    <definedName name="PAGINA_11">#REF!</definedName>
    <definedName name="PAGINA_12">#REF!</definedName>
    <definedName name="Pan_Bancario_50G" localSheetId="4">#REF!</definedName>
    <definedName name="Pan_Bancario_50G">#REF!</definedName>
    <definedName name="Pan_Monet_30G" localSheetId="4">#REF!</definedName>
    <definedName name="Pan_Monet_30G">#REF!</definedName>
    <definedName name="PARAMETROS">#REF!</definedName>
    <definedName name="Parmeshwar">[85]E!$AJ$98:$AX$115</definedName>
    <definedName name="PARTIDA" localSheetId="5">[135]SPNF!#REF!</definedName>
    <definedName name="PARTIDA" localSheetId="4">[135]SPNF!#REF!</definedName>
    <definedName name="PARTIDA">[135]SPNF!#REF!</definedName>
    <definedName name="PAS" localSheetId="5">#REF!</definedName>
    <definedName name="PAS" localSheetId="4">#REF!</definedName>
    <definedName name="PAS">#REF!</definedName>
    <definedName name="pastel">#N/A</definedName>
    <definedName name="Path_Data">'[48]shared data'!$B$8</definedName>
    <definedName name="Path_System">'[48]shared data'!$B$7</definedName>
    <definedName name="Pave" localSheetId="5">#REF!</definedName>
    <definedName name="Pave" localSheetId="4">#REF!</definedName>
    <definedName name="Pave">#REF!</definedName>
    <definedName name="PAYCAP" localSheetId="5">#REF!</definedName>
    <definedName name="PAYCAP" localSheetId="4">#REF!</definedName>
    <definedName name="PAYCAP">#REF!</definedName>
    <definedName name="Paym_Cap" localSheetId="5">#REF!</definedName>
    <definedName name="Paym_Cap" localSheetId="4">#REF!</definedName>
    <definedName name="Paym_Cap">#REF!</definedName>
    <definedName name="pchBM" localSheetId="4">#REF!</definedName>
    <definedName name="pchBM">#REF!</definedName>
    <definedName name="pchBMG" localSheetId="4">#REF!</definedName>
    <definedName name="pchBMG">#REF!</definedName>
    <definedName name="pchBX" localSheetId="4">#REF!</definedName>
    <definedName name="pchBX">#REF!</definedName>
    <definedName name="pchBXG" localSheetId="4">#REF!</definedName>
    <definedName name="pchBXG">#REF!</definedName>
    <definedName name="pchNM_R">[59]Q1!#REF!</definedName>
    <definedName name="pchNMG_R">[59]Q1!#REF!</definedName>
    <definedName name="pchNX_R">[59]Q1!#REF!</definedName>
    <definedName name="pchNXG_R">[59]Q1!#REF!</definedName>
    <definedName name="PCNTLGT">[68]nonopec!#REF!</definedName>
    <definedName name="PCPI" localSheetId="5">#REF!</definedName>
    <definedName name="PCPI" localSheetId="4">#REF!</definedName>
    <definedName name="PCPI">#REF!</definedName>
    <definedName name="PCPIE" localSheetId="5">#REF!</definedName>
    <definedName name="PCPIE" localSheetId="4">#REF!</definedName>
    <definedName name="PCPIE">#REF!</definedName>
    <definedName name="PCPIG">#N/A</definedName>
    <definedName name="PEACEAGR" localSheetId="5">#REF!</definedName>
    <definedName name="PEACEAGR" localSheetId="4">#REF!</definedName>
    <definedName name="PEACEAGR">#REF!</definedName>
    <definedName name="PERE96" localSheetId="5">#REF!</definedName>
    <definedName name="PERE96" localSheetId="4">#REF!</definedName>
    <definedName name="PERE96">#REF!</definedName>
    <definedName name="Petroecuador" localSheetId="5">#REF!</definedName>
    <definedName name="Petroecuador" localSheetId="4">#REF!</definedName>
    <definedName name="Petroecuador">#REF!</definedName>
    <definedName name="PEX">[89]SUPUESTOS!A$14</definedName>
    <definedName name="PF" localSheetId="5">#REF!</definedName>
    <definedName name="PF" localSheetId="4">#REF!</definedName>
    <definedName name="PF">#REF!</definedName>
    <definedName name="PFP" localSheetId="5">#REF!</definedName>
    <definedName name="PFP" localSheetId="4">#REF!</definedName>
    <definedName name="PFP">#REF!</definedName>
    <definedName name="pfp_table1" localSheetId="5">#REF!</definedName>
    <definedName name="pfp_table1" localSheetId="4">#REF!</definedName>
    <definedName name="pfp_table1">#REF!</definedName>
    <definedName name="pib">#REF!</definedName>
    <definedName name="pib_int">#REF!</definedName>
    <definedName name="pib98j" localSheetId="5">[23]Programa!#REF!</definedName>
    <definedName name="pib98j" localSheetId="4">[23]Programa!#REF!</definedName>
    <definedName name="pib98j">[23]Programa!#REF!</definedName>
    <definedName name="pib98s" localSheetId="5">[23]Programa!#REF!</definedName>
    <definedName name="pib98s" localSheetId="4">[23]Programa!#REF!</definedName>
    <definedName name="pib98s">[23]Programa!#REF!</definedName>
    <definedName name="PIBMENSAL" localSheetId="5">#REF!</definedName>
    <definedName name="PIBMENSAL" localSheetId="4">#REF!</definedName>
    <definedName name="PIBMENSAL">#REF!</definedName>
    <definedName name="PIBporSECT" localSheetId="5">#REF!</definedName>
    <definedName name="PIBporSECT" localSheetId="4">#REF!</definedName>
    <definedName name="PIBporSECT">#REF!</definedName>
    <definedName name="PII" localSheetId="5" hidden="1">{"Main Economic Indicators",#N/A,FALSE,"C"}</definedName>
    <definedName name="PII" localSheetId="4" hidden="1">{"Main Economic Indicators",#N/A,FALSE,"C"}</definedName>
    <definedName name="PII" hidden="1">{"Main Economic Indicators",#N/A,FALSE,"C"}</definedName>
    <definedName name="PIJIS" localSheetId="5">#REF!</definedName>
    <definedName name="PIJIS" localSheetId="4">#REF!</definedName>
    <definedName name="PIJIS">#REF!</definedName>
    <definedName name="pit" localSheetId="5" hidden="1">{"Riqfin97",#N/A,FALSE,"Tran";"Riqfinpro",#N/A,FALSE,"Tran"}</definedName>
    <definedName name="pit" localSheetId="4" hidden="1">{"Riqfin97",#N/A,FALSE,"Tran";"Riqfinpro",#N/A,FALSE,"Tran"}</definedName>
    <definedName name="pit" hidden="1">{"Riqfin97",#N/A,FALSE,"Tran";"Riqfinpro",#N/A,FALSE,"Tran"}</definedName>
    <definedName name="PK" localSheetId="5">#REF!</definedName>
    <definedName name="PK" localSheetId="4">#REF!</definedName>
    <definedName name="PK">#REF!</definedName>
    <definedName name="plame" localSheetId="5">#REF!</definedName>
    <definedName name="plame" localSheetId="4">#REF!</definedName>
    <definedName name="plame">#REF!</definedName>
    <definedName name="plame2000" localSheetId="5">#REF!</definedName>
    <definedName name="plame2000" localSheetId="4">#REF!</definedName>
    <definedName name="plame2000">#REF!</definedName>
    <definedName name="plame2001">#REF!</definedName>
    <definedName name="plame2002">#REF!</definedName>
    <definedName name="plame2003">#REF!</definedName>
    <definedName name="plame98">[23]Programa!#REF!</definedName>
    <definedName name="plame98j">[23]Programa!#REF!</definedName>
    <definedName name="plame98s" localSheetId="5">#REF!</definedName>
    <definedName name="plame98s" localSheetId="4">#REF!</definedName>
    <definedName name="plame98s">#REF!</definedName>
    <definedName name="plame99" localSheetId="5">#REF!</definedName>
    <definedName name="plame99" localSheetId="4">#REF!</definedName>
    <definedName name="plame99">#REF!</definedName>
    <definedName name="PLATA" localSheetId="5">#REF!</definedName>
    <definedName name="PLATA" localSheetId="4">#REF!</definedName>
    <definedName name="PLATA">#REF!</definedName>
    <definedName name="plazo">#REF!</definedName>
    <definedName name="plazo2000">#REF!</definedName>
    <definedName name="plazo2001">#REF!</definedName>
    <definedName name="plazo2002">#REF!</definedName>
    <definedName name="plazo2003">#REF!</definedName>
    <definedName name="plazo98">[23]Programa!#REF!</definedName>
    <definedName name="plazo98j">[23]Programa!#REF!</definedName>
    <definedName name="plazo98s" localSheetId="5">#REF!</definedName>
    <definedName name="plazo98s" localSheetId="4">#REF!</definedName>
    <definedName name="plazo98s">#REF!</definedName>
    <definedName name="plazo99" localSheetId="5">#REF!</definedName>
    <definedName name="plazo99" localSheetId="4">#REF!</definedName>
    <definedName name="plazo99">#REF!</definedName>
    <definedName name="POLLO" localSheetId="5">#REF!</definedName>
    <definedName name="POLLO" localSheetId="4">#REF!</definedName>
    <definedName name="POLLO">#REF!</definedName>
    <definedName name="poooooooooo" localSheetId="5" hidden="1">'[95]Fax a enviar'!#REF!</definedName>
    <definedName name="poooooooooo" localSheetId="4" hidden="1">'[95]Fax a enviar'!#REF!</definedName>
    <definedName name="poooooooooo" hidden="1">'[95]Fax a enviar'!#REF!</definedName>
    <definedName name="POPO" localSheetId="5">#REF!</definedName>
    <definedName name="POPO" localSheetId="4">#REF!</definedName>
    <definedName name="POPO">#REF!</definedName>
    <definedName name="PORT" localSheetId="5">#REF!</definedName>
    <definedName name="PORT" localSheetId="4">#REF!</definedName>
    <definedName name="PORT">#REF!</definedName>
    <definedName name="Ports" localSheetId="5">#REF!</definedName>
    <definedName name="Ports" localSheetId="4">#REF!</definedName>
    <definedName name="Ports">#REF!</definedName>
    <definedName name="Portugal_wt">'[69]OECD wgt'!$B$30</definedName>
    <definedName name="posnet2" localSheetId="5">#REF!</definedName>
    <definedName name="posnet2" localSheetId="4">#REF!</definedName>
    <definedName name="posnet2">#REF!</definedName>
    <definedName name="POTENCIAL" localSheetId="5">#REF!</definedName>
    <definedName name="POTENCIAL" localSheetId="4">#REF!</definedName>
    <definedName name="POTENCIAL">#REF!</definedName>
    <definedName name="PP" localSheetId="5">#REF!</definedName>
    <definedName name="PP" localSheetId="4">#REF!</definedName>
    <definedName name="PP">#REF!</definedName>
    <definedName name="ppoooooooooo" localSheetId="4" hidden="1">#REF!</definedName>
    <definedName name="ppoooooooooo" hidden="1">#REF!</definedName>
    <definedName name="ppp" localSheetId="5" hidden="1">{"Riqfin97",#N/A,FALSE,"Tran";"Riqfinpro",#N/A,FALSE,"Tran"}</definedName>
    <definedName name="ppp" localSheetId="4" hidden="1">{"Riqfin97",#N/A,FALSE,"Tran";"Riqfinpro",#N/A,FALSE,"Tran"}</definedName>
    <definedName name="ppp" hidden="1">{"Riqfin97",#N/A,FALSE,"Tran";"Riqfinpro",#N/A,FALSE,"Tran"}</definedName>
    <definedName name="pppppp" localSheetId="5" hidden="1">{"Riqfin97",#N/A,FALSE,"Tran";"Riqfinpro",#N/A,FALSE,"Tran"}</definedName>
    <definedName name="pppppp" localSheetId="4" hidden="1">{"Riqfin97",#N/A,FALSE,"Tran";"Riqfinpro",#N/A,FALSE,"Tran"}</definedName>
    <definedName name="pppppp" hidden="1">{"Riqfin97",#N/A,FALSE,"Tran";"Riqfinpro",#N/A,FALSE,"Tran"}</definedName>
    <definedName name="pppppppppp" localSheetId="5" hidden="1">#REF!</definedName>
    <definedName name="pppppppppp" localSheetId="4" hidden="1">#REF!</definedName>
    <definedName name="pppppppppp" hidden="1">#REF!</definedName>
    <definedName name="ppppppppppppp" localSheetId="5" hidden="1">#REF!</definedName>
    <definedName name="ppppppppppppp" localSheetId="4" hidden="1">#REF!</definedName>
    <definedName name="ppppppppppppp" hidden="1">#REF!</definedName>
    <definedName name="PPPWGT">#N/A</definedName>
    <definedName name="PRECIOCIFBANANO" localSheetId="5">#REF!</definedName>
    <definedName name="PRECIOCIFBANANO" localSheetId="4">#REF!</definedName>
    <definedName name="PRECIOCIFBANANO">#REF!</definedName>
    <definedName name="Preparar_Reporte" localSheetId="5">#REF!</definedName>
    <definedName name="Preparar_Reporte" localSheetId="4">#REF!</definedName>
    <definedName name="Preparar_Reporte">#REF!</definedName>
    <definedName name="PRES1" localSheetId="5">[68]nonopec!#REF!</definedName>
    <definedName name="PRES1" localSheetId="4">[68]nonopec!#REF!</definedName>
    <definedName name="PRES1">[68]nonopec!#REF!</definedName>
    <definedName name="PRES2" localSheetId="5">[68]nonopec!#REF!</definedName>
    <definedName name="PRES2" localSheetId="4">[68]nonopec!#REF!</definedName>
    <definedName name="PRES2">[68]nonopec!#REF!</definedName>
    <definedName name="PRES3" localSheetId="4">[68]nonopec!#REF!</definedName>
    <definedName name="PRES3">[68]nonopec!#REF!</definedName>
    <definedName name="presion" localSheetId="5">#REF!</definedName>
    <definedName name="presion" localSheetId="4">#REF!</definedName>
    <definedName name="presion">#REF!</definedName>
    <definedName name="PRICE" localSheetId="5">#REF!</definedName>
    <definedName name="PRICE" localSheetId="4">#REF!</definedName>
    <definedName name="PRICE">#REF!</definedName>
    <definedName name="PRICETAB" localSheetId="5">#REF!</definedName>
    <definedName name="PRICETAB" localSheetId="4">#REF!</definedName>
    <definedName name="PRICETAB">#REF!</definedName>
    <definedName name="print">#REF!</definedName>
    <definedName name="Print_Area_MI" localSheetId="4">#REF!</definedName>
    <definedName name="Print_Area_MI">#REF!</definedName>
    <definedName name="Print_Titles_MI">#REF!</definedName>
    <definedName name="Print1" localSheetId="4">#REF!</definedName>
    <definedName name="Print1">#REF!</definedName>
    <definedName name="PRINTMACRO" localSheetId="4">#REF!</definedName>
    <definedName name="PRINTMACRO">#REF!</definedName>
    <definedName name="PrintThis_Links">[110]Links!$A$1:$F$33</definedName>
    <definedName name="PRIV0" localSheetId="5">#REF!</definedName>
    <definedName name="PRIV0" localSheetId="4">#REF!</definedName>
    <definedName name="PRIV0">#REF!</definedName>
    <definedName name="PRIV00" localSheetId="5">#REF!</definedName>
    <definedName name="PRIV00" localSheetId="4">#REF!</definedName>
    <definedName name="PRIV00">#REF!</definedName>
    <definedName name="PRIV1" localSheetId="5">#REF!</definedName>
    <definedName name="PRIV1" localSheetId="4">#REF!</definedName>
    <definedName name="PRIV1">#REF!</definedName>
    <definedName name="PRIV11" localSheetId="4">#REF!</definedName>
    <definedName name="PRIV11">#REF!</definedName>
    <definedName name="PRIV2" localSheetId="4">#REF!</definedName>
    <definedName name="PRIV2">#REF!</definedName>
    <definedName name="PRIV22" localSheetId="4">#REF!</definedName>
    <definedName name="PRIV22">#REF!</definedName>
    <definedName name="priv2ycredito">#REF!</definedName>
    <definedName name="priv2yposnet2ycredito">#REF!</definedName>
    <definedName name="PRIV3" localSheetId="4">#REF!</definedName>
    <definedName name="PRIV3">#REF!</definedName>
    <definedName name="PRIV33" localSheetId="4">#REF!</definedName>
    <definedName name="PRIV33">#REF!</definedName>
    <definedName name="PRMONTH" localSheetId="4">#REF!</definedName>
    <definedName name="PRMONTH">#REF!</definedName>
    <definedName name="prn">[103]FSUOUT!$B$2:$V$32</definedName>
    <definedName name="Product" localSheetId="5">#REF!</definedName>
    <definedName name="Product" localSheetId="4">#REF!</definedName>
    <definedName name="Product">#REF!</definedName>
    <definedName name="PROG" localSheetId="5">#REF!</definedName>
    <definedName name="PROG" localSheetId="4">#REF!</definedName>
    <definedName name="PROG">#REF!</definedName>
    <definedName name="Prog1998" localSheetId="5">'[136]2003'!#REF!</definedName>
    <definedName name="Prog1998" localSheetId="4">'[136]2003'!#REF!</definedName>
    <definedName name="Prog1998">'[136]2003'!#REF!</definedName>
    <definedName name="progra" localSheetId="5">#REF!</definedName>
    <definedName name="progra" localSheetId="4">#REF!</definedName>
    <definedName name="progra">#REF!</definedName>
    <definedName name="proj00" localSheetId="5">[137]sources!#REF!</definedName>
    <definedName name="proj00" localSheetId="4">[137]sources!#REF!</definedName>
    <definedName name="proj00">[137]sources!#REF!</definedName>
    <definedName name="PROJ98" localSheetId="5">#REF!</definedName>
    <definedName name="PROJ98" localSheetId="4">#REF!</definedName>
    <definedName name="PROJ98">#REF!</definedName>
    <definedName name="prom">[64]Promedio!$CD$90</definedName>
    <definedName name="promgraf" localSheetId="5">[138]GRAFPROM!#REF!</definedName>
    <definedName name="promgraf" localSheetId="4">[138]GRAFPROM!#REF!</definedName>
    <definedName name="promgraf">[138]GRAFPROM!#REF!</definedName>
    <definedName name="Prop.Demanda">'[52]Ranking Bancario'!$AH$4:$AL$54</definedName>
    <definedName name="Province" localSheetId="5">#REF!</definedName>
    <definedName name="Province" localSheetId="4">#REF!</definedName>
    <definedName name="Province">#REF!</definedName>
    <definedName name="Province_Details" localSheetId="5">#REF!</definedName>
    <definedName name="Province_Details" localSheetId="4">#REF!</definedName>
    <definedName name="Province_Details">#REF!</definedName>
    <definedName name="prphalf">[123]Sheet4!$C$3:$G$57</definedName>
    <definedName name="PRPINTSEPT">[139]STOCK!$D$4:$W$102</definedName>
    <definedName name="prueba">[5]!prueba</definedName>
    <definedName name="PRYEAR" localSheetId="5">#REF!</definedName>
    <definedName name="PRYEAR" localSheetId="4">#REF!</definedName>
    <definedName name="PRYEAR">#REF!</definedName>
    <definedName name="PS" localSheetId="5">#REF!</definedName>
    <definedName name="PS" localSheetId="4">#REF!</definedName>
    <definedName name="PS">#REF!</definedName>
    <definedName name="psbr" localSheetId="5">'[140]Input PSBR;Q-F'!#REF!</definedName>
    <definedName name="psbr" localSheetId="4">'[140]Input PSBR;Q-F'!#REF!</definedName>
    <definedName name="psbr">'[140]Input PSBR;Q-F'!#REF!</definedName>
    <definedName name="PSBR_TRIM" localSheetId="5">'[141]Resultado BC'!#REF!</definedName>
    <definedName name="PSBR_TRIM" localSheetId="4">'[141]Resultado BC'!#REF!</definedName>
    <definedName name="PSBR_TRIM">'[141]Resultado BC'!#REF!</definedName>
    <definedName name="pshocked" localSheetId="5">#REF!</definedName>
    <definedName name="pshocked" localSheetId="4">#REF!</definedName>
    <definedName name="pshocked">#REF!</definedName>
    <definedName name="PSperc" localSheetId="5">#REF!</definedName>
    <definedName name="PSperc" localSheetId="4">#REF!</definedName>
    <definedName name="PSperc">#REF!</definedName>
    <definedName name="Pstd" localSheetId="5">#REF!</definedName>
    <definedName name="Pstd" localSheetId="4">#REF!</definedName>
    <definedName name="Pstd">#REF!</definedName>
    <definedName name="PTA" localSheetId="4">#REF!</definedName>
    <definedName name="PTA">#REF!</definedName>
    <definedName name="PTAEURO" localSheetId="4">#REF!</definedName>
    <definedName name="PTAEURO">#REF!</definedName>
    <definedName name="PTAS">#REF!</definedName>
    <definedName name="PTE">#REF!</definedName>
    <definedName name="PUBL00" localSheetId="4">#REF!</definedName>
    <definedName name="PUBL00">#REF!</definedName>
    <definedName name="PUBL11" localSheetId="4">#REF!</definedName>
    <definedName name="PUBL11">#REF!</definedName>
    <definedName name="PUBL2" localSheetId="4">#REF!</definedName>
    <definedName name="PUBL2">#REF!</definedName>
    <definedName name="PUBL22" localSheetId="4">#REF!</definedName>
    <definedName name="PUBL22">#REF!</definedName>
    <definedName name="PUBL33" localSheetId="4">#REF!</definedName>
    <definedName name="PUBL33">#REF!</definedName>
    <definedName name="PUBL5" localSheetId="4">#REF!</definedName>
    <definedName name="PUBL5">#REF!</definedName>
    <definedName name="PUBL55" localSheetId="4">#REF!</definedName>
    <definedName name="PUBL55">#REF!</definedName>
    <definedName name="PUBL6" localSheetId="4">#REF!</definedName>
    <definedName name="PUBL6">#REF!</definedName>
    <definedName name="PUBL66" localSheetId="4">#REF!</definedName>
    <definedName name="PUBL66">#REF!</definedName>
    <definedName name="Public_Sector">#REF!</definedName>
    <definedName name="pyg">#REF!</definedName>
    <definedName name="PYGCAJA">#REF!</definedName>
    <definedName name="PYGE">#REF!</definedName>
    <definedName name="PYGI">#REF!</definedName>
    <definedName name="q">[44]raw!$A$1:$N$232</definedName>
    <definedName name="Q_5" localSheetId="5">#REF!</definedName>
    <definedName name="Q_5" localSheetId="4">#REF!</definedName>
    <definedName name="Q_5">#REF!</definedName>
    <definedName name="Q_6" localSheetId="5">#REF!</definedName>
    <definedName name="Q_6" localSheetId="4">#REF!</definedName>
    <definedName name="Q_6">#REF!</definedName>
    <definedName name="Q_7" localSheetId="5">#REF!</definedName>
    <definedName name="Q_7" localSheetId="4">#REF!</definedName>
    <definedName name="Q_7">#REF!</definedName>
    <definedName name="Q6_">#REF!</definedName>
    <definedName name="qawde" localSheetId="4">#REF!</definedName>
    <definedName name="qawde">#REF!</definedName>
    <definedName name="qaz" localSheetId="5" hidden="1">{"Tab1",#N/A,FALSE,"P";"Tab2",#N/A,FALSE,"P"}</definedName>
    <definedName name="qaz" localSheetId="4" hidden="1">{"Tab1",#N/A,FALSE,"P";"Tab2",#N/A,FALSE,"P"}</definedName>
    <definedName name="qaz" hidden="1">{"Tab1",#N/A,FALSE,"P";"Tab2",#N/A,FALSE,"P"}</definedName>
    <definedName name="qer" localSheetId="5" hidden="1">{"Tab1",#N/A,FALSE,"P";"Tab2",#N/A,FALSE,"P"}</definedName>
    <definedName name="qer" localSheetId="4" hidden="1">{"Tab1",#N/A,FALSE,"P";"Tab2",#N/A,FALSE,"P"}</definedName>
    <definedName name="qer" hidden="1">{"Tab1",#N/A,FALSE,"P";"Tab2",#N/A,FALSE,"P"}</definedName>
    <definedName name="QFISCAL">'[142]Quarterly Raw Data'!#REF!</definedName>
    <definedName name="qq" hidden="1">'[120]J(Priv.Cap)'!#REF!</definedName>
    <definedName name="qqq" localSheetId="5" hidden="1">{#N/A,#N/A,FALSE,"EXTRABUDGT"}</definedName>
    <definedName name="qqq" localSheetId="4" hidden="1">{#N/A,#N/A,FALSE,"EXTRABUDGT"}</definedName>
    <definedName name="qqq" hidden="1">{#N/A,#N/A,FALSE,"EXTRABUDGT"}</definedName>
    <definedName name="qqqqq" localSheetId="5" hidden="1">{"Minpmon",#N/A,FALSE,"Monthinput"}</definedName>
    <definedName name="qqqqq" localSheetId="4" hidden="1">{"Minpmon",#N/A,FALSE,"Monthinput"}</definedName>
    <definedName name="qqqqq" hidden="1">{"Minpmon",#N/A,FALSE,"Monthinput"}</definedName>
    <definedName name="qqqqqqqqqqqqq" localSheetId="5" hidden="1">{"Tab1",#N/A,FALSE,"P";"Tab2",#N/A,FALSE,"P"}</definedName>
    <definedName name="qqqqqqqqqqqqq" localSheetId="4" hidden="1">{"Tab1",#N/A,FALSE,"P";"Tab2",#N/A,FALSE,"P"}</definedName>
    <definedName name="qqqqqqqqqqqqq" hidden="1">{"Tab1",#N/A,FALSE,"P";"Tab2",#N/A,FALSE,"P"}</definedName>
    <definedName name="qrtdata2">'[143]Authnot Prelim'!#REF!</definedName>
    <definedName name="QTAB7">'[142]Quarterly MacroFlow'!#REF!</definedName>
    <definedName name="QTAB7A">'[142]Quarterly MacroFlow'!#REF!</definedName>
    <definedName name="QtrData">'[143]Authnot Prelim'!#REF!</definedName>
    <definedName name="quality">[68]nonopec!$D$400:$AD$423</definedName>
    <definedName name="qw" localSheetId="5" hidden="1">{"Riqfin97",#N/A,FALSE,"Tran";"Riqfinpro",#N/A,FALSE,"Tran"}</definedName>
    <definedName name="qw" localSheetId="4" hidden="1">{"Riqfin97",#N/A,FALSE,"Tran";"Riqfinpro",#N/A,FALSE,"Tran"}</definedName>
    <definedName name="qw" hidden="1">{"Riqfin97",#N/A,FALSE,"Tran";"Riqfinpro",#N/A,FALSE,"Tran"}</definedName>
    <definedName name="R_" localSheetId="5">#REF!</definedName>
    <definedName name="R_" localSheetId="4">#REF!</definedName>
    <definedName name="R_">#REF!</definedName>
    <definedName name="RA" localSheetId="5">#REF!</definedName>
    <definedName name="RA" localSheetId="4">#REF!</definedName>
    <definedName name="RA">#REF!</definedName>
    <definedName name="RAA" localSheetId="5">#REF!</definedName>
    <definedName name="RAA" localSheetId="4">#REF!</definedName>
    <definedName name="RAA">#REF!</definedName>
    <definedName name="raaesrr" localSheetId="4">#REF!</definedName>
    <definedName name="raaesrr">#REF!</definedName>
    <definedName name="raas" localSheetId="4">#REF!</definedName>
    <definedName name="raas">#REF!</definedName>
    <definedName name="RANGLIST">'[41]CGvt Rev'!#REF!</definedName>
    <definedName name="rave" localSheetId="5">#REF!</definedName>
    <definedName name="rave" localSheetId="4">#REF!</definedName>
    <definedName name="rave">#REF!</definedName>
    <definedName name="RD" localSheetId="5">#REF!</definedName>
    <definedName name="RD" localSheetId="4">#REF!</definedName>
    <definedName name="RD">#REF!</definedName>
    <definedName name="RD1A" localSheetId="5">#REF!</definedName>
    <definedName name="RD1A" localSheetId="4">#REF!</definedName>
    <definedName name="RD1A">#REF!</definedName>
    <definedName name="RDDic03">[98]ROE!$B$136</definedName>
    <definedName name="RDDic03_2">[99]ROE!$B$136</definedName>
    <definedName name="RDPESO" localSheetId="5">#REF!</definedName>
    <definedName name="RDPESO" localSheetId="4">#REF!</definedName>
    <definedName name="RDPESO">#REF!</definedName>
    <definedName name="RDPESO1" localSheetId="5">#REF!</definedName>
    <definedName name="RDPESO1" localSheetId="4">#REF!</definedName>
    <definedName name="RDPESO1">#REF!</definedName>
    <definedName name="RDPESO2" localSheetId="5">#REF!</definedName>
    <definedName name="RDPESO2" localSheetId="4">#REF!</definedName>
    <definedName name="RDPESO2">#REF!</definedName>
    <definedName name="RDPESO3">#REF!</definedName>
    <definedName name="RE" localSheetId="4">#REF!</definedName>
    <definedName name="RE">#REF!</definedName>
    <definedName name="Realprint">#REF!</definedName>
    <definedName name="realtab">#REF!</definedName>
    <definedName name="red" localSheetId="4">#REF!</definedName>
    <definedName name="red">#REF!</definedName>
    <definedName name="RED_BOP" localSheetId="4">#REF!</definedName>
    <definedName name="RED_BOP">#REF!</definedName>
    <definedName name="red_cpi" localSheetId="4">#REF!</definedName>
    <definedName name="red_cpi">#REF!</definedName>
    <definedName name="RED_D" localSheetId="4">#REF!</definedName>
    <definedName name="RED_D">#REF!</definedName>
    <definedName name="RED_DS" localSheetId="4">#REF!</definedName>
    <definedName name="RED_DS">#REF!</definedName>
    <definedName name="red_gdp_exp" localSheetId="4">#REF!</definedName>
    <definedName name="red_gdp_exp">#REF!</definedName>
    <definedName name="red_govt_empl" localSheetId="4">#REF!</definedName>
    <definedName name="red_govt_empl">#REF!</definedName>
    <definedName name="RED_NATCPI" localSheetId="4">#REF!</definedName>
    <definedName name="RED_NATCPI">#REF!</definedName>
    <definedName name="RED_TBCPI" localSheetId="4">#REF!</definedName>
    <definedName name="RED_TBCPI">#REF!</definedName>
    <definedName name="RED_TRD" localSheetId="4">#REF!</definedName>
    <definedName name="RED_TRD">#REF!</definedName>
    <definedName name="red42b">'[45]RED Table 41'!$A$7:$I$114</definedName>
    <definedName name="REDTbl3" localSheetId="5">#REF!</definedName>
    <definedName name="REDTbl3" localSheetId="4">#REF!</definedName>
    <definedName name="REDTbl3">#REF!</definedName>
    <definedName name="REDTbl4" localSheetId="5">#REF!</definedName>
    <definedName name="REDTbl4" localSheetId="4">#REF!</definedName>
    <definedName name="REDTbl4">#REF!</definedName>
    <definedName name="REDTbl5" localSheetId="5">#REF!</definedName>
    <definedName name="REDTbl5" localSheetId="4">#REF!</definedName>
    <definedName name="REDTbl5">#REF!</definedName>
    <definedName name="REDTbl6">#REF!</definedName>
    <definedName name="REDTbl7">#REF!</definedName>
    <definedName name="REDUC">[67]Sheet1!$I$1</definedName>
    <definedName name="reducido">#N/A</definedName>
    <definedName name="REF" localSheetId="5">#REF!</definedName>
    <definedName name="REF" localSheetId="4">#REF!</definedName>
    <definedName name="REF">#REF!</definedName>
    <definedName name="REFERENCIA1">[64]ARBOL!$E$10:$BK$10</definedName>
    <definedName name="Region" localSheetId="5">#REF!</definedName>
    <definedName name="Region" localSheetId="4">#REF!</definedName>
    <definedName name="Region">#REF!</definedName>
    <definedName name="Region_Province_Details" localSheetId="5">#REF!</definedName>
    <definedName name="Region_Province_Details" localSheetId="4">#REF!</definedName>
    <definedName name="Region_Province_Details">#REF!</definedName>
    <definedName name="registro" localSheetId="5">#REF!</definedName>
    <definedName name="registro" localSheetId="4">#REF!</definedName>
    <definedName name="registro">#REF!</definedName>
    <definedName name="REGREOUT" localSheetId="4" hidden="1">#REF!</definedName>
    <definedName name="REGREOUT" hidden="1">#REF!</definedName>
    <definedName name="REGREX" localSheetId="4" hidden="1">#REF!</definedName>
    <definedName name="REGREX" hidden="1">#REF!</definedName>
    <definedName name="REGREY" localSheetId="4" hidden="1">#REF!</definedName>
    <definedName name="REGREY" hidden="1">#REF!</definedName>
    <definedName name="renegocia">[23]Programa!#REF!</definedName>
    <definedName name="Rentabilidad">[80]Hoja1!$A$1:$L$77</definedName>
    <definedName name="REPORT" localSheetId="5">#REF!</definedName>
    <definedName name="REPORT" localSheetId="4">#REF!</definedName>
    <definedName name="REPORT">#REF!</definedName>
    <definedName name="REPORT1" localSheetId="5">#REF!</definedName>
    <definedName name="REPORT1" localSheetId="4">#REF!</definedName>
    <definedName name="REPORT1">#REF!</definedName>
    <definedName name="rerer" localSheetId="5" hidden="1">#REF!</definedName>
    <definedName name="rerer" localSheetId="4" hidden="1">#REF!</definedName>
    <definedName name="rerer" hidden="1">#REF!</definedName>
    <definedName name="RES">[64]RESUMEN!$C$5</definedName>
    <definedName name="RESERVA" localSheetId="5">#REF!</definedName>
    <definedName name="RESERVA" localSheetId="4">#REF!</definedName>
    <definedName name="RESERVA">#REF!</definedName>
    <definedName name="RESERVAS" localSheetId="5">#REF!</definedName>
    <definedName name="RESERVAS" localSheetId="4">#REF!</definedName>
    <definedName name="RESERVAS">#REF!</definedName>
    <definedName name="RESTFINSYS" localSheetId="5">#REF!</definedName>
    <definedName name="RESTFINSYS" localSheetId="4">#REF!</definedName>
    <definedName name="RESTFINSYS">#REF!</definedName>
    <definedName name="RESTNFPS">#REF!</definedName>
    <definedName name="RESTNFPS_">#REF!</definedName>
    <definedName name="RESUMEN">'[144]Evolución Deuda Ene-jun 2004'!#REF!</definedName>
    <definedName name="RESUMEN1">'[145]TP 10C'!#REF!</definedName>
    <definedName name="RESUMEN11" localSheetId="5">#REF!</definedName>
    <definedName name="RESUMEN11" localSheetId="4">#REF!</definedName>
    <definedName name="RESUMEN11">#REF!</definedName>
    <definedName name="RESUMEN2" localSheetId="5">#REF!</definedName>
    <definedName name="RESUMEN2" localSheetId="4">#REF!</definedName>
    <definedName name="RESUMEN2">#REF!</definedName>
    <definedName name="RESUMEN3" localSheetId="5">#REF!</definedName>
    <definedName name="RESUMEN3" localSheetId="4">#REF!</definedName>
    <definedName name="RESUMEN3">#REF!</definedName>
    <definedName name="RESUMEN4" localSheetId="4">#REF!</definedName>
    <definedName name="RESUMEN4">#REF!</definedName>
    <definedName name="RESUMEN5" localSheetId="4">#REF!</definedName>
    <definedName name="RESUMEN5">#REF!</definedName>
    <definedName name="RESUMEN6">#REF!</definedName>
    <definedName name="RESUMEN7">#REF!</definedName>
    <definedName name="RESUMEN9">#REF!</definedName>
    <definedName name="retre" hidden="1">'[95]Fax a enviar'!#REF!</definedName>
    <definedName name="revenue">[67]Sheet3!$A$747:$IV$747</definedName>
    <definedName name="REVENUE_" localSheetId="5">'[41]CGvt Rev'!#REF!</definedName>
    <definedName name="REVENUE_" localSheetId="4">'[41]CGvt Rev'!#REF!</definedName>
    <definedName name="REVENUE_">'[41]CGvt Rev'!#REF!</definedName>
    <definedName name="Revisions">[67]Sheet1!$B$4:$M$46</definedName>
    <definedName name="rf" localSheetId="5">[23]Programa!#REF!</definedName>
    <definedName name="rf" localSheetId="4">[23]Programa!#REF!</definedName>
    <definedName name="rf">[23]Programa!#REF!</definedName>
    <definedName name="RFSP" localSheetId="5">#REF!</definedName>
    <definedName name="RFSP" localSheetId="4">#REF!</definedName>
    <definedName name="RFSP">#REF!</definedName>
    <definedName name="rft" localSheetId="5" hidden="1">{"Riqfin97",#N/A,FALSE,"Tran";"Riqfinpro",#N/A,FALSE,"Tran"}</definedName>
    <definedName name="rft" localSheetId="4" hidden="1">{"Riqfin97",#N/A,FALSE,"Tran";"Riqfinpro",#N/A,FALSE,"Tran"}</definedName>
    <definedName name="rft" hidden="1">{"Riqfin97",#N/A,FALSE,"Tran";"Riqfinpro",#N/A,FALSE,"Tran"}</definedName>
    <definedName name="rfv" localSheetId="5" hidden="1">{"Tab1",#N/A,FALSE,"P";"Tab2",#N/A,FALSE,"P"}</definedName>
    <definedName name="rfv" localSheetId="4" hidden="1">{"Tab1",#N/A,FALSE,"P";"Tab2",#N/A,FALSE,"P"}</definedName>
    <definedName name="rfv" hidden="1">{"Tab1",#N/A,FALSE,"P";"Tab2",#N/A,FALSE,"P"}</definedName>
    <definedName name="RgCcode">[146]EERProfile!$B$2</definedName>
    <definedName name="RgCName">[146]EERProfile!$A$2</definedName>
    <definedName name="rgdfgd" localSheetId="5" hidden="1">#REF!</definedName>
    <definedName name="rgdfgd" localSheetId="4" hidden="1">#REF!</definedName>
    <definedName name="rgdfgd" hidden="1">#REF!</definedName>
    <definedName name="RGDPA" localSheetId="5">#REF!</definedName>
    <definedName name="RGDPA" localSheetId="4">#REF!</definedName>
    <definedName name="RGDPA">#REF!</definedName>
    <definedName name="RgFdBaseYr">[146]EERProfile!$O$2</definedName>
    <definedName name="RgFdBper">[146]EERProfile!$M$2</definedName>
    <definedName name="RgFdDefBaseYr">[146]EERProfile!$P$2</definedName>
    <definedName name="RgFdEper">[146]EERProfile!$N$2</definedName>
    <definedName name="RgFdGrFoot">[146]EERProfile!$AC$2</definedName>
    <definedName name="RgFdGrSeries">[146]EERProfile!$AA$2:$AA$7</definedName>
    <definedName name="RgFdGrSeriesVal">[146]EERProfile!$AB$2:$AB$7</definedName>
    <definedName name="RgFdGrType">[146]EERProfile!$Z$2</definedName>
    <definedName name="RgFdPartCseries">[146]EERProfile!$K$2</definedName>
    <definedName name="RgFdPartCsource" localSheetId="5">#REF!</definedName>
    <definedName name="RgFdPartCsource" localSheetId="4">#REF!</definedName>
    <definedName name="RgFdPartCsource">#REF!</definedName>
    <definedName name="RgFdPartEseries" localSheetId="5">#REF!</definedName>
    <definedName name="RgFdPartEseries" localSheetId="4">#REF!</definedName>
    <definedName name="RgFdPartEseries">#REF!</definedName>
    <definedName name="RgFdPartEsource" localSheetId="5">#REF!</definedName>
    <definedName name="RgFdPartEsource" localSheetId="4">#REF!</definedName>
    <definedName name="RgFdPartEsource">#REF!</definedName>
    <definedName name="RgFdPartUserFile">[146]EERProfile!$L$2</definedName>
    <definedName name="RgFdReptCSeries" localSheetId="5">#REF!</definedName>
    <definedName name="RgFdReptCSeries" localSheetId="4">#REF!</definedName>
    <definedName name="RgFdReptCSeries">#REF!</definedName>
    <definedName name="RgFdReptCsource" localSheetId="5">#REF!</definedName>
    <definedName name="RgFdReptCsource" localSheetId="4">#REF!</definedName>
    <definedName name="RgFdReptCsource">#REF!</definedName>
    <definedName name="RgFdReptEseries" localSheetId="5">#REF!</definedName>
    <definedName name="RgFdReptEseries" localSheetId="4">#REF!</definedName>
    <definedName name="RgFdReptEseries">#REF!</definedName>
    <definedName name="RgFdReptEsource">#REF!</definedName>
    <definedName name="RgFdReptUserFile">[146]EERProfile!$G$2</definedName>
    <definedName name="RgFdSAMethod" localSheetId="5">#REF!</definedName>
    <definedName name="RgFdSAMethod" localSheetId="4">#REF!</definedName>
    <definedName name="RgFdSAMethod">#REF!</definedName>
    <definedName name="RgFdTbBper" localSheetId="5">#REF!</definedName>
    <definedName name="RgFdTbBper" localSheetId="4">#REF!</definedName>
    <definedName name="RgFdTbBper">#REF!</definedName>
    <definedName name="RgFdTbCreate" localSheetId="5">#REF!</definedName>
    <definedName name="RgFdTbCreate" localSheetId="4">#REF!</definedName>
    <definedName name="RgFdTbCreate">#REF!</definedName>
    <definedName name="RgFdTbEper">#REF!</definedName>
    <definedName name="RGFdTbFoot">#REF!</definedName>
    <definedName name="RgFdTbFreq">#REF!</definedName>
    <definedName name="RgFdTbFreqVal">#REF!</definedName>
    <definedName name="RgFdTbSendto">#REF!</definedName>
    <definedName name="RgFdWgtMethod">#REF!</definedName>
    <definedName name="RGSPA">#REF!</definedName>
    <definedName name="rgz\dsf">#N/A</definedName>
    <definedName name="ri" localSheetId="5" hidden="1">#REF!</definedName>
    <definedName name="ri" localSheetId="4" hidden="1">#REF!</definedName>
    <definedName name="ri" hidden="1">#REF!</definedName>
    <definedName name="right" localSheetId="5">#REF!</definedName>
    <definedName name="right" localSheetId="4">#REF!</definedName>
    <definedName name="right">#REF!</definedName>
    <definedName name="RIN" localSheetId="5">#REF!</definedName>
    <definedName name="RIN" localSheetId="4">#REF!</definedName>
    <definedName name="RIN">#REF!</definedName>
    <definedName name="rindex" localSheetId="4">#REF!</definedName>
    <definedName name="rindex">#REF!</definedName>
    <definedName name="rinfinpriv">#REF!</definedName>
    <definedName name="RIQFIN">#REF!</definedName>
    <definedName name="riqueza">[23]Programa!#REF!</definedName>
    <definedName name="rita" localSheetId="5">[147]Hoja2!$1:$1048576</definedName>
    <definedName name="rita" localSheetId="4">[147]Hoja2!$1:$1048576</definedName>
    <definedName name="rita">[148]Hoja2!$1:$1048576</definedName>
    <definedName name="rjyktuk">[5]!rjyktuk</definedName>
    <definedName name="rngErrorSort">[110]ErrCheck!$A$4</definedName>
    <definedName name="rngLastSave">[110]Main!$G$19</definedName>
    <definedName name="rngLastSent">[110]Main!$G$18</definedName>
    <definedName name="rngLastUpdate">[110]Links!$D$2</definedName>
    <definedName name="rngNeedsUpdate">[110]Links!$E$2</definedName>
    <definedName name="RNGNM" localSheetId="5">#REF!</definedName>
    <definedName name="RNGNM" localSheetId="4">#REF!</definedName>
    <definedName name="RNGNM">#REF!</definedName>
    <definedName name="rngQuestChecked">[110]ErrCheck!$A$3</definedName>
    <definedName name="ROE">[64]ROE!$C$4</definedName>
    <definedName name="ROS">#N/A</definedName>
    <definedName name="Rows_Table" localSheetId="5">#REF!</definedName>
    <definedName name="Rows_Table" localSheetId="4">#REF!</definedName>
    <definedName name="Rows_Table">#REF!</definedName>
    <definedName name="RP98RE" localSheetId="5">#REF!</definedName>
    <definedName name="RP98RE" localSheetId="4">#REF!</definedName>
    <definedName name="RP98RE">#REF!</definedName>
    <definedName name="RPJun02">[98]ROE!$B$136</definedName>
    <definedName name="RPJun02_2">[99]ROE!$B$136</definedName>
    <definedName name="RR" localSheetId="5">#REF!</definedName>
    <definedName name="RR" localSheetId="4">#REF!</definedName>
    <definedName name="RR">#REF!</definedName>
    <definedName name="rrasrra" localSheetId="5">#REF!</definedName>
    <definedName name="rrasrra" localSheetId="4">#REF!</definedName>
    <definedName name="rrasrra">#REF!</definedName>
    <definedName name="rrr" localSheetId="5" hidden="1">{"Riqfin97",#N/A,FALSE,"Tran";"Riqfinpro",#N/A,FALSE,"Tran"}</definedName>
    <definedName name="rrr" localSheetId="4" hidden="1">{"Riqfin97",#N/A,FALSE,"Tran";"Riqfinpro",#N/A,FALSE,"Tran"}</definedName>
    <definedName name="rrr" hidden="1">{"Riqfin97",#N/A,FALSE,"Tran";"Riqfinpro",#N/A,FALSE,"Tran"}</definedName>
    <definedName name="rrrr" localSheetId="5" hidden="1">{#N/A,#N/A,FALSE,"slvsrtb1";#N/A,#N/A,FALSE,"slvsrtb2";#N/A,#N/A,FALSE,"slvsrtb3";#N/A,#N/A,FALSE,"slvsrtb4";#N/A,#N/A,FALSE,"slvsrtb5";#N/A,#N/A,FALSE,"slvsrtb6";#N/A,#N/A,FALSE,"slvsrtb7";#N/A,#N/A,FALSE,"slvsrtb8";#N/A,#N/A,FALSE,"slvsrtb9";#N/A,#N/A,FALSE,"slvsrtb10";#N/A,#N/A,FALSE,"slvsrtb12"}</definedName>
    <definedName name="rrrr" localSheetId="4"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5" hidden="1">{"Tab1",#N/A,FALSE,"P";"Tab2",#N/A,FALSE,"P"}</definedName>
    <definedName name="rrrrrr" localSheetId="4" hidden="1">{"Tab1",#N/A,FALSE,"P";"Tab2",#N/A,FALSE,"P"}</definedName>
    <definedName name="rrrrrr" hidden="1">{"Tab1",#N/A,FALSE,"P";"Tab2",#N/A,FALSE,"P"}</definedName>
    <definedName name="rrrrrrr" localSheetId="5" hidden="1">{"Tab1",#N/A,FALSE,"P";"Tab2",#N/A,FALSE,"P"}</definedName>
    <definedName name="rrrrrrr" localSheetId="4" hidden="1">{"Tab1",#N/A,FALSE,"P";"Tab2",#N/A,FALSE,"P"}</definedName>
    <definedName name="rrrrrrr" hidden="1">{"Tab1",#N/A,FALSE,"P";"Tab2",#N/A,FALSE,"P"}</definedName>
    <definedName name="rrrrrrrrrrrrr" localSheetId="5" hidden="1">{"Tab1",#N/A,FALSE,"P";"Tab2",#N/A,FALSE,"P"}</definedName>
    <definedName name="rrrrrrrrrrrrr" localSheetId="4" hidden="1">{"Tab1",#N/A,FALSE,"P";"Tab2",#N/A,FALSE,"P"}</definedName>
    <definedName name="rrrrrrrrrrrrr" hidden="1">{"Tab1",#N/A,FALSE,"P";"Tab2",#N/A,FALSE,"P"}</definedName>
    <definedName name="RS" localSheetId="5">#REF!</definedName>
    <definedName name="RS" localSheetId="4">#REF!</definedName>
    <definedName name="RS">#REF!</definedName>
    <definedName name="RS1A" localSheetId="5">#REF!</definedName>
    <definedName name="RS1A" localSheetId="4">#REF!</definedName>
    <definedName name="RS1A">#REF!</definedName>
    <definedName name="RSB" localSheetId="5">#REF!</definedName>
    <definedName name="RSB" localSheetId="4">#REF!</definedName>
    <definedName name="RSB">#REF!</definedName>
    <definedName name="RSB_AHAP_40R" localSheetId="4">#REF!</definedName>
    <definedName name="RSB_AHAP_40R">#REF!</definedName>
    <definedName name="RSB_Bcos_Des_40R" localSheetId="4">#REF!</definedName>
    <definedName name="RSB_Bcos_Des_40R">#REF!</definedName>
    <definedName name="RSB_SOCFIN_40R" localSheetId="4">#REF!</definedName>
    <definedName name="RSB_SOCFIN_40R">#REF!</definedName>
    <definedName name="rstd">#REF!</definedName>
    <definedName name="rt" localSheetId="5" hidden="1">{"Minpmon",#N/A,FALSE,"Monthinput"}</definedName>
    <definedName name="rt" localSheetId="4" hidden="1">{"Minpmon",#N/A,FALSE,"Monthinput"}</definedName>
    <definedName name="rt" hidden="1">{"Minpmon",#N/A,FALSE,"Monthinput"}</definedName>
    <definedName name="rte" localSheetId="5" hidden="1">{"Riqfin97",#N/A,FALSE,"Tran";"Riqfinpro",#N/A,FALSE,"Tran"}</definedName>
    <definedName name="rte" localSheetId="4" hidden="1">{"Riqfin97",#N/A,FALSE,"Tran";"Riqfinpro",#N/A,FALSE,"Tran"}</definedName>
    <definedName name="rte" hidden="1">{"Riqfin97",#N/A,FALSE,"Tran";"Riqfinpro",#N/A,FALSE,"Tran"}</definedName>
    <definedName name="rtre" localSheetId="5" hidden="1">{"Main Economic Indicators",#N/A,FALSE,"C"}</definedName>
    <definedName name="rtre" localSheetId="4" hidden="1">{"Main Economic Indicators",#N/A,FALSE,"C"}</definedName>
    <definedName name="rtre" hidden="1">{"Main Economic Indicators",#N/A,FALSE,"C"}</definedName>
    <definedName name="rtre1" localSheetId="5" hidden="1">{"Main Economic Indicators",#N/A,FALSE,"C"}</definedName>
    <definedName name="rtre1" localSheetId="4" hidden="1">{"Main Economic Indicators",#N/A,FALSE,"C"}</definedName>
    <definedName name="rtre1" hidden="1">{"Main Economic Indicators",#N/A,FALSE,"C"}</definedName>
    <definedName name="rty" localSheetId="5" hidden="1">{"Riqfin97",#N/A,FALSE,"Tran";"Riqfinpro",#N/A,FALSE,"Tran"}</definedName>
    <definedName name="rty" localSheetId="4" hidden="1">{"Riqfin97",#N/A,FALSE,"Tran";"Riqfinpro",#N/A,FALSE,"Tran"}</definedName>
    <definedName name="rty" hidden="1">{"Riqfin97",#N/A,FALSE,"Tran";"Riqfinpro",#N/A,FALSE,"Tran"}</definedName>
    <definedName name="RUIZ" localSheetId="5">#REF!</definedName>
    <definedName name="RUIZ" localSheetId="4">#REF!</definedName>
    <definedName name="RUIZ">#REF!</definedName>
    <definedName name="Rwvu.PLA2." localSheetId="5" hidden="1">'[53]COP FED'!#REF!</definedName>
    <definedName name="Rwvu.PLA2." localSheetId="4" hidden="1">'[53]COP FED'!#REF!</definedName>
    <definedName name="Rwvu.PLA2." hidden="1">'[53]COP FED'!#REF!</definedName>
    <definedName name="rx" localSheetId="5" hidden="1">#REF!</definedName>
    <definedName name="rx" localSheetId="4" hidden="1">#REF!</definedName>
    <definedName name="rx" hidden="1">#REF!</definedName>
    <definedName name="rXDR">[54]CIRRs!$C$109</definedName>
    <definedName name="s" localSheetId="5" hidden="1">{"Tab1",#N/A,FALSE,"P";"Tab2",#N/A,FALSE,"P"}</definedName>
    <definedName name="s" localSheetId="4" hidden="1">{"Tab1",#N/A,FALSE,"P";"Tab2",#N/A,FALSE,"P"}</definedName>
    <definedName name="s" hidden="1">{"Tab1",#N/A,FALSE,"P";"Tab2",#N/A,FALSE,"P"}</definedName>
    <definedName name="S_" localSheetId="5">#REF!</definedName>
    <definedName name="S_" localSheetId="4">#REF!</definedName>
    <definedName name="S_">#REF!</definedName>
    <definedName name="S_1A" localSheetId="5">#REF!</definedName>
    <definedName name="S_1A" localSheetId="4">#REF!</definedName>
    <definedName name="S_1A">#REF!</definedName>
    <definedName name="SA_Tab" localSheetId="5">#REF!</definedName>
    <definedName name="SA_Tab" localSheetId="4">#REF!</definedName>
    <definedName name="SA_Tab">#REF!</definedName>
    <definedName name="sad" localSheetId="5" hidden="1">{"Riqfin97",#N/A,FALSE,"Tran";"Riqfinpro",#N/A,FALSE,"Tran"}</definedName>
    <definedName name="sad" localSheetId="4" hidden="1">{"Riqfin97",#N/A,FALSE,"Tran";"Riqfinpro",#N/A,FALSE,"Tran"}</definedName>
    <definedName name="sad" hidden="1">{"Riqfin97",#N/A,FALSE,"Tran";"Riqfinpro",#N/A,FALSE,"Tran"}</definedName>
    <definedName name="Salida_Recimp98" localSheetId="5">#REF!</definedName>
    <definedName name="Salida_Recimp98" localSheetId="4">#REF!</definedName>
    <definedName name="Salida_Recimp98">#REF!</definedName>
    <definedName name="Salida_Recimp99" localSheetId="5">#REF!</definedName>
    <definedName name="Salida_Recimp99" localSheetId="4">#REF!</definedName>
    <definedName name="Salida_Recimp99">#REF!</definedName>
    <definedName name="SALO" localSheetId="5">#REF!</definedName>
    <definedName name="SALO" localSheetId="4">#REF!</definedName>
    <definedName name="SALO">#REF!</definedName>
    <definedName name="SAR" localSheetId="4">#REF!</definedName>
    <definedName name="SAR">#REF!</definedName>
    <definedName name="sbn">#REF!</definedName>
    <definedName name="Scale" localSheetId="4">#REF!</definedName>
    <definedName name="Scale">#REF!</definedName>
    <definedName name="ScaleLabel" localSheetId="4">#REF!</definedName>
    <definedName name="ScaleLabel">#REF!</definedName>
    <definedName name="ScaleMultiplier" localSheetId="4">#REF!</definedName>
    <definedName name="ScaleMultiplier">#REF!</definedName>
    <definedName name="ScaleType" localSheetId="4">#REF!</definedName>
    <definedName name="ScaleType">#REF!</definedName>
    <definedName name="SCEN2">'[149]BOP Summary'!$AU$1</definedName>
    <definedName name="SCHILL" localSheetId="5">#REF!</definedName>
    <definedName name="SCHILL" localSheetId="4">#REF!</definedName>
    <definedName name="SCHILL">#REF!</definedName>
    <definedName name="SCHILL1" localSheetId="5">#REF!</definedName>
    <definedName name="SCHILL1" localSheetId="4">#REF!</definedName>
    <definedName name="SCHILL1">#REF!</definedName>
    <definedName name="SCOTT1" localSheetId="5">#REF!</definedName>
    <definedName name="SCOTT1" localSheetId="4">#REF!</definedName>
    <definedName name="SCOTT1">#REF!</definedName>
    <definedName name="sd" localSheetId="4">#REF!</definedName>
    <definedName name="sd">#REF!</definedName>
    <definedName name="sdfsdfsdfsd" localSheetId="5" hidden="1">{"Riqfin97",#N/A,FALSE,"Tran";"Riqfinpro",#N/A,FALSE,"Tran"}</definedName>
    <definedName name="sdfsdfsdfsd" localSheetId="4" hidden="1">{"Riqfin97",#N/A,FALSE,"Tran";"Riqfinpro",#N/A,FALSE,"Tran"}</definedName>
    <definedName name="sdfsdfsdfsd" hidden="1">{"Riqfin97",#N/A,FALSE,"Tran";"Riqfinpro",#N/A,FALSE,"Tran"}</definedName>
    <definedName name="sdr" localSheetId="5" hidden="1">{"Riqfin97",#N/A,FALSE,"Tran";"Riqfinpro",#N/A,FALSE,"Tran"}</definedName>
    <definedName name="sdr" localSheetId="4" hidden="1">{"Riqfin97",#N/A,FALSE,"Tran";"Riqfinpro",#N/A,FALSE,"Tran"}</definedName>
    <definedName name="sdr" hidden="1">{"Riqfin97",#N/A,FALSE,"Tran";"Riqfinpro",#N/A,FALSE,"Tran"}</definedName>
    <definedName name="sds_gdp_exp_lari" localSheetId="5">#REF!</definedName>
    <definedName name="sds_gdp_exp_lari" localSheetId="4">#REF!</definedName>
    <definedName name="sds_gdp_exp_lari">#REF!</definedName>
    <definedName name="sds_gdp_origin" localSheetId="5">#REF!</definedName>
    <definedName name="sds_gdp_origin" localSheetId="4">#REF!</definedName>
    <definedName name="sds_gdp_origin">#REF!</definedName>
    <definedName name="sds_gpd_exp_gdp" localSheetId="5">#REF!</definedName>
    <definedName name="sds_gpd_exp_gdp" localSheetId="4">#REF!</definedName>
    <definedName name="sds_gpd_exp_gdp">#REF!</definedName>
    <definedName name="sdsd" localSheetId="5" hidden="1">'[95]Fax a enviar'!#REF!</definedName>
    <definedName name="sdsd" localSheetId="4" hidden="1">'[95]Fax a enviar'!#REF!</definedName>
    <definedName name="sdsd" hidden="1">'[95]Fax a enviar'!#REF!</definedName>
    <definedName name="sdsds" localSheetId="5" hidden="1">#REF!</definedName>
    <definedName name="sdsds" localSheetId="4" hidden="1">#REF!</definedName>
    <definedName name="sdsds" hidden="1">#REF!</definedName>
    <definedName name="SECIND" localSheetId="5">#REF!</definedName>
    <definedName name="SECIND" localSheetId="4">#REF!</definedName>
    <definedName name="SECIND">#REF!</definedName>
    <definedName name="SECTORES" localSheetId="5">[135]SPNF!#REF!</definedName>
    <definedName name="SECTORES" localSheetId="4">[135]SPNF!#REF!</definedName>
    <definedName name="SECTORES">[135]SPNF!#REF!</definedName>
    <definedName name="seguimiento" localSheetId="5">#REF!</definedName>
    <definedName name="seguimiento" localSheetId="4">#REF!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5">#REF!</definedName>
    <definedName name="sei" localSheetId="4">#REF!</definedName>
    <definedName name="sei">#REF!</definedName>
    <definedName name="SEK" localSheetId="5">#REF!</definedName>
    <definedName name="SEK" localSheetId="4">#REF!</definedName>
    <definedName name="SEK">#REF!</definedName>
    <definedName name="Selected_Economic_and_Financial_Indicators" localSheetId="5">#REF!</definedName>
    <definedName name="Selected_Economic_and_Financial_Indicators" localSheetId="4">#REF!</definedName>
    <definedName name="Selected_Economic_and_Financial_Indicators">#REF!</definedName>
    <definedName name="SelNE">#REF!</definedName>
    <definedName name="SelNEperc">#REF!</definedName>
    <definedName name="SEMANAL">#REF!</definedName>
    <definedName name="sencount" hidden="1">2</definedName>
    <definedName name="SEP._89" localSheetId="5">#REF!</definedName>
    <definedName name="SEP._89" localSheetId="4">#REF!</definedName>
    <definedName name="SEP._89">#REF!</definedName>
    <definedName name="ser" localSheetId="5" hidden="1">{"Riqfin97",#N/A,FALSE,"Tran";"Riqfinpro",#N/A,FALSE,"Tran"}</definedName>
    <definedName name="ser" localSheetId="4" hidden="1">{"Riqfin97",#N/A,FALSE,"Tran";"Riqfinpro",#N/A,FALSE,"Tran"}</definedName>
    <definedName name="ser" hidden="1">{"Riqfin97",#N/A,FALSE,"Tran";"Riqfinpro",#N/A,FALSE,"Tran"}</definedName>
    <definedName name="SHEET_A._Contents_and_file_description" localSheetId="5">#REF!</definedName>
    <definedName name="SHEET_A._Contents_and_file_description" localSheetId="4">#REF!</definedName>
    <definedName name="SHEET_A._Contents_and_file_description">#REF!</definedName>
    <definedName name="SHEET_B._DATA_FROM_TO_OTHER_FILES" localSheetId="5">#REF!</definedName>
    <definedName name="SHEET_B._DATA_FROM_TO_OTHER_FILES" localSheetId="4">#REF!</definedName>
    <definedName name="SHEET_B._DATA_FROM_TO_OTHER_FILES">#REF!</definedName>
    <definedName name="SHEET_C._RAW_DATA1" localSheetId="5">#REF!</definedName>
    <definedName name="SHEET_C._RAW_DATA1" localSheetId="4">#REF!</definedName>
    <definedName name="SHEET_C._RAW_DATA1">#REF!</definedName>
    <definedName name="SHEET_C._RAW_DATA2">#REF!</definedName>
    <definedName name="SHEET_D._DATA_TRANSFORMATIONS">#REF!</definedName>
    <definedName name="SHEET_E._FINAL_TABLES">#REF!</definedName>
    <definedName name="Sheet1_Chart_2_ChartType" hidden="1">64</definedName>
    <definedName name="SID" localSheetId="5">#REF!</definedName>
    <definedName name="SID" localSheetId="4">#REF!</definedName>
    <definedName name="SID">#REF!</definedName>
    <definedName name="SIDXGOB">'[89]SFISCAL-MOD'!$A$146:$IV$146</definedName>
    <definedName name="SING" localSheetId="5">#REF!</definedName>
    <definedName name="SING" localSheetId="4">#REF!</definedName>
    <definedName name="SING">#REF!</definedName>
    <definedName name="SING1" localSheetId="5">#REF!</definedName>
    <definedName name="SING1" localSheetId="4">#REF!</definedName>
    <definedName name="SING1">#REF!</definedName>
    <definedName name="SISBANCARIO" localSheetId="5">#REF!</definedName>
    <definedName name="SISBANCARIO" localSheetId="4">#REF!</definedName>
    <definedName name="SISBANCARIO">#REF!</definedName>
    <definedName name="sisfin1">#REF!</definedName>
    <definedName name="sisfin2">#REF!</definedName>
    <definedName name="SISTEMA_BANCARIO_NACIONAL">#REF!</definedName>
    <definedName name="sksksksk">#REF!</definedName>
    <definedName name="snp" localSheetId="4">'[129]Credit ratings on 1st issues'!#REF!</definedName>
    <definedName name="snp">'[129]Credit ratings on 1st issues'!#REF!</definedName>
    <definedName name="SOL">[64]SOLVENCIA!$D$5</definedName>
    <definedName name="Solvencia">'[52]Ranking Bancario'!$B$4:$F$54</definedName>
    <definedName name="SortRange" localSheetId="5">#REF!</definedName>
    <definedName name="SortRange" localSheetId="4">#REF!</definedName>
    <definedName name="SortRange">#REF!</definedName>
    <definedName name="SP" localSheetId="5">#REF!</definedName>
    <definedName name="SP" localSheetId="4">#REF!</definedName>
    <definedName name="SP">#REF!</definedName>
    <definedName name="Spain_wt">'[69]OECD wgt'!$B$31</definedName>
    <definedName name="SPG" localSheetId="5">#REF!</definedName>
    <definedName name="SPG" localSheetId="4">#REF!</definedName>
    <definedName name="SPG">#REF!</definedName>
    <definedName name="SPN">#N/A</definedName>
    <definedName name="spnf" localSheetId="9">'[134]SPNF Acuerdo Incl. Int.'!spnf</definedName>
    <definedName name="spnf" localSheetId="4">'[134]SPNF Acuerdo Incl. Int.'!spnf</definedName>
    <definedName name="spnf">'[134]SPNF Acuerdo Incl. Int.'!spnf</definedName>
    <definedName name="Spread_Between_Highest_and_Lowest_Rates">'[70]Inter-Bank'!$N$5</definedName>
    <definedName name="SPSS" localSheetId="5">#REF!</definedName>
    <definedName name="SPSS" localSheetId="4">#REF!</definedName>
    <definedName name="SPSS">#REF!</definedName>
    <definedName name="SRTable" localSheetId="5">#REF!</definedName>
    <definedName name="SRTable" localSheetId="4">#REF!</definedName>
    <definedName name="SRTable">#REF!</definedName>
    <definedName name="srtable1" localSheetId="5">#REF!</definedName>
    <definedName name="srtable1" localSheetId="4">#REF!</definedName>
    <definedName name="srtable1">#REF!</definedName>
    <definedName name="srtbl">#REF!</definedName>
    <definedName name="SS">[150]IMATA!$B$45:$B$108</definedName>
    <definedName name="SSperc" localSheetId="5">#REF!</definedName>
    <definedName name="SSperc" localSheetId="4">#REF!</definedName>
    <definedName name="SSperc">#REF!</definedName>
    <definedName name="sss" localSheetId="5" hidden="1">{"Minpmon",#N/A,FALSE,"Monthinput"}</definedName>
    <definedName name="sss" localSheetId="4" hidden="1">{"Minpmon",#N/A,FALSE,"Monthinput"}</definedName>
    <definedName name="sss" hidden="1">{"Minpmon",#N/A,FALSE,"Monthinput"}</definedName>
    <definedName name="ssss" localSheetId="5" hidden="1">{"Riqfin97",#N/A,FALSE,"Tran";"Riqfinpro",#N/A,FALSE,"Tran"}</definedName>
    <definedName name="ssss" localSheetId="4" hidden="1">{"Riqfin97",#N/A,FALSE,"Tran";"Riqfinpro",#N/A,FALSE,"Tran"}</definedName>
    <definedName name="ssss" hidden="1">{"Riqfin97",#N/A,FALSE,"Tran";"Riqfinpro",#N/A,FALSE,"Tran"}</definedName>
    <definedName name="ssssss">#N/A</definedName>
    <definedName name="Staff" localSheetId="5">#REF!</definedName>
    <definedName name="Staff" localSheetId="4">#REF!</definedName>
    <definedName name="Staff">#REF!</definedName>
    <definedName name="staffrp" localSheetId="5">#REF!</definedName>
    <definedName name="staffrp" localSheetId="4">#REF!</definedName>
    <definedName name="staffrp">#REF!</definedName>
    <definedName name="START" localSheetId="5">#REF!</definedName>
    <definedName name="START" localSheetId="4">#REF!</definedName>
    <definedName name="START">#REF!</definedName>
    <definedName name="StartPosition" localSheetId="4">#REF!</definedName>
    <definedName name="StartPosition">#REF!</definedName>
    <definedName name="STFQTAB" localSheetId="4">#REF!</definedName>
    <definedName name="STFQTAB">#REF!</definedName>
    <definedName name="STOCK">[139]STOCK!$D$4:$K$69</definedName>
    <definedName name="stocksumm" localSheetId="5">#REF!</definedName>
    <definedName name="stocksumm" localSheetId="4">#REF!</definedName>
    <definedName name="stocksumm">#REF!</definedName>
    <definedName name="STOP" localSheetId="5">#REF!</definedName>
    <definedName name="STOP" localSheetId="4">#REF!</definedName>
    <definedName name="STOP">#REF!</definedName>
    <definedName name="STTAB4" localSheetId="5">#REF!</definedName>
    <definedName name="STTAB4" localSheetId="4">#REF!</definedName>
    <definedName name="STTAB4">#REF!</definedName>
    <definedName name="SUM">[12]BoP!$E$313:$BE$365</definedName>
    <definedName name="SUMA_FIJA_FINANCIADA_CON__LA_COPARTICIPACION_FEDERAL_DE_NACION__LEY_N__23621_ART._1">[4]C!$B$19:$N$19</definedName>
    <definedName name="SUMGDP" localSheetId="5">[117]NA!#REF!</definedName>
    <definedName name="SUMGDP" localSheetId="4">[117]NA!#REF!</definedName>
    <definedName name="SUMGDP">[117]NA!#REF!</definedName>
    <definedName name="SUMTAB">[151]CPI:NA!$A$272:$R$990</definedName>
    <definedName name="SUPLI" localSheetId="5">#REF!</definedName>
    <definedName name="SUPLI" localSheetId="4">#REF!</definedName>
    <definedName name="SUPLI">#REF!</definedName>
    <definedName name="SUPLIDORES" localSheetId="5">#REF!</definedName>
    <definedName name="SUPLIDORES" localSheetId="4">#REF!</definedName>
    <definedName name="SUPLIDORES">#REF!</definedName>
    <definedName name="SUPPLY">[83]MONTHLY!$A$87:$Q$193</definedName>
    <definedName name="SUPPLY2">[83]MONTHLY!$A$422:$Z$477</definedName>
    <definedName name="SUPUES" localSheetId="5">#REF!</definedName>
    <definedName name="SUPUES" localSheetId="4">#REF!</definedName>
    <definedName name="SUPUES">#REF!</definedName>
    <definedName name="supuestos" localSheetId="5">#REF!</definedName>
    <definedName name="supuestos" localSheetId="4">#REF!</definedName>
    <definedName name="supuestos">#REF!</definedName>
    <definedName name="swe" localSheetId="5" hidden="1">{"Tab1",#N/A,FALSE,"P";"Tab2",#N/A,FALSE,"P"}</definedName>
    <definedName name="swe" localSheetId="4" hidden="1">{"Tab1",#N/A,FALSE,"P";"Tab2",#N/A,FALSE,"P"}</definedName>
    <definedName name="swe" hidden="1">{"Tab1",#N/A,FALSE,"P";"Tab2",#N/A,FALSE,"P"}</definedName>
    <definedName name="Sweden_wt">'[69]OECD wgt'!$B$32</definedName>
    <definedName name="SwitchColor" localSheetId="5">#REF!</definedName>
    <definedName name="SwitchColor" localSheetId="4">#REF!</definedName>
    <definedName name="SwitchColor">#REF!</definedName>
    <definedName name="Switzerland_wt">'[69]OECD wgt'!$B$33</definedName>
    <definedName name="Swvu.PLA1." localSheetId="5" hidden="1">'[53]COP FED'!#REF!</definedName>
    <definedName name="Swvu.PLA1." localSheetId="4" hidden="1">'[53]COP FED'!#REF!</definedName>
    <definedName name="Swvu.PLA1." hidden="1">'[53]COP FED'!#REF!</definedName>
    <definedName name="Swvu.PLA2." hidden="1">'[53]COP FED'!$A$1:$N$49</definedName>
    <definedName name="sxc" localSheetId="5" hidden="1">{"Riqfin97",#N/A,FALSE,"Tran";"Riqfinpro",#N/A,FALSE,"Tran"}</definedName>
    <definedName name="sxc" localSheetId="4" hidden="1">{"Riqfin97",#N/A,FALSE,"Tran";"Riqfinpro",#N/A,FALSE,"Tran"}</definedName>
    <definedName name="sxc" hidden="1">{"Riqfin97",#N/A,FALSE,"Tran";"Riqfinpro",#N/A,FALSE,"Tran"}</definedName>
    <definedName name="sxe" localSheetId="5" hidden="1">{"Riqfin97",#N/A,FALSE,"Tran";"Riqfinpro",#N/A,FALSE,"Tran"}</definedName>
    <definedName name="sxe" localSheetId="4" hidden="1">{"Riqfin97",#N/A,FALSE,"Tran";"Riqfinpro",#N/A,FALSE,"Tran"}</definedName>
    <definedName name="sxe" hidden="1">{"Riqfin97",#N/A,FALSE,"Tran";"Riqfinpro",#N/A,FALSE,"Tran"}</definedName>
    <definedName name="t" localSheetId="5" hidden="1">{"Minpmon",#N/A,FALSE,"Monthinput"}</definedName>
    <definedName name="t" localSheetId="4" hidden="1">{"Minpmon",#N/A,FALSE,"Monthinput"}</definedName>
    <definedName name="t" hidden="1">{"Minpmon",#N/A,FALSE,"Monthinput"}</definedName>
    <definedName name="Tab_2" localSheetId="5">#REF!</definedName>
    <definedName name="Tab_2" localSheetId="4">#REF!</definedName>
    <definedName name="Tab_2">#REF!</definedName>
    <definedName name="Tab_Assumptions" localSheetId="5">#REF!</definedName>
    <definedName name="Tab_Assumptions" localSheetId="4">#REF!</definedName>
    <definedName name="Tab_Assumptions">#REF!</definedName>
    <definedName name="Tab_results" localSheetId="5">#REF!</definedName>
    <definedName name="Tab_results" localSheetId="4">#REF!</definedName>
    <definedName name="Tab_results">#REF!</definedName>
    <definedName name="Tab1_A">#REF!</definedName>
    <definedName name="Tab1_B">#REF!</definedName>
    <definedName name="tab1a">#REF!</definedName>
    <definedName name="tab1b">#REF!</definedName>
    <definedName name="TAB1CK">#REF!</definedName>
    <definedName name="Tab2_DSA">[152]Output_1!#REF!</definedName>
    <definedName name="Tab25a" localSheetId="5">#REF!</definedName>
    <definedName name="Tab25a" localSheetId="4">#REF!</definedName>
    <definedName name="Tab25a">#REF!</definedName>
    <definedName name="Tab25b" localSheetId="5">#REF!</definedName>
    <definedName name="Tab25b" localSheetId="4">#REF!</definedName>
    <definedName name="Tab25b">#REF!</definedName>
    <definedName name="TAB2A" localSheetId="5">#REF!</definedName>
    <definedName name="TAB2A" localSheetId="4">#REF!</definedName>
    <definedName name="TAB2A">#REF!</definedName>
    <definedName name="tab2GC">#REF!</definedName>
    <definedName name="tab3BPS">#REF!</definedName>
    <definedName name="tab4Int">#REF!</definedName>
    <definedName name="TAB5A">#REF!</definedName>
    <definedName name="tab5Emp">#REF!</definedName>
    <definedName name="TAB6A">'[42]Annual Tables'!#REF!</definedName>
    <definedName name="TAB6B">'[42]Annual Tables'!#REF!</definedName>
    <definedName name="tab6BCU" localSheetId="5">#REF!</definedName>
    <definedName name="tab6BCU" localSheetId="4">#REF!</definedName>
    <definedName name="tab6BCU">#REF!</definedName>
    <definedName name="TAB6C" localSheetId="5">#REF!</definedName>
    <definedName name="TAB6C" localSheetId="4">#REF!</definedName>
    <definedName name="TAB6C">#REF!</definedName>
    <definedName name="TAB7A" localSheetId="5">#REF!</definedName>
    <definedName name="TAB7A" localSheetId="4">#REF!</definedName>
    <definedName name="TAB7A">#REF!</definedName>
    <definedName name="tab7DGI">#REF!</definedName>
    <definedName name="Tabasic">#REF!</definedName>
    <definedName name="Tabe" localSheetId="4">#REF!</definedName>
    <definedName name="Tabe">#REF!</definedName>
    <definedName name="Tabla" localSheetId="5" hidden="1">{FALSE,FALSE,-1.25,-15.5,484.5,276.75,FALSE,FALSE,TRUE,TRUE,0,12,#N/A,46,#N/A,2.93460490463215,15.35,1,FALSE,FALSE,3,TRUE,1,FALSE,100,"Swvu.PLA1.","ACwvu.PLA1.",#N/A,FALSE,FALSE,0,0,0,0,2,"","",TRUE,TRUE,FALSE,FALSE,1,60,#N/A,#N/A,FALSE,FALSE,FALSE,FALSE,FALSE,FALSE,FALSE,9,65532,65532,FALSE,FALSE,TRUE,TRUE,TRUE}</definedName>
    <definedName name="Tabla" localSheetId="4"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5">#REF!</definedName>
    <definedName name="Table" localSheetId="4">#REF!</definedName>
    <definedName name="Table">#REF!</definedName>
    <definedName name="Table__47">[153]RED47!$A$1:$I$53</definedName>
    <definedName name="TABLE_1">'[154]150dp'!$A$3:$K$94</definedName>
    <definedName name="Table_16.__Guatemala__National_Accounts_at_Current_Prices" localSheetId="5">#REF!</definedName>
    <definedName name="Table_16.__Guatemala__National_Accounts_at_Current_Prices" localSheetId="4">#REF!</definedName>
    <definedName name="Table_16.__Guatemala__National_Accounts_at_Current_Prices">#REF!</definedName>
    <definedName name="Table_2._Country_X___Public_Sector_Financing_1" localSheetId="5">#REF!</definedName>
    <definedName name="Table_2._Country_X___Public_Sector_Financing_1" localSheetId="4">#REF!</definedName>
    <definedName name="Table_2._Country_X___Public_Sector_Financing_1">#REF!</definedName>
    <definedName name="Table_20.cont__Guatemala___Selected_Agricultural_Sector_Statistics__concluded" localSheetId="5">#REF!</definedName>
    <definedName name="Table_20.cont__Guatemala___Selected_Agricultural_Sector_Statistics__concluded" localSheetId="4">#REF!</definedName>
    <definedName name="Table_20.cont__Guatemala___Selected_Agricultural_Sector_Statistics__concluded">#REF!</definedName>
    <definedName name="Table_28._Guatemala___Selected_Wage_Indicators_1">#REF!</definedName>
    <definedName name="Table_28a._Guatemala___Selected_Wage_Indicators_1">#REF!</definedName>
    <definedName name="Table_3.5b" localSheetId="4">#REF!</definedName>
    <definedName name="Table_3.5b">#REF!</definedName>
    <definedName name="Table_30a._Guatemala___Selected_Employment_and_Labor_Productivity_Indicators">#REF!</definedName>
    <definedName name="Table_31._Guatemala___Selected_Wage_and_Employment_Indicators_1">#REF!</definedName>
    <definedName name="Table_32.__Guatemala__Trends_in_Unit_Labor_Costs__ULC___Real_Wages__Productivity_and_Employment">#REF!</definedName>
    <definedName name="Table_33.__Guatemala__Indicators_of_Competitiveness">#REF!</definedName>
    <definedName name="Table_4._Guatemala___Consumer_Price_Indices__1">#REF!</definedName>
    <definedName name="Table_4SR">#REF!</definedName>
    <definedName name="Table_5a">#REF!</definedName>
    <definedName name="Table_7SR">#REF!</definedName>
    <definedName name="Table_A.__Guatemala__Trends_in_Private_Sector_Unit_Labor_Costs__ULC___Real_Wages__Productivity_and_Employment">#REF!</definedName>
    <definedName name="Table_debt">#REF!</definedName>
    <definedName name="Table_Template" localSheetId="4">#REF!</definedName>
    <definedName name="Table_Template">#REF!</definedName>
    <definedName name="table1" localSheetId="4">#REF!</definedName>
    <definedName name="table1">#REF!</definedName>
    <definedName name="table10">'[154]150dp'!$A$1:$F$58</definedName>
    <definedName name="table11" localSheetId="5">#REF!</definedName>
    <definedName name="table11" localSheetId="4">#REF!</definedName>
    <definedName name="table11">#REF!</definedName>
    <definedName name="table11?" localSheetId="5">#REF!</definedName>
    <definedName name="table11?" localSheetId="4">#REF!</definedName>
    <definedName name="table11?">#REF!</definedName>
    <definedName name="table12" localSheetId="5">#REF!</definedName>
    <definedName name="table12" localSheetId="4">#REF!</definedName>
    <definedName name="table12">#REF!</definedName>
    <definedName name="table13">#REF!</definedName>
    <definedName name="table15">#REF!</definedName>
    <definedName name="table16">#REF!</definedName>
    <definedName name="table17">#REF!</definedName>
    <definedName name="table18">#REF!</definedName>
    <definedName name="table19">#REF!</definedName>
    <definedName name="Table2" localSheetId="4">#REF!</definedName>
    <definedName name="Table2">#REF!</definedName>
    <definedName name="table20">#REF!</definedName>
    <definedName name="table21">#REF!</definedName>
    <definedName name="table22a">#REF!</definedName>
    <definedName name="table22b">#REF!</definedName>
    <definedName name="table25">#REF!</definedName>
    <definedName name="table26">#REF!</definedName>
    <definedName name="table3">'[155]Table 8'!$A$3:$K$61</definedName>
    <definedName name="table4" localSheetId="5">#REF!</definedName>
    <definedName name="table4" localSheetId="4">#REF!</definedName>
    <definedName name="table4">#REF!</definedName>
    <definedName name="table41" localSheetId="5">#REF!</definedName>
    <definedName name="table41" localSheetId="4">#REF!</definedName>
    <definedName name="table41">#REF!</definedName>
    <definedName name="Table5" localSheetId="5">[156]Stfrprtables!#REF!</definedName>
    <definedName name="Table5" localSheetId="4">[156]Stfrprtables!#REF!</definedName>
    <definedName name="Table5">[156]Stfrprtables!#REF!</definedName>
    <definedName name="table6" localSheetId="5">#REF!</definedName>
    <definedName name="table6" localSheetId="4">#REF!</definedName>
    <definedName name="table6">#REF!</definedName>
    <definedName name="table7" localSheetId="5">#REF!</definedName>
    <definedName name="table7" localSheetId="4">#REF!</definedName>
    <definedName name="table7">#REF!</definedName>
    <definedName name="Table8">'[48]shared data'!$A$1:$E$32</definedName>
    <definedName name="table9" localSheetId="5">#REF!</definedName>
    <definedName name="table9" localSheetId="4">#REF!</definedName>
    <definedName name="table9">#REF!</definedName>
    <definedName name="TableA" localSheetId="5">#REF!</definedName>
    <definedName name="TableA" localSheetId="4">#REF!</definedName>
    <definedName name="TableA">#REF!</definedName>
    <definedName name="TableB1" localSheetId="5">#REF!</definedName>
    <definedName name="TableB1" localSheetId="4">#REF!</definedName>
    <definedName name="TableB1">#REF!</definedName>
    <definedName name="TableB2" localSheetId="4">#REF!</definedName>
    <definedName name="TableB2">#REF!</definedName>
    <definedName name="TableB3" localSheetId="4">#REF!</definedName>
    <definedName name="TableB3">#REF!</definedName>
    <definedName name="TableC1" localSheetId="4">#REF!</definedName>
    <definedName name="TableC1">#REF!</definedName>
    <definedName name="TableC2" localSheetId="4">#REF!</definedName>
    <definedName name="TableC2">#REF!</definedName>
    <definedName name="TableC3" localSheetId="4">#REF!</definedName>
    <definedName name="TableC3">#REF!</definedName>
    <definedName name="tabreal">#REF!</definedName>
    <definedName name="TAME">#REF!</definedName>
    <definedName name="TASA" localSheetId="4">#REF!</definedName>
    <definedName name="TASA">#REF!</definedName>
    <definedName name="TASAS" localSheetId="4">#REF!</definedName>
    <definedName name="TASAS">#REF!</definedName>
    <definedName name="Tasas_Interes_06R">[157]A!$A$1:$T$54</definedName>
    <definedName name="Tbl_GFN">[158]Table_GEF!$B$2:$T$53</definedName>
    <definedName name="tblChecks">[110]ErrCheck!$A$3:$E$5</definedName>
    <definedName name="tblLinks">[110]Links!$A$4:$F$33</definedName>
    <definedName name="tc">#VALUE!</definedName>
    <definedName name="TCN">[89]SREAL!A$158</definedName>
    <definedName name="TD" localSheetId="5">#REF!</definedName>
    <definedName name="TD" localSheetId="4">#REF!</definedName>
    <definedName name="TD">#REF!</definedName>
    <definedName name="TD1A" localSheetId="5">#REF!</definedName>
    <definedName name="TD1A" localSheetId="4">#REF!</definedName>
    <definedName name="TD1A">#REF!</definedName>
    <definedName name="TDATE" localSheetId="5">#REF!</definedName>
    <definedName name="TDATE" localSheetId="4">#REF!</definedName>
    <definedName name="TDATE">#REF!</definedName>
    <definedName name="teetwetw" localSheetId="4" hidden="1">#REF!</definedName>
    <definedName name="teetwetw" hidden="1">#REF!</definedName>
    <definedName name="TELAS" localSheetId="4">#REF!</definedName>
    <definedName name="TELAS">#REF!</definedName>
    <definedName name="Template_Table" localSheetId="4">#REF!</definedName>
    <definedName name="Template_Table">#REF!</definedName>
    <definedName name="terte" localSheetId="4" hidden="1">#REF!</definedName>
    <definedName name="terte" hidden="1">#REF!</definedName>
    <definedName name="tete" localSheetId="4" hidden="1">#REF!</definedName>
    <definedName name="tete" hidden="1">#REF!</definedName>
    <definedName name="tetetwe" localSheetId="5" hidden="1">'[101]Fax a enviar'!#REF!</definedName>
    <definedName name="tetetwe" localSheetId="4" hidden="1">'[101]Fax a enviar'!#REF!</definedName>
    <definedName name="tetetwe" hidden="1">'[101]Fax a enviar'!#REF!</definedName>
    <definedName name="TEXTO1" localSheetId="5">#REF!</definedName>
    <definedName name="TEXTO1" localSheetId="4">#REF!</definedName>
    <definedName name="TEXTO1">#REF!</definedName>
    <definedName name="TEXTO2" localSheetId="5">#REF!</definedName>
    <definedName name="TEXTO2" localSheetId="4">#REF!</definedName>
    <definedName name="TEXTO2">#REF!</definedName>
    <definedName name="textToday" localSheetId="5">#REF!</definedName>
    <definedName name="textToday" localSheetId="4">#REF!</definedName>
    <definedName name="textToday">#REF!</definedName>
    <definedName name="TIPOCAMBIO" localSheetId="4">#REF!</definedName>
    <definedName name="TIPOCAMBIO">#REF!</definedName>
    <definedName name="TITLES" localSheetId="4">#REF!</definedName>
    <definedName name="TITLES">#REF!</definedName>
    <definedName name="TítuloDeColumna1" localSheetId="4">#REF!</definedName>
    <definedName name="TítuloDeColumna1">#REF!</definedName>
    <definedName name="TítuloDeColumna2" localSheetId="4">#REF!</definedName>
    <definedName name="TítuloDeColumna2">#REF!</definedName>
    <definedName name="títulos">#REF!</definedName>
    <definedName name="_xlnm.Print_Titles" localSheetId="4">#REF!</definedName>
    <definedName name="_xlnm.Print_Titles">#REF!</definedName>
    <definedName name="tj" localSheetId="5" hidden="1">{"Riqfin97",#N/A,FALSE,"Tran";"Riqfinpro",#N/A,FALSE,"Tran"}</definedName>
    <definedName name="tj" localSheetId="4" hidden="1">{"Riqfin97",#N/A,FALSE,"Tran";"Riqfinpro",#N/A,FALSE,"Tran"}</definedName>
    <definedName name="tj" hidden="1">{"Riqfin97",#N/A,FALSE,"Tran";"Riqfinpro",#N/A,FALSE,"Tran"}</definedName>
    <definedName name="tjutju" hidden="1">'[95]Fax a enviar'!#REF!</definedName>
    <definedName name="TM" localSheetId="5">#REF!</definedName>
    <definedName name="TM" localSheetId="4">#REF!</definedName>
    <definedName name="TM">#REF!</definedName>
    <definedName name="TM_D" localSheetId="5">#REF!</definedName>
    <definedName name="TM_D" localSheetId="4">#REF!</definedName>
    <definedName name="TM_D">#REF!</definedName>
    <definedName name="TM_DPCH" localSheetId="5">#REF!</definedName>
    <definedName name="TM_DPCH" localSheetId="4">#REF!</definedName>
    <definedName name="TM_DPCH">#REF!</definedName>
    <definedName name="TM_R" localSheetId="4">#REF!</definedName>
    <definedName name="TM_R">#REF!</definedName>
    <definedName name="TM_RPCH" localSheetId="4">#REF!</definedName>
    <definedName name="TM_RPCH">#REF!</definedName>
    <definedName name="TMG" localSheetId="4">#REF!</definedName>
    <definedName name="TMG">#REF!</definedName>
    <definedName name="TMG_D">[78]Q5!$E$23:$AH$23</definedName>
    <definedName name="TMG_DPCH" localSheetId="5">#REF!</definedName>
    <definedName name="TMG_DPCH" localSheetId="4">#REF!</definedName>
    <definedName name="TMG_DPCH">#REF!</definedName>
    <definedName name="TMG_R" localSheetId="5">#REF!</definedName>
    <definedName name="TMG_R" localSheetId="4">#REF!</definedName>
    <definedName name="TMG_R">#REF!</definedName>
    <definedName name="TMG_RPCH" localSheetId="5">#REF!</definedName>
    <definedName name="TMG_RPCH" localSheetId="4">#REF!</definedName>
    <definedName name="TMG_RPCH">#REF!</definedName>
    <definedName name="TMGO">#N/A</definedName>
    <definedName name="TMGO_D" localSheetId="5">#REF!</definedName>
    <definedName name="TMGO_D" localSheetId="4">#REF!</definedName>
    <definedName name="TMGO_D">#REF!</definedName>
    <definedName name="TMGO_DPCH" localSheetId="5">#REF!</definedName>
    <definedName name="TMGO_DPCH" localSheetId="4">#REF!</definedName>
    <definedName name="TMGO_DPCH">#REF!</definedName>
    <definedName name="TMGO_R" localSheetId="5">#REF!</definedName>
    <definedName name="TMGO_R" localSheetId="4">#REF!</definedName>
    <definedName name="TMGO_R">#REF!</definedName>
    <definedName name="TMGO_RPCH" localSheetId="4">#REF!</definedName>
    <definedName name="TMGO_RPCH">#REF!</definedName>
    <definedName name="TMGXO" localSheetId="4">#REF!</definedName>
    <definedName name="TMGXO">#REF!</definedName>
    <definedName name="TMGXO_D" localSheetId="4">#REF!</definedName>
    <definedName name="TMGXO_D">#REF!</definedName>
    <definedName name="TMGXO_DPCH" localSheetId="4">#REF!</definedName>
    <definedName name="TMGXO_DPCH">#REF!</definedName>
    <definedName name="TMGXO_R" localSheetId="4">#REF!</definedName>
    <definedName name="TMGXO_R">#REF!</definedName>
    <definedName name="TMGXO_RPCH" localSheetId="4">#REF!</definedName>
    <definedName name="TMGXO_RPCH">#REF!</definedName>
    <definedName name="TMS" localSheetId="4">#REF!</definedName>
    <definedName name="TMS">#REF!</definedName>
    <definedName name="TNAME">#REF!</definedName>
    <definedName name="tnt">#N/A</definedName>
    <definedName name="TNTmar">#N/A</definedName>
    <definedName name="tntoct">#N/A</definedName>
    <definedName name="TOC" localSheetId="5">#REF!</definedName>
    <definedName name="TOC" localSheetId="4">#REF!</definedName>
    <definedName name="TOC">#REF!</definedName>
    <definedName name="TODO">[159]BCC!$A$1:$N$821,[159]BCC!$A$822:$N$1624</definedName>
    <definedName name="TOT00" localSheetId="5">#REF!</definedName>
    <definedName name="TOT00" localSheetId="4">#REF!</definedName>
    <definedName name="TOT00">#REF!</definedName>
    <definedName name="TOTAL" localSheetId="5">#REF!</definedName>
    <definedName name="TOTAL" localSheetId="4">#REF!</definedName>
    <definedName name="TOTAL">#REF!</definedName>
    <definedName name="TOWEO" localSheetId="5">#REF!</definedName>
    <definedName name="TOWEO" localSheetId="4">#REF!</definedName>
    <definedName name="TOWEO">#REF!</definedName>
    <definedName name="Trade" localSheetId="4">#REF!</definedName>
    <definedName name="Trade">#REF!</definedName>
    <definedName name="TRADE3" localSheetId="4">[20]Trade!#REF!</definedName>
    <definedName name="TRADE3">[20]Trade!#REF!</definedName>
    <definedName name="trans" localSheetId="5">#REF!</definedName>
    <definedName name="trans" localSheetId="4">#REF!</definedName>
    <definedName name="trans">#REF!</definedName>
    <definedName name="TransChoice" localSheetId="9">OFFSET(TransList,0,0,COUNTA(TransList),1)</definedName>
    <definedName name="TransChoice" localSheetId="5">OFFSET(TransList,0,0,COUNTA(TransList),1)</definedName>
    <definedName name="TransChoice" localSheetId="4">OFFSET(TransList,0,0,COUNTA(TransList),1)</definedName>
    <definedName name="TransChoice">OFFSET(TransList,0,0,COUNTA(TransList),1)</definedName>
    <definedName name="Transfer_check" localSheetId="5">#REF!</definedName>
    <definedName name="Transfer_check" localSheetId="4">#REF!</definedName>
    <definedName name="Transfer_check">#REF!</definedName>
    <definedName name="TRANSFERENCIA" localSheetId="9">[79]!TRANSFERENCIA</definedName>
    <definedName name="TRANSFERENCIA" localSheetId="4">[79]!TRANSFERENCIA</definedName>
    <definedName name="TRANSFERENCIA">[79]!TRANSFERENCIA</definedName>
    <definedName name="TRANSFERENCIA_DE_SERVICIOS__LEY_N__24049_Y_COMPLEMENTARIAS">[4]C!$B$14:$N$14</definedName>
    <definedName name="TRANSNAVE" localSheetId="5">#REF!</definedName>
    <definedName name="TRANSNAVE" localSheetId="4">#REF!</definedName>
    <definedName name="TRANSNAVE">#REF!</definedName>
    <definedName name="transp">#N/A</definedName>
    <definedName name="transporte">#N/A</definedName>
    <definedName name="TRAS">#N/A</definedName>
    <definedName name="trert" localSheetId="5" hidden="1">'[101]Fax a enviar'!#REF!</definedName>
    <definedName name="trert" localSheetId="4" hidden="1">'[101]Fax a enviar'!#REF!</definedName>
    <definedName name="trert" hidden="1">'[101]Fax a enviar'!#REF!</definedName>
    <definedName name="TRIGO" localSheetId="5">#REF!</definedName>
    <definedName name="TRIGO" localSheetId="4">#REF!</definedName>
    <definedName name="TRIGO">#REF!</definedName>
    <definedName name="Trim">[128]Codigos!$A$5:$E$11</definedName>
    <definedName name="trim9702" localSheetId="5">[160]bop1!#REF!</definedName>
    <definedName name="trim9702" localSheetId="4">[160]bop1!#REF!</definedName>
    <definedName name="trim9702">[160]bop1!#REF!</definedName>
    <definedName name="trim9798990001" localSheetId="5">'[161]bop1datos rev'!#REF!</definedName>
    <definedName name="trim9798990001" localSheetId="4">'[161]bop1datos rev'!#REF!</definedName>
    <definedName name="trim9798990001">'[161]bop1datos rev'!#REF!</definedName>
    <definedName name="trimestres9902" localSheetId="5">[160]bop1!#REF!</definedName>
    <definedName name="trimestres9902" localSheetId="4">[160]bop1!#REF!</definedName>
    <definedName name="trimestres9902">[160]bop1!#REF!</definedName>
    <definedName name="trrtr" localSheetId="5" hidden="1">#REF!</definedName>
    <definedName name="trrtr" localSheetId="4" hidden="1">#REF!</definedName>
    <definedName name="trrtr" hidden="1">#REF!</definedName>
    <definedName name="trtert" localSheetId="5" hidden="1">'[101]Fax a enviar'!#REF!</definedName>
    <definedName name="trtert" localSheetId="4" hidden="1">'[101]Fax a enviar'!#REF!</definedName>
    <definedName name="trtert" hidden="1">'[101]Fax a enviar'!#REF!</definedName>
    <definedName name="trtr" localSheetId="5" hidden="1">'[101]Fax a enviar'!#REF!</definedName>
    <definedName name="trtr" localSheetId="4" hidden="1">'[101]Fax a enviar'!#REF!</definedName>
    <definedName name="trtr" hidden="1">'[101]Fax a enviar'!#REF!</definedName>
    <definedName name="tt" localSheetId="5">#REF!</definedName>
    <definedName name="tt" localSheetId="4">#REF!</definedName>
    <definedName name="tt">#REF!</definedName>
    <definedName name="tta" localSheetId="5">#REF!</definedName>
    <definedName name="tta" localSheetId="4">#REF!</definedName>
    <definedName name="tta">#REF!</definedName>
    <definedName name="ttaa" localSheetId="5">#REF!</definedName>
    <definedName name="ttaa" localSheetId="4">#REF!</definedName>
    <definedName name="ttaa">#REF!</definedName>
    <definedName name="ttetet" localSheetId="5" hidden="1">'[101]Fax a enviar'!#REF!</definedName>
    <definedName name="ttetet" localSheetId="4" hidden="1">'[101]Fax a enviar'!#REF!</definedName>
    <definedName name="ttetet" hidden="1">'[101]Fax a enviar'!#REF!</definedName>
    <definedName name="ttt" localSheetId="5" hidden="1">'[95]Fax a enviar'!#REF!</definedName>
    <definedName name="ttt" localSheetId="4" hidden="1">'[95]Fax a enviar'!#REF!</definedName>
    <definedName name="ttt" hidden="1">'[95]Fax a enviar'!#REF!</definedName>
    <definedName name="tttt" localSheetId="5" hidden="1">{"Tab1",#N/A,FALSE,"P";"Tab2",#N/A,FALSE,"P"}</definedName>
    <definedName name="tttt" localSheetId="4" hidden="1">{"Tab1",#N/A,FALSE,"P";"Tab2",#N/A,FALSE,"P"}</definedName>
    <definedName name="tttt" hidden="1">{"Tab1",#N/A,FALSE,"P";"Tab2",#N/A,FALSE,"P"}</definedName>
    <definedName name="ttttt" hidden="1">[127]M!#REF!</definedName>
    <definedName name="twetwee" localSheetId="5" hidden="1">#REF!</definedName>
    <definedName name="twetwee" localSheetId="4" hidden="1">#REF!</definedName>
    <definedName name="twetwee" hidden="1">#REF!</definedName>
    <definedName name="TX" localSheetId="5">#REF!</definedName>
    <definedName name="TX" localSheetId="4">#REF!</definedName>
    <definedName name="TX">#REF!</definedName>
    <definedName name="TX_D" localSheetId="5">#REF!</definedName>
    <definedName name="TX_D" localSheetId="4">#REF!</definedName>
    <definedName name="TX_D">#REF!</definedName>
    <definedName name="TX_DPCH" localSheetId="4">#REF!</definedName>
    <definedName name="TX_DPCH">#REF!</definedName>
    <definedName name="TX_R" localSheetId="4">#REF!</definedName>
    <definedName name="TX_R">#REF!</definedName>
    <definedName name="TX_RPCH" localSheetId="4">#REF!</definedName>
    <definedName name="TX_RPCH">#REF!</definedName>
    <definedName name="TXG" localSheetId="4">#REF!</definedName>
    <definedName name="TXG">#REF!</definedName>
    <definedName name="TXG_D">#N/A</definedName>
    <definedName name="TXG_DPCH" localSheetId="5">#REF!</definedName>
    <definedName name="TXG_DPCH" localSheetId="4">#REF!</definedName>
    <definedName name="TXG_DPCH">#REF!</definedName>
    <definedName name="TXG_R" localSheetId="5">#REF!</definedName>
    <definedName name="TXG_R" localSheetId="4">#REF!</definedName>
    <definedName name="TXG_R">#REF!</definedName>
    <definedName name="TXG_RPCH" localSheetId="5">#REF!</definedName>
    <definedName name="TXG_RPCH" localSheetId="4">#REF!</definedName>
    <definedName name="TXG_RPCH">#REF!</definedName>
    <definedName name="TXGO">#N/A</definedName>
    <definedName name="TXGO_D" localSheetId="5">#REF!</definedName>
    <definedName name="TXGO_D" localSheetId="4">#REF!</definedName>
    <definedName name="TXGO_D">#REF!</definedName>
    <definedName name="TXGO_DPCH" localSheetId="5">#REF!</definedName>
    <definedName name="TXGO_DPCH" localSheetId="4">#REF!</definedName>
    <definedName name="TXGO_DPCH">#REF!</definedName>
    <definedName name="TXGO_R" localSheetId="5">#REF!</definedName>
    <definedName name="TXGO_R" localSheetId="4">#REF!</definedName>
    <definedName name="TXGO_R">#REF!</definedName>
    <definedName name="TXGO_RPCH" localSheetId="4">#REF!</definedName>
    <definedName name="TXGO_RPCH">#REF!</definedName>
    <definedName name="TXGXO" localSheetId="4">#REF!</definedName>
    <definedName name="TXGXO">#REF!</definedName>
    <definedName name="TXGXO_D" localSheetId="4">#REF!</definedName>
    <definedName name="TXGXO_D">#REF!</definedName>
    <definedName name="TXGXO_DPCH" localSheetId="4">#REF!</definedName>
    <definedName name="TXGXO_DPCH">#REF!</definedName>
    <definedName name="TXGXO_R" localSheetId="4">#REF!</definedName>
    <definedName name="TXGXO_R">#REF!</definedName>
    <definedName name="TXGXO_RPCH" localSheetId="4">#REF!</definedName>
    <definedName name="TXGXO_RPCH">#REF!</definedName>
    <definedName name="TXS" localSheetId="4">#REF!</definedName>
    <definedName name="TXS">#REF!</definedName>
    <definedName name="ty" localSheetId="5" hidden="1">{"Riqfin97",#N/A,FALSE,"Tran";"Riqfinpro",#N/A,FALSE,"Tran"}</definedName>
    <definedName name="ty" localSheetId="4" hidden="1">{"Riqfin97",#N/A,FALSE,"Tran";"Riqfinpro",#N/A,FALSE,"Tran"}</definedName>
    <definedName name="ty" hidden="1">{"Riqfin97",#N/A,FALSE,"Tran";"Riqfinpro",#N/A,FALSE,"Tran"}</definedName>
    <definedName name="UAED" localSheetId="5">#REF!</definedName>
    <definedName name="UAED" localSheetId="4">#REF!</definedName>
    <definedName name="UAED">#REF!</definedName>
    <definedName name="UAED1" localSheetId="5">#REF!</definedName>
    <definedName name="UAED1" localSheetId="4">#REF!</definedName>
    <definedName name="UAED1">#REF!</definedName>
    <definedName name="UC" localSheetId="5">#REF!</definedName>
    <definedName name="UC" localSheetId="4">#REF!</definedName>
    <definedName name="UC">#REF!</definedName>
    <definedName name="UC1A" localSheetId="4">#REF!</definedName>
    <definedName name="UC1A">#REF!</definedName>
    <definedName name="UCC">#REF!</definedName>
    <definedName name="UDCTA">#REF!</definedName>
    <definedName name="UHLKJH" localSheetId="5" hidden="1">{FALSE,FALSE,-1.25,-15.5,484.5,276.75,FALSE,FALSE,TRUE,TRUE,0,12,#N/A,46,#N/A,2.93460490463215,15.35,1,FALSE,FALSE,3,TRUE,1,FALSE,100,"Swvu.PLA1.","ACwvu.PLA1.",#N/A,FALSE,FALSE,0,0,0,0,2,"","",TRUE,TRUE,FALSE,FALSE,1,60,#N/A,#N/A,FALSE,FALSE,FALSE,FALSE,FALSE,FALSE,FALSE,9,65532,65532,FALSE,FALSE,TRUE,TRUE,TRUE}</definedName>
    <definedName name="UHLKJH" localSheetId="4"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'[69]OECD wgt'!$B$9</definedName>
    <definedName name="unemp_96Q3" localSheetId="5">#REF!</definedName>
    <definedName name="unemp_96Q3" localSheetId="4">#REF!</definedName>
    <definedName name="unemp_96Q3">#REF!</definedName>
    <definedName name="unemp_96Q4" localSheetId="5">#REF!</definedName>
    <definedName name="unemp_96Q4" localSheetId="4">#REF!</definedName>
    <definedName name="unemp_96Q4">#REF!</definedName>
    <definedName name="unemp_97Q1" localSheetId="5">#REF!</definedName>
    <definedName name="unemp_97Q1" localSheetId="4">#REF!</definedName>
    <definedName name="unemp_97Q1">#REF!</definedName>
    <definedName name="unemp_97Q2" localSheetId="4">#REF!</definedName>
    <definedName name="unemp_97Q2">#REF!</definedName>
    <definedName name="unemp_nat" localSheetId="4">#REF!</definedName>
    <definedName name="unemp_nat">#REF!</definedName>
    <definedName name="unemp_urbrural" localSheetId="4">#REF!</definedName>
    <definedName name="unemp_urbrural">#REF!</definedName>
    <definedName name="UNION_FENOSA">#REF!</definedName>
    <definedName name="UnitsLabel" localSheetId="4">#REF!</definedName>
    <definedName name="UnitsLabel">#REF!</definedName>
    <definedName name="Universities">#REF!</definedName>
    <definedName name="Uruguay">'[162]SVI table'!$E$10:$L$73</definedName>
    <definedName name="US_1" localSheetId="5">OFFSET(#REF!,0,0,COUNT(#REF!),1)</definedName>
    <definedName name="US_1" localSheetId="4">OFFSET(#REF!,0,0,COUNT(#REF!),1)</definedName>
    <definedName name="US_1">OFFSET(#REF!,0,0,COUNT(#REF!),1)</definedName>
    <definedName name="US_2" localSheetId="4">OFFSET(#REF!,0,0,COUNT(#REF!),1)</definedName>
    <definedName name="US_2">OFFSET(#REF!,0,0,COUNT(#REF!),1)</definedName>
    <definedName name="USA_wt">'[69]OECD wgt'!$B$4</definedName>
    <definedName name="USavg" localSheetId="5">OFFSET(#REF!,0,0,COUNT(#REF!),1)</definedName>
    <definedName name="USavg" localSheetId="4">OFFSET(#REF!,0,0,COUNT(#REF!),1)</definedName>
    <definedName name="USavg">OFFSET(#REF!,0,0,COUNT(#REF!),1)</definedName>
    <definedName name="USCRUDE87" localSheetId="5">#REF!</definedName>
    <definedName name="USCRUDE87" localSheetId="4">#REF!</definedName>
    <definedName name="USCRUDE87">#REF!</definedName>
    <definedName name="USCRUDE88" localSheetId="5">#REF!</definedName>
    <definedName name="USCRUDE88" localSheetId="4">#REF!</definedName>
    <definedName name="USCRUDE88">#REF!</definedName>
    <definedName name="USD" localSheetId="5">#REF!</definedName>
    <definedName name="USD" localSheetId="4">#REF!</definedName>
    <definedName name="USD">#REF!</definedName>
    <definedName name="USDIST87" localSheetId="4">#REF!</definedName>
    <definedName name="USDIST87">#REF!</definedName>
    <definedName name="USDIST88" localSheetId="4">#REF!</definedName>
    <definedName name="USDIST88">#REF!</definedName>
    <definedName name="USDSR" localSheetId="4">#REF!</definedName>
    <definedName name="USDSR">#REF!</definedName>
    <definedName name="USMG87" localSheetId="4">#REF!</definedName>
    <definedName name="USMG87">#REF!</definedName>
    <definedName name="USMG88" localSheetId="4">#REF!</definedName>
    <definedName name="USMG88">#REF!</definedName>
    <definedName name="USmin" localSheetId="5">OFFSET(#REF!,0,0,COUNT(#REF!),1)</definedName>
    <definedName name="USmin" localSheetId="4">OFFSET(#REF!,0,0,COUNT(#REF!),1)</definedName>
    <definedName name="USmin">OFFSET(#REF!,0,0,COUNT(#REF!),1)</definedName>
    <definedName name="USPROD87" localSheetId="5">#REF!</definedName>
    <definedName name="USPROD87" localSheetId="4">#REF!</definedName>
    <definedName name="USPROD87">#REF!</definedName>
    <definedName name="USPROD88" localSheetId="5">#REF!</definedName>
    <definedName name="USPROD88" localSheetId="4">#REF!</definedName>
    <definedName name="USPROD88">#REF!</definedName>
    <definedName name="USRFO87" localSheetId="5">#REF!</definedName>
    <definedName name="USRFO87" localSheetId="4">#REF!</definedName>
    <definedName name="USRFO87">#REF!</definedName>
    <definedName name="USRFO88" localSheetId="4">#REF!</definedName>
    <definedName name="USRFO88">#REF!</definedName>
    <definedName name="USrng" localSheetId="5">OFFSET(#REF!,0,0,COUNT(#REF!),1)</definedName>
    <definedName name="USrng" localSheetId="4">OFFSET(#REF!,0,0,COUNT(#REF!),1)</definedName>
    <definedName name="USrng">OFFSET(#REF!,0,0,COUNT(#REF!),1)</definedName>
    <definedName name="USSR" localSheetId="5">#REF!</definedName>
    <definedName name="USSR" localSheetId="4">#REF!</definedName>
    <definedName name="USSR">#REF!</definedName>
    <definedName name="USTOT87" localSheetId="5">#REF!</definedName>
    <definedName name="USTOT87" localSheetId="4">#REF!</definedName>
    <definedName name="USTOT87">#REF!</definedName>
    <definedName name="USTOT88" localSheetId="5">#REF!</definedName>
    <definedName name="USTOT88" localSheetId="4">#REF!</definedName>
    <definedName name="USTOT88">#REF!</definedName>
    <definedName name="uu" localSheetId="5" hidden="1">{"Riqfin97",#N/A,FALSE,"Tran";"Riqfinpro",#N/A,FALSE,"Tran"}</definedName>
    <definedName name="uu" localSheetId="4" hidden="1">{"Riqfin97",#N/A,FALSE,"Tran";"Riqfinpro",#N/A,FALSE,"Tran"}</definedName>
    <definedName name="uu" hidden="1">{"Riqfin97",#N/A,FALSE,"Tran";"Riqfinpro",#N/A,FALSE,"Tran"}</definedName>
    <definedName name="uuu" localSheetId="5" hidden="1">{"Riqfin97",#N/A,FALSE,"Tran";"Riqfinpro",#N/A,FALSE,"Tran"}</definedName>
    <definedName name="uuu" localSheetId="4" hidden="1">{"Riqfin97",#N/A,FALSE,"Tran";"Riqfinpro",#N/A,FALSE,"Tran"}</definedName>
    <definedName name="uuu" hidden="1">{"Riqfin97",#N/A,FALSE,"Tran";"Riqfinpro",#N/A,FALSE,"Tran"}</definedName>
    <definedName name="uuuuu">'[163]Quarterly Raw Data'!#REF!</definedName>
    <definedName name="uuuuuu" localSheetId="5" hidden="1">{"Riqfin97",#N/A,FALSE,"Tran";"Riqfinpro",#N/A,FALSE,"Tran"}</definedName>
    <definedName name="uuuuuu" localSheetId="4" hidden="1">{"Riqfin97",#N/A,FALSE,"Tran";"Riqfinpro",#N/A,FALSE,"Tran"}</definedName>
    <definedName name="uuuuuu" hidden="1">{"Riqfin97",#N/A,FALSE,"Tran";"Riqfinpro",#N/A,FALSE,"Tran"}</definedName>
    <definedName name="v">#N/A</definedName>
    <definedName name="VALID_FORMATS" localSheetId="5">#REF!</definedName>
    <definedName name="VALID_FORMATS" localSheetId="4">#REF!</definedName>
    <definedName name="VALID_FORMATS">#REF!</definedName>
    <definedName name="VenceHoy" localSheetId="5">#REF!</definedName>
    <definedName name="VenceHoy" localSheetId="4">#REF!</definedName>
    <definedName name="VenceHoy">#REF!</definedName>
    <definedName name="venci" localSheetId="5">#REF!</definedName>
    <definedName name="venci" localSheetId="4">#REF!</definedName>
    <definedName name="venci">#REF!</definedName>
    <definedName name="venci2000">#REF!</definedName>
    <definedName name="venci2001">#REF!</definedName>
    <definedName name="venci2002">#REF!</definedName>
    <definedName name="venci2003">#REF!</definedName>
    <definedName name="venci98">[23]Programa!#REF!</definedName>
    <definedName name="venci98j">[23]Programa!#REF!</definedName>
    <definedName name="venci98s" localSheetId="5">#REF!</definedName>
    <definedName name="venci98s" localSheetId="4">#REF!</definedName>
    <definedName name="venci98s">#REF!</definedName>
    <definedName name="venci99" localSheetId="5">#REF!</definedName>
    <definedName name="venci99" localSheetId="4">#REF!</definedName>
    <definedName name="venci99">#REF!</definedName>
    <definedName name="VENEZU" localSheetId="5">#REF!</definedName>
    <definedName name="VENEZU" localSheetId="4">#REF!</definedName>
    <definedName name="VENEZU">#REF!</definedName>
    <definedName name="VENEZUELA">"bANCOS"</definedName>
    <definedName name="VIAAEREA" localSheetId="5">#REF!</definedName>
    <definedName name="VIAAEREA" localSheetId="4">#REF!</definedName>
    <definedName name="VIAAEREA">#REF!</definedName>
    <definedName name="volume_trade" localSheetId="5">#REF!</definedName>
    <definedName name="volume_trade" localSheetId="4">#REF!</definedName>
    <definedName name="volume_trade">#REF!</definedName>
    <definedName name="VTITLES" localSheetId="5">#REF!</definedName>
    <definedName name="VTITLES" localSheetId="4">#REF!</definedName>
    <definedName name="VTITLES">#REF!</definedName>
    <definedName name="vv" localSheetId="5" hidden="1">{"Tab1",#N/A,FALSE,"P";"Tab2",#N/A,FALSE,"P"}</definedName>
    <definedName name="vv" localSheetId="4" hidden="1">{"Tab1",#N/A,FALSE,"P";"Tab2",#N/A,FALSE,"P"}</definedName>
    <definedName name="vv" hidden="1">{"Tab1",#N/A,FALSE,"P";"Tab2",#N/A,FALSE,"P"}</definedName>
    <definedName name="vvv" localSheetId="5" hidden="1">{"Tab1",#N/A,FALSE,"P";"Tab2",#N/A,FALSE,"P"}</definedName>
    <definedName name="vvv" localSheetId="4" hidden="1">{"Tab1",#N/A,FALSE,"P";"Tab2",#N/A,FALSE,"P"}</definedName>
    <definedName name="vvv" hidden="1">{"Tab1",#N/A,FALSE,"P";"Tab2",#N/A,FALSE,"P"}</definedName>
    <definedName name="vvvv" localSheetId="5" hidden="1">{"Minpmon",#N/A,FALSE,"Monthinput"}</definedName>
    <definedName name="vvvv" localSheetId="4" hidden="1">{"Minpmon",#N/A,FALSE,"Monthinput"}</definedName>
    <definedName name="vvvv" hidden="1">{"Minpmon",#N/A,FALSE,"Monthinput"}</definedName>
    <definedName name="vvvvvvvvvvvv" localSheetId="5" hidden="1">{"Riqfin97",#N/A,FALSE,"Tran";"Riqfinpro",#N/A,FALSE,"Tran"}</definedName>
    <definedName name="vvvvvvvvvvvv" localSheetId="4" hidden="1">{"Riqfin97",#N/A,FALSE,"Tran";"Riqfinpro",#N/A,FALSE,"Tran"}</definedName>
    <definedName name="vvvvvvvvvvvv" hidden="1">{"Riqfin97",#N/A,FALSE,"Tran";"Riqfinpro",#N/A,FALSE,"Tran"}</definedName>
    <definedName name="vvvvvvvvvvvvv" localSheetId="5" hidden="1">{"Tab1",#N/A,FALSE,"P";"Tab2",#N/A,FALSE,"P"}</definedName>
    <definedName name="vvvvvvvvvvvvv" localSheetId="4" hidden="1">{"Tab1",#N/A,FALSE,"P";"Tab2",#N/A,FALSE,"P"}</definedName>
    <definedName name="vvvvvvvvvvvvv" hidden="1">{"Tab1",#N/A,FALSE,"P";"Tab2",#N/A,FALSE,"P"}</definedName>
    <definedName name="w" localSheetId="5" hidden="1">{"Minpmon",#N/A,FALSE,"Monthinput"}</definedName>
    <definedName name="w" localSheetId="4" hidden="1">{"Minpmon",#N/A,FALSE,"Monthinput"}</definedName>
    <definedName name="w" hidden="1">{"Minpmon",#N/A,FALSE,"Monthinput"}</definedName>
    <definedName name="wage_govt_sector" localSheetId="5">#REF!</definedName>
    <definedName name="wage_govt_sector" localSheetId="4">#REF!</definedName>
    <definedName name="wage_govt_sector">#REF!</definedName>
    <definedName name="WAPR" localSheetId="5">#REF!</definedName>
    <definedName name="WAPR" localSheetId="4">#REF!</definedName>
    <definedName name="WAPR">#REF!</definedName>
    <definedName name="Weekly_Depreciation">'[70]Inter-Bank'!$I$5</definedName>
    <definedName name="Weighted_Average_Inter_Bank_Exchange_Rate">'[70]Inter-Bank'!$C$5</definedName>
    <definedName name="WEO" localSheetId="5">#REF!</definedName>
    <definedName name="WEO" localSheetId="4">#REF!</definedName>
    <definedName name="WEO">#REF!</definedName>
    <definedName name="WEOD" localSheetId="5">#REF!</definedName>
    <definedName name="WEOD" localSheetId="4">#REF!</definedName>
    <definedName name="WEOD">#REF!</definedName>
    <definedName name="weodata" localSheetId="5">#REF!</definedName>
    <definedName name="weodata" localSheetId="4">#REF!</definedName>
    <definedName name="weodata">#REF!</definedName>
    <definedName name="wer" localSheetId="5" hidden="1">{"Riqfin97",#N/A,FALSE,"Tran";"Riqfinpro",#N/A,FALSE,"Tran"}</definedName>
    <definedName name="wer" localSheetId="4" hidden="1">{"Riqfin97",#N/A,FALSE,"Tran";"Riqfinpro",#N/A,FALSE,"Tran"}</definedName>
    <definedName name="wer" hidden="1">{"Riqfin97",#N/A,FALSE,"Tran";"Riqfinpro",#N/A,FALSE,"Tran"}</definedName>
    <definedName name="will" localSheetId="9">'[134]SPNF Acuerdo Incl. Int.'!will</definedName>
    <definedName name="will" localSheetId="4">'[134]SPNF Acuerdo Incl. Int.'!will</definedName>
    <definedName name="will">'[134]SPNF Acuerdo Incl. Int.'!will</definedName>
    <definedName name="will1">#N/A</definedName>
    <definedName name="will3">#N/A</definedName>
    <definedName name="Work_Area" localSheetId="5">#REF!</definedName>
    <definedName name="Work_Area" localSheetId="4">#REF!</definedName>
    <definedName name="Work_Area">#REF!</definedName>
    <definedName name="WPCP33_D" localSheetId="5">#REF!</definedName>
    <definedName name="WPCP33_D" localSheetId="4">#REF!</definedName>
    <definedName name="WPCP33_D">#REF!</definedName>
    <definedName name="WPCP33pch" localSheetId="5">#REF!</definedName>
    <definedName name="WPCP33pch" localSheetId="4">#REF!</definedName>
    <definedName name="WPCP33pch">#REF!</definedName>
    <definedName name="wrn" localSheetId="5" hidden="1">{"Main Economic Indicators",#N/A,FALSE,"C"}</definedName>
    <definedName name="wrn" localSheetId="4" hidden="1">{"Main Economic Indicators",#N/A,FALSE,"C"}</definedName>
    <definedName name="wrn" hidden="1">{"Main Economic Indicators",#N/A,FALSE,"C"}</definedName>
    <definedName name="wrn.98RED." localSheetId="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4"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5" hidden="1">{#N/A,#N/A,FALSE,"CONTENTS";#N/A,#N/A,FALSE,"ASS";#N/A,#N/A,FALSE,"BOP";#N/A,#N/A,FALSE,"BOPGDP";#N/A,#N/A,FALSE,"EXP";#N/A,#N/A,FALSE,"EXPG";#N/A,#N/A,FALSE,"EXPP";#N/A,#N/A,FALSE,"IMP";#N/A,#N/A,FALSE,"TOT";#N/A,#N/A,FALSE,"SERV";#N/A,#N/A,FALSE,"TRAN";#N/A,#N/A,FALSE,"DISB";#N/A,#N/A,FALSE,"AMOR";#N/A,#N/A,FALSE,"INT";#N/A,#N/A,FALSE,"DEBT"}</definedName>
    <definedName name="wrn.All._.Standard." localSheetId="4"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5" hidden="1">{"annual-cbr",#N/A,FALSE,"CENTBANK";"annual(banks)",#N/A,FALSE,"COMBANKS"}</definedName>
    <definedName name="wrn.annual." localSheetId="4" hidden="1">{"annual-cbr",#N/A,FALSE,"CENTBANK";"annual(banks)",#N/A,FALSE,"COMBANKS"}</definedName>
    <definedName name="wrn.annual." hidden="1">{"annual-cbr",#N/A,FALSE,"CENTBANK";"annual(banks)",#N/A,FALSE,"COMBANKS"}</definedName>
    <definedName name="wrn.BANKS." localSheetId="5" hidden="1">{#N/A,#N/A,FALSE,"BANKS"}</definedName>
    <definedName name="wrn.BANKS." localSheetId="4" hidden="1">{#N/A,#N/A,FALSE,"BANKS"}</definedName>
    <definedName name="wrn.BANKS." hidden="1">{#N/A,#N/A,FALSE,"BANKS"}</definedName>
    <definedName name="wrn.BLZ._.RED._.tables." localSheetId="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4"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5" hidden="1">{#N/A,#N/A,FALSE,"BOP"}</definedName>
    <definedName name="wrn.BOP." localSheetId="4" hidden="1">{#N/A,#N/A,FALSE,"BOP"}</definedName>
    <definedName name="wrn.BOP." hidden="1">{#N/A,#N/A,FALSE,"BOP"}</definedName>
    <definedName name="wrn.BOP_MIDTERM." localSheetId="5" hidden="1">{"BOP_TAB",#N/A,FALSE,"N";"MIDTERM_TAB",#N/A,FALSE,"O"}</definedName>
    <definedName name="wrn.BOP_MIDTERM." localSheetId="4" hidden="1">{"BOP_TAB",#N/A,FALSE,"N";"MIDTERM_TAB",#N/A,FALSE,"O"}</definedName>
    <definedName name="wrn.BOP_MIDTERM." hidden="1">{"BOP_TAB",#N/A,FALSE,"N";"MIDTERM_TAB",#N/A,FALSE,"O"}</definedName>
    <definedName name="wrn.Briefing._.98." localSheetId="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4"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4"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5" hidden="1">{#N/A,#N/A,FALSE,"CelPIB"}</definedName>
    <definedName name="wrn.CelPIB." localSheetId="4" hidden="1">{#N/A,#N/A,FALSE,"CelPIB"}</definedName>
    <definedName name="wrn.CelPIB." hidden="1">{#N/A,#N/A,FALSE,"CelPIB"}</definedName>
    <definedName name="wrn.CG._.Cons._.GDP." localSheetId="5" hidden="1">{#N/A,#N/A,FALSE,"CG Cons GDP";#N/A,#N/A,FALSE,"CG Cons GDP";#N/A,#N/A,FALSE,"CGvt Revenue GDP";#N/A,#N/A,FALSE,"RestGGPIB";#N/A,#N/A,FALSE,"RestGGPIB";#N/A,#N/A,FALSE,"SSPIB";#N/A,#N/A,FALSE,"EntpsPIB";#N/A,#N/A,FALSE,"EntpsPIB";#N/A,#N/A,FALSE,"CelPIB"}</definedName>
    <definedName name="wrn.CG._.Cons._.GDP." localSheetId="4"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5" hidden="1">{#N/A,#N/A,FALSE,"NFPS GDP"}</definedName>
    <definedName name="wrn.CGvt._.Revenue._.GDP." localSheetId="4" hidden="1">{#N/A,#N/A,FALSE,"NFPS GDP"}</definedName>
    <definedName name="wrn.CGvt._.Revenue._.GDP." hidden="1">{#N/A,#N/A,FALSE,"NFPS GDP"}</definedName>
    <definedName name="wrn.CREDIT." localSheetId="5" hidden="1">{#N/A,#N/A,FALSE,"CREDIT"}</definedName>
    <definedName name="wrn.CREDIT." localSheetId="4" hidden="1">{#N/A,#N/A,FALSE,"CREDIT"}</definedName>
    <definedName name="wrn.CREDIT." hidden="1">{#N/A,#N/A,FALSE,"CREDIT"}</definedName>
    <definedName name="wrn.DEBTSVC." localSheetId="5" hidden="1">{#N/A,#N/A,FALSE,"DEBTSVC"}</definedName>
    <definedName name="wrn.DEBTSVC." localSheetId="4" hidden="1">{#N/A,#N/A,FALSE,"DEBTSVC"}</definedName>
    <definedName name="wrn.DEBTSVC." hidden="1">{#N/A,#N/A,FALSE,"DEBTSVC"}</definedName>
    <definedName name="wrn.DEPO." localSheetId="5" hidden="1">{#N/A,#N/A,FALSE,"DEPO"}</definedName>
    <definedName name="wrn.DEPO." localSheetId="4" hidden="1">{#N/A,#N/A,FALSE,"DEPO"}</definedName>
    <definedName name="wrn.DEPO." hidden="1">{#N/A,#N/A,FALSE,"DEPO"}</definedName>
    <definedName name="wrn.EntpsPIB." localSheetId="5" hidden="1">{#N/A,#N/A,FALSE,"EntpsPIB"}</definedName>
    <definedName name="wrn.EntpsPIB." localSheetId="4" hidden="1">{#N/A,#N/A,FALSE,"EntpsPIB"}</definedName>
    <definedName name="wrn.EntpsPIB." hidden="1">{#N/A,#N/A,FALSE,"EntpsPIB"}</definedName>
    <definedName name="wrn.EXCISE." localSheetId="5" hidden="1">{#N/A,#N/A,FALSE,"EXCISE"}</definedName>
    <definedName name="wrn.EXCISE." localSheetId="4" hidden="1">{#N/A,#N/A,FALSE,"EXCISE"}</definedName>
    <definedName name="wrn.EXCISE." hidden="1">{#N/A,#N/A,FALSE,"EXCISE"}</definedName>
    <definedName name="wrn.EXRATE." localSheetId="5" hidden="1">{#N/A,#N/A,FALSE,"EXRATE"}</definedName>
    <definedName name="wrn.EXRATE." localSheetId="4" hidden="1">{#N/A,#N/A,FALSE,"EXRATE"}</definedName>
    <definedName name="wrn.EXRATE." hidden="1">{#N/A,#N/A,FALSE,"EXRATE"}</definedName>
    <definedName name="wrn.EXTDEBT." localSheetId="5" hidden="1">{#N/A,#N/A,FALSE,"EXTDEBT"}</definedName>
    <definedName name="wrn.EXTDEBT." localSheetId="4" hidden="1">{#N/A,#N/A,FALSE,"EXTDEBT"}</definedName>
    <definedName name="wrn.EXTDEBT." hidden="1">{#N/A,#N/A,FALSE,"EXTDEBT"}</definedName>
    <definedName name="wrn.EXTRABUDGT." localSheetId="5" hidden="1">{#N/A,#N/A,FALSE,"EXTRABUDGT"}</definedName>
    <definedName name="wrn.EXTRABUDGT." localSheetId="4" hidden="1">{#N/A,#N/A,FALSE,"EXTRABUDGT"}</definedName>
    <definedName name="wrn.EXTRABUDGT." hidden="1">{#N/A,#N/A,FALSE,"EXTRABUDGT"}</definedName>
    <definedName name="wrn.EXTRABUDGT2." localSheetId="5" hidden="1">{#N/A,#N/A,FALSE,"EXTRABUDGT2"}</definedName>
    <definedName name="wrn.EXTRABUDGT2." localSheetId="4" hidden="1">{#N/A,#N/A,FALSE,"EXTRABUDGT2"}</definedName>
    <definedName name="wrn.EXTRABUDGT2." hidden="1">{#N/A,#N/A,FALSE,"EXTRABUDGT2"}</definedName>
    <definedName name="wrn.GDP." localSheetId="5" hidden="1">{#N/A,#N/A,FALSE,"GDP_ORIGIN";#N/A,#N/A,FALSE,"EMP_POP"}</definedName>
    <definedName name="wrn.GDP." localSheetId="4" hidden="1">{#N/A,#N/A,FALSE,"GDP_ORIGIN";#N/A,#N/A,FALSE,"EMP_POP"}</definedName>
    <definedName name="wrn.GDP." hidden="1">{#N/A,#N/A,FALSE,"GDP_ORIGIN";#N/A,#N/A,FALSE,"EMP_POP"}</definedName>
    <definedName name="wrn.GGOVT." localSheetId="5" hidden="1">{#N/A,#N/A,FALSE,"GGOVT"}</definedName>
    <definedName name="wrn.GGOVT." localSheetId="4" hidden="1">{#N/A,#N/A,FALSE,"GGOVT"}</definedName>
    <definedName name="wrn.GGOVT." hidden="1">{#N/A,#N/A,FALSE,"GGOVT"}</definedName>
    <definedName name="wrn.GGOVT2." localSheetId="5" hidden="1">{#N/A,#N/A,FALSE,"GGOVT2"}</definedName>
    <definedName name="wrn.GGOVT2." localSheetId="4" hidden="1">{#N/A,#N/A,FALSE,"GGOVT2"}</definedName>
    <definedName name="wrn.GGOVT2." hidden="1">{#N/A,#N/A,FALSE,"GGOVT2"}</definedName>
    <definedName name="wrn.GGOVTPC." localSheetId="5" hidden="1">{#N/A,#N/A,FALSE,"GGOVT%"}</definedName>
    <definedName name="wrn.GGOVTPC." localSheetId="4" hidden="1">{#N/A,#N/A,FALSE,"GGOVT%"}</definedName>
    <definedName name="wrn.GGOVTPC." hidden="1">{#N/A,#N/A,FALSE,"GGOVT%"}</definedName>
    <definedName name="wrn.INCOMETX." localSheetId="5" hidden="1">{#N/A,#N/A,FALSE,"INCOMETX"}</definedName>
    <definedName name="wrn.INCOMETX." localSheetId="4" hidden="1">{#N/A,#N/A,FALSE,"INCOMETX"}</definedName>
    <definedName name="wrn.INCOMETX." hidden="1">{#N/A,#N/A,FALSE,"INCOMETX"}</definedName>
    <definedName name="wrn.Input._.and._.output._.tables." localSheetId="5"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5" hidden="1">{#N/A,#N/A,FALSE,"INTERST"}</definedName>
    <definedName name="wrn.INTERST." localSheetId="4" hidden="1">{#N/A,#N/A,FALSE,"INTERST"}</definedName>
    <definedName name="wrn.INTERST." hidden="1">{#N/A,#N/A,FALSE,"INTERST"}</definedName>
    <definedName name="wrn.JANSEP97." localSheetId="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4"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5" hidden="1">{"Main Economic Indicators",#N/A,FALSE,"C"}</definedName>
    <definedName name="wrn.Main._.Economic._.Indicators." localSheetId="4" hidden="1">{"Main Economic Indicators",#N/A,FALSE,"C"}</definedName>
    <definedName name="wrn.Main._.Economic._.Indicators." hidden="1">{"Main Economic Indicators",#N/A,FALSE,"C"}</definedName>
    <definedName name="wrn.MDABOP." localSheetId="5"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5" hidden="1">{#N/A,#N/A,FALSE,"CONTENTS";#N/A,#N/A,FALSE,"BOP";#N/A,#N/A,FALSE,"EXP";#N/A,#N/A,FALSE,"EXPG";#N/A,#N/A,FALSE,"EXPP";#N/A,#N/A,FALSE,"IMP";#N/A,#N/A,FALSE,"TOT";#N/A,#N/A,FALSE,"SERV";#N/A,#N/A,FALSE,"TRAN";#N/A,#N/A,FALSE,"DEBT"}</definedName>
    <definedName name="wrn.MIT." localSheetId="4"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5" hidden="1">{"MONA",#N/A,FALSE,"S"}</definedName>
    <definedName name="wrn.MONA." localSheetId="4" hidden="1">{"MONA",#N/A,FALSE,"S"}</definedName>
    <definedName name="wrn.MONA." hidden="1">{"MONA",#N/A,FALSE,"S"}</definedName>
    <definedName name="wrn.Monthsheet." localSheetId="5" hidden="1">{"Minpmon",#N/A,FALSE,"Monthinput"}</definedName>
    <definedName name="wrn.Monthsheet." localSheetId="4" hidden="1">{"Minpmon",#N/A,FALSE,"Monthinput"}</definedName>
    <definedName name="wrn.Monthsheet." hidden="1">{"Minpmon",#N/A,FALSE,"Monthinput"}</definedName>
    <definedName name="wrn.MS." localSheetId="5" hidden="1">{#N/A,#N/A,FALSE,"MS"}</definedName>
    <definedName name="wrn.MS." localSheetId="4" hidden="1">{#N/A,#N/A,FALSE,"MS"}</definedName>
    <definedName name="wrn.MS." hidden="1">{#N/A,#N/A,FALSE,"MS"}</definedName>
    <definedName name="wrn.NBG." localSheetId="5" hidden="1">{#N/A,#N/A,FALSE,"NBG"}</definedName>
    <definedName name="wrn.NBG." localSheetId="4" hidden="1">{#N/A,#N/A,FALSE,"NBG"}</definedName>
    <definedName name="wrn.NBG." hidden="1">{#N/A,#N/A,FALSE,"NBG"}</definedName>
    <definedName name="wrn.NFPS._.GDP." localSheetId="5" hidden="1">{#N/A,#N/A,FALSE,"NFPS GDP"}</definedName>
    <definedName name="wrn.NFPS._.GDP." localSheetId="4" hidden="1">{#N/A,#N/A,FALSE,"NFPS GDP"}</definedName>
    <definedName name="wrn.NFPS._.GDP." hidden="1">{#N/A,#N/A,FALSE,"NFPS GDP"}</definedName>
    <definedName name="wrn.original." localSheetId="5" hidden="1">{"Original",#N/A,FALSE,"CENTBANK";"Original",#N/A,FALSE,"COMBANKS"}</definedName>
    <definedName name="wrn.original." localSheetId="4" hidden="1">{"Original",#N/A,FALSE,"CENTBANK";"Original",#N/A,FALSE,"COMBANKS"}</definedName>
    <definedName name="wrn.original." hidden="1">{"Original",#N/A,FALSE,"CENTBANK";"Original",#N/A,FALSE,"COMBANKS"}</definedName>
    <definedName name="wrn.Output._.tables." localSheetId="5" hidden="1">{#N/A,#N/A,FALSE,"I";#N/A,#N/A,FALSE,"J";#N/A,#N/A,FALSE,"K";#N/A,#N/A,FALSE,"L";#N/A,#N/A,FALSE,"M";#N/A,#N/A,FALSE,"N";#N/A,#N/A,FALSE,"O"}</definedName>
    <definedName name="wrn.Output._.tables." localSheetId="4" hidden="1">{#N/A,#N/A,FALSE,"I";#N/A,#N/A,FALSE,"J";#N/A,#N/A,FALSE,"K";#N/A,#N/A,FALSE,"L";#N/A,#N/A,FALSE,"M";#N/A,#N/A,FALSE,"N";#N/A,#N/A,FALSE,"O"}</definedName>
    <definedName name="wrn.Output._.tables." hidden="1">{#N/A,#N/A,FALSE,"I";#N/A,#N/A,FALSE,"J";#N/A,#N/A,FALSE,"K";#N/A,#N/A,FALSE,"L";#N/A,#N/A,FALSE,"M";#N/A,#N/A,FALSE,"N";#N/A,#N/A,FALSE,"O"}</definedName>
    <definedName name="wrn.PCPI." localSheetId="5" hidden="1">{#N/A,#N/A,FALSE,"PCPI"}</definedName>
    <definedName name="wrn.PCPI." localSheetId="4" hidden="1">{#N/A,#N/A,FALSE,"PCPI"}</definedName>
    <definedName name="wrn.PCPI." hidden="1">{#N/A,#N/A,FALSE,"PCPI"}</definedName>
    <definedName name="wrn.PENSION." localSheetId="5" hidden="1">{#N/A,#N/A,FALSE,"PENSION"}</definedName>
    <definedName name="wrn.PENSION." localSheetId="4" hidden="1">{#N/A,#N/A,FALSE,"PENSION"}</definedName>
    <definedName name="wrn.PENSION." hidden="1">{#N/A,#N/A,FALSE,"PENSION"}</definedName>
    <definedName name="wrn.Program." localSheetId="5" hidden="1">{"Tab1",#N/A,FALSE,"P";"Tab2",#N/A,FALSE,"P"}</definedName>
    <definedName name="wrn.Program." localSheetId="4" hidden="1">{"Tab1",#N/A,FALSE,"P";"Tab2",#N/A,FALSE,"P"}</definedName>
    <definedName name="wrn.Program." hidden="1">{"Tab1",#N/A,FALSE,"P";"Tab2",#N/A,FALSE,"P"}</definedName>
    <definedName name="wrn.PRUDENT." localSheetId="5" hidden="1">{#N/A,#N/A,FALSE,"PRUDENT"}</definedName>
    <definedName name="wrn.PRUDENT." localSheetId="4" hidden="1">{#N/A,#N/A,FALSE,"PRUDENT"}</definedName>
    <definedName name="wrn.PRUDENT." hidden="1">{#N/A,#N/A,FALSE,"PRUDENT"}</definedName>
    <definedName name="wrn.PUBLEXP." localSheetId="5" hidden="1">{#N/A,#N/A,FALSE,"PUBLEXP"}</definedName>
    <definedName name="wrn.PUBLEXP." localSheetId="4" hidden="1">{#N/A,#N/A,FALSE,"PUBLEXP"}</definedName>
    <definedName name="wrn.PUBLEXP." hidden="1">{#N/A,#N/A,FALSE,"PUBLEXP"}</definedName>
    <definedName name="wrn.quarters._.98." localSheetId="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4"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4"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5" hidden="1">{"bop94-99",#N/A,FALSE,"BOP";"bgdp94-99",#N/A,FALSE,"BOPGDP";"exp94-99",#N/A,FALSE,"EXP";"imp94-99",#N/A,FALSE,"IMP";"tt9499",#N/A,FALSE,"TT";"ss94-99",#N/A,FALSE,"SERV";"tran94-99",#N/A,FALSE,"TRAN";"dis95-98",#N/A,FALSE,"DISB";"amor94-99",#N/A,FALSE,"AMOR";"int94-98",#N/A,FALSE,"INT";"debt94-99",#N/A,FALSE,"DEBT"}</definedName>
    <definedName name="wrn.repred." localSheetId="4"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5" hidden="1">{#N/A,#N/A,FALSE,"RestGGPIB"}</definedName>
    <definedName name="wrn.RestGGPIB." localSheetId="4" hidden="1">{#N/A,#N/A,FALSE,"RestGGPIB"}</definedName>
    <definedName name="wrn.RestGGPIB." hidden="1">{#N/A,#N/A,FALSE,"RestGGPIB"}</definedName>
    <definedName name="wrn.REVSHARE." localSheetId="5" hidden="1">{#N/A,#N/A,FALSE,"REVSHARE"}</definedName>
    <definedName name="wrn.REVSHARE." localSheetId="4" hidden="1">{#N/A,#N/A,FALSE,"REVSHARE"}</definedName>
    <definedName name="wrn.REVSHARE." hidden="1">{#N/A,#N/A,FALSE,"REVSHARE"}</definedName>
    <definedName name="wrn.Riqfin." localSheetId="5" hidden="1">{"Riqfin97",#N/A,FALSE,"Tran";"Riqfinpro",#N/A,FALSE,"Tran"}</definedName>
    <definedName name="wrn.Riqfin." localSheetId="4" hidden="1">{"Riqfin97",#N/A,FALSE,"Tran";"Riqfinpro",#N/A,FALSE,"Tran"}</definedName>
    <definedName name="wrn.Riqfin." hidden="1">{"Riqfin97",#N/A,FALSE,"Tran";"Riqfinpro",#N/A,FALSE,"Tran"}</definedName>
    <definedName name="wrn.sreport9899." localSheetId="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4"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5" hidden="1">{#N/A,#N/A,FALSE,"SSPIB"}</definedName>
    <definedName name="wrn.SSPIB." localSheetId="4" hidden="1">{#N/A,#N/A,FALSE,"SSPIB"}</definedName>
    <definedName name="wrn.SSPIB." hidden="1">{#N/A,#N/A,FALSE,"SSPIB"}</definedName>
    <definedName name="wrn.Staff._.Report._.Tables." localSheetId="5" hidden="1">{#N/A,#N/A,FALSE,"SR1";#N/A,#N/A,FALSE,"SR2";#N/A,#N/A,FALSE,"SR3";#N/A,#N/A,FALSE,"SR4"}</definedName>
    <definedName name="wrn.Staff._.Report._.Tables." localSheetId="4" hidden="1">{#N/A,#N/A,FALSE,"SR1";#N/A,#N/A,FALSE,"SR2";#N/A,#N/A,FALSE,"SR3";#N/A,#N/A,FALSE,"SR4"}</definedName>
    <definedName name="wrn.Staff._.Report._.Tables." hidden="1">{#N/A,#N/A,FALSE,"SR1";#N/A,#N/A,FALSE,"SR2";#N/A,#N/A,FALSE,"SR3";#N/A,#N/A,FALSE,"SR4"}</definedName>
    <definedName name="wrn.staffreport." localSheetId="5" hidden="1">{#N/A,#N/A,FALSE,"slvsrtb1";#N/A,#N/A,FALSE,"slvsrtb2";#N/A,#N/A,FALSE,"slvsrtb3";#N/A,#N/A,FALSE,"slvsrtb4";#N/A,#N/A,FALSE,"slvsrtb5";#N/A,#N/A,FALSE,"slvsrtb6";#N/A,#N/A,FALSE,"slvsrtb7";#N/A,#N/A,FALSE,"slvsrtb8";#N/A,#N/A,FALSE,"slvsrtb9";#N/A,#N/A,FALSE,"slvsrtb10";#N/A,#N/A,FALSE,"slvsrtb12"}</definedName>
    <definedName name="wrn.staffreport." localSheetId="4"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5" hidden="1">{#N/A,#N/A,FALSE,"STATE"}</definedName>
    <definedName name="wrn.STATE." localSheetId="4" hidden="1">{#N/A,#N/A,FALSE,"STATE"}</definedName>
    <definedName name="wrn.STATE." hidden="1">{#N/A,#N/A,FALSE,"STATE"}</definedName>
    <definedName name="wrn.TAXARREARS." localSheetId="5" hidden="1">{#N/A,#N/A,FALSE,"TAXARREARS"}</definedName>
    <definedName name="wrn.TAXARREARS." localSheetId="4" hidden="1">{#N/A,#N/A,FALSE,"TAXARREARS"}</definedName>
    <definedName name="wrn.TAXARREARS." hidden="1">{#N/A,#N/A,FALSE,"TAXARREARS"}</definedName>
    <definedName name="wrn.TAXPAYRS." localSheetId="5" hidden="1">{#N/A,#N/A,FALSE,"TAXPAYRS"}</definedName>
    <definedName name="wrn.TAXPAYRS." localSheetId="4" hidden="1">{#N/A,#N/A,FALSE,"TAXPAYRS"}</definedName>
    <definedName name="wrn.TAXPAYRS." hidden="1">{#N/A,#N/A,FALSE,"TAXPAYRS"}</definedName>
    <definedName name="wrn.TRADE." localSheetId="5" hidden="1">{#N/A,#N/A,FALSE,"TRADE"}</definedName>
    <definedName name="wrn.TRADE." localSheetId="4" hidden="1">{#N/A,#N/A,FALSE,"TRADE"}</definedName>
    <definedName name="wrn.TRADE." hidden="1">{#N/A,#N/A,FALSE,"TRADE"}</definedName>
    <definedName name="wrn.TRANSPORT." localSheetId="5" hidden="1">{#N/A,#N/A,FALSE,"TRANPORT"}</definedName>
    <definedName name="wrn.TRANSPORT." localSheetId="4" hidden="1">{#N/A,#N/A,FALSE,"TRANPORT"}</definedName>
    <definedName name="wrn.TRANSPORT." hidden="1">{#N/A,#N/A,FALSE,"TRANPORT"}</definedName>
    <definedName name="wrn.UNEMPL." localSheetId="5" hidden="1">{#N/A,#N/A,FALSE,"EMP_POP";#N/A,#N/A,FALSE,"UNEMPL"}</definedName>
    <definedName name="wrn.UNEMPL." localSheetId="4" hidden="1">{#N/A,#N/A,FALSE,"EMP_POP";#N/A,#N/A,FALSE,"UNEMPL"}</definedName>
    <definedName name="wrn.UNEMPL." hidden="1">{#N/A,#N/A,FALSE,"EMP_POP";#N/A,#N/A,FALSE,"UNEMPL"}</definedName>
    <definedName name="wrn.WAGES." localSheetId="5" hidden="1">{#N/A,#N/A,FALSE,"WAGES"}</definedName>
    <definedName name="wrn.WAGES." localSheetId="4" hidden="1">{#N/A,#N/A,FALSE,"WAGES"}</definedName>
    <definedName name="wrn.WAGES." hidden="1">{#N/A,#N/A,FALSE,"WAGES"}</definedName>
    <definedName name="wrn.WEO." localSheetId="5" hidden="1">{"WEO",#N/A,FALSE,"T"}</definedName>
    <definedName name="wrn.WEO." localSheetId="4" hidden="1">{"WEO",#N/A,FALSE,"T"}</definedName>
    <definedName name="wrn.WEO." hidden="1">{"WEO",#N/A,FALSE,"T"}</definedName>
    <definedName name="Wt_d">[54]CIRRs!$C$59</definedName>
    <definedName name="wtewt" localSheetId="5" hidden="1">#REF!</definedName>
    <definedName name="wtewt" localSheetId="4" hidden="1">#REF!</definedName>
    <definedName name="wtewt" hidden="1">#REF!</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[127]M!#REF!</definedName>
    <definedName name="www" localSheetId="5" hidden="1">{"Riqfin97",#N/A,FALSE,"Tran";"Riqfinpro",#N/A,FALSE,"Tran"}</definedName>
    <definedName name="www" localSheetId="4" hidden="1">{"Riqfin97",#N/A,FALSE,"Tran";"Riqfinpro",#N/A,FALSE,"Tran"}</definedName>
    <definedName name="www" hidden="1">{"Riqfin97",#N/A,FALSE,"Tran";"Riqfinpro",#N/A,FALSE,"Tran"}</definedName>
    <definedName name="wwwjjj" localSheetId="5" hidden="1">{#N/A,#N/A,FALSE,"slvsrtb1";#N/A,#N/A,FALSE,"slvsrtb2";#N/A,#N/A,FALSE,"slvsrtb3";#N/A,#N/A,FALSE,"slvsrtb4";#N/A,#N/A,FALSE,"slvsrtb5";#N/A,#N/A,FALSE,"slvsrtb6";#N/A,#N/A,FALSE,"slvsrtb7";#N/A,#N/A,FALSE,"slvsrtb8";#N/A,#N/A,FALSE,"slvsrtb9";#N/A,#N/A,FALSE,"slvsrtb10";#N/A,#N/A,FALSE,"slvsrtb12"}</definedName>
    <definedName name="wwwjjj" localSheetId="4"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[164]M!#REF!</definedName>
    <definedName name="wwwww" localSheetId="5" hidden="1">{"Minpmon",#N/A,FALSE,"Monthinput"}</definedName>
    <definedName name="wwwww" localSheetId="4" hidden="1">{"Minpmon",#N/A,FALSE,"Monthinput"}</definedName>
    <definedName name="wwwww" hidden="1">{"Minpmon",#N/A,FALSE,"Monthinput"}</definedName>
    <definedName name="wwwwwww" localSheetId="5" hidden="1">{"Riqfin97",#N/A,FALSE,"Tran";"Riqfinpro",#N/A,FALSE,"Tran"}</definedName>
    <definedName name="wwwwwww" localSheetId="4" hidden="1">{"Riqfin97",#N/A,FALSE,"Tran";"Riqfinpro",#N/A,FALSE,"Tran"}</definedName>
    <definedName name="wwwwwww" hidden="1">{"Riqfin97",#N/A,FALSE,"Tran";"Riqfinpro",#N/A,FALSE,"Tran"}</definedName>
    <definedName name="wwwwwwww" localSheetId="5" hidden="1">{"Tab1",#N/A,FALSE,"P";"Tab2",#N/A,FALSE,"P"}</definedName>
    <definedName name="wwwwwwww" localSheetId="4" hidden="1">{"Tab1",#N/A,FALSE,"P";"Tab2",#N/A,FALSE,"P"}</definedName>
    <definedName name="wwwwwwww" hidden="1">{"Tab1",#N/A,FALSE,"P";"Tab2",#N/A,FALSE,"P"}</definedName>
    <definedName name="X" localSheetId="5">#REF!</definedName>
    <definedName name="X" localSheetId="4">#REF!</definedName>
    <definedName name="X">#REF!</definedName>
    <definedName name="X_Rate" localSheetId="5">#REF!</definedName>
    <definedName name="X_Rate" localSheetId="4">#REF!</definedName>
    <definedName name="X_Rate">#REF!</definedName>
    <definedName name="xa" localSheetId="5">'[165]PIB EN CORR'!#REF!</definedName>
    <definedName name="xa" localSheetId="4">'[165]PIB EN CORR'!#REF!</definedName>
    <definedName name="xa">'[165]PIB EN CORR'!#REF!</definedName>
    <definedName name="xaa">'[166]PIB EN CORR'!$AV$5:$AV$77</definedName>
    <definedName name="XandRev">'[121]tab 3'!$F$63:$Z$65</definedName>
    <definedName name="Xaxis" localSheetId="5">#REF!</definedName>
    <definedName name="Xaxis" localSheetId="4">#REF!</definedName>
    <definedName name="Xaxis">#REF!</definedName>
    <definedName name="XBANANO" localSheetId="5">#REF!</definedName>
    <definedName name="XBANANO" localSheetId="4">#REF!</definedName>
    <definedName name="XBANANO">#REF!</definedName>
    <definedName name="xbb" localSheetId="5">'[165]PIB EN CORR'!#REF!</definedName>
    <definedName name="xbb" localSheetId="4">'[165]PIB EN CORR'!#REF!</definedName>
    <definedName name="xbb">'[165]PIB EN CORR'!#REF!</definedName>
    <definedName name="XBS">[89]SREAL!A$41</definedName>
    <definedName name="xc">'[91]graf 1'!$A$3:$C$28</definedName>
    <definedName name="XCAFE" localSheetId="5">#REF!</definedName>
    <definedName name="XCAFE" localSheetId="4">#REF!</definedName>
    <definedName name="XCAFE">#REF!</definedName>
    <definedName name="xdr" localSheetId="5">#REF!</definedName>
    <definedName name="xdr" localSheetId="4">#REF!</definedName>
    <definedName name="xdr">#REF!</definedName>
    <definedName name="XGS" localSheetId="5">#REF!</definedName>
    <definedName name="XGS" localSheetId="4">#REF!</definedName>
    <definedName name="XGS">#REF!</definedName>
    <definedName name="XMENSUALES" localSheetId="4">#REF!</definedName>
    <definedName name="XMENSUALES">#REF!</definedName>
    <definedName name="XOF">#REF!</definedName>
    <definedName name="xr">#REF!</definedName>
    <definedName name="xx" localSheetId="5" hidden="1">{"Riqfin97",#N/A,FALSE,"Tran";"Riqfinpro",#N/A,FALSE,"Tran"}</definedName>
    <definedName name="xx" localSheetId="4" hidden="1">{"Riqfin97",#N/A,FALSE,"Tran";"Riqfinpro",#N/A,FALSE,"Tran"}</definedName>
    <definedName name="xx" hidden="1">{"Riqfin97",#N/A,FALSE,"Tran";"Riqfinpro",#N/A,FALSE,"Tran"}</definedName>
    <definedName name="xxWRS_1">'[48]shared data'!$A$1:$A$77</definedName>
    <definedName name="xxWRS_11" localSheetId="5">#REF!</definedName>
    <definedName name="xxWRS_11" localSheetId="4">#REF!</definedName>
    <definedName name="xxWRS_11">#REF!</definedName>
    <definedName name="xxWRS_19" localSheetId="5">#REF!</definedName>
    <definedName name="xxWRS_19" localSheetId="4">#REF!</definedName>
    <definedName name="xxWRS_19">#REF!</definedName>
    <definedName name="xxWRS_2" localSheetId="5">#REF!</definedName>
    <definedName name="xxWRS_2" localSheetId="4">#REF!</definedName>
    <definedName name="xxWRS_2">#REF!</definedName>
    <definedName name="xxWRS_20">#REF!</definedName>
    <definedName name="xxWRS_3" localSheetId="4">#REF!</definedName>
    <definedName name="xxWRS_3">#REF!</definedName>
    <definedName name="xxWRS_4">[103]Q5!$A$1:$A$104</definedName>
    <definedName name="xxWRS_5">[103]Q6!$A$1:$A$160</definedName>
    <definedName name="xxWRS_6">[103]Q7!$A$1:$A$59</definedName>
    <definedName name="xxWRS_7">[103]Q5!$A$1:$A$109</definedName>
    <definedName name="xxWRS_8">[103]Q6!$A$1:$A$162</definedName>
    <definedName name="xxWRS_9">[103]Q7!$A$1:$A$61</definedName>
    <definedName name="xxx">[116]GDP_WEO!$A$3:$AB$188</definedName>
    <definedName name="XXX1" localSheetId="5">#REF!</definedName>
    <definedName name="XXX1" localSheetId="4">#REF!</definedName>
    <definedName name="XXX1">#REF!</definedName>
    <definedName name="xxxx" localSheetId="5" hidden="1">{"Riqfin97",#N/A,FALSE,"Tran";"Riqfinpro",#N/A,FALSE,"Tran"}</definedName>
    <definedName name="xxxx" localSheetId="4" hidden="1">{"Riqfin97",#N/A,FALSE,"Tran";"Riqfinpro",#N/A,FALSE,"Tran"}</definedName>
    <definedName name="xxxx" hidden="1">{"Riqfin97",#N/A,FALSE,"Tran";"Riqfinpro",#N/A,FALSE,"Tran"}</definedName>
    <definedName name="xxxxxxxxxxxxxx" localSheetId="5" hidden="1">{"Riqfin97",#N/A,FALSE,"Tran";"Riqfinpro",#N/A,FALSE,"Tran"}</definedName>
    <definedName name="xxxxxxxxxxxxxx" localSheetId="4" hidden="1">{"Riqfin97",#N/A,FALSE,"Tran";"Riqfinpro",#N/A,FALSE,"Tran"}</definedName>
    <definedName name="xxxxxxxxxxxxxx" hidden="1">{"Riqfin97",#N/A,FALSE,"Tran";"Riqfinpro",#N/A,FALSE,"Tran"}</definedName>
    <definedName name="y" localSheetId="5" hidden="1">#REF!</definedName>
    <definedName name="y" localSheetId="4" hidden="1">#REF!</definedName>
    <definedName name="y" hidden="1">#REF!</definedName>
    <definedName name="ycirr" localSheetId="5">#REF!</definedName>
    <definedName name="ycirr" localSheetId="4">#REF!</definedName>
    <definedName name="ycirr">#REF!</definedName>
    <definedName name="Year" localSheetId="5">#REF!</definedName>
    <definedName name="Year" localSheetId="4">#REF!</definedName>
    <definedName name="Year">#REF!</definedName>
    <definedName name="Years" localSheetId="4">#REF!</definedName>
    <definedName name="Years">#REF!</definedName>
    <definedName name="yenr" localSheetId="4">#REF!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5" hidden="1">'[66]Fax a enviar'!#REF!</definedName>
    <definedName name="ytyry" localSheetId="4" hidden="1">'[66]Fax a enviar'!#REF!</definedName>
    <definedName name="ytyry" hidden="1">'[66]Fax a enviar'!#REF!</definedName>
    <definedName name="ytytryry" localSheetId="5" hidden="1">#REF!</definedName>
    <definedName name="ytytryry" localSheetId="4" hidden="1">#REF!</definedName>
    <definedName name="ytytryry" hidden="1">#REF!</definedName>
    <definedName name="ytyty" localSheetId="5" hidden="1">'[36]Fax a enviar'!#REF!</definedName>
    <definedName name="ytyty" localSheetId="4" hidden="1">'[36]Fax a enviar'!#REF!</definedName>
    <definedName name="ytyty" hidden="1">'[36]Fax a enviar'!#REF!</definedName>
    <definedName name="ytytyt" localSheetId="5" hidden="1">'[36]Fax a enviar'!#REF!</definedName>
    <definedName name="ytytyt" localSheetId="4" hidden="1">'[36]Fax a enviar'!#REF!</definedName>
    <definedName name="ytytyt" hidden="1">'[36]Fax a enviar'!#REF!</definedName>
    <definedName name="yu" localSheetId="5" hidden="1">{"Tab1",#N/A,FALSE,"P";"Tab2",#N/A,FALSE,"P"}</definedName>
    <definedName name="yu" localSheetId="4" hidden="1">{"Tab1",#N/A,FALSE,"P";"Tab2",#N/A,FALSE,"P"}</definedName>
    <definedName name="yu" hidden="1">{"Tab1",#N/A,FALSE,"P";"Tab2",#N/A,FALSE,"P"}</definedName>
    <definedName name="yucvvjkjo09" hidden="1">'[100]Fax a enviar'!#REF!</definedName>
    <definedName name="YY" localSheetId="5">#REF!</definedName>
    <definedName name="YY" localSheetId="4">#REF!</definedName>
    <definedName name="YY">#REF!</definedName>
    <definedName name="YY1A" localSheetId="5">#REF!</definedName>
    <definedName name="YY1A" localSheetId="4">#REF!</definedName>
    <definedName name="YY1A">#REF!</definedName>
    <definedName name="yytutyu" localSheetId="5" hidden="1">#REF!</definedName>
    <definedName name="yytutyu" localSheetId="4" hidden="1">#REF!</definedName>
    <definedName name="yytutyu" hidden="1">#REF!</definedName>
    <definedName name="yyy" localSheetId="5" hidden="1">{"Tab1",#N/A,FALSE,"P";"Tab2",#N/A,FALSE,"P"}</definedName>
    <definedName name="yyy" localSheetId="4" hidden="1">{"Tab1",#N/A,FALSE,"P";"Tab2",#N/A,FALSE,"P"}</definedName>
    <definedName name="yyy" hidden="1">{"Tab1",#N/A,FALSE,"P";"Tab2",#N/A,FALSE,"P"}</definedName>
    <definedName name="yyyy" localSheetId="5" hidden="1">{"Tab1",#N/A,FALSE,"P";"Tab2",#N/A,FALSE,"P"}</definedName>
    <definedName name="yyyy" localSheetId="4" hidden="1">{"Tab1",#N/A,FALSE,"P";"Tab2",#N/A,FALSE,"P"}</definedName>
    <definedName name="yyyy" hidden="1">{"Tab1",#N/A,FALSE,"P";"Tab2",#N/A,FALSE,"P"}</definedName>
    <definedName name="yyyyyy" hidden="1">'[101]Fax a enviar'!#REF!</definedName>
    <definedName name="yyyyyyyy" hidden="1">'[101]Fax a enviar'!#REF!</definedName>
    <definedName name="yyyyyyyyyyy" hidden="1">'[39]Fax a enviar'!#REF!</definedName>
    <definedName name="yyyyyyyyyyyyy" localSheetId="5" hidden="1">#REF!</definedName>
    <definedName name="yyyyyyyyyyyyy" localSheetId="4" hidden="1">#REF!</definedName>
    <definedName name="yyyyyyyyyyyyy" hidden="1">#REF!</definedName>
    <definedName name="yyyyyyyyyyyyyyy" localSheetId="4" hidden="1">'[101]Fax a enviar'!#REF!</definedName>
    <definedName name="yyyyyyyyyyyyyyy" hidden="1">'[101]Fax a enviar'!#REF!</definedName>
    <definedName name="yyyyyyyyyyyyyyyyyyyyyy" localSheetId="4" hidden="1">'[95]Fax a enviar'!#REF!</definedName>
    <definedName name="yyyyyyyyyyyyyyyyyyyyyy" hidden="1">'[95]Fax a enviar'!#REF!</definedName>
    <definedName name="Z" localSheetId="5">#REF!</definedName>
    <definedName name="Z" localSheetId="4">#REF!</definedName>
    <definedName name="Z">#REF!</definedName>
    <definedName name="Z_1A8C061B_2301_11D3_BFD1_000039E37209_.wvu.Cols" localSheetId="5" hidden="1">#REF!,#REF!,#REF!</definedName>
    <definedName name="Z_1A8C061B_2301_11D3_BFD1_000039E37209_.wvu.Cols" localSheetId="4" hidden="1">#REF!,#REF!,#REF!</definedName>
    <definedName name="Z_1A8C061B_2301_11D3_BFD1_000039E37209_.wvu.Cols" hidden="1">#REF!,#REF!,#REF!</definedName>
    <definedName name="Z_1A8C061B_2301_11D3_BFD1_000039E37209_.wvu.Rows" localSheetId="5" hidden="1">#REF!,#REF!,#REF!</definedName>
    <definedName name="Z_1A8C061B_2301_11D3_BFD1_000039E37209_.wvu.Rows" localSheetId="4" hidden="1">#REF!,#REF!,#REF!</definedName>
    <definedName name="Z_1A8C061B_2301_11D3_BFD1_000039E37209_.wvu.Rows" hidden="1">#REF!,#REF!,#REF!</definedName>
    <definedName name="Z_1A8C061C_2301_11D3_BFD1_000039E37209_.wvu.Cols" localSheetId="5" hidden="1">#REF!,#REF!,#REF!</definedName>
    <definedName name="Z_1A8C061C_2301_11D3_BFD1_000039E37209_.wvu.Cols" localSheetId="4" hidden="1">#REF!,#REF!,#REF!</definedName>
    <definedName name="Z_1A8C061C_2301_11D3_BFD1_000039E37209_.wvu.Cols" hidden="1">#REF!,#REF!,#REF!</definedName>
    <definedName name="Z_1A8C061C_2301_11D3_BFD1_000039E37209_.wvu.Rows" localSheetId="4" hidden="1">#REF!,#REF!,#REF!</definedName>
    <definedName name="Z_1A8C061C_2301_11D3_BFD1_000039E37209_.wvu.Rows" hidden="1">#REF!,#REF!,#REF!</definedName>
    <definedName name="Z_1A8C061E_2301_11D3_BFD1_000039E37209_.wvu.Cols" localSheetId="4" hidden="1">#REF!,#REF!,#REF!</definedName>
    <definedName name="Z_1A8C061E_2301_11D3_BFD1_000039E37209_.wvu.Cols" hidden="1">#REF!,#REF!,#REF!</definedName>
    <definedName name="Z_1A8C061E_2301_11D3_BFD1_000039E37209_.wvu.Rows" localSheetId="4" hidden="1">#REF!,#REF!,#REF!</definedName>
    <definedName name="Z_1A8C061E_2301_11D3_BFD1_000039E37209_.wvu.Rows" hidden="1">#REF!,#REF!,#REF!</definedName>
    <definedName name="Z_1A8C061F_2301_11D3_BFD1_000039E37209_.wvu.Cols" localSheetId="4" hidden="1">#REF!,#REF!,#REF!</definedName>
    <definedName name="Z_1A8C061F_2301_11D3_BFD1_000039E37209_.wvu.Cols" hidden="1">#REF!,#REF!,#REF!</definedName>
    <definedName name="Z_1A8C061F_2301_11D3_BFD1_000039E37209_.wvu.Rows" localSheetId="4" hidden="1">#REF!,#REF!,#REF!</definedName>
    <definedName name="Z_1A8C061F_2301_11D3_BFD1_000039E37209_.wvu.Rows" hidden="1">#REF!,#REF!,#REF!</definedName>
    <definedName name="Z_95224721_0485_11D4_BFD1_00508B5F4DA4_.wvu.Cols" localSheetId="5" hidden="1">#REF!</definedName>
    <definedName name="Z_95224721_0485_11D4_BFD1_00508B5F4DA4_.wvu.Cols" localSheetId="4" hidden="1">#REF!</definedName>
    <definedName name="Z_95224721_0485_11D4_BFD1_00508B5F4DA4_.wvu.Cols" hidden="1">#REF!</definedName>
    <definedName name="zc" localSheetId="5" hidden="1">{"Riqfin97",#N/A,FALSE,"Tran";"Riqfinpro",#N/A,FALSE,"Tran"}</definedName>
    <definedName name="zc" localSheetId="4" hidden="1">{"Riqfin97",#N/A,FALSE,"Tran";"Riqfinpro",#N/A,FALSE,"Tran"}</definedName>
    <definedName name="zc" hidden="1">{"Riqfin97",#N/A,FALSE,"Tran";"Riqfinpro",#N/A,FALSE,"Tran"}</definedName>
    <definedName name="zio" localSheetId="5" hidden="1">{"Tab1",#N/A,FALSE,"P";"Tab2",#N/A,FALSE,"P"}</definedName>
    <definedName name="zio" localSheetId="4" hidden="1">{"Tab1",#N/A,FALSE,"P";"Tab2",#N/A,FALSE,"P"}</definedName>
    <definedName name="zio" hidden="1">{"Tab1",#N/A,FALSE,"P";"Tab2",#N/A,FALSE,"P"}</definedName>
    <definedName name="zn" localSheetId="5" hidden="1">{"bop94-99",#N/A,FALSE,"BOP";"bgdp94-99",#N/A,FALSE,"BOPGDP";"exp94-99",#N/A,FALSE,"EXP";"imp94-99",#N/A,FALSE,"IMP";"tt9499",#N/A,FALSE,"TT";"ss94-99",#N/A,FALSE,"SERV";"tran94-99",#N/A,FALSE,"TRAN";"dis95-98",#N/A,FALSE,"DISB";"amor94-99",#N/A,FALSE,"AMOR";"int94-98",#N/A,FALSE,"INT";"debt94-99",#N/A,FALSE,"DEBT"}</definedName>
    <definedName name="zn" localSheetId="4"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5">#REF!</definedName>
    <definedName name="zrrae" localSheetId="4">#REF!</definedName>
    <definedName name="zrrae">#REF!</definedName>
    <definedName name="zv" localSheetId="5" hidden="1">{"Tab1",#N/A,FALSE,"P";"Tab2",#N/A,FALSE,"P"}</definedName>
    <definedName name="zv" localSheetId="4" hidden="1">{"Tab1",#N/A,FALSE,"P";"Tab2",#N/A,FALSE,"P"}</definedName>
    <definedName name="zv" hidden="1">{"Tab1",#N/A,FALSE,"P";"Tab2",#N/A,FALSE,"P"}</definedName>
    <definedName name="zx" localSheetId="5" hidden="1">{"Tab1",#N/A,FALSE,"P";"Tab2",#N/A,FALSE,"P"}</definedName>
    <definedName name="zx" localSheetId="4" hidden="1">{"Tab1",#N/A,FALSE,"P";"Tab2",#N/A,FALSE,"P"}</definedName>
    <definedName name="zx" hidden="1">{"Tab1",#N/A,FALSE,"P";"Tab2",#N/A,FALSE,"P"}</definedName>
    <definedName name="zz" localSheetId="5" hidden="1">{"Tab1",#N/A,FALSE,"P";"Tab2",#N/A,FALSE,"P"}</definedName>
    <definedName name="zz" localSheetId="4" hidden="1">{"Tab1",#N/A,FALSE,"P";"Tab2",#N/A,FALSE,"P"}</definedName>
    <definedName name="zz" hidden="1">{"Tab1",#N/A,FALSE,"P";"Tab2",#N/A,FALSE,"P"}</definedName>
    <definedName name="zzrr" localSheetId="5">#REF!</definedName>
    <definedName name="zzrr" localSheetId="4">#REF!</definedName>
    <definedName name="zzrr">#REF!</definedName>
    <definedName name="zzzz" localSheetId="5" hidden="1">{"Tab1",#N/A,FALSE,"P";"Tab2",#N/A,FALSE,"P"}</definedName>
    <definedName name="zzzz" localSheetId="4" hidden="1">{"Tab1",#N/A,FALSE,"P";"Tab2",#N/A,FALSE,"P"}</definedName>
    <definedName name="zzzz" hidden="1">{"Tab1",#N/A,FALSE,"P";"Tab2",#N/A,FALSE,"P"}</definedName>
    <definedName name="zzzzzzzzzz" localSheetId="5" hidden="1">{#N/A,#N/A,FALSE,"slvsrtb1";#N/A,#N/A,FALSE,"slvsrtb2";#N/A,#N/A,FALSE,"slvsrtb3";#N/A,#N/A,FALSE,"slvsrtb4";#N/A,#N/A,FALSE,"slvsrtb5";#N/A,#N/A,FALSE,"slvsrtb6";#N/A,#N/A,FALSE,"slvsrtb7";#N/A,#N/A,FALSE,"slvsrtb8";#N/A,#N/A,FALSE,"slvsrtb9";#N/A,#N/A,FALSE,"slvsrtb10";#N/A,#N/A,FALSE,"slvsrtb12"}</definedName>
    <definedName name="zzzzzzzzzz" localSheetId="4"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71" l="1"/>
  <c r="D29" i="3" l="1"/>
  <c r="D108" i="29"/>
  <c r="C12" i="62" l="1"/>
  <c r="C31" i="62"/>
  <c r="C32" i="3"/>
  <c r="C13" i="3"/>
  <c r="C22" i="92"/>
  <c r="H39" i="92" l="1"/>
  <c r="C15" i="91"/>
  <c r="C17" i="91"/>
  <c r="D20" i="91"/>
  <c r="D19" i="91" s="1"/>
  <c r="C20" i="91"/>
  <c r="C19" i="91" s="1"/>
  <c r="C27" i="91"/>
  <c r="H25" i="92"/>
  <c r="H26" i="92"/>
  <c r="H28" i="92"/>
  <c r="H30" i="92"/>
  <c r="H33" i="92"/>
  <c r="H34" i="92"/>
  <c r="H36" i="92"/>
  <c r="H37" i="92"/>
  <c r="H38" i="92"/>
  <c r="H40" i="92"/>
  <c r="H41" i="92"/>
  <c r="H42" i="92"/>
  <c r="H43" i="92"/>
  <c r="H44" i="92"/>
  <c r="H45" i="92"/>
  <c r="H47" i="92"/>
  <c r="H48" i="92"/>
  <c r="H49" i="92"/>
  <c r="H50" i="92"/>
  <c r="H51" i="92"/>
  <c r="H52" i="92"/>
  <c r="H53" i="92"/>
  <c r="H54" i="92"/>
  <c r="H17" i="92"/>
  <c r="H20" i="92"/>
  <c r="H21" i="92"/>
  <c r="H23" i="92"/>
  <c r="H24" i="92"/>
  <c r="F46" i="92"/>
  <c r="F32" i="92"/>
  <c r="F29" i="92"/>
  <c r="F19" i="92"/>
  <c r="F16" i="92"/>
  <c r="F15" i="92" s="1"/>
  <c r="E27" i="92"/>
  <c r="E17" i="92"/>
  <c r="G17" i="92" s="1"/>
  <c r="D16" i="92"/>
  <c r="D15" i="92" s="1"/>
  <c r="H15" i="92" s="1"/>
  <c r="F43" i="92"/>
  <c r="G43" i="92" s="1"/>
  <c r="F28" i="92"/>
  <c r="F27" i="92" s="1"/>
  <c r="F24" i="92"/>
  <c r="G24" i="92" s="1"/>
  <c r="F23" i="92"/>
  <c r="G23" i="92" s="1"/>
  <c r="E20" i="92"/>
  <c r="G20" i="92" s="1"/>
  <c r="E21" i="92"/>
  <c r="G21" i="92" s="1"/>
  <c r="E25" i="92"/>
  <c r="G25" i="92" s="1"/>
  <c r="E26" i="92"/>
  <c r="G26" i="92" s="1"/>
  <c r="E30" i="92"/>
  <c r="G30" i="92" s="1"/>
  <c r="E33" i="92"/>
  <c r="G33" i="92" s="1"/>
  <c r="E34" i="92"/>
  <c r="G34" i="92" s="1"/>
  <c r="E36" i="92"/>
  <c r="E37" i="92"/>
  <c r="G37" i="92" s="1"/>
  <c r="E38" i="92"/>
  <c r="G38" i="92" s="1"/>
  <c r="E39" i="92"/>
  <c r="G39" i="92" s="1"/>
  <c r="E40" i="92"/>
  <c r="G40" i="92" s="1"/>
  <c r="E41" i="92"/>
  <c r="G41" i="92" s="1"/>
  <c r="E42" i="92"/>
  <c r="G42" i="92" s="1"/>
  <c r="E44" i="92"/>
  <c r="G44" i="92" s="1"/>
  <c r="E45" i="92"/>
  <c r="G45" i="92" s="1"/>
  <c r="E47" i="92"/>
  <c r="G47" i="92" s="1"/>
  <c r="E48" i="92"/>
  <c r="G48" i="92" s="1"/>
  <c r="E49" i="92"/>
  <c r="G49" i="92" s="1"/>
  <c r="E50" i="92"/>
  <c r="G50" i="92" s="1"/>
  <c r="E51" i="92"/>
  <c r="G51" i="92" s="1"/>
  <c r="E52" i="92"/>
  <c r="G52" i="92" s="1"/>
  <c r="E53" i="92"/>
  <c r="G53" i="92" s="1"/>
  <c r="E54" i="92"/>
  <c r="G54" i="92" s="1"/>
  <c r="D19" i="92"/>
  <c r="H19" i="92" s="1"/>
  <c r="C19" i="92"/>
  <c r="E29" i="92" l="1"/>
  <c r="G29" i="92" s="1"/>
  <c r="H16" i="92"/>
  <c r="E35" i="92"/>
  <c r="G27" i="92"/>
  <c r="E19" i="92"/>
  <c r="F22" i="92"/>
  <c r="F18" i="92" s="1"/>
  <c r="F35" i="92"/>
  <c r="G36" i="92"/>
  <c r="G28" i="92"/>
  <c r="E46" i="92"/>
  <c r="G46" i="92" s="1"/>
  <c r="E22" i="92"/>
  <c r="E16" i="92"/>
  <c r="E32" i="92"/>
  <c r="G32" i="92" s="1"/>
  <c r="G35" i="92" l="1"/>
  <c r="F31" i="92"/>
  <c r="E31" i="92"/>
  <c r="E15" i="92"/>
  <c r="G15" i="92" s="1"/>
  <c r="G16" i="92"/>
  <c r="E18" i="92"/>
  <c r="G18" i="92" s="1"/>
  <c r="G19" i="92"/>
  <c r="G22" i="92"/>
  <c r="G31" i="92" l="1"/>
  <c r="D46" i="92" l="1"/>
  <c r="H46" i="92" s="1"/>
  <c r="C46" i="92"/>
  <c r="D35" i="92"/>
  <c r="H35" i="92" s="1"/>
  <c r="C35" i="92"/>
  <c r="D32" i="92"/>
  <c r="C32" i="92"/>
  <c r="D29" i="92"/>
  <c r="H29" i="92" s="1"/>
  <c r="C29" i="92"/>
  <c r="D27" i="92"/>
  <c r="H27" i="92" s="1"/>
  <c r="C27" i="92"/>
  <c r="D22" i="92"/>
  <c r="C16" i="92"/>
  <c r="C15" i="92" s="1"/>
  <c r="D27" i="91"/>
  <c r="D25" i="91"/>
  <c r="C25" i="91"/>
  <c r="D23" i="91"/>
  <c r="C23" i="91"/>
  <c r="D17" i="91"/>
  <c r="D15" i="91"/>
  <c r="C22" i="91" l="1"/>
  <c r="H22" i="92"/>
  <c r="D18" i="92"/>
  <c r="H18" i="92" s="1"/>
  <c r="D31" i="92"/>
  <c r="H31" i="92" s="1"/>
  <c r="H32" i="92"/>
  <c r="D22" i="91"/>
  <c r="C31" i="92"/>
  <c r="F55" i="92"/>
  <c r="C18" i="92"/>
  <c r="D14" i="91"/>
  <c r="C14" i="91"/>
  <c r="C32" i="91" s="1"/>
  <c r="D32" i="91" l="1"/>
  <c r="C55" i="92"/>
  <c r="D55" i="92"/>
  <c r="H55" i="92" s="1"/>
  <c r="D21" i="29" l="1"/>
  <c r="E12" i="71"/>
  <c r="C70" i="27" l="1"/>
  <c r="D70" i="27"/>
  <c r="D115" i="29"/>
  <c r="D56" i="29"/>
  <c r="D51" i="29"/>
  <c r="D28" i="3"/>
  <c r="D17" i="71"/>
  <c r="D144" i="29"/>
  <c r="D154" i="29"/>
  <c r="D14" i="3"/>
  <c r="E26" i="71"/>
  <c r="E24" i="71" l="1"/>
  <c r="C78" i="27" l="1"/>
  <c r="D30" i="29"/>
  <c r="D58" i="4"/>
  <c r="D14" i="4"/>
  <c r="C13" i="62"/>
  <c r="C14" i="62"/>
  <c r="C28" i="62"/>
  <c r="C20" i="62"/>
  <c r="C15" i="62"/>
  <c r="C51" i="29"/>
  <c r="C144" i="29"/>
  <c r="C24" i="29"/>
  <c r="D25" i="71"/>
  <c r="D24" i="71"/>
  <c r="D23" i="71"/>
  <c r="D22" i="71"/>
  <c r="E22" i="71"/>
  <c r="D66" i="27"/>
  <c r="D104" i="29"/>
  <c r="D79" i="29"/>
  <c r="C58" i="4"/>
  <c r="D43" i="29"/>
  <c r="E23" i="71"/>
  <c r="D74" i="29"/>
  <c r="D28" i="62" l="1"/>
  <c r="D27" i="62" s="1"/>
  <c r="D26" i="62" s="1"/>
  <c r="C27" i="62"/>
  <c r="C26" i="62" s="1"/>
  <c r="D17" i="4"/>
  <c r="C29" i="3" l="1"/>
  <c r="C28" i="3" s="1"/>
  <c r="D94" i="29"/>
  <c r="D73" i="29" s="1"/>
  <c r="D56" i="27" l="1"/>
  <c r="D65" i="29" l="1"/>
  <c r="C56" i="29"/>
  <c r="D57" i="4" l="1"/>
  <c r="D20" i="62" l="1"/>
  <c r="D15" i="62"/>
  <c r="D14" i="62" l="1"/>
  <c r="D13" i="62" s="1"/>
  <c r="D12" i="62" l="1"/>
  <c r="D31" i="62"/>
  <c r="D69" i="29"/>
  <c r="C69" i="29"/>
  <c r="C21" i="3" l="1"/>
  <c r="C79" i="29"/>
  <c r="E25" i="71" l="1"/>
  <c r="D134" i="29"/>
  <c r="D122" i="29"/>
  <c r="D67" i="29"/>
  <c r="D59" i="29"/>
  <c r="D49" i="29"/>
  <c r="D39" i="29"/>
  <c r="D24" i="29"/>
  <c r="D15" i="29"/>
  <c r="D55" i="4"/>
  <c r="C55" i="4"/>
  <c r="C17" i="4"/>
  <c r="C108" i="29"/>
  <c r="C115" i="29"/>
  <c r="C94" i="29"/>
  <c r="C74" i="29"/>
  <c r="C39" i="29"/>
  <c r="C43" i="29"/>
  <c r="C21" i="29"/>
  <c r="C45" i="4"/>
  <c r="C73" i="29" l="1"/>
  <c r="D103" i="29"/>
  <c r="D150" i="29"/>
  <c r="D149" i="29" s="1"/>
  <c r="D26" i="71" l="1"/>
  <c r="D12" i="71"/>
  <c r="D49" i="27" l="1"/>
  <c r="D153" i="29"/>
  <c r="D152" i="29" s="1"/>
  <c r="D14" i="27" l="1"/>
  <c r="D40" i="27" l="1"/>
  <c r="D51" i="4" l="1"/>
  <c r="D38" i="29"/>
  <c r="D20" i="27"/>
  <c r="D21" i="3" l="1"/>
  <c r="C57" i="4"/>
  <c r="D45" i="4" l="1"/>
  <c r="C40" i="27"/>
  <c r="C53" i="4"/>
  <c r="C51" i="4"/>
  <c r="C49" i="4"/>
  <c r="C47" i="4"/>
  <c r="C43" i="4"/>
  <c r="C14" i="4"/>
  <c r="D76" i="27"/>
  <c r="C14" i="3"/>
  <c r="C15" i="29"/>
  <c r="C13" i="4" l="1"/>
  <c r="D14" i="29" l="1"/>
  <c r="D13" i="29" s="1"/>
  <c r="D156" i="29" s="1"/>
  <c r="D13" i="3" l="1"/>
  <c r="D32" i="3" s="1"/>
  <c r="D43" i="4" l="1"/>
  <c r="D47" i="4"/>
  <c r="D78" i="27" l="1"/>
  <c r="D75" i="27" s="1"/>
  <c r="D30" i="27" l="1"/>
  <c r="D53" i="4"/>
  <c r="D49" i="4"/>
  <c r="C154" i="29" l="1"/>
  <c r="C153" i="29" s="1"/>
  <c r="C152" i="29" s="1"/>
  <c r="C150" i="29" l="1"/>
  <c r="C149" i="29" s="1"/>
  <c r="C49" i="29"/>
  <c r="C65" i="29"/>
  <c r="C67" i="29"/>
  <c r="C30" i="29" l="1"/>
  <c r="C59" i="29"/>
  <c r="C38" i="29" s="1"/>
  <c r="C134" i="29"/>
  <c r="C104" i="29"/>
  <c r="C122" i="29"/>
  <c r="C103" i="29" l="1"/>
  <c r="C14" i="29"/>
  <c r="C13" i="29" l="1"/>
  <c r="C156" i="29" s="1"/>
  <c r="C76" i="27"/>
  <c r="C75" i="27" s="1"/>
  <c r="C49" i="27" l="1"/>
  <c r="C14" i="27"/>
  <c r="C66" i="27"/>
  <c r="C30" i="27"/>
  <c r="C56" i="27"/>
  <c r="C20" i="27"/>
  <c r="D13" i="4" l="1"/>
  <c r="D62" i="4" s="1"/>
  <c r="D13" i="27" l="1"/>
  <c r="D80" i="27" s="1"/>
  <c r="C62" i="4" l="1"/>
  <c r="C13" i="27"/>
  <c r="C80" i="27" s="1"/>
  <c r="E55" i="92" l="1"/>
  <c r="G55" i="9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<sst xmlns="http://schemas.openxmlformats.org/spreadsheetml/2006/main" count="4628" uniqueCount="4068">
  <si>
    <t>MINISTERIO DE HACIENDA</t>
  </si>
  <si>
    <t>DIRECCIÓN GENERAL DE PRESUPUESTO</t>
  </si>
  <si>
    <t>DIRECCIÓN DE ESTUDIOS ECONÓMICOS Y SEGUIMIENTO FINANCIERO</t>
  </si>
  <si>
    <t>Cuenta de Ahorro, Inversión y Financiamiento</t>
  </si>
  <si>
    <t>Gobierno Central</t>
  </si>
  <si>
    <t>En Millones RD$</t>
  </si>
  <si>
    <t>Indicadores</t>
  </si>
  <si>
    <t xml:space="preserve">Pres. Inicial      </t>
  </si>
  <si>
    <t>Devengado</t>
  </si>
  <si>
    <t>1 - INGRESOS</t>
  </si>
  <si>
    <t>1.1 - Ingresos corrientes</t>
  </si>
  <si>
    <t>1.1.6.5 - Donaciones Corrientes</t>
  </si>
  <si>
    <t>1.2 - Ingresos de capital</t>
  </si>
  <si>
    <t>1.2.4.4 - Donaciones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</si>
  <si>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</si>
  <si>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</si>
  <si>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</si>
  <si>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</si>
  <si>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</si>
  <si>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</si>
  <si>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</si>
  <si>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</si>
  <si>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</si>
  <si>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</si>
  <si>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</si>
  <si>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</si>
  <si>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</si>
  <si>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</si>
  <si>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</si>
  <si>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</si>
  <si>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</si>
  <si>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</si>
  <si>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</si>
  <si>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</si>
  <si>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</si>
  <si>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</si>
  <si>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</si>
  <si>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</si>
  <si>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</si>
  <si>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</si>
  <si>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</si>
  <si>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</si>
  <si>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</si>
  <si>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</si>
  <si>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</si>
  <si>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</si>
  <si>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</si>
  <si>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</si>
  <si>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</si>
  <si>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0101-SENADO DE LA REPÚBLICA</t>
  </si>
  <si>
    <t>0102-CÁMARA DE DIPUTADOS</t>
  </si>
  <si>
    <t>2 - Poder Ejecutivo</t>
  </si>
  <si>
    <t>0201-PRESIDENCIA DE LA REPÚBLICA</t>
  </si>
  <si>
    <t>0202-MINISTERIO DE  INTERIOR Y POLICÍA</t>
  </si>
  <si>
    <t>0203-MINISTERIO DE DEFENSA</t>
  </si>
  <si>
    <t>0204-MINISTERIO DE RELACIONES EXTERIORES</t>
  </si>
  <si>
    <t>0205-MINISTERIO DE HACIENDA</t>
  </si>
  <si>
    <t>0206-MINISTERIO DE EDUCACIÓN</t>
  </si>
  <si>
    <t>0207-MINISTERIO DE SALUD PÚBLICA Y ASISTENCIA SOCIAL</t>
  </si>
  <si>
    <t>0208-MINISTERIO DE DEPORTES Y RECREACIÓN</t>
  </si>
  <si>
    <t>0209-MINISTERIO DE TRABAJO</t>
  </si>
  <si>
    <t>0210-MINISTERIO DE AGRICULTURA</t>
  </si>
  <si>
    <t>0211-MINISTERIO DE OBRAS PÚBLICAS Y COMUNICACIONES</t>
  </si>
  <si>
    <t>0212-MINISTERIO DE INDUSTRIA, COMERCIO Y MIPYMES (MICM)</t>
  </si>
  <si>
    <t>0213-MINISTERIO DE TURISMO</t>
  </si>
  <si>
    <t>0214-PROCURADURÍA GENERAL DE LA REPÚBLICA</t>
  </si>
  <si>
    <t>0215-MINISTERIO DE LA MUJER</t>
  </si>
  <si>
    <t>0216-MINISTERIO DE CULTURA</t>
  </si>
  <si>
    <t>0217-MINISTERIO DE LA JUVENTUD</t>
  </si>
  <si>
    <t>0218-MINISTERIO DE MEDIO AMBIENTE Y RECURSOS NATURALES</t>
  </si>
  <si>
    <t>0219-MINISTERIO DE EDUCACIÓN SUPERIOR CIENCIA Y TECNOLOGÍA</t>
  </si>
  <si>
    <t>0220-MINISTERIO DE ECONOMÍA, PLANIFICACIÓN Y DESARROLLO</t>
  </si>
  <si>
    <t>0221-MINISTERIO DE ADMINISTRACIÓN PÚBLICA</t>
  </si>
  <si>
    <t>0222-MINISTERIO DE ENERGIA Y MINAS</t>
  </si>
  <si>
    <t>0223-MINISTERIO DE LA VIVIENDA, HABITAT Y EDIFICACIONES (MIVHED)</t>
  </si>
  <si>
    <t>0998-ADMINISTRACION DE DEUDA PUBLICA Y ACTIVOS FINANCIEROS</t>
  </si>
  <si>
    <t>0999-ADMINISTRACION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</si>
  <si>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</si>
  <si>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</si>
  <si>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</si>
  <si>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</si>
  <si>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</si>
  <si>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</si>
  <si>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</si>
  <si>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</si>
  <si>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</si>
  <si>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</si>
  <si>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</si>
  <si>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</si>
  <si>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9 - Oficina Nacional de Defensa Pública</t>
  </si>
  <si>
    <t xml:space="preserve">TOTAL GENERAL </t>
  </si>
  <si>
    <t>Clasificación Funcional</t>
  </si>
  <si>
    <t>1 - SERVICIOS  GENERALES</t>
  </si>
  <si>
    <t>1.1-Administración general</t>
  </si>
  <si>
    <t>1.1.01-Órganos ejecutivos y legislativos</t>
  </si>
  <si>
    <t>1.1.02-Gestión administrativa, financiera, fiscal, económica y planificación</t>
  </si>
  <si>
    <t>1.1.03-Transferencias a instituciones públicas incluidos los gobiernos locales</t>
  </si>
  <si>
    <t>1.1.04-Órganos electorales y promoción de la participación ciudadana</t>
  </si>
  <si>
    <t>1.1.05-Gestión de la administración general para transversalizar el enfoque de género</t>
  </si>
  <si>
    <t>1.2-Relaciones internacionales</t>
  </si>
  <si>
    <t>1.2.01-Relaciones internacionales desde oficinas en el país</t>
  </si>
  <si>
    <t>1.2.02-Relaciones internacionales desde oficinas en el exterior</t>
  </si>
  <si>
    <t>1.3-Defensa nacional</t>
  </si>
  <si>
    <t>1.3.01-Defensa militar</t>
  </si>
  <si>
    <t>1.3.03-Defensa civil</t>
  </si>
  <si>
    <t>1.3.98-Investigación y desarrollo para la defensa militar, civil y gestión de riesgos de desastres no climáticos</t>
  </si>
  <si>
    <t>1.4-Justicia, orden público y seguridad</t>
  </si>
  <si>
    <t>1.4.01-Servicios de seguridad interior</t>
  </si>
  <si>
    <t>1.4.02-Servicios de protección contra incendios</t>
  </si>
  <si>
    <t>1.4.03-Administración y servicios de justicia</t>
  </si>
  <si>
    <t>1.4.04-Prisiones</t>
  </si>
  <si>
    <t>1.4.05-Servicios de migraciones</t>
  </si>
  <si>
    <t>1.4.06-Administración y servicios de justicia relacionados con la violencia de género</t>
  </si>
  <si>
    <t>1.4.98-Investigación y desarrollo relacionados con la justicia, orden público y seguridad</t>
  </si>
  <si>
    <t>2 - SERVICIOS ECONÓMICOS</t>
  </si>
  <si>
    <t>2.1-Asuntos económicos, comerciales y laborales</t>
  </si>
  <si>
    <t>2.1.01-Asuntos económicos y regulación del comercio</t>
  </si>
  <si>
    <t>2.1.02-Asuntos laborales generales</t>
  </si>
  <si>
    <t>2.1.03-Asuntos laborales para fortalecer la autonomía económica de las mujeres</t>
  </si>
  <si>
    <t>2.2-Agropecuaria, caza, pesca y silvicultura</t>
  </si>
  <si>
    <t>2.2.01-Agropecuaria</t>
  </si>
  <si>
    <t>2.2.02-Caza y pesca</t>
  </si>
  <si>
    <t>2.2.06-Gestión o apoyo de labores de reforestación</t>
  </si>
  <si>
    <t>2.2.99-Planificación, gestión y supervisión agropecuaria, caza, pesca y silvicultura</t>
  </si>
  <si>
    <t>2.3-Riego</t>
  </si>
  <si>
    <t>2.3.01-Riego</t>
  </si>
  <si>
    <t>2.4-Energía y combustible</t>
  </si>
  <si>
    <t>2.4.03-Combustible</t>
  </si>
  <si>
    <t>2.4.04-Energía eléctrica de fuentes termoeléctricas</t>
  </si>
  <si>
    <t>2.4.08-Energía eléctrica de fuentes nucleares</t>
  </si>
  <si>
    <t>2.4.09-Conservación, aprovechamiento y explotación racionalizada de fuentes de electricidad</t>
  </si>
  <si>
    <t>2.5-Minería, manufactura y construcción</t>
  </si>
  <si>
    <t>2.5.01-Extracción de recursos minerales</t>
  </si>
  <si>
    <t>2.6-Transporte</t>
  </si>
  <si>
    <t>2.6.01-Transporte por carretera</t>
  </si>
  <si>
    <t>2.6.02-Transporte por agua</t>
  </si>
  <si>
    <t>2.6.03-Transporte por ferrocarril</t>
  </si>
  <si>
    <t>2.6.04-Transporte aéreo</t>
  </si>
  <si>
    <t>2.6.99-Planificación, gestión y supervisión del transporte</t>
  </si>
  <si>
    <t>2.7-Comunicaciones</t>
  </si>
  <si>
    <t>2.7.01-Comunicaciones</t>
  </si>
  <si>
    <t>2.8-Banca y seguros</t>
  </si>
  <si>
    <t>2.8.02-Operación de la banca y del sector seguros</t>
  </si>
  <si>
    <t>2.9-Otros servicios económicos</t>
  </si>
  <si>
    <t>2.9.03-Turismo</t>
  </si>
  <si>
    <t>3 - PROTECCIÓN DEL MEDIO AMBIENTE</t>
  </si>
  <si>
    <t>3.1-Protección del aire, agua y suelo</t>
  </si>
  <si>
    <t>3.1.01-Reducción de la contaminación</t>
  </si>
  <si>
    <t>3.1.02-Administración del agua</t>
  </si>
  <si>
    <t>3.1.04-Protección del suelo contra la erosión y otras formas de degradación física</t>
  </si>
  <si>
    <t>3.2-Protección de la biodiversidad y ordenación de desechos</t>
  </si>
  <si>
    <t>3.2.02-Ordenación de desechos</t>
  </si>
  <si>
    <t>3.2.04-Conciencia y conocimiento de la biodiversidad</t>
  </si>
  <si>
    <t>3.2.05-Bioseguridad</t>
  </si>
  <si>
    <t>3.2.06-Economía verde</t>
  </si>
  <si>
    <t>3.2.07-Biodiversidad y planificación del desarrollo</t>
  </si>
  <si>
    <t>3.2.09-Áreas protegidas y otras medidas de conservación</t>
  </si>
  <si>
    <t>3.2.10-Restauración</t>
  </si>
  <si>
    <t>3.2.11-Uso sostenible</t>
  </si>
  <si>
    <t>3.2.12-Prevención de la producción de residuos por modificación de procesos</t>
  </si>
  <si>
    <t>3.2.98-Investigación y desarrollo relacionado con la protección del  medio ambiente</t>
  </si>
  <si>
    <t>3.2.99-Planificación, gestión y supervisión de la protección del medio ambiente</t>
  </si>
  <si>
    <t>3.3-Cambio Climático</t>
  </si>
  <si>
    <t>3.3.01-Mixtos</t>
  </si>
  <si>
    <t>3.3.02-Mitigación</t>
  </si>
  <si>
    <t>3.3.03-Conocimiento del riesgo de desastres climáticos</t>
  </si>
  <si>
    <t>3.3.04-Gobernanza del riesgo de desastres climáticos</t>
  </si>
  <si>
    <t>3.3.07-Otras medidas de adaptación</t>
  </si>
  <si>
    <t>3.3.99-Planificación, gestión y supervisión de cambio climático</t>
  </si>
  <si>
    <t>4 - SERVICIOS SOCIALES</t>
  </si>
  <si>
    <t>4.1-Vivienda y servicios comunitarios</t>
  </si>
  <si>
    <t>4.1.01-Urbanización y servicios comunitarios</t>
  </si>
  <si>
    <t>4.1.02-Desarrollo comunitario</t>
  </si>
  <si>
    <t>4.1.03-Abastecimiento de agua potable</t>
  </si>
  <si>
    <t>4.2-Salud</t>
  </si>
  <si>
    <t>4.2.02-Servicios hospitalarios</t>
  </si>
  <si>
    <t>4.2.03-Servicios de la salud pública y prevención de la salud</t>
  </si>
  <si>
    <t>4.2.04-Servicios médicos en salud sexual/reproductiva y de centros de salud materno infantil</t>
  </si>
  <si>
    <t>4.2.98-Investigación y desarrollo relacionados con la salud</t>
  </si>
  <si>
    <t>4.2.99-Planificación, gestión y supervisión de la salud</t>
  </si>
  <si>
    <t>4.3-Actividades deportivas, recreativas, culturales y religiosas</t>
  </si>
  <si>
    <t>4.3.01-Deportes de alto rendimiento</t>
  </si>
  <si>
    <t>4.3.02-Servicios recreativos y deportivos</t>
  </si>
  <si>
    <t>4.3.03-Servicios culturales</t>
  </si>
  <si>
    <t>4.3.05-Servicios religiosos y otros servicios comunitarios religiosos</t>
  </si>
  <si>
    <t>4.3.99-Planificación, gestión y supervisión de las actividades deportivas, recreativas, culturales y religiosas</t>
  </si>
  <si>
    <t>4.4 - Educación</t>
  </si>
  <si>
    <t>4.4.01-Educación inicial</t>
  </si>
  <si>
    <t>4.4.04-Educación superior</t>
  </si>
  <si>
    <t>4.4.05-Educación de adultos</t>
  </si>
  <si>
    <t>4.4.06-Educación técnica</t>
  </si>
  <si>
    <t>4.4.07-Educación vocacional</t>
  </si>
  <si>
    <t>4.4.08-Enseñanza y capacitación para defensa y seguridad</t>
  </si>
  <si>
    <t>4.4.09-Enseñanza no atribuible a ningún nivel</t>
  </si>
  <si>
    <t>4.4.98-Investigación y desarrollo relacionados con la educación</t>
  </si>
  <si>
    <t>4.4.99-Planificación, gestión y supervisión de la educación</t>
  </si>
  <si>
    <t>4.5 - Protección social</t>
  </si>
  <si>
    <t>4.5.01-Edad avanzada, pensiones (por edad o incapacidad)</t>
  </si>
  <si>
    <t>4.5.06-Desempleo</t>
  </si>
  <si>
    <t>4.5.07-Vivienda social</t>
  </si>
  <si>
    <t>4.5.09-Juventud</t>
  </si>
  <si>
    <t>4.5.10-Asistencia social</t>
  </si>
  <si>
    <t>4.5.99-Planificación, gestión y supervisión de la protección social</t>
  </si>
  <si>
    <t>4.6-Equidad de género</t>
  </si>
  <si>
    <t>4.6.01-Acciones focalizada en mujeres</t>
  </si>
  <si>
    <t>4.6.03-Acciones para una cultura de igualdad de género.</t>
  </si>
  <si>
    <t>4.6.04-Acciones de prevención, atención y protección de violencia de género</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</si>
  <si>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</si>
  <si>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</si>
  <si>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</si>
  <si>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</si>
  <si>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</si>
  <si>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</si>
  <si>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</si>
  <si>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</si>
  <si>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2.1.1-REMUNERACIONES</t>
  </si>
  <si>
    <t>2.1.2-SOBRESUELDOS</t>
  </si>
  <si>
    <t>2.1.3-DIETAS Y GASTOS DE REPRESENTACIÓN</t>
  </si>
  <si>
    <t>2.1.5-CONTRIBUCIONES A LA SEGURIDAD SOCIAL</t>
  </si>
  <si>
    <t>2.2 - CONTRATACIÓN DE SERVICIOS</t>
  </si>
  <si>
    <t>2.2.1-SERVICIOS BÁSICOS</t>
  </si>
  <si>
    <t>2.2.2-PUBLICIDAD, IMPRESIÓN Y ENCUADERNACIÓN</t>
  </si>
  <si>
    <t>2.2.3-VIÁTICOS</t>
  </si>
  <si>
    <t>2.2.4-TRANSPORTE Y ALMACENAJE</t>
  </si>
  <si>
    <t>2.2.5-ALQUILERES Y RENTAS</t>
  </si>
  <si>
    <t>2.2.6-SEGUROS</t>
  </si>
  <si>
    <t>2.2.7-SERVICIOS DE CONSERVACIÓN, REPARACIONES MENORES E INSTALACIONES TEMPORALES</t>
  </si>
  <si>
    <t>2.2.8-OTROS SERVICIOS NO INCLUIDOS EN CONCEPTOS ANTERIORES</t>
  </si>
  <si>
    <t>2.2.9-OTRAS CONTRATACIONES DE SERVICIOS</t>
  </si>
  <si>
    <t>2.3 - MATERIALES Y SUMINISTROS</t>
  </si>
  <si>
    <t>2.3.1-ALIMENTOS Y PRODUCTOS AGROFORESTALES</t>
  </si>
  <si>
    <t>2.3.2-TEXTILES Y VESTUARIOS</t>
  </si>
  <si>
    <t>2.3.3-PAPEL, CARTÓN E IMPRESOS</t>
  </si>
  <si>
    <t>2.3.4-PRODUCTOS FARMACÉUTICOS</t>
  </si>
  <si>
    <t>2.3.5-CUERO, CAUCHO Y PLÁSTICO</t>
  </si>
  <si>
    <t>2.3.6-PRODUCTOS DE MINERALES, METÁLICOS Y NO METÁLICOS</t>
  </si>
  <si>
    <t>2.3.7-COMBUSTIBLES, LUBRICANTES, PRODUCTOS QUÍMICOS Y CONEXOS</t>
  </si>
  <si>
    <t>2.3.8-GASTOS QUE SE ASIGNARÁN DURANTE EL EJERCICIO (ART. 32 Y 33 LEY 423-06)</t>
  </si>
  <si>
    <t>2.3.9-PRODUCTOS Y ÚTILES VARIOS</t>
  </si>
  <si>
    <t>2.4 - TRANSFERENCIAS CORRIENTES</t>
  </si>
  <si>
    <t>2.4.1-TRANSFERENCIAS CORRIENTES AL SECTOR PRIVADO</t>
  </si>
  <si>
    <t>2.4.2-TRANSFERENCIAS CORRIENTES AL  GOBIERNO GENERAL NACIONAL</t>
  </si>
  <si>
    <t>2.4.3-TRANSFERENCIAS CORRIENTES A GOBIERNOS GENERALES LOCALES</t>
  </si>
  <si>
    <t>2.4.4-TRANSFERENCIAS CORRIENTES A EMPRESAS PÚBLICAS NO FINANCIERAS</t>
  </si>
  <si>
    <t>2.4.5-TRANSFERENCIAS CORRIENTES A INSTITUCIONES PÚBLICAS FINANCIERAS</t>
  </si>
  <si>
    <t>2.4.6-SUBVENCIONES</t>
  </si>
  <si>
    <t>2.4.7-TRANSFERENCIAS CORRIENTES AL SECTOR EXTERNO</t>
  </si>
  <si>
    <t>2.4.9-TRANSFERENCIAS CORRIENTES A OTRAS INSTITUCIONES PÚBLICAS</t>
  </si>
  <si>
    <t>2.5 - TRANSFERENCIAS DE CAPITAL</t>
  </si>
  <si>
    <t>2.5.1-TRANSFERENCIAS DE CAPITAL AL SECTOR PRIVADO</t>
  </si>
  <si>
    <t>2.5.2-TRANSFERENCIAS DE CAPITAL AL GOBIERNO GENERAL  NACIONAL</t>
  </si>
  <si>
    <t>2.5.3-TRANSFERENCIAS DE CAPITAL A GOBIERNOS GENERALES LOCALES</t>
  </si>
  <si>
    <t>2.5.4-TRANSFERENCIAS DE CAPITAL  A EMPRESAS PÚBLICAS NO FINANCIERAS</t>
  </si>
  <si>
    <t>2.5.5-TRANSFERENCIAS DE CAPITAL A INSTITUCIONES PÚBLICAS FINANCIERAS</t>
  </si>
  <si>
    <t>2.5.9-TRANSFERENCIAS DE CAPITAL A OTRAS INSTITUCIONES PÚBLICAS</t>
  </si>
  <si>
    <t>2.6 - BIENES MUEBLES, INMUEBLES E INTANGIBLES</t>
  </si>
  <si>
    <t>2.6.1-MOBILIARIO Y EQUIPO</t>
  </si>
  <si>
    <t>2.6.2-MOBILIARIO Y EQUIPO DE AUDIO, AUDIOVISUAL, RECREATIVO Y EDUCACIONAL</t>
  </si>
  <si>
    <t>2.6.3-EQUIPO E INSTRUMENTAL, CIENTÍFICO Y LABORATORIO</t>
  </si>
  <si>
    <t>2.6.4-VEHÍCULOS Y EQUIPO DE TRANSPORTE, TRACCIÓN Y ELEVACIÓN</t>
  </si>
  <si>
    <t>2.6.5-MAQUINARIA, OTROS EQUIPOS Y HERRAMIENTAS</t>
  </si>
  <si>
    <t>2.6.6-EQUIPOS DE DEFENSA Y SEGURIDAD</t>
  </si>
  <si>
    <t>2.6.7-ACTIVOS BIOLÓGICOS</t>
  </si>
  <si>
    <t>2.6.8-BIENES INTANGIBLES</t>
  </si>
  <si>
    <t>2.6.9-EDIFICIOS, ESTRUCTURAS, TIERRAS, TERRENOS Y OBJETOS DE VALOR</t>
  </si>
  <si>
    <t>2.7 - OBRAS</t>
  </si>
  <si>
    <t>2.7.1-OBRAS EN EDIFICACIONES</t>
  </si>
  <si>
    <t>2.7.2-INFRAESTRUCTURA</t>
  </si>
  <si>
    <t>2.7.4-GASTOS QUE SE ASIGNARÁN DURANTE EL EJERCICIO PARA INVERSIÓN (ART. 32 Y 33 LEY 423-06)</t>
  </si>
  <si>
    <t>2.9 - GASTOS FINANCIEROS</t>
  </si>
  <si>
    <t>2.9.1-INTERESES DE LA DEUDA PÚBLICA INTERNA</t>
  </si>
  <si>
    <t>2.9.2-INTERESES DE LA DEUDA PUBLICA EXTERNA</t>
  </si>
  <si>
    <t>2.9.4-COMISIONES Y OTROS GASTOS BANCARIOS DE LA DEUDA PÚBLICA</t>
  </si>
  <si>
    <t>4.1 - Incremento de activos financieros</t>
  </si>
  <si>
    <t>4.1.2 - Incremento de activos financieros no corrientes</t>
  </si>
  <si>
    <t>4.2 - Disminución de pasivos</t>
  </si>
  <si>
    <t>4.2.1 - Disminución de pasivos corrientes</t>
  </si>
  <si>
    <t>Proyectos de inversión</t>
  </si>
  <si>
    <t>2-GASTOS</t>
  </si>
  <si>
    <t>No es inversión pública</t>
  </si>
  <si>
    <t>01-DISTRITO NACIONAL</t>
  </si>
  <si>
    <t>10-FONDO GENERAL</t>
  </si>
  <si>
    <t>00-N/A</t>
  </si>
  <si>
    <t>20-FONDOS CON DESTINO ESPECÍFICO</t>
  </si>
  <si>
    <t>60-CREDITO EXTERNO</t>
  </si>
  <si>
    <t>70-DONACION EXTERNA</t>
  </si>
  <si>
    <t>04-BARAHONA</t>
  </si>
  <si>
    <t>06-DUARTE</t>
  </si>
  <si>
    <t>08-EL SEIBO</t>
  </si>
  <si>
    <t>10-INDEPENDENCIA</t>
  </si>
  <si>
    <t>11-LA ALTAGRACIA</t>
  </si>
  <si>
    <t>13-LA VEGA</t>
  </si>
  <si>
    <t>21-SAN CRISTOBAL</t>
  </si>
  <si>
    <t>22-SAN JUAN</t>
  </si>
  <si>
    <t>25-SANTIAGO</t>
  </si>
  <si>
    <t>27-VALVERDE</t>
  </si>
  <si>
    <t>32-SANTO DOMINGO</t>
  </si>
  <si>
    <t>99-MULTIPROVINCIAL</t>
  </si>
  <si>
    <t>50-CRÉDITO INTERNO</t>
  </si>
  <si>
    <t>Es inversión pública</t>
  </si>
  <si>
    <t>04-CONSTRUCCIÓN DE 14 ESTANCIAS INFANTILES DE LA PROVINCIA DISTRITO NACIONAL</t>
  </si>
  <si>
    <t>05-CONSTRUCCIÓN DE PLANTELES EDUCATIVOS EN LA PROVINCIA DISTRITO NACIONAL (FASE 3)</t>
  </si>
  <si>
    <t>08-REMODELACIÓN OFICINAS DEL TRIBUNAL CONSTITUCIONAL, DISTRITO NACIONAL</t>
  </si>
  <si>
    <t>12-CONSTRUCCIÓN Y RECONSTRUCIÓN DE DESTACAMENTOS POLICIALES EN COMUNIDADES DEL DISTRITO NACIONAL</t>
  </si>
  <si>
    <t>18-REMODELACIÓN DE  NUEVAS OFICINAS PARA LA JUNTA DE AVIACIÓN CIVIL, DISTRITO NACIONAL</t>
  </si>
  <si>
    <t>25-RECONSTRUCCIÓN DEL CLUB DEPORTIVO HUELLAS DEL SIGLO, SECTOR CRISTO REY, DISTRITO NACIONAL</t>
  </si>
  <si>
    <t>31-AMPLIACIÓN DE PLANTELES EDUCATIVOS EN LA PROVINCIA DISTRITO NACIONAL (FASE 3)</t>
  </si>
  <si>
    <t>34-REPARACIÓN HOSPITAL DOCENTE PADRE BILLINI, DISTRITO NACIONAL,  PROV SANTO DOMINGO, REPÚBLICA DOMINICANA</t>
  </si>
  <si>
    <t>41-REMODELACIÓN DE LAS OFICINAS DEL  MINISTERIO DE LA VIVIENDA, HÁBITAT Y EDIFICACIONES, DISTRITO NACIONAL</t>
  </si>
  <si>
    <t>43-AMPLIACIÓN CONSTRUCCIÓN TRES (3) EDIFICIOS DE PARQUEOS EN LA CIUDAD DE SANTO DOMINGO</t>
  </si>
  <si>
    <t>49-CONSTRUCCIÓN DE 26 PLANTELES ESCOLARES EN EL DISTRITO NACIONAL</t>
  </si>
  <si>
    <t>50-RESTAURACIÓN DE LOS TECHOS DE SIETE  EDIFICACIONES COLONIALES EN LA CIUDAD COLONIAL, DISTRITO NACIONAL</t>
  </si>
  <si>
    <t>52-CONSTRUCCIÓN DEL PARQUE JULIO NUÑEZ, JARDINES DEL NORTE, DISTRITO NACIONAL</t>
  </si>
  <si>
    <t>62-RECONSTRUCCIÓN DE INFRAESTRUCTURA VIAL URBANA EN LA CIRCUNSCRIPCIÓN 1 DEL DISTRITO NACIONAL</t>
  </si>
  <si>
    <t>64-CONSTRUCCIÓN  DE 10 ESTANCIAS INFANTILES DE LA PROVINCIA DISTRITO NACIONAL (FASE 3)</t>
  </si>
  <si>
    <t>99-REMODELACIÓN CLUB DEPORTIVO RENACER EN EL SECTOR GUACHUPITA,  DISTRITO NACIONAL.</t>
  </si>
  <si>
    <t>02-REHABILITACIÓN PARA EL DESARROLLO TURÍSTICO Y SOCIAL DE LA CIUDAD COLONIAL, SANTO DOMINGO, D.N.</t>
  </si>
  <si>
    <t>02-AZUA</t>
  </si>
  <si>
    <t>01-CONSTRUCCIÓN DE PLANTELES ESCOLARES EN LA PROVINCIA AZUA (FASE 3)</t>
  </si>
  <si>
    <t>11-CONSTRUCCIÓN DE 17 PLANTELES ESCOLARES EN LA PROVINCIA AZUA</t>
  </si>
  <si>
    <t>18-CONSTRUCCIÓN DE DESTACAMENTO POLICIAL EN EL MUNICIPIO GUAYABAL, PROVINCIA AZUA</t>
  </si>
  <si>
    <t>31-CONSTRUCCIÓN DE PLANTELES EDUCATIVOS EN LA PROVINCIA DE AZUA (FASE 2)</t>
  </si>
  <si>
    <t>38-CONSTRUCCIÓN CAMPO DE BEISBOL LAS CLAVELLINAS, MUNICIPIO DE AZUA, PROVINCIA AZUA</t>
  </si>
  <si>
    <t>41-AMPLIACIÓN Y REHABILITACION DE 17 PLANTELES ESCOLARES EN LA PROVINCIA AZUA</t>
  </si>
  <si>
    <t>45-CONSTRUCCIÓN DE 2 ESTANCIAS INFANTILES EN LA PROVINCIA AZUA (FASE 2)</t>
  </si>
  <si>
    <t>59-RECONSTRUCCIÓN DE LA INFRAESTRUCTURA VIAL URBANA DEL MUNICIPIO LAS CHARCAS, PROVINCIA AZUA</t>
  </si>
  <si>
    <t>67-RECONSTRUCCIÓN DE INFRAESTRUCTURA VIAL URBANA DEL MUNICIPIO AZUA DE COMPOSTELA, PROVINCIA AZUA</t>
  </si>
  <si>
    <t>07-Recuperación de la Cobertura Vegetal en Cuencas Hidrográficas de la República Dominicana.</t>
  </si>
  <si>
    <t>03-BAHORUCO</t>
  </si>
  <si>
    <t>12-CONSTRUCCIÓN DE 5 PLANTELES ESCOLARES EN LA PROVINCIA BAHORUCO</t>
  </si>
  <si>
    <t>32-CONSTRUCCIÓN DE PLANTELES EDUCATIVOS EN LA PROVINCIA DE BAHORUCO (FASE 2)</t>
  </si>
  <si>
    <t>43-CONSTRUCCIÓN CENTRO UNIVERSITARIO REGIONAL UASD NEYBA, PROVINCIA BAHORUCO</t>
  </si>
  <si>
    <t>74-CONSTRUCCIÓN DE 1 ESTANCIAS INFANTILES EN LA PROVINCIA DE BAHORUCO (FASE 3)</t>
  </si>
  <si>
    <t>76-CONSTRUCCIÓN CANCHA DE BALONCESTO BATEY 4, MUNICIPIO DE NEYBA, PROVINCIA BAHORUCO</t>
  </si>
  <si>
    <t>03-CONSTRUCCIÓN DE PLANTELES EDUCATIVOS EN LA PROVINCIA BARAHONA (FASE 3)</t>
  </si>
  <si>
    <t>04-CONSTRUCCIÓN OBRAS COMPLEMENTARIAS PARA EL DESARROLLO COMUNITARIO DEL CENTRO POBLADO MONTEGRANDE, PROVINCIA BARAHONA</t>
  </si>
  <si>
    <t>09-CONSTRUCCIÓN MERCADO MUNICIPAL DE CABRAL, PROVINCIA BARAHONA</t>
  </si>
  <si>
    <t>10-CONSTRUCCIÓN DE LA CIUDAD ESPERANZA DE LOS BARRANCONES, PROVINCIA BARAHONA</t>
  </si>
  <si>
    <t>26-REHABILITACIÓN DE LA INFRAESTRUCTURA VIAL URBANA DEL MUNICIPIO DE FUNDACION, PROVINCIA BARAHONA</t>
  </si>
  <si>
    <t>28-RECONSTRUCCIÓN DE LA INFRAESTRUCTURA VIAL URBANA DEL MUNICIPIO DE VICENTE NOBLE, PROVINCIA BARAHONA</t>
  </si>
  <si>
    <t>31-CONSTRUCCIÓN DE DESTACAMENTOS POLICIALES EN COMUNIDADES DE LA PROVINCIA BARAHONA</t>
  </si>
  <si>
    <t>33-CONSTRUCCIÓN DE PLANTELES EDUCATIVOS EN LA PROVINCIA DE BARAHONA (FASE 2)</t>
  </si>
  <si>
    <t>39-RECONSTRUCCIÓN DE INFRAESTRUCTURA VIAL URBANA DEL MUNICIPIO SANTA CRUZ DE BARAHONA, PROVINCIA BARAHONA</t>
  </si>
  <si>
    <t>43-RECONSTRUCCIÓN DE LA CARRETERA ENRIQUILLO - BARAHONA EN LA PROVINCIA BARAHONA</t>
  </si>
  <si>
    <t>44-CONSTRUCCIÓN  2 ESTANCIAS INFANTILES EN LA PROVINCIA DE BARAHONA (FASE 2)</t>
  </si>
  <si>
    <t>53-RECONSTRUCCIÓN DE LA INFRAESTRUCTURA VIAL URBANA DEL MUNICIPIO DE CABRAL, PROVINCIA BARAHONA</t>
  </si>
  <si>
    <t>58-RECONSTRUCCIÓN DE INFRAESTRUCTURA VIAL URBANA DEL MUNICIPIO DE PARAISO, PROVINCIA BARAHONA</t>
  </si>
  <si>
    <t>05-DAJABON</t>
  </si>
  <si>
    <t>13-AMPLIACIÓN Y REHABILITACION DE 12 PLANTELES ESCOLARES EN LA PROVINCIA DAJABON</t>
  </si>
  <si>
    <t>34-CONSTRUCCIÓN DE PLANTELES EDUCATIVOS EN LA PROVINCIA DE DAJABÓN (FASE 2)</t>
  </si>
  <si>
    <t>68-REMODELACIÓN DEL CAMPO DE BEISBOL MANUEL BUENO, MUNICIPIO EL PINO, PROVINCIA DAJABON</t>
  </si>
  <si>
    <t>98-CONSTRUCCIÓN HOSPITAL MUNICIPAL DE DAJABÓN PROVINCIA DAJABÓN, REPÚBLICA DOMINICANA</t>
  </si>
  <si>
    <t>06-CONSTRUCCIÓN DE PLANTELES EDUCATIVOS EN LA PROVINCIA DUARTE (FASE 3)</t>
  </si>
  <si>
    <t>08-MANEJO DE PAISAJES PRODUCTIVOS INTEGRADOS DE LAS CUENCAS DE LOS RÍOS YAQUE DEL NORTE Y YUNA</t>
  </si>
  <si>
    <t>09-CONSTRUCCIÓN DE 354 VIVIENDAS E INFRAESTRUCTURAS URBANAS RESILIENTES PARA LA COMUNIDAD BARRIO AZUL EN URBANIZACIÓN CORDERO TEJADA, SAN FRANCISCO DE MACORÍS, PROVINCIA DUARTE</t>
  </si>
  <si>
    <t>22-CONSTRUCCIÓN DESTACAMENTOS POLICIALES EN COMUNIDADES SELECCIONADAS DE LA PROVINCIA DUARTE</t>
  </si>
  <si>
    <t>25-REHABILITACIÓN DE EDIFICACIÓN PARA EL ALOJAMIENTO DE OFICINAS PÚBLICAS EN SAN FRANCISCO DE MACORÍS, PROVINCIA DUARTE</t>
  </si>
  <si>
    <t>26-REHABILITACIÓN DE EDIFICACIÓN PARA EL ALOJAMIENTO DE ESTACIÓN DE BOMBEROS DE SAN FRANCISCO DE MACORÍS, PROVINCIA DUARTE</t>
  </si>
  <si>
    <t>36-CONSTRUCCIÓN  DE PLANTELES EDUCATIVOS EN LA PROVINCIA DE DUARTE (FASE 2)</t>
  </si>
  <si>
    <t>50-AMPLIACIÓN  Y REHABILITACION DE 29 PLANTELES ESCOLARES EN LA PROVINCIA DUARTE</t>
  </si>
  <si>
    <t>60-RECONSTRUCCIÓN DE INFRAESTRUCTURA VIAL URBANA DEL MUNICIPIO SAN FRANCISCO DE MACORIS, PROVINCIA DUARTE</t>
  </si>
  <si>
    <t>70-CONSTRUCCIÓN  HOSPITAL REGIONAL EN SAN FRANCISCO DE MACORIS, PROV. DUARTE</t>
  </si>
  <si>
    <t>78-CONSTRUCCIÓN DE 8 PLANTELES ESCOLARES EN LA PROVINCIA DUARTE</t>
  </si>
  <si>
    <t>87-CONSTRUCCIÓN DE APARTAMENTOS EN EL SECTOR SANTA ANA, MUNICIPIO SAN FRANCISCO DE MACORÍS, PROVINCIA DUARTE</t>
  </si>
  <si>
    <t>07-ELIAS PINA</t>
  </si>
  <si>
    <t>06-CONSTRUCCIÓN DE 1 ESTANCIA INFANTIL EN LA PROVINCIA ELIAS PIÑA</t>
  </si>
  <si>
    <t>08-CONSTRUCCIÓN DE PLANTELES EDUCATIVOS EN LA PROVINCIA ELÍAS PIÑA (FASE 3)</t>
  </si>
  <si>
    <t>28-CONSTRUCCIÓN DE 5 PLANTELES ESCOLARES EN LA PROVINCIA ELIAS PIÑA</t>
  </si>
  <si>
    <t>44-RECONSTRUCCIÓN CARRETERA COMENDADOR - GUAROA, PROV. ELIAS PIÑA</t>
  </si>
  <si>
    <t>45-RECONSTRUCCIÓN CARRETERA MACASIAS GUAROA, CONSTRUCCION CALLES DE MACASIAS Y HELIPUERTO, PROV. ELIAS PIÑA</t>
  </si>
  <si>
    <t>51-AMPLIACIÓN Y REHABILITACION DE 12 PLANTELES ESCOLARES  EN LA PROVINCIA ELIAS PIÑA</t>
  </si>
  <si>
    <t>98-RECONSTRUCCIÓN DE 22KM DEL TRAMO CARRETERO EL CERCADO-HONDO VALLE, PROVINCIAS SAN JUAN Y ELIAS PIÑA</t>
  </si>
  <si>
    <t>52-CONSTRUCCIÓN DE 6 PLANTELES ESCOLARES EN LA PROVINCIA EL SEIBO</t>
  </si>
  <si>
    <t>61-CONSTRUCCIÓN DE PLANTELES EDUCATIVOS EN LA PROVINCIA DE EL SEIBO (FASE 2)</t>
  </si>
  <si>
    <t>93-RECONSTRUCCIÓN HOSPITAL TEOFILO HERNANDEZ, EL SEIBO</t>
  </si>
  <si>
    <t>09-ESPAILLAT</t>
  </si>
  <si>
    <t>04-RECUPERACION DE LOS RECURSOS NATURALES EN LAS  SUB CUENCAS JAMAO Y VERAGUA</t>
  </si>
  <si>
    <t>09-CONSTRUCCIÓN DE PLANTELES EDUCATIVOS EN LA PROVINCIA ESPAILLAT (FASE 3)</t>
  </si>
  <si>
    <t>11-CONSTRUCCIÓN DE INFRAESTRUCTURA PARA LA DISPOSICION DE LOS RESIDUOS SOLIDOS EN EL MUNICIPIO DE MOCA, PROVINCIA ESPAILLAT</t>
  </si>
  <si>
    <t>17-CONSTRUCCIÓN DE 15 PLANTELES ESCOLARES EN LA PROVINCIA ESPAILLAT</t>
  </si>
  <si>
    <t>24-CONSTRUCCIÓN DE FUNERARIA CANCA LA REYNA, MUNICIPIO MOCA, PROVINCIA ESPAILLAT</t>
  </si>
  <si>
    <t>37-CONSTRUCCIÓN DE PLANTELES EDUCATIVOS EN LA PROVINCIA DE ESPAILLAT (FASE 2)</t>
  </si>
  <si>
    <t>46-CONSTRUCCIÓN  DE 1 ESTANCIA INFANTIL EN LA PROVINCIA ESPAILLAT (FASE 2)</t>
  </si>
  <si>
    <t>57-RECONSTRUCCIÓN DE LA INFRAESTRUCTURA VIAL URBANA DEL MUNICIPIO DE MOCA, PROVINCIA ESPAILLAT</t>
  </si>
  <si>
    <t>62-MEJORAMIENTO DE OBRAS PUBLICAS RESILIENTES PARA REDUCIR RIESGOS DE DESASTRES EN EL CONTEXTO DEL CAMBIO  CLIMÁTICO A NIVEL NACIONAL</t>
  </si>
  <si>
    <t>09-CONSTRUCCIÓN Y RECONSTRUCCIÓN DE DESTACAMENTOS POLICIALES EN COMUNIDADES DE LA PROVINCIA INDEPENDENCIA</t>
  </si>
  <si>
    <t>41-CONSTRUCCIÓN DE PLANTELES EDUCATIVOS EN LA PROVINCIA DE INDEPENDENCIA (FASE 2)</t>
  </si>
  <si>
    <t>45-RECONSTRUCCIÓN DE INFRAESTRUCTURA VIAL URBANA DEL MUNICIPIO JIMANI, PROVINCIA INDEPENDENCIA</t>
  </si>
  <si>
    <t>55-AMPLIACIÓN Y REHABILTACION DE 5 PLANTELES ESCOLARES EN LA PROVINCIA INDEPENDENCIA</t>
  </si>
  <si>
    <t>02-CONSTRUCCIÓN DE INFRAESTRUCTURAS PARA LA DISPOSICIÓN FINAL DE RESIDUOS SÓLIDOS EN HIGÜEY</t>
  </si>
  <si>
    <t>03-CONSTRUCCIÓN DE INFRAESTRUCTURA PARA LA DISPOSICIÓN FINAL DE RESIDUOS SÓLIDOS EN VERÓN PUNTA CANA , PROVINCIA LA ALTAGRACIA</t>
  </si>
  <si>
    <t>11-CONSTRUCCIÓN DE 4 ESTANCIAS INFANTILES EN LA PROVINCIA DE LA ALTAGRACIA</t>
  </si>
  <si>
    <t>12-CONSTRUCCIÓN DE PLANTELES EDUCATIVOS EN LA PROVINCIA LA ALTAGRACIA (FASE 3)</t>
  </si>
  <si>
    <t>21-AMPLIACIÓN Y REHABILITACION DE 10 PLANTELES ESCOLARES EN LA PROVINCIA LA ALTAGRACIA</t>
  </si>
  <si>
    <t>23-CONSTRUCCIÓN DE 12 PLANTELES ESCOLARES EN LA PROVINCIA LA ALTAGRACIA</t>
  </si>
  <si>
    <t>26-CONSTRUCCIÓN POLIDEPORTIVO SAVICA, MUNICIPIO HIGÜEY, PROVINCIA LA ALTAGRACIA.</t>
  </si>
  <si>
    <t>27-CONSTRUCCIÓN DEL HOSPITAL MUNICIPAL DE PUNTA CANA EN LA PROVINCIA DE LA ALTAGRACIA</t>
  </si>
  <si>
    <t>42-CONSTRUCCIÓN DE PLANTELES EDUCATIVOS EN LA PROVINCIA DE LA ALTAGRACIA (FASE 2)</t>
  </si>
  <si>
    <t>51-CONSTRUCCIÓN DE UNIDAD TRAUMATOLOGICA Y DE EMERGENCIA EN EL HOSPITAL GENERAL NUESTRA SENORA DE LA ALTAGRACIA PROVINCIA LA ALTAGRACIA</t>
  </si>
  <si>
    <t>90-REPARACIÓN HOSPITALES DE LA PROVINCIA LA ALTAGRACIA</t>
  </si>
  <si>
    <t>12-LA ROMANA</t>
  </si>
  <si>
    <t>10-CONSTRUCCIÓN 4 ESTANCIAS INFANTILES EN LA PROVINCIA DE LA ROMANA</t>
  </si>
  <si>
    <t>28-CONSTRUCCIÓN DEL HOSPITAL DE VILLA HERMOSA EN LA PROVINCIA DE LA ROMANA</t>
  </si>
  <si>
    <t>43-CONSTRUCCIÓN DE PLANTELES EDUCATIVOS EN LA PROVINCIA DE LA ROMANA (FASE 2)</t>
  </si>
  <si>
    <t>44-CONSTRUCCIÓN DE 10 PLANTELES ESCOLARES EN LA PROVINCIA LA ROMANA</t>
  </si>
  <si>
    <t>13-CONSTRUCCIÓN PUENTE SOBRE EL RIO CAMU, COMUNIDAD SABANETA, PROVINCIA LA VEGA</t>
  </si>
  <si>
    <t>14-CONSTRUCCIÓN DE 3 ESTANCIAS INFANTIESL EN LA PROVINCIA DE LA VEGA</t>
  </si>
  <si>
    <t>22-CONSTRUCCIÓN DE 35 PLANTELES ESCOLARES EN LA PROVINCIA LA VEGA</t>
  </si>
  <si>
    <t>43-CONSTRUCCIÓN  DE 3 ESTANCIAS INFANTIESL EN LA PROVINCIA DE LA VEGA (FASE 2)</t>
  </si>
  <si>
    <t>44-CONSTRUCCIÓN DE PLANTELES EDUCATIVOS EN LA PROVINCIA DE LA VEGA (FASE 2)</t>
  </si>
  <si>
    <t>56-REHABILITACIÓN DE 28KM DEL TRAMO CARRETERO CONSTANZA - PADRE LAS CASAS, PROVINCIAS LA VEGA Y AZUA</t>
  </si>
  <si>
    <t>65-RECONSTRUCCIÓN DE INFRAESTRUCTURA VIAL URBANA DEL MUNICIPIO LA VEGA, PROVINCIA LA VEGA</t>
  </si>
  <si>
    <t>71-CONSTRUCCIÓN MULTIUSOS CLUB PARQUE HOSTOS, MUNICIPIO CONCEPCION DE  LA VEGA, PROVINCIA LA VEGA</t>
  </si>
  <si>
    <t>80-CONSTRUCCIÓN DE 1 ESTANCIAS INFANTILES EN LA PROVINCIA DE LA VEGA (FASE 3)</t>
  </si>
  <si>
    <t>88-REPARACIÓN HOSPITALES DE LA PROVINCIA LA VEGA</t>
  </si>
  <si>
    <t>14-MARIA TRINIDAD SANCHEZ</t>
  </si>
  <si>
    <t>02-CONSTRUCCIÓN DE ECO-HÁBITAT INTEGRAL PARA CIUDADANOS EN CONDICIÓN DE POBREZA MULTIDIMENSIONAL, PROVINCIA MARÍA TRINIDAD SÁNCHEZ</t>
  </si>
  <si>
    <t>04-CONSTRUCCIÓN DE INFRAESTRUCTURA PARA LA DISPOSICIÓN FINAL DE RESIDUOS SÓLIDOS EN NAGUA, PROVINCIA MARIA TRINIDAD SANCHEZ</t>
  </si>
  <si>
    <t>07-CONSTRUCCIÓN BARRERA DE PROTECCIÓN MARINA, TRAMO VIAL, OBRAS CONEXAS Y COMPLEMENTARIAS EN NAGUA, PROVINCIA MARÍA TRINIDAD SANCHEZ.</t>
  </si>
  <si>
    <t>24-CONSTRUCCIÓN DE 12 PLANTELES ESCOLARES EN LA PROVINCIA MARIA TRINIDAD SANCHEZ</t>
  </si>
  <si>
    <t>32-CONSTRUCCIÓN DE FUNERARIAS EN LAS GORDAS Y MATA BONITA, MUNICIPIO NAGUA, PROVINCIA MARÍA TRINIDAD SÁNCHEZ</t>
  </si>
  <si>
    <t>65-CONSTRUCCIÓN DE 1 ESTANCIAS INFANTILES EN LA PROVINCIA DE MARIA TRINIDAD SÁNCHEZ (FASE 3)</t>
  </si>
  <si>
    <t>15-MONTE CRISTI</t>
  </si>
  <si>
    <t>01-MEJORAMIENTO PUERTO DE MANZANILLO Y SUS VÍAS DE CONECTIVIDAD, PROVINCIA MONTECRISTI, R.D.</t>
  </si>
  <si>
    <t>03-AMPLIACIÓN DEL SISTEMA NACIONAL DE ATENCION A EMERGENCIAS Y SEGURIDAD 9-1-1, FASE II</t>
  </si>
  <si>
    <t>04-CONSTRUCCIÓN DE MUELLE PESQUERO EN EL MUNICIPIO DE MANZANILLO, PROVINCIA MONTE CRISTI</t>
  </si>
  <si>
    <t>26-CONSTRUCCIÓN DE 9 PLANTELES ESCOLARES EN LA PROVINCIA MONTECRISTI</t>
  </si>
  <si>
    <t>39-Construcción Hospital Municipal Villa Vásquez, Provincia de Monte Cristi.</t>
  </si>
  <si>
    <t>59-AMPLIACIÓN Y REHABILITACION DE 19 PLANTELES ESCOLARES EN LA PROVINCIA MONTECRISTI</t>
  </si>
  <si>
    <t>16-PEDERNALES</t>
  </si>
  <si>
    <t>02-CONSTRUCCIÓN DE MUELLE PESQUERO EN EL DISTRITIO MUNICIPAL JUANCHO, PROVINCIA PEDERNALES</t>
  </si>
  <si>
    <t>15-CONSTRUCCIÓN DE FUNERARIA MUNICIPIO OVIEDO, PROVINCIA PEDERNALES</t>
  </si>
  <si>
    <t>20-CONSTRUCCIÓN DE DESTACAMENTOS POLICIALES EN COMUNIDADES DE LA PROVINCIA PEDERNALES</t>
  </si>
  <si>
    <t>27-RECONSTRUCCIÓN DE LA CARRETERA ENRIQUILLO - PEDERNALES EN LAS PROVINCIAS BARAHONA Y PEDERNALES</t>
  </si>
  <si>
    <t>17-PERAVIA</t>
  </si>
  <si>
    <t>01-CONSTRUCCIÓN CENTRO COMUNAL NUEVA ESPERANZA, MUNICIPIO BANI, PROVINCIA PERAVIA</t>
  </si>
  <si>
    <t>16-REMODELACIÓN DE OFICINAS PÚBLICAS, MUNICIPIO BANI, PROVINCIA PERAVIA.</t>
  </si>
  <si>
    <t>19-CONSTRUCCIÓN DE PLANTELES EDUCATIVOS EN LA PROVINCIA PERAVIA (FASE 3)</t>
  </si>
  <si>
    <t>23-CONSTRUCCIÓN DE LA AVENIDA DE CIRCUNVALACION DE BANI EN LA PROVINCIA PERAVIA</t>
  </si>
  <si>
    <t>30-CONSTRUCCIÓN DE 15 PLANTELES ESCOLARES EN LA PROVINCIA PERAVIA</t>
  </si>
  <si>
    <t>42-CONSTRUCCIÓN CENTRO UNIVERSITARIO REGIONAL UASD BANI, PROVINCIA PERAVIA</t>
  </si>
  <si>
    <t>61-RECONSTRUCCIÓN  DE INFRAESTRUCTURA VIAL URBANA DEL MUNICIPIO DE BANÍ, PROVINCIA PERAVIA</t>
  </si>
  <si>
    <t>18-PUERTO PLATA</t>
  </si>
  <si>
    <t>01-RECONSTRUCCIÓN DE 44 KM DE CAMINOS PRODUCTIVOS EN LA PROVINCIA PUERTO PLATA</t>
  </si>
  <si>
    <t>07-CONSTRUCCIÓN DE INFRAESTRUCTURA PARA LA DISPOSICIÓN FINAL DE RESIDUOS SÓLIDOS EN PUERTO PLATA</t>
  </si>
  <si>
    <t>10-CONSTRUCCIÓN PUENTE METALICO SOBRE EL RIO JACUBA EN LA PROVINCIA PUERTO PLATA</t>
  </si>
  <si>
    <t>20-CONSTRUCCIÓN 4 ESTANCIAS INFANTILES EN LA PROVINCIA DE PUERTO PLATA</t>
  </si>
  <si>
    <t>31-CONSTRUCCIÓN DE 18 PLANTELES ESCOLARES EN LA PROVINCIA PUERTO PLATA</t>
  </si>
  <si>
    <t>36-AMPLIACIÓN DE PLANTELES DUCATIVOS EN LA PROVINCA PUERTO PLATA (FASE 3)</t>
  </si>
  <si>
    <t>46-RECONSTRUCCIÓN DE LA INFRAESTRUCTURA VIAL URBANA DEL MUNICIPIO VILLA ISABELA DE LA PROVINCIA PUERTO PLATA</t>
  </si>
  <si>
    <t>48-RECONSTRUCCIÓN DE LA INFRAESTRUCTURA VIAL URBANA DEL MUNICIPIO GUANANICO, PROVINCIA PUERTO PLATA</t>
  </si>
  <si>
    <t>50-CONSTRUCCIÓN DE PLANTELES EDUCATIVOS EN LA PROVINCIA DE PUERTO PLATA (FASE 2)</t>
  </si>
  <si>
    <t>63-AMPLIACIÓN Y REHABILITACION DE 15 PLANTELES ESCOLARES  EN LA PROVINCIA PUERTO PLATA</t>
  </si>
  <si>
    <t>66-RECONSTRUCCIÓN DE INFRAESTRUCTURA VIAL URBANA DEL MUNICIPIO DE SAN FELIPE DE PUERTO PLATA, PROVINCIA PUERTO PLATA</t>
  </si>
  <si>
    <t>79-CONSTRUCCIÓN DESTACAMENTOS POLICIALES EN DIFERENTES COMUNIDADES DE LA  PROVINCIA PUERTO PLATA</t>
  </si>
  <si>
    <t>81-RESTAURACIÓN ÁREA EXTERIOR DEL PARQUE ARQUEOLÓGICO LA ISABELA HISTÓRICA,  MUNICIPIO DE LUPERÓN, PROVINCIA PUERTO PLATA</t>
  </si>
  <si>
    <t>85-REMODELACIÓN HOSPITALES DE LA PROVINCIA PUERTO PLATA</t>
  </si>
  <si>
    <t>89-CONSTRUCCIÓN DE OFICINAS GUBERNAMENTALES Y PARQUEO PARA EL MANEJO MIGRATORIO EN BAHIA GARCIA, MUN. LUPERON, PROV. PUERTO PLATA</t>
  </si>
  <si>
    <t>94-RECONSTRUCCIÓN DE 26.3 KM DE VIAS EN BARRIOS Y ACCESOS DE PLAYA EN LA ISABELA, MUNICIPIO LUPERON PROV. PUERTO PLATA</t>
  </si>
  <si>
    <t>19-HERMANAS MIRABAL</t>
  </si>
  <si>
    <t>30-CONSTRUCCIÓN DE 2 PUENTES EN LAS COMUNIDADES DE LA CAOBA Y JAYABO, MUNICIPIO SALCEDO, PROVINCIA HERMANAS MIRABAL</t>
  </si>
  <si>
    <t>54-AMPLIACIÓN Y REHABILITACION DE 17 PLANTELES ESCOLARES EN LA PROVINCIA HERMANAS MIRABAL</t>
  </si>
  <si>
    <t>20-SAMANA</t>
  </si>
  <si>
    <t>03-CONSTRUCCIÓN DE MUELLE PESQUERO EN EL MUNICIPIO DE SANCHEZ, PROVINCIA SAMANA</t>
  </si>
  <si>
    <t>05-CONSTRUCCIÓN DE INFRAESTRUCTURAS PARA LA DISPOSICIÓN FINAL DE RESIDUOS SÓLIDOS EN SAMANÁ, PROVINCIA SAMANÁ</t>
  </si>
  <si>
    <t>06-CONSTRUCCIÓN DE INFRAESTRUCTURA PARA LA DISPOSICIÓN FINAL DE RESIDUOS SÓLIDOS EN LAS TERRENAS, PROVINCIA SAMANA</t>
  </si>
  <si>
    <t>32-CONSTRUCCIÓN DE 12 PLANTELES ESCOLARES EN LA PROVINCIA SAMANA</t>
  </si>
  <si>
    <t>51-CONSTRUCCIÓN DE PLANTELES EDUCATIVOS EN LA PROVINCIA DE SAMANÁ (FASE 2)</t>
  </si>
  <si>
    <t>64-AMPLIACIÓN Y REHABILITACION DE 11 PLANTELES ESCOLARES E EN LA PROVINCIA SAMANA</t>
  </si>
  <si>
    <t>03-REMODELACIÓN POLIDEPORTIVO DE HAINA, MUNICIPIO BAJOS DE HAINA, PROVINCIA SAN CRISTOBAL</t>
  </si>
  <si>
    <t>04-CONSTRUCCIÓN DE 250 VIVIENDAS EN LA PROVINCIA SAN CRISTOBAL</t>
  </si>
  <si>
    <t>09-CONSTRUCCIÓN PUENTE CAMBITA, PROVINCIA SAN CRISTOBAL</t>
  </si>
  <si>
    <t>11-CONSTRUCCIÓN Y EQUIPAMIENTO CIUDAD SANITARIA SAN CRISTÓBAL</t>
  </si>
  <si>
    <t>22-CONSTRUCCIÓN DE PLANTELES EDUCATIVOS EN LA PROVINCIA SAN CRISTÓBAL (FASE 3)</t>
  </si>
  <si>
    <t>27-CONSTRUCCIÓN CENTRO COMUNAL BARRIO PUERTO RICO, MUNICIPIO SAN CRISTÓBAL, PROVINCIA SAN CRISTOBAL</t>
  </si>
  <si>
    <t>28-CONSTRUCCIÓN CENTRO COMUNAL CRUCE 6 DE NOVIEMBRE - CARRETERA CAMBITA, MUNICIPIO SAN CRISTOBAL, PROVINCIA SAN CRISTOBAL</t>
  </si>
  <si>
    <t>29-AMPLIACIÓN DE PLANTELES EDUCATIVOS EN LA PROVINCIA DE SAN CRISTÓBAL (FASE 2)</t>
  </si>
  <si>
    <t>30-CONSTRUCCIÓN CENTRO COMUNAL SECTOR NAJAYO ARRIBA, MUNICIPIO SAN CRISTOBAL, PROVINCIA SAN CRISTOBAL</t>
  </si>
  <si>
    <t>31-CONSTRUCCIÓN CENTRO COMUNAL BARRIO NUEVO, MUNICIPIO YAGUATE, PROVINCIA SAN CRISTOBAL</t>
  </si>
  <si>
    <t>32-CONSTRUCCIÓN CENTRO COMUNAL SECTOR KILOMETRO 59, MUNICIPIO VILLA ALTAGRACIA, PROVINCIA SAN CRISTOBAL</t>
  </si>
  <si>
    <t>33-CONSTRUCCIÓN DE 43 PLANTELES ESCOLARES EN LA PROVINCIA SAN CRISTOBAL</t>
  </si>
  <si>
    <t>34-CONSTRUCCIÓN CENTRO COMUNAL BARRIO DUARTE, MUNICIPIO VILLA  ALTAGRACIA, PROVINCIA SAN CRISTOBAL</t>
  </si>
  <si>
    <t>49-RECONSTRUCCIÓN DE LA INFRAESTRUCTURA VIAL URBANA DEL MUNICIPIO DE SAN CRISTÓBAL, PROVINCIA SAN CRISTÓBAL</t>
  </si>
  <si>
    <t>52-CONSTRUCCIÓN DE PLANTELES EDUCATIVOS EN LA PROVINCIA DE SAN CRISTÓBAL (FASE 2)</t>
  </si>
  <si>
    <t>85-AMPLIACIÓN DEL INSTITUTO PREPARATORIO DE MENORES SC "REFOR", PROVINCIA DE SAN CRISTÓBAL.</t>
  </si>
  <si>
    <t>88-REMODELACIÓN CANCHA DE BALONCESTO LOS BUITRES, PROVINCIA SAN CRISTOBAL</t>
  </si>
  <si>
    <t>90-REMODELACIÓN CAMPO DE BEISBOL EN LA COMUNIDAD SAINAGUA, PROVINCIA SAN CRISTOBAL</t>
  </si>
  <si>
    <t>04-CONSTRUCCIÓN CENTRO COMUNAL EL GUAYABO, MUNICIPIO VALLEJUELO, PROVINCIA SAN JUAN</t>
  </si>
  <si>
    <t>05-CONSTRUCCIÓN CENTRO COMUNAL DISTRITO MUNICIPAL LAS ZANJAS, MUNICIPIO SAN JUAN DE LA MAGUANA, PROVINCIA SAN JUAN</t>
  </si>
  <si>
    <t>06-CONSTRUCCIÓN CENTRO COMUNAL DISTRITO MUNICIPAL EL ROSARIO, MUNICIPIO SAN JUAN DE LA MAGUANA, PROVINCIA SAN JUAN</t>
  </si>
  <si>
    <t>07-CONSTRUCCIÓN CENTRO COMUNAL LOS TRANSFORMADORES, MUNICIPIO SAN JUAN DE LA MAGUANA, PROVINCIA SAN JUAN</t>
  </si>
  <si>
    <t>16-CONSTRUCCIÓN DE 5 ESTANCIAS INFANTILES EN LA PROVINCIA SAN JUAN</t>
  </si>
  <si>
    <t>23-CONSTRUCCIÓN DE DESTACAMENTOS POLICIALES EN LA PROVINCIA SAN JUAN</t>
  </si>
  <si>
    <t>33-CONSTRUCCIÓN DE FUNERARIAS EN COMUNIDADES DE LA PROVINCIA SAN JUAN</t>
  </si>
  <si>
    <t>34-CONSTRUCCIÓN DE 18 PLANTELES ESCOLARES EN LA PROVINCIA SAN JUAN</t>
  </si>
  <si>
    <t>37-CONSTRUCCIÓN DEL MERCADO MUNICIPAL LAS MATAS DE FARFÁN, PROVINCIA SAN JUAN</t>
  </si>
  <si>
    <t>54-CONSTRUCCIÓN DE PLANTELES EDUCATIVOS EN LA PROVINCIA DE SAN JUAN (FASE 2)</t>
  </si>
  <si>
    <t>56-CONSTRUCCIÓN DE PLANTELES EDUCATIVOS EN LA PROVINCIA SAN JUAN (FASE 3)</t>
  </si>
  <si>
    <t>68-AMPLIACIÓN Y REHABILITACION DE 16 PLANTELES ESCOLARES EN LA PROVINCIA SAN JUAN</t>
  </si>
  <si>
    <t>95-CONSTRUCCIÓN CANCHA DE BALONCESTO EN EL BARRIO QUIJA QUIETA, MUNICIPIO SAN JUAN DE LA MAGUANA, PROVINCIA SAN JUAN</t>
  </si>
  <si>
    <t>96-CONSTRUCCIÓN CANCHA DE BALONCESTO EN EL MUNICIPIO EL CERCADO, PROVINCIA SAN JUAN</t>
  </si>
  <si>
    <t>97-CONSTRUCCIÓN CANCHA DE BALONCESTO EN EL DISTRITO MUNICIPAL GUANITO, MUNICIPIO SAN JUAN DE LA MAGUANA, PROVINCIA SAN JUAN</t>
  </si>
  <si>
    <t>23-SAN PEDRO DE MACORIS</t>
  </si>
  <si>
    <t>10-REHABILITACIÓN DEL PARQUE Y CONSTRUCCIÓN PLAZOLETA EL FARO, MUNICIPIO SAN PEDRO DE MACORÍS, PROVINCIA SAN PEDRO DE MACORIS</t>
  </si>
  <si>
    <t>23-RECONSTRUCCIÓN CARRETERA DE LOS LLANOS-AL PUERTO, PROVINCIA SAN PEDRO DE MACORIS</t>
  </si>
  <si>
    <t>35-CONSTRUCCIÓN FUNERARIA INGENIO SANTA FE, MUNICIPIO SAN PEDRO DE MACORÍS, PROVINCIA SAN PEDRO DE MACORÍS</t>
  </si>
  <si>
    <t>36-CONSTRUCCIÓN DE 16 PLANTELES ESCOLARES EN LA PROVINCIA SAN PEDRO DE MACORIS</t>
  </si>
  <si>
    <t>52-RECONSTRUCCIÓN  DE LA INFRAESTRUCTURA VIAL URBANA DEL MUNICIPIO SAN PEDRO DE MACORÍS, PROVINCIA SAN PEDRO DE MACORIS</t>
  </si>
  <si>
    <t>55-CONSTRUCCIÓN DE PLANTELES EDUCATIVOS EN LA PROVINCIA DE SAN PEDRO DE MACORÍS (FASE 2)</t>
  </si>
  <si>
    <t>56-RECONSTRUCCIÓN DE LA INFRAESTRUCTURA VIAL URBANA DEL MUNICIPIO CONSUELO, PROVINCIA SAN PEDRO DE MACORIS</t>
  </si>
  <si>
    <t>57-CONSTRUCCIÓN DE PLANTELES EDUCATIVOS EN LA PROVINCIA SAN PEDRO DE MACORÍS (FASE 3)</t>
  </si>
  <si>
    <t>69-AMPLIACIÓN Y REHABILITACION DE 16 PLANTELES ESCOLARES EN LA PROVINCIA SAN PEDRO DE MACORIS.</t>
  </si>
  <si>
    <t>73-REPARACIÓN HOSPITAL EN LA PROVINCIA SAN PEDRO DE MACORÍS</t>
  </si>
  <si>
    <t>24-SANCHEZ RAMIREZ</t>
  </si>
  <si>
    <t>23-CONSTRUCCIÓN CENTRO UNIVERSITARIO REGIONAL UASD, COTUÍ, PROVINCIA SÁNCHEZ RAMÍREZ</t>
  </si>
  <si>
    <t>65-AMPLIACIÓN Y REHABILITACION DE 6 PLANTELES ESCOLARES  EN LA PROVINCIA SANCHEZ RAMIREZ</t>
  </si>
  <si>
    <t>75-CONSTRUCCIÓN DE 11 PLANTELES ESCOLARES EN LA PROVINCIA SANCHEZ RAMIREZ</t>
  </si>
  <si>
    <t>02-CONSTRUCCIÓN DE 2,000 VIVIENDAS EN EL DISTRITO MUNICIPAL HATO DEL YAQUE, PROVINCIA SANTIAGO</t>
  </si>
  <si>
    <t>10-CONSTRUCCIÓN DE INFRAESTRUCTURAS PARA LA DISPOSICION DE LOS RESIDUOS SOLIDOS EN EL MUNICIPIO DE TAMBORIL, PROVINCIA SANTIAGO</t>
  </si>
  <si>
    <t>11-RESTAURACIÓN  DEL EDIFICIO QUE  ALOJA LAS OFICINAS DE PATRINOMIO MOMUNENTAL DE SANTIAGO, PROVINCIA SANTIAGO.</t>
  </si>
  <si>
    <t>12-RESTAURACIÓN DEL CENTRO DE LA CULTURA ERCILIA PEPÍN, PROVINCIA SANTIAGO</t>
  </si>
  <si>
    <t>13-CONSTRUCCIÓN CENTRO PERIFERICO LA JOYA, PROVINCIA SANTIAGO</t>
  </si>
  <si>
    <t>14-CONSTRUCCIÓN CLUB DEPORTIVO LAS PALOMAS, MUNICIPIO LICEY AL MEDIO, PROVINCIA SANTIAGO</t>
  </si>
  <si>
    <t>15-CONSTRUCCIÓN CENTRO COMUNITARIO Y RECREATIVO SABANA IGLESIA, MUNICIPIO SABANA IGLESIA, PROVINCIA  SANTIAGO</t>
  </si>
  <si>
    <t>17-CONSTRUCCIÓN Y RECONSTRUCCIÓN DE DESTACAMENTOS POLICIALES, EN COMUNIDADES DE LA PROVINCIA SANTIAGO</t>
  </si>
  <si>
    <t>29-CONSTRUCCIÓN DE 10 ESTANCIAS INFANTILES EN LA PROVINCIA SANTIAGO</t>
  </si>
  <si>
    <t>30-REMODELACIÓN HOSPITAL MUNICIPAL DE SAN JOSÉ DE LAS MATAS EN LA PROVINCIA DE SANTIAGO</t>
  </si>
  <si>
    <t>36-RECONSTRUCCIÓN HOSPITAL JOSE MARIA CABRAL Y BAEZ, SANTIAGO, PROVINCIA SANTIAGO</t>
  </si>
  <si>
    <t>37-RECONSTRUCCIÓN CALLE PEATONAL BENITO MONCIÓN, DESDE CALLE BOY SCOUTS HASTA SALVADOR CUCURULLO, CENTRO HISTÓRICO SANTIAGO, PROV. SANTIAG</t>
  </si>
  <si>
    <t>38-CONSTRUCCIÓN DE 46 PLANTELES ESCOLARES EN LA PROVINCIA SANTIAGO</t>
  </si>
  <si>
    <t>40-REMODELACIÓN DE LA CALLE DEL SOL TRAMO COMPRENDIDO ENTRE LAS CALLES GENERAL VALVERDE Y SABANA LARGA, PROVINCIA SANTIAGO</t>
  </si>
  <si>
    <t>50-AMPLIACIÓN DE PLANTELES EDUCATIVOS EN LA PROVINCIA SANTIAGO (FASE 3)</t>
  </si>
  <si>
    <t>56-CONSTRUCCIÓN DE PLANTELES EDUCATIVOS EN LA PROVINCIA DE SANTIAGO (FASE 2)</t>
  </si>
  <si>
    <t>60-CONSTRUCCIÓN DE PLANTELES EDUCATIVOS EN LA PROVINCIA SANTIAGO (FASE 3)</t>
  </si>
  <si>
    <t>66-CONSTRUCCIÓN DE 7 ESTANCIAS INFANTILES EN LA PROVINCIA DE SANTIAGO (FASE 3)</t>
  </si>
  <si>
    <t>77-AMPLIACIÓN AV. PRESIDENTE ANTONIO GUZMÁN DESDE UNIVERSIDAD ISA HASTA EL CRUCE ALTO DEL YAQUE Y LA CANELA, SANTIAGO DE LOS CABALLERO</t>
  </si>
  <si>
    <t>78-AMPLIACIÓN AVENIDA ARROYO HONDO DESDE LA AVENIDA YAPUR DUMIT HASTA LA CIRCUNVALACION NORTE, SANTIAGO DE LOS CABALLEROS</t>
  </si>
  <si>
    <t>26-SANTIAGO RODRIGUEZ</t>
  </si>
  <si>
    <t>44-CONSTRUCCIÓN CENTRO UNIVESITARIO REGIONAL UASD PROVINCIA SANTIAGO RODRIGUEZ</t>
  </si>
  <si>
    <t>54-CONSTRUCCIÓN  DE 1 ESTANCIA INFANTIL EN LA PROVINCIA DE SANTIAGO RODRIGUEZ (FASE 2)</t>
  </si>
  <si>
    <t>58-CONSTRUCCIÓN DE PLANTELES EDUCATIVOS EN LA PROVINCIA DE SANTIAGO RODRÍGUEZ (FASE 2)</t>
  </si>
  <si>
    <t>30-CONSTRUCCIÓN DE 2 ESTANCIAS INFANTILES EN LA PROVINCIA DE VALVERDE</t>
  </si>
  <si>
    <t>39-CONSTRUCCIÓN DE PUENTE VEHICULAR TIPO TABLERO LOS CHIVOS, D.M GUATAPANAL, MUNICIPIO MAO, PROVINCIA VALVERDE</t>
  </si>
  <si>
    <t>40-CONSTRUCCIÓN DE 13 PLANTELES ESCOLARES EN LA PROVINCIA VALVERDE</t>
  </si>
  <si>
    <t>42-RECONSTRUCCIÓN DE LA INFRAESTRUCTURA VIAL URBANA DEL MUNICIPIO DE MAO, PROVINCIA VALVERDE</t>
  </si>
  <si>
    <t>47-CONSTRUCCIÓN  DE 2 ESTANCIAS INFANTILES EN LA PROVINCIA DE VALVERDE (FASE 2)</t>
  </si>
  <si>
    <t>52-CONSTRUCCIÓN UNIDAD TRAUMATOLOGICA Y DE EMERGENCIA EN HOSPITAL LUIS BOGAERT PROVINCIA VALVERDE</t>
  </si>
  <si>
    <t>55-RECONSTRUCCIÓN DE LA INFRAESTRUCTURA VIAL URBANA DEL MUNICIPIO LAGUNA SALADA, PROVINCIA VALVERDE.</t>
  </si>
  <si>
    <t>60-CONSTRUCCIÓN DE PLANTELES EDUCATIVOS EN LA PROVINCIA DE VALVERDE (FASE 2)</t>
  </si>
  <si>
    <t>62-CONSTRUCCIÓN DE PLANTELES EDUCATIVOS EN LA PROVINCIA VALVERDE (FASE 3)</t>
  </si>
  <si>
    <t>64-RECONSTRUCCIÓN DE INFRAESTRUCTURA VIAL URBANA DEL MUNICIPIO ESPERANZA, PROVINCIA VALVERDE</t>
  </si>
  <si>
    <t>73-AMPLIACIÓN Y REHABILITACION DE 5 PLANTELES ESCOLARES EN LA PROVINCIA VALVERDE</t>
  </si>
  <si>
    <t>86-REPARACIÓN DE HOSPITALES EN LA PROVINCIA VALVERDE</t>
  </si>
  <si>
    <t>28-MONSENOR NOUEL</t>
  </si>
  <si>
    <t>16-CONSTRUCCIÓN DE PLANTELES EDUCATIVOS EN LA PROVINCIA MONSEÑOR NOUEL (FASE 3)</t>
  </si>
  <si>
    <t>17-REMODELACIÓN CENTRO COMUNAL LOCAL LA LOGIA, MUNICIPIO BONAO, PROVINCIA MONSEÑOR NOUEL</t>
  </si>
  <si>
    <t>18-REMODELACIÓN CENTRO COMUNAL SIMON BOLIVAR DEL SECTOR CARACOL BANANA, MUNICIPIO BONAO, PROVINCIA MONSEÑOR NOUEL</t>
  </si>
  <si>
    <t>19-CONSTRUCCIÓN CENTRO COMUNAL VILLA LIBERACION, MUNICIPIO BONAO, PROVINCIA MONSEÑOR NOUEL</t>
  </si>
  <si>
    <t>20-CONSTRUCCIÓN CENTRO COMUNAL SECTOR LOS PLATANITOS, D. M SABANA DEL PUERTO, MUNICIPIO BONAO, PROVINCIA MONSEÑOR NOUEL</t>
  </si>
  <si>
    <t>21-CONSTRUCCIÓN CENTRO COMUNAL EN EL BARRIO BUENOS AIRES, MUNICIPIO MAIMON, PROVINCIA MONSEÑOR NOUEL</t>
  </si>
  <si>
    <t>23-CONSTRUCCIÓN CENTRO COMUNAL PIEDRA BLANCA, MUNICIPIO PIEDRA BLANCA, PROVINCIA MONSEÑOR NOUEL</t>
  </si>
  <si>
    <t>24-CONSTRUCCIÓN CENTRO COMUNAL DAVID DE VARGAS, MUNICIPIO BONAO, PROVINCIA MONSEÑOR NOUEL</t>
  </si>
  <si>
    <t>25-CONSTRUCCIÓN DE 11 PLANTELES ESCOLARES EN LA PROVINCIA MONSEÑOR NOUEL</t>
  </si>
  <si>
    <t>46-CONSTRUCCIÓN DE PLANTELES EDUCATIVOS EN LA PROVINCIA DE MONSEÑOR NOUEL (FASE 2)</t>
  </si>
  <si>
    <t>47-AMPLIACIÓN DE PLANTELES EDUCATIVOS EN LA PROVINCIA DE MONSEÑOR NOUEL (FASE 3)</t>
  </si>
  <si>
    <t>58-AMPLIACIÓN Y REHABILITACION DE 6 PLANTELES ESCOLARES EN LA  PROVINCIA MONSEÑOR NOUEL</t>
  </si>
  <si>
    <t>92-CONSTRUCCIÓN CANCHA DE BALONCESTO EN EL BARRIO PROSPERIDAD, MUNICIPIO BONAO, PROVINCIA MONSEÑOR NOUEL</t>
  </si>
  <si>
    <t>93-CONSTRUCCIÓN CANCHA DE BALONCESTO EN EL BARRIO CANTA LA RANA, MUNICIPIO PIEDRA BLANCA, PROVINCIA MONSEÑOR NOUEL</t>
  </si>
  <si>
    <t>94-CONSTRUCCIÓN CANCHA DE BALONCESTO EN EL BARRIO EL OCHO, MUNICIPIO BONAO, PROVINCIA MONSEÑOR NOUEL</t>
  </si>
  <si>
    <t>29-MONTE PLATA</t>
  </si>
  <si>
    <t>18-CONSTRUCCIÓN DE PLANTELES EDUCATIVOS EN LA PROVINCIA MONTE PLATA (FASE 3)</t>
  </si>
  <si>
    <t>19-CONSTRUCCIÓN DE 1 ESTANCIA INFANTIL EN LA PROVINCIA DE MONTE PLATA</t>
  </si>
  <si>
    <t>27-CONSTRUCCIÓN DE 7 PLANTELES ESCOLARES EN LA PROVINCIA MONTE PLATA</t>
  </si>
  <si>
    <t>31-REHABILITACIÓN CONSTRUCCIÓN AMPLIACIÓN DE LA ESCUELA DE MONTE PLATA</t>
  </si>
  <si>
    <t>47-RECONSTRUCCIÓN DE LA INFRAESTRUCTURA VIAL URBANA DEL MUNICIPIO DE MONTE PLATA, PROVINCIA MONTE PLATA</t>
  </si>
  <si>
    <t>48-CONSTRUCCIÓN DE PLANTELES EDUCATIVOS EN LA PROVINCIA DE MONTE PLATA (FASE 2)</t>
  </si>
  <si>
    <t>60-AMPLIACIÓN Y REHABILITACION DE 15 PLANTELES ESCOLARES  EN LA PROVINCIA MONTE PLATA</t>
  </si>
  <si>
    <t>30-HATO MAYOR</t>
  </si>
  <si>
    <t>06-RECONSTRUCCIÓN CARRETERA HATO MAYOR - EL PUERTO, PROVINCIA HATO MAYOR</t>
  </si>
  <si>
    <t>12-CONSTRUCCIÓN DE 1 ESTANCIA INFANTIL EN LA PROVINCIA DE HATO MAYOR</t>
  </si>
  <si>
    <t>19-CONSTRUCCIÓN DE 5 PLANTELES ESCOLARES EN LA PROVINCIA HATO MAYOR</t>
  </si>
  <si>
    <t>38-CONSTRUCCIÓN EXTENSION UASD HATO MAYOR</t>
  </si>
  <si>
    <t>39-CONSTRUCCIÓN DE PLANTELES EDUCATIVOS EN LA PROVINCIA DE HATO MAYOR (FASE 2)</t>
  </si>
  <si>
    <t>31-SAN JOSE DE OCOA</t>
  </si>
  <si>
    <t>05-RESTAURACIÓN DE LA CUENCA  DEL RÍO OCOA Y SU  COSTA EN LA PROVINCIA SAN JOSÉ DE OCOA.</t>
  </si>
  <si>
    <t>28-CONSTRUCCIÓN 1 ESTANCIA INFANTIL EN LA PROVINCIA DE SAN JOSE DE OCOA</t>
  </si>
  <si>
    <t>02-AMPLIACIÓN DEL SERVICIO DE LA LINEA 1 DEL METRO DE SANTO DOMINGO</t>
  </si>
  <si>
    <t>03-CONSTRUCCIÓN LÍNEA 2C DEL METRO DE SANTO DOMINGO TRAMOS:  ALCARRIZOS- LUPERÓN</t>
  </si>
  <si>
    <t>04-CONSTRUCCIÓN DE LA LÍNEA 1B DEL METRO DE SANTO DOMINGO, TRAMO VILLA MELLA - PUNTA, SANTO DOMINGO NORTE</t>
  </si>
  <si>
    <t>08-CONSTRUCCIÓN CLUB DEPORTIVO VILLA MELLA, MUNICIPIO SANTO DOMINGO NORTE, PROVINCIA SANTO DOMINGO</t>
  </si>
  <si>
    <t>10-CONSTRUCCIÓN DE LA INTERCONEXION CARRETERA ZONA FRANCA GUERRA Y NUEVA AUTOPISTA DEL NORDESTE</t>
  </si>
  <si>
    <t>13-CONSTRUCCIÓN Y RECONSTRUCCIÓN DE DESTACAMENTOS POLICIALES EN COMUNIDADES DE LA PROVINCIA SANTO DOMINGO</t>
  </si>
  <si>
    <t>14-CONSTRUCCIÓN  NUEVO PUENTE FLOTANTE SOBRE EL RLO OZAMA, DISTRITO NACIONAL</t>
  </si>
  <si>
    <t>19-CONSTRUCCIÓN CONSTRUCCIÓN DE ESTACIONES DE PASAJEROS INTERURBANA EN EL GRAN SANTO DOMINGO Y EL DISTRITO NACIONAL</t>
  </si>
  <si>
    <t>23-CONSTRUCCIÓN DE 2,240 VIVIENDAS EN HATO NUEVO, MUNICIPIO SANTO DOMINGO OESTE, PROVINCIA SANTO DOMINGO</t>
  </si>
  <si>
    <t>31-CONSTRUCCIÓN DE 18 ESTANCIAS INFANTILES EN LA PROVINCIA SANTO DOMINGO</t>
  </si>
  <si>
    <t>34-CONSTRUCCIÓN DE 36 ESTANCIAS INFANTILES EN LA PROVINCIA SANTO DOMINGO (FASE 2)</t>
  </si>
  <si>
    <t>39-CONSTRUCCIÓN DE 78 PLANTELES ESCOLARES EN LA PROVINCIA SANTO DOMINGO</t>
  </si>
  <si>
    <t>59-CONSTRUCCIÓN DE PLANTELES EDUCATIVOS EN LA PROVINCIA DE SANTO DOMINGO (FASE 2)</t>
  </si>
  <si>
    <t>61-CONSTRUCCIÓN DE PLANTELES EDUCATIVOS EN LA PROVINCIA SANTO DOMINGO (FASE 3)</t>
  </si>
  <si>
    <t>67-CONSTRUCCIÓN DE 13 ESTANCIAS INFANTILES EN LA PROVINCIA SANTO DOMINGO (FASE 3)</t>
  </si>
  <si>
    <t>72-AMPLIACIÓN Y REHABILITACION DE 28 PLANTELES ESCOLARES EN LA PROVINCIA SANTO DOMINGO</t>
  </si>
  <si>
    <t>73-CONSTRUCCIÓN MULTIUSOS DE  ISABELITA, MUNICIPIO SANTO DOMINGO ESTE, PROVINCIA SANTO DOMINGO</t>
  </si>
  <si>
    <t>74-REMODELACIÓN DEL CAMPO DE BEISBOL LA CUABA, MUNICIPIO PEDRO BRAND, PROVINCIA SANTO DOMINGO</t>
  </si>
  <si>
    <t>83-RECONSTRUCCIÓN DEL ELEVADO ENTRADA AVENIDA HIPÓDROMO DESDE LA AUTOPISTA LAS AMÉRICAS, SANTO DOMINGO ESTE.</t>
  </si>
  <si>
    <t>86-CONSTRUCCIÓN MULTIUSOS LOS ALCARRIZOS, MUNICIPIO LOS ALCARRIZOS, PROV. SANTO DOMINGO</t>
  </si>
  <si>
    <t>48-CONSTRUCCIÓN DE PASO A DESNIVEL EN LA AVENIDA 27 DE FEBRERO CON AVENIDA ISABEL AGUIAR (PINTURA) EN SANTO DOMINGO</t>
  </si>
  <si>
    <t>01-CONSTRUCCIÓN DE CAMARAS TERMICA PARA LA PRODUCCION DE MATERIAL DE SIEMBRA DE PLATANO DE ALTA CALIDAD EN LA REP. DOM</t>
  </si>
  <si>
    <t>03-CONSTRUCCIÓN DEL CENTRO DE RETENCIÓN VEHICULAR DE LA DIGESETT, PROVINCIA SANTO DOMINGO</t>
  </si>
  <si>
    <t>15-MEJORAMIENTO DE OBRAS PÚBLICAS RESILIENTES PARA REDUCIR RIESGOS DE DESASTRES EN EL CONTEXTO DEL CAMBIO CLIMÁTICO  A NIVEL NACIONAL</t>
  </si>
  <si>
    <t>21-RESTAURACIÓN DEL MONUMENTO FARO A COLÓN, MUNICIPIO SANTO DOMINGO ESTE, PROVINCIA SANTO DOMINGO.</t>
  </si>
  <si>
    <t>33-REHABILITACIÓN HOSPITAL GENERAL Y ESPECIALIDADES DR. NELSON ASTACIO, SANTO DOMINGO NORTE, PROV. SANTO DOMINGO,</t>
  </si>
  <si>
    <t>26-RECONSTRUCCIÓN DE LA CAPA DE RODADURA DE LA AUTOPISTA JUAN PABLO DUARTE</t>
  </si>
  <si>
    <t>11-REHABILITACIÓN  Y MANTENIMIENTO DE CARRETERAS  (117 KM) Y CAMINOS VECINALES (884 KM) A NIVEL NACIONAL</t>
  </si>
  <si>
    <t>Total general</t>
  </si>
  <si>
    <t>Ejecución de Programas Sociales</t>
  </si>
  <si>
    <t>0201 - PRESIDENCIA DE LA REPUBLICA</t>
  </si>
  <si>
    <t>02 - GABINETE DE LA POLITICA SOCIAL</t>
  </si>
  <si>
    <t>0001 - GABINETE SOCIAL DE LA PRESIDENCIA</t>
  </si>
  <si>
    <t>4174 - AYUDA A  ENVEJECIENTES</t>
  </si>
  <si>
    <t>4176 - SUBSIDIO    G L P   TRANSPORTE</t>
  </si>
  <si>
    <t>4180 - INCENTIVO A LA EDUCACION SUPERIOR</t>
  </si>
  <si>
    <t>4187 - INCENTIVO ALISTADO MARINA DE GUERRA (IAMG)</t>
  </si>
  <si>
    <t xml:space="preserve">0007 - PROGRAMA SUPERATE </t>
  </si>
  <si>
    <t>2311 - ALIMÉNTATE</t>
  </si>
  <si>
    <t>2312 - SUPÉRATE MUJER</t>
  </si>
  <si>
    <t>4177 - SUBSIDIO GLP HOGARES</t>
  </si>
  <si>
    <t>4188 - SUBSIDIO BONO LUZ</t>
  </si>
  <si>
    <t xml:space="preserve">**Programa Aliméntate corresponde a Tarjeta Supérate </t>
  </si>
  <si>
    <t>01-MINISTERIO DE EDUCACION</t>
  </si>
  <si>
    <t>0001-MINISTERIO DE EDUCACION</t>
  </si>
  <si>
    <t>13868-FORTALECIMIENTO-INSTITUCIONAL DEL MH PARA  MEJORAR LA EFICACIA EN LA ADMINISTRACIÓN TRIBUTARIA Y DEL CONTROL DEL GASTO PUBLICO,D.N.</t>
  </si>
  <si>
    <t>13046-CONSTRUCCIÓN DE 14 ESTANCIAS INFANTILES DE LA PROVINCIA DISTRITO NACIONAL</t>
  </si>
  <si>
    <t>15025-AMPLIACIÓN DE LA CAPACIDAD DE TRANSPORTE DE LA LÍNEA 2 DEL METRO DE SANTO DOMINGO</t>
  </si>
  <si>
    <t>13547-CONSTRUCCIÓN DE PLANTELES EDUCATIVOS EN LA PROVINCIA DISTRITO NACIONAL (FASE 3)</t>
  </si>
  <si>
    <t>13491-REMODELACIÓN OFICINAS DEL TRIBUNAL CONSTITUCIONAL, DISTRITO NACIONAL</t>
  </si>
  <si>
    <t>14693-AMPLIACIÓN INSTITUTO NACIONAL DEL CÁNCER ROSA EMILIA SÁNCHEZ PÉREZ DE TAVARES, DISTRITO NACIONAL.</t>
  </si>
  <si>
    <t>14541-CONSTRUCCIÓN Y RECONSTRUCIÓN DE DESTACAMENTOS POLICIALES EN COMUNIDADES DEL DISTRITO NACIONAL</t>
  </si>
  <si>
    <t>14706-REMODELACIÓN DE  NUEVAS OFICINAS PARA LA JUNTA DE AVIACIÓN CIVIL, DISTRITO NACIONAL</t>
  </si>
  <si>
    <t>14936-RECONSTRUCCIÓN DEL CLUB DEPORTIVO HUELLAS DEL SIGLO, SECTOR CRISTO REY, DISTRITO NACIONAL</t>
  </si>
  <si>
    <t>13548-AMPLIACIÓN DE PLANTELES EDUCATIVOS EN LA PROVINCIA DISTRITO NACIONAL (FASE 3)</t>
  </si>
  <si>
    <t>15074-RECONSTRUCCIÓN DE LA INFRAESTRUCTURA VIAL URBANA DE LA CIRCUNSCRIPCIÓN 2 DEL DISTRITO NACIONAL</t>
  </si>
  <si>
    <t>14741-REMODELACIÓN DE LAS OFICINAS DE LA CÁMARA DE CUENTAS DE LA REPÚBLICA DOMINICANA, DISTRITO NACIONAL.</t>
  </si>
  <si>
    <t>13976-REHABILITACIÓN Y CONSTRUCCIÓN LABORATORIO DE MECANICA DE SUELO DEL MINISTERIO DE OBRAS PÚBLICAS Y COMUNICACIONES</t>
  </si>
  <si>
    <t>14234-REPARACIÓN HOSPITAL DOCENTE PADRE BILLINI, DISTRITO NACIONAL,  PROV SANTO DOMINGO, REPÚBLICA DOMINICANA</t>
  </si>
  <si>
    <t>14749-REMODELACIÓN DE LAS OFICINAS DEL  MINISTERIO DE LA VIVIENDA, HÁBITAT Y EDIFICACIONES, DISTRITO NACIONAL</t>
  </si>
  <si>
    <t>14279-AMPLIACIÓN CONSTRUCCIÓN TRES (3) EDIFICIOS DE PARQUEOS EN LA CIUDAD DE SANTO DOMINGO</t>
  </si>
  <si>
    <t>12526-CONSTRUCCIÓN DE 26 PLANTELES ESCOLARES EN EL DISTRITO NACIONAL</t>
  </si>
  <si>
    <t>14773-RESTAURACIÓN DE LOS TECHOS DE SIETE  EDIFICACIONES COLONIALES EN LA CIUDAD COLONIAL, DISTRITO NACIONAL</t>
  </si>
  <si>
    <t>14902-CONSTRUCCIÓN DEL PARQUE JULIO NUÑEZ, JARDINES DEL NORTE, DISTRITO NACIONAL</t>
  </si>
  <si>
    <t>15066-RECONSTRUCCIÓN DE INFRAESTRUCTURA VIAL URBANA EN LA CIRCUNSCRIPCIÓN 1 DEL DISTRITO NACIONAL</t>
  </si>
  <si>
    <t>13610-CONSTRUCCIÓN  DE 10 ESTANCIAS INFANTILES DE LA PROVINCIA DISTRITO NACIONAL (FASE 3)</t>
  </si>
  <si>
    <t>14704-REMODELACIÓN CLUB DEPORTIVO RENACER EN EL SECTOR GUACHUPITA,  DISTRITO NACIONAL.</t>
  </si>
  <si>
    <t>13855-REHABILITACIÓN PARA EL DESARROLLO TURÍSTICO Y SOCIAL DE LA CIUDAD COLONIAL, SANTO DOMINGO, D.N.</t>
  </si>
  <si>
    <t>14713-CONSTRUCCIÓN DE ECO-HABITAT INTEGRAL PARA CIUDADANOS EN CONDICION DE POBREZA MULTIDIMENSIONAL EN LA PROVINCIA DE AZUA</t>
  </si>
  <si>
    <t>13539-CONSTRUCCIÓN DE PLANTELES ESCOLARES EN LA PROVINCIA AZUA (FASE 3)</t>
  </si>
  <si>
    <t>12522-CONSTRUCCIÓN DE 17 PLANTELES ESCOLARES EN LA PROVINCIA AZUA</t>
  </si>
  <si>
    <t>14557-CONSTRUCCIÓN DE DESTACAMENTO POLICIAL EN EL MUNICIPIO GUAYABAL, PROVINCIA AZUA</t>
  </si>
  <si>
    <t>13378-CONSTRUCCIÓN DE PLANTELES EDUCATIVOS EN LA PROVINCIA DE AZUA (FASE 2)</t>
  </si>
  <si>
    <t>14207-CONSTRUCCIÓN CAMPO DE BEISBOL LAS CLAVELLINAS, MUNICIPIO DE AZUA, PROVINCIA AZUA</t>
  </si>
  <si>
    <t>12602-AMPLIACIÓN Y REHABILITACION DE 17 PLANTELES ESCOLARES EN LA PROVINCIA AZUA</t>
  </si>
  <si>
    <t>14639-CONSTRUCCIÓN CENTRO UNIVERSITARIO REGIONAL UASD AZUA, PROVINCIA AZUA</t>
  </si>
  <si>
    <t>13445-CONSTRUCCIÓN DE 2 ESTANCIAS INFANTILES EN LA PROVINCIA AZUA (FASE 2)</t>
  </si>
  <si>
    <t>15063-RECONSTRUCCIÓN DE LA INFRAESTRUCTURA VIAL URBANA DEL MUNICIPIO LAS CHARCAS, PROVINCIA AZUA</t>
  </si>
  <si>
    <t>15071-RECONSTRUCCIÓN DE INFRAESTRUCTURA VIAL URBANA DEL MUNICIPIO AZUA DE COMPOSTELA, PROVINCIA AZUA</t>
  </si>
  <si>
    <t>14710-CONSTRUCCIÓN DE UN NUEVO CEMENTERIO EN EL MUNICIPIO LOS RIOS, PROVINCIA BAHORUCO</t>
  </si>
  <si>
    <t>12523-CONSTRUCCIÓN DE 5 PLANTELES ESCOLARES EN LA PROVINCIA BAHORUCO</t>
  </si>
  <si>
    <t>13379-CONSTRUCCIÓN DE PLANTELES EDUCATIVOS EN LA PROVINCIA DE BAHORUCO (FASE 2)</t>
  </si>
  <si>
    <t>14636-CONSTRUCCIÓN CENTRO UNIVERSITARIO REGIONAL UASD NEYBA, PROVINCIA BAHORUCO</t>
  </si>
  <si>
    <t>13607-CONSTRUCCIÓN DE 1 ESTANCIAS INFANTILES EN LA PROVINCIA DE BAHORUCO (FASE 3)</t>
  </si>
  <si>
    <t>14392-CONSTRUCCIÓN CANCHA DE BALONCESTO BATEY 4, MUNICIPIO DE NEYBA, PROVINCIA BAHORUCO</t>
  </si>
  <si>
    <t>13544-CONSTRUCCIÓN DE PLANTELES EDUCATIVOS EN LA PROVINCIA BARAHONA (FASE 3)</t>
  </si>
  <si>
    <t>14670-CONSTRUCCIÓN OBRAS COMPLEMENTARIAS PARA EL DESARROLLO COMUNITARIO DEL CENTRO POBLADO MONTEGRANDE, PROVINCIA BARAHONA</t>
  </si>
  <si>
    <t>14645-CONSTRUCCIÓN MERCADO MUNICIPAL DE CABRAL, PROVINCIA BARAHONA</t>
  </si>
  <si>
    <t>13652-CONSTRUCCIÓN DE LA CIUDAD ESPERANZA DE LOS BARRANCONES, PROVINCIA BARAHONA</t>
  </si>
  <si>
    <t>15072-REHABILITACIÓN DE LA INFRAESTRUCTURA VIAL URBANA DEL MUNICIPIO DE FUNDACION, PROVINCIA BARAHONA</t>
  </si>
  <si>
    <t>15073-RECONSTRUCCIÓN DE LA INFRAESTRUCTURA VIAL URBANA DEL MUNICIPIO DE VICENTE NOBLE, PROVINCIA BARAHONA</t>
  </si>
  <si>
    <t>14577-CONSTRUCCIÓN DE DESTACAMENTOS POLICIALES EN COMUNIDADES DE LA PROVINCIA BARAHONA</t>
  </si>
  <si>
    <t>13380-CONSTRUCCIÓN DE PLANTELES EDUCATIVOS EN LA PROVINCIA DE BARAHONA (FASE 2)</t>
  </si>
  <si>
    <t>15028-RECONSTRUCCIÓN DE INFRAESTRUCTURA VIAL URBANA DEL MUNICIPIO SANTA CRUZ DE BARAHONA, PROVINCIA BARAHONA</t>
  </si>
  <si>
    <t>12635-RECONSTRUCCIÓN DE LA CARRETERA ENRIQUILLO - BARAHONA EN LA PROVINCIA BARAHONA</t>
  </si>
  <si>
    <t>15032-RECONSTRUCCIÓN DE LA INFRAESTRUCTURA VIAL URBANA DEL MUNICIPIO DE POLO, PROVINCIA BARAHONA</t>
  </si>
  <si>
    <t>13444-CONSTRUCCIÓN  2 ESTANCIAS INFANTILES EN LA PROVINCIA DE BARAHONA (FASE 2)</t>
  </si>
  <si>
    <t>14228-CONSTRUCCIÓN ESTACIÓN DEL CUERPO DE BOMBEROS, MUNICIPIO BARAHONA, PROVINCIA BARAHONA</t>
  </si>
  <si>
    <t>15033-RECONSTRUCCIÓN DE LA INFRAESTRUCTURA VIAL URBANA DEL MUNICIPIO DE ENRIQUILLO, PROVINCIA BARAHONA</t>
  </si>
  <si>
    <t>15057-RECONSTRUCCIÓN DE LA INFRAESTRUCTURA VIAL URBANA DEL MUNICIPIO DE CABRAL, PROVINCIA BARAHONA</t>
  </si>
  <si>
    <t>15062-RECONSTRUCCIÓN DE INFRAESTRUCTURA VIAL URBANA DEL MUNICIPIO DE PARAISO, PROVINCIA BARAHONA</t>
  </si>
  <si>
    <t>14697-CONSTRUCCIÓN VERJA PERIMETRAL INTELIGENTE FRONTERA REPÚBLICA DOMINICANA-HAITÍ</t>
  </si>
  <si>
    <t>12568-AMPLIACIÓN Y REHABILITACION DE 12 PLANTELES ESCOLARES EN LA PROVINCIA DAJABON</t>
  </si>
  <si>
    <t>13381-CONSTRUCCIÓN DE PLANTELES EDUCATIVOS EN LA PROVINCIA DE DAJABÓN (FASE 2)</t>
  </si>
  <si>
    <t>14390-REMODELACIÓN DEL CAMPO DE BEISBOL MANUEL BUENO, MUNICIPIO EL PINO, PROVINCIA DAJABON</t>
  </si>
  <si>
    <t>14178-CONSTRUCCIÓN HOSPITAL MUNICIPAL DE DAJABÓN PROVINCIA DAJABÓN, REPÚBLICA DOMINICANA</t>
  </si>
  <si>
    <t>13549-CONSTRUCCIÓN DE PLANTELES EDUCATIVOS EN LA PROVINCIA DUARTE (FASE 3)</t>
  </si>
  <si>
    <t>15003-MANEJO DE PAISAJES PRODUCTIVOS INTEGRADOS DE LAS CUENCAS DE LOS RÍOS YAQUE DEL NORTE Y YUNA</t>
  </si>
  <si>
    <t>14615-CONSTRUCCIÓN DE 354 VIVIENDAS E INFRAESTRUCTURAS URBANAS RESILIENTES PARA LA COMUNIDAD BARRIO AZUL EN URBANIZACIÓN CORDERO TEJADA, SAN FRANCISCO DE MACORÍS, PROVINCIA DUARTE</t>
  </si>
  <si>
    <t>14497-CONSTRUCCIÓN DESTACAMENTOS POLICIALES EN COMUNIDADES SELECCIONADAS DE LA PROVINCIA DUARTE</t>
  </si>
  <si>
    <t>14585-REHABILITACIÓN DE EDIFICACIÓN PARA EL ALOJAMIENTO DE OFICINAS PÚBLICAS EN SAN FRANCISCO DE MACORÍS, PROVINCIA DUARTE</t>
  </si>
  <si>
    <t>14586-REHABILITACIÓN DE EDIFICACIÓN PARA EL ALOJAMIENTO DE ESTACIÓN DE BOMBEROS DE SAN FRANCISCO DE MACORÍS, PROVINCIA DUARTE</t>
  </si>
  <si>
    <t>13383-CONSTRUCCIÓN  DE PLANTELES EDUCATIVOS EN LA PROVINCIA DE DUARTE (FASE 2)</t>
  </si>
  <si>
    <t>12566-AMPLIACIÓN  Y REHABILITACION DE 29 PLANTELES ESCOLARES EN LA PROVINCIA DUARTE</t>
  </si>
  <si>
    <t>15064-RECONSTRUCCIÓN DE INFRAESTRUCTURA VIAL URBANA DEL MUNICIPIO SAN FRANCISCO DE MACORIS, PROVINCIA DUARTE</t>
  </si>
  <si>
    <t>13656-CONSTRUCCIÓN  HOSPITAL REGIONAL EN SAN FRANCISCO DE MACORIS, PROV. DUARTE</t>
  </si>
  <si>
    <t>12527-CONSTRUCCIÓN DE 8 PLANTELES ESCOLARES EN LA PROVINCIA DUARTE</t>
  </si>
  <si>
    <t>14642-CONSTRUCCIÓN DE APARTAMENTOS EN EL SECTOR SANTA ANA, MUNICIPIO SAN FRANCISCO DE MACORÍS, PROVINCIA DUARTE</t>
  </si>
  <si>
    <t>13048-CONSTRUCCIÓN DE 1 ESTANCIA INFANTIL EN LA PROVINCIA ELIAS PIÑA</t>
  </si>
  <si>
    <t>13552-CONSTRUCCIÓN DE PLANTELES EDUCATIVOS EN LA PROVINCIA ELÍAS PIÑA (FASE 3)</t>
  </si>
  <si>
    <t>12528-CONSTRUCCIÓN DE 5 PLANTELES ESCOLARES EN LA PROVINCIA ELIAS PIÑA</t>
  </si>
  <si>
    <t>12080-RECONSTRUCCIÓN CARRETERA COMENDADOR - GUAROA, PROV. ELIAS PIÑA</t>
  </si>
  <si>
    <t>12092-RECONSTRUCCIÓN CARRETERA MACASIAS GUAROA, CONSTRUCCION CALLES DE MACASIAS Y HELIPUERTO, PROV. ELIAS PIÑA</t>
  </si>
  <si>
    <t>12565-AMPLIACIÓN Y REHABILITACION DE 12 PLANTELES ESCOLARES  EN LA PROVINCIA ELIAS PIÑA</t>
  </si>
  <si>
    <t>14948-RECONSTRUCCIÓN DE 22KM DEL TRAMO CARRETERO EL CERCADO-HONDO VALLE, PROVINCIAS SAN JUAN Y ELIAS PIÑA</t>
  </si>
  <si>
    <t>12529-CONSTRUCCIÓN DE 6 PLANTELES ESCOLARES EN LA PROVINCIA EL SEIBO</t>
  </si>
  <si>
    <t>13433-CONSTRUCCIÓN DE PLANTELES EDUCATIVOS EN LA PROVINCIA DE EL SEIBO (FASE 2)</t>
  </si>
  <si>
    <t>13747-RECONSTRUCCIÓN HOSPITAL TEOFILO HERNANDEZ, EL SEIBO</t>
  </si>
  <si>
    <t>14131-RECUPERACION DE LOS RECURSOS NATURALES EN LAS  SUB CUENCAS JAMAO Y VERAGUA</t>
  </si>
  <si>
    <t>13553-CONSTRUCCIÓN DE PLANTELES EDUCATIVOS EN LA PROVINCIA ESPAILLAT (FASE 3)</t>
  </si>
  <si>
    <t>15021-CONSTRUCCIÓN DE INFRAESTRUCTURA PARA LA DISPOSICION DE LOS RESIDUOS SOLIDOS EN EL MUNICIPIO DE MOCA, PROVINCIA ESPAILLAT</t>
  </si>
  <si>
    <t>12530-CONSTRUCCIÓN DE 15 PLANTELES ESCOLARES EN LA PROVINCIA ESPAILLAT</t>
  </si>
  <si>
    <t>14543-CONSTRUCCIÓN DE FUNERARIA CANCA LA REYNA, MUNICIPIO MOCA, PROVINCIA ESPAILLAT</t>
  </si>
  <si>
    <t>13398-CONSTRUCCIÓN DE PLANTELES EDUCATIVOS EN LA PROVINCIA DE ESPAILLAT (FASE 2)</t>
  </si>
  <si>
    <t>13446-CONSTRUCCIÓN  DE 1 ESTANCIA INFANTIL EN LA PROVINCIA ESPAILLAT (FASE 2)</t>
  </si>
  <si>
    <t>15061-RECONSTRUCCIÓN DE LA INFRAESTRUCTURA VIAL URBANA DEL MUNICIPIO DE MOCA, PROVINCIA ESPAILLAT</t>
  </si>
  <si>
    <t>14415-MEJORAMIENTO DE OBRAS PUBLICAS RESILIENTES PARA REDUCIR RIESGOS DE DESASTRES EN EL CONTEXTO DEL CAMBIO  CLIMÁTICO A NIVEL NACIONAL</t>
  </si>
  <si>
    <t>14526-CONSTRUCCIÓN Y RECONSTRUCCIÓN DE DESTACAMENTOS POLICIALES EN COMUNIDADES DE LA PROVINCIA INDEPENDENCIA</t>
  </si>
  <si>
    <t>13402-CONSTRUCCIÓN DE PLANTELES EDUCATIVOS EN LA PROVINCIA DE INDEPENDENCIA (FASE 2)</t>
  </si>
  <si>
    <t>15034-RECONSTRUCCIÓN DE INFRAESTRUCTURA VIAL URBANA DEL MUNICIPIO JIMANI, PROVINCIA INDEPENDENCIA</t>
  </si>
  <si>
    <t>12575-AMPLIACIÓN Y REHABILTACION DE 5 PLANTELES ESCOLARES EN LA PROVINCIA INDEPENDENCIA</t>
  </si>
  <si>
    <t>14592-CONSTRUCCIÓN DE INFRAESTRUCTURAS PARA LA DISPOSICIÓN FINAL DE RESIDUOS SÓLIDOS EN HIGÜEY</t>
  </si>
  <si>
    <t>14599-CONSTRUCCIÓN DE INFRAESTRUCTURA PARA LA DISPOSICIÓN FINAL DE RESIDUOS SÓLIDOS EN VERÓN PUNTA CANA , PROVINCIA LA ALTAGRACIA</t>
  </si>
  <si>
    <t>13074-CONSTRUCCIÓN DE 4 ESTANCIAS INFANTILES EN LA PROVINCIA DE LA ALTAGRACIA</t>
  </si>
  <si>
    <t>13559-CONSTRUCCIÓN DE PLANTELES EDUCATIVOS EN LA PROVINCIA LA ALTAGRACIA (FASE 3)</t>
  </si>
  <si>
    <t>12576-AMPLIACIÓN Y REHABILITACION DE 10 PLANTELES ESCOLARES EN LA PROVINCIA LA ALTAGRACIA</t>
  </si>
  <si>
    <t>12535-CONSTRUCCIÓN DE 12 PLANTELES ESCOLARES EN LA PROVINCIA LA ALTAGRACIA</t>
  </si>
  <si>
    <t>14947-CONSTRUCCIÓN POLIDEPORTIVO SAVICA, MUNICIPIO HIGÜEY, PROVINCIA LA ALTAGRACIA.</t>
  </si>
  <si>
    <t>14124-CONSTRUCCIÓN DEL HOSPITAL MUNICIPAL DE PUNTA CANA EN LA PROVINCIA DE LA ALTAGRACIA</t>
  </si>
  <si>
    <t>13403-CONSTRUCCIÓN DE PLANTELES EDUCATIVOS EN LA PROVINCIA DE LA ALTAGRACIA (FASE 2)</t>
  </si>
  <si>
    <t>14911-CONSTRUCCIÓN DE UNIDAD TRAUMATOLOGICA Y DE EMERGENCIA EN EL HOSPITAL GENERAL NUESTRA SENORA DE LA ALTAGRACIA PROVINCIA LA ALTAGRACIA</t>
  </si>
  <si>
    <t>15055-RECONSTRUCCIÓN DE LA INFRAESTRUCTURA VIAL URBANA DEL MUNICIPIO DE HIGUEY, PROVINCIA LA ALTAGRACIA</t>
  </si>
  <si>
    <t>13523-REPARACIÓN HOSPITALES DE LA PROVINCIA LA ALTAGRACIA</t>
  </si>
  <si>
    <t>13052-CONSTRUCCIÓN 4 ESTANCIAS INFANTILES EN LA PROVINCIA DE LA ROMANA</t>
  </si>
  <si>
    <t>14125-CONSTRUCCIÓN DEL HOSPITAL DE VILLA HERMOSA EN LA PROVINCIA DE LA ROMANA</t>
  </si>
  <si>
    <t>15022-CONSTRUCCIÓN PASARELA PEATONAL Y OBRAS ANEXAS ALREDEDOR DEL RÍO SALADO, MUNICIPIO LA ROMANA, PROVINCIA LA ROMANA</t>
  </si>
  <si>
    <t>13404-CONSTRUCCIÓN DE PLANTELES EDUCATIVOS EN LA PROVINCIA DE LA ROMANA (FASE 2)</t>
  </si>
  <si>
    <t>12536-CONSTRUCCIÓN DE 10 PLANTELES ESCOLARES EN LA PROVINCIA LA ROMANA</t>
  </si>
  <si>
    <t>14441-CONSTRUCCIÓN PUENTE SOBRE EL RIO CAMU, COMUNIDAD SABANETA, PROVINCIA LA VEGA</t>
  </si>
  <si>
    <t>13055-CONSTRUCCIÓN DE 3 ESTANCIAS INFANTIESL EN LA PROVINCIA DE LA VEGA</t>
  </si>
  <si>
    <t>13563-CONSTRUCCIÓN DE PLANTELES EDUCATIVOS EN LA PROVINCIA LA VEGA (FASE 3)</t>
  </si>
  <si>
    <t>12537-CONSTRUCCIÓN DE 35 PLANTELES ESCOLARES EN LA PROVINCIA LA VEGA</t>
  </si>
  <si>
    <t>13443-CONSTRUCCIÓN  DE 3 ESTANCIAS INFANTIESL EN LA PROVINCIA DE LA VEGA (FASE 2)</t>
  </si>
  <si>
    <t>13405-CONSTRUCCIÓN DE PLANTELES EDUCATIVOS EN LA PROVINCIA DE LA VEGA (FASE 2)</t>
  </si>
  <si>
    <t>14945-REHABILITACIÓN DE 28KM DEL TRAMO CARRETERO CONSTANZA - PADRE LAS CASAS, PROVINCIAS LA VEGA Y AZUA</t>
  </si>
  <si>
    <t>15069-RECONSTRUCCIÓN DE INFRAESTRUCTURA VIAL URBANA DEL MUNICIPIO LA VEGA, PROVINCIA LA VEGA</t>
  </si>
  <si>
    <t>14257-CONSTRUCCIÓN MULTIUSOS CLUB PARQUE HOSTOS, MUNICIPIO CONCEPCION DE  LA VEGA, PROVINCIA LA VEGA</t>
  </si>
  <si>
    <t>13621-CONSTRUCCIÓN DE 1 ESTANCIAS INFANTILES EN LA PROVINCIA DE LA VEGA (FASE 3)</t>
  </si>
  <si>
    <t>13530-REPARACIÓN HOSPITALES DE LA PROVINCIA LA VEGA</t>
  </si>
  <si>
    <t>15014-CONSTRUCCIÓN DE ECO-HÁBITAT INTEGRAL PARA CIUDADANOS EN CONDICIÓN DE POBREZA MULTIDIMENSIONAL, PROVINCIA MARÍA TRINIDAD SÁNCHEZ</t>
  </si>
  <si>
    <t>14609-CONSTRUCCIÓN DE INFRAESTRUCTURA PARA LA DISPOSICIÓN FINAL DE RESIDUOS SÓLIDOS EN NAGUA, PROVINCIA MARIA TRINIDAD SANCHEZ</t>
  </si>
  <si>
    <t>14790-CONSTRUCCIÓN BARRERA DE PROTECCIÓN MARINA, TRAMO VIAL, OBRAS CONEXAS Y COMPLEMENTARIAS EN NAGUA, PROVINCIA MARÍA TRINIDAD SANCHEZ.</t>
  </si>
  <si>
    <t>13564-CONSTRUCCIÓN DE PLANTELES EDUCATIVOS EN LA PROVINCIA MARIA TRINIDAD SÁNCHEZ (FASE 3 )</t>
  </si>
  <si>
    <t>12538-CONSTRUCCIÓN DE 12 PLANTELES ESCOLARES EN LA PROVINCIA MARIA TRINIDAD SANCHEZ</t>
  </si>
  <si>
    <t>14578-CONSTRUCCIÓN DE FUNERARIAS EN LAS GORDAS Y MATA BONITA, MUNICIPIO NAGUA, PROVINCIA MARÍA TRINIDAD SÁNCHEZ</t>
  </si>
  <si>
    <t>13605-CONSTRUCCIÓN DE 1 ESTANCIAS INFANTILES EN LA PROVINCIA DE MARIA TRINIDAD SÁNCHEZ (FASE 3)</t>
  </si>
  <si>
    <t>14546-MEJORAMIENTO PUERTO DE MANZANILLO Y SUS VÍAS DE CONECTIVIDAD, PROVINCIA MONTECRISTI, R.D.</t>
  </si>
  <si>
    <t>14624-AMPLIACIÓN DEL SISTEMA NACIONAL DE ATENCION A EMERGENCIAS Y SEGURIDAD 9-1-1, FASE II</t>
  </si>
  <si>
    <t>14776-CONSTRUCCIÓN DE MUELLE PESQUERO EN EL MUNICIPIO DE MANZANILLO, PROVINCIA MONTE CRISTI</t>
  </si>
  <si>
    <t>12540-CONSTRUCCIÓN DE 9 PLANTELES ESCOLARES EN LA PROVINCIA MONTECRISTI</t>
  </si>
  <si>
    <t>14488-Construcción Hospital Municipal Villa Vásquez, Provincia de Monte Cristi.</t>
  </si>
  <si>
    <t>12582-AMPLIACIÓN Y REHABILITACION DE 19 PLANTELES ESCOLARES EN LA PROVINCIA MONTECRISTI</t>
  </si>
  <si>
    <t>14774-CONSTRUCCIÓN DE MUELLE PESQUERO EN EL DISTRITIO MUNICIPAL JUANCHO, PROVINCIA PEDERNALES</t>
  </si>
  <si>
    <t>14544-CONSTRUCCIÓN DE FUNERARIA MUNICIPIO OVIEDO, PROVINCIA PEDERNALES</t>
  </si>
  <si>
    <t>14566-CONSTRUCCIÓN DE DESTACAMENTOS POLICIALES EN COMUNIDADES DE LA PROVINCIA PEDERNALES</t>
  </si>
  <si>
    <t>12631-RECONSTRUCCIÓN DE LA CARRETERA ENRIQUILLO - PEDERNALES EN LAS PROVINCIAS BARAHONA Y PEDERNALES</t>
  </si>
  <si>
    <t>14037-FORTALECIMIENTO DE LA CAPACIDAD DE GESTIÓN DE LOS GOBIERNOS LOCALES CON PARTICIPACIÓN DE LA SOCIEDAD CIVIL DE PERDERNALES</t>
  </si>
  <si>
    <t>14708-TRANSFERENCIA DE CAPACIDADES PARA EL FORTALECIMIENTO DE LAS MIPYMES DE LAS CADENAS DE VALOR DE MANGO Y AGUACATE</t>
  </si>
  <si>
    <t>14756-CONSTRUCCIÓN CENTRO COMUNAL NUEVA ESPERANZA, MUNICIPIO BANI, PROVINCIA PERAVIA</t>
  </si>
  <si>
    <t>14545-REMODELACIÓN DE OFICINAS PÚBLICAS, MUNICIPIO BANI, PROVINCIA PERAVIA.</t>
  </si>
  <si>
    <t>13545-CONSTRUCCIÓN DE PLANTELES EDUCATIVOS EN LA PROVINCIA PERAVIA (FASE 3)</t>
  </si>
  <si>
    <t>12630-CONSTRUCCIÓN DE LA AVENIDA DE CIRCUNVALACION DE BANI EN LA PROVINCIA PERAVIA</t>
  </si>
  <si>
    <t>12564-CONSTRUCCIÓN DE 15 PLANTELES ESCOLARES EN LA PROVINCIA PERAVIA</t>
  </si>
  <si>
    <t>14635-CONSTRUCCIÓN CENTRO UNIVERSITARIO REGIONAL UASD BANI, PROVINCIA PERAVIA</t>
  </si>
  <si>
    <t>15065-RECONSTRUCCIÓN  DE INFRAESTRUCTURA VIAL URBANA DEL MUNICIPIO DE BANÍ, PROVINCIA PERAVIA</t>
  </si>
  <si>
    <t>14129-RECONSTRUCCIÓN DE 44 KM DE CAMINOS PRODUCTIVOS EN LA PROVINCIA PUERTO PLATA</t>
  </si>
  <si>
    <t>14215-REHABILITACIÓN DE 17 EDIFICACIONES EXISTENTES EN EL PARQUE ARQUEOLÓGICO LA ISABELA HISTÓRICA, MUNICIPIO DE LUPERÓN, PROVINCIA PUERTO PL</t>
  </si>
  <si>
    <t>14625-CONSTRUCCIÓN DE INFRAESTRUCTURA PARA LA DISPOSICIÓN FINAL DE RESIDUOS SÓLIDOS EN PUERTO PLATA</t>
  </si>
  <si>
    <t>14300-CONSTRUCCIÓN PUENTE METALICO SOBRE EL RIO JACUBA EN LA PROVINCIA PUERTO PLATA</t>
  </si>
  <si>
    <t>13061-CONSTRUCCIÓN 4 ESTANCIAS INFANTILES EN LA PROVINCIA DE PUERTO PLATA</t>
  </si>
  <si>
    <t>13576-CONSTRUCCIÓN DE PLANTELES EDUCATIVOS EN LA PROVINCIA PUERTO PLATA (FASE 3)</t>
  </si>
  <si>
    <t>12544-CONSTRUCCIÓN DE 18 PLANTELES ESCOLARES EN LA PROVINCIA PUERTO PLATA</t>
  </si>
  <si>
    <t>13597-AMPLIACIÓN DE PLANTELES DUCATIVOS EN LA PROVINCA PUERTO PLATA (FASE 3)</t>
  </si>
  <si>
    <t>15030-RECONSTRUCCIÓN DE LA INFRAESTRUCTURA VIAL URBANA DEL MUNICIPIO LOS HIDALGOS DE LA PROVINCIA PUERTO PLATA</t>
  </si>
  <si>
    <t>15035-RECONSTRUCCIÓN DE LA INFRAESTRUCTURA VIAL URBANA DEL MUNICIPIO VILLA ISABELA DE LA PROVINCIA PUERTO PLATA</t>
  </si>
  <si>
    <t>15039-RECONSTRUCCIÓN DE LA INFRAESTRUCTURA VIAL URBANA DEL MUNICIPIO GUANANICO, PROVINCIA PUERTO PLATA</t>
  </si>
  <si>
    <t>13411-CONSTRUCCIÓN DE PLANTELES EDUCATIVOS EN LA PROVINCIA DE PUERTO PLATA (FASE 2)</t>
  </si>
  <si>
    <t>15054-RECONSTRUCCIÓN DE LA INFRAESTRUCTURA VIAL URBANA DEL MUNICIPIO ALTAMIRA, PROVINCIA PUERTO PLATA</t>
  </si>
  <si>
    <t>12587-AMPLIACIÓN Y REHABILITACION DE 15 PLANTELES ESCOLARES  EN LA PROVINCIA PUERTO PLATA</t>
  </si>
  <si>
    <t>15070-RECONSTRUCCIÓN DE INFRAESTRUCTURA VIAL URBANA DEL MUNICIPIO DE SAN FELIPE DE PUERTO PLATA, PROVINCIA PUERTO PLATA</t>
  </si>
  <si>
    <t>14235-CONSTRUCCIÓN DESTACAMENTOS POLICIALES EN DIFERENTES COMUNIDADES DE LA  PROVINCIA PUERTO PLATA</t>
  </si>
  <si>
    <t>14397-RESTAURACIÓN ÁREA EXTERIOR DEL PARQUE ARQUEOLÓGICO LA ISABELA HISTÓRICA,  MUNICIPIO DE LUPERÓN, PROVINCIA PUERTO PLATA</t>
  </si>
  <si>
    <t>13532-REMODELACIÓN HOSPITALES DE LA PROVINCIA PUERTO PLATA</t>
  </si>
  <si>
    <t>14236-CONSTRUCCIÓN DE OFICINAS GUBERNAMENTALES Y PARQUEO PARA EL MANEJO MIGRATORIO EN BAHIA GARCIA, MUN. LUPERON, PROV. PUERTO PLATA</t>
  </si>
  <si>
    <t>14203-RECONSTRUCCIÓN DE 26.3 KM DE VIAS EN BARRIOS Y ACCESOS DE PLAYA EN LA ISABELA, MUNICIPIO LUPERON PROV. PUERTO PLATA</t>
  </si>
  <si>
    <t>14596-CONSTRUCCIÓN DE 2 PUENTES EN LAS COMUNIDADES DE LA CAOBA Y JAYABO, MUNICIPIO SALCEDO, PROVINCIA HERMANAS MIRABAL</t>
  </si>
  <si>
    <t>15029-RECONSTRUCCIÓN DE LA INFRAESTRUCTURA VIAL URBANA DEL MUNICIPIO DE SALCEDO, PROVINCIA HERMANAS MIRABAL</t>
  </si>
  <si>
    <t>12574-AMPLIACIÓN Y REHABILITACION DE 17 PLANTELES ESCOLARES EN LA PROVINCIA HERMANAS MIRABAL</t>
  </si>
  <si>
    <t>14775-CONSTRUCCIÓN DE MUELLE PESQUERO EN EL MUNICIPIO DE SANCHEZ, PROVINCIA SAMANA</t>
  </si>
  <si>
    <t>14617-CONSTRUCCIÓN DE INFRAESTRUCTURAS PARA LA DISPOSICIÓN FINAL DE RESIDUOS SÓLIDOS EN SAMANÁ, PROVINCIA SAMANÁ</t>
  </si>
  <si>
    <t>14777-CONSTRUCCIÓN DE MUELLE PESQUERO EN EL MUNICIPIO SANTA BÁRBARA PROVINCIA SAMANA</t>
  </si>
  <si>
    <t>14620-CONSTRUCCIÓN DE INFRAESTRUCTURA PARA LA DISPOSICIÓN FINAL DE RESIDUOS SÓLIDOS EN LAS TERRENAS, PROVINCIA SAMANA</t>
  </si>
  <si>
    <t>14778-CONSTRUCCIÓN DE MUELLE PESQUERO CAÑO DE YUTI, PROVINCIA MONTE CRISTI</t>
  </si>
  <si>
    <t>13551-CONSTRUCCIÓN DE PLANTELES EDUCATIVOS EN LA PROVINCIA SAMANÁ (FASE 3)</t>
  </si>
  <si>
    <t>12556-CONSTRUCCIÓN DE 12 PLANTELES ESCOLARES EN LA PROVINCIA SAMANA</t>
  </si>
  <si>
    <t>13412-CONSTRUCCIÓN DE PLANTELES EDUCATIVOS EN LA PROVINCIA DE SAMANÁ (FASE 2)</t>
  </si>
  <si>
    <t>12588-AMPLIACIÓN Y REHABILITACION DE 11 PLANTELES ESCOLARES E EN LA PROVINCIA SAMANA</t>
  </si>
  <si>
    <t>14731-REHABILITACIÓN EDIFICIOS DE VIVIENDAS LOS NOVA, SAN CRISTÓBAL   PROVINCIA SAN CRISTÓBAL</t>
  </si>
  <si>
    <t>14730-REMODELACIÓN POLIDEPORTIVO DE HAINA, MUNICIPIO BAJOS DE HAINA, PROVINCIA SAN CRISTOBAL</t>
  </si>
  <si>
    <t>13890-CONSTRUCCIÓN DE 250 VIVIENDAS EN LA PROVINCIA SAN CRISTOBAL</t>
  </si>
  <si>
    <t>14296-CONSTRUCCIÓN PUENTE CAMBITA, PROVINCIA SAN CRISTOBAL</t>
  </si>
  <si>
    <t>14692-CONSTRUCCIÓN Y EQUIPAMIENTO CIUDAD SANITARIA SAN CRISTÓBAL</t>
  </si>
  <si>
    <t>13554-CONSTRUCCIÓN DE PLANTELES EDUCATIVOS EN LA PROVINCIA SAN CRISTÓBAL (FASE 3)</t>
  </si>
  <si>
    <t>14972-CONSTRUCCIÓN CENTRO COMUNAL BARRIO PUERTO RICO, MUNICIPIO SAN CRISTÓBAL, PROVINCIA SAN CRISTOBAL</t>
  </si>
  <si>
    <t>14973-CONSTRUCCIÓN CENTRO COMUNAL CRUCE 6 DE NOVIEMBRE - CARRETERA CAMBITA, MUNICIPIO SAN CRISTOBAL, PROVINCIA SAN CRISTOBAL</t>
  </si>
  <si>
    <t>13376-AMPLIACIÓN DE PLANTELES EDUCATIVOS EN LA PROVINCIA DE SAN CRISTÓBAL (FASE 2)</t>
  </si>
  <si>
    <t>14974-CONSTRUCCIÓN CENTRO COMUNAL SECTOR V CENTENARIO, MUNICIPIO VILLA ALTAGRACIA, PROVINCIA SAN CRISTOBAL</t>
  </si>
  <si>
    <t>14975-CONSTRUCCIÓN CENTRO COMUNAL SECTOR NAJAYO ARRIBA, MUNICIPIO SAN CRISTOBAL, PROVINCIA SAN CRISTOBAL</t>
  </si>
  <si>
    <t>14976-CONSTRUCCIÓN CENTRO COMUNAL BARRIO NUEVO, MUNICIPIO YAGUATE, PROVINCIA SAN CRISTOBAL</t>
  </si>
  <si>
    <t>14977-CONSTRUCCIÓN CENTRO COMUNAL SECTOR KILOMETRO 59, MUNICIPIO VILLA ALTAGRACIA, PROVINCIA SAN CRISTOBAL</t>
  </si>
  <si>
    <t>14978-CONSTRUCCIÓN CENTRO COMUNAL SECTOR PAJARITO, MUNICIPIO YAGUATE, PROVINCIA SAN CRISTOBAL</t>
  </si>
  <si>
    <t>12547-CONSTRUCCIÓN DE 43 PLANTELES ESCOLARES EN LA PROVINCIA SAN CRISTOBAL</t>
  </si>
  <si>
    <t>14979-CONSTRUCCIÓN CENTRO COMUNAL BARRIO DUARTE, MUNICIPIO VILLA  ALTAGRACIA, PROVINCIA SAN CRISTOBAL</t>
  </si>
  <si>
    <t>15053-RECONSTRUCCIÓN DE LA INFRAESTRUCTURA VIAL URBANA DEL MUNICIPIO DE SAN CRISTÓBAL, PROVINCIA SAN CRISTÓBAL</t>
  </si>
  <si>
    <t>13413-CONSTRUCCIÓN DE PLANTELES EDUCATIVOS EN LA PROVINCIA DE SAN CRISTÓBAL (FASE 2)</t>
  </si>
  <si>
    <t>13707-AMPLIACIÓN DEL INSTITUTO PREPARATORIO DE MENORES SC "REFOR", PROVINCIA DE SAN CRISTÓBAL.</t>
  </si>
  <si>
    <t>14673-REMODELACIÓN CANCHA DE BALONCESTO LOS BUITRES, PROVINCIA SAN CRISTOBAL</t>
  </si>
  <si>
    <t>14676-REMODELACIÓN CAMPO DE BEISBOL EN LA COMUNIDAD SAINAGUA, PROVINCIA SAN CRISTOBAL</t>
  </si>
  <si>
    <t>14785-CONSTRUCCIÓN CENTRO COMUNAL EL GUAYABO, MUNICIPIO VALLEJUELO, PROVINCIA SAN JUAN</t>
  </si>
  <si>
    <t>14786-CONSTRUCCIÓN CENTRO COMUNAL DISTRITO MUNICIPAL LAS ZANJAS, MUNICIPIO SAN JUAN DE LA MAGUANA, PROVINCIA SAN JUAN</t>
  </si>
  <si>
    <t>14787-CONSTRUCCIÓN CENTRO COMUNAL DISTRITO MUNICIPAL EL ROSARIO, MUNICIPIO SAN JUAN DE LA MAGUANA, PROVINCIA SAN JUAN</t>
  </si>
  <si>
    <t>14788-CONSTRUCCIÓN CENTRO COMUNAL LOS TRANSFORMADORES, MUNICIPIO SAN JUAN DE LA MAGUANA, PROVINCIA SAN JUAN</t>
  </si>
  <si>
    <t>13057-CONSTRUCCIÓN DE 5 ESTANCIAS INFANTILES EN LA PROVINCIA SAN JUAN</t>
  </si>
  <si>
    <t>14500-CONSTRUCCIÓN DE DESTACAMENTOS POLICIALES EN LA PROVINCIA SAN JUAN</t>
  </si>
  <si>
    <t>14611-CONSTRUCCIÓN DE FUNERARIAS EN COMUNIDADES DE LA PROVINCIA SAN JUAN</t>
  </si>
  <si>
    <t>12550-CONSTRUCCIÓN DE 18 PLANTELES ESCOLARES EN LA PROVINCIA SAN JUAN</t>
  </si>
  <si>
    <t>14612-CONSTRUCCIÓN DE PANADERIA EN EL SECTOR DE VILLA CARMEN, MUNICIPIO LAS MATAS DE FARFAN, PROVINCIA SAN JUAN</t>
  </si>
  <si>
    <t>14622-CONSTRUCCIÓN DEL MERCADO MUNICIPAL LAS MATAS DE FARFÁN, PROVINCIA SAN JUAN</t>
  </si>
  <si>
    <t>13415-CONSTRUCCIÓN DE PLANTELES EDUCATIVOS EN LA PROVINCIA DE SAN JUAN (FASE 2)</t>
  </si>
  <si>
    <t>15058-RECONSTRUCCIÓN DE LA INFRAESTRUCTURA VIAL URBANA DE SAN JUAN DE LA MAGUANA, PROVINCIA SAN JUAN</t>
  </si>
  <si>
    <t>13583-CONSTRUCCIÓN DE PLANTELES EDUCATIVOS EN LA PROVINCIA SAN JUAN (FASE 3)</t>
  </si>
  <si>
    <t>12591-AMPLIACIÓN Y REHABILITACION DE 16 PLANTELES ESCOLARES EN LA PROVINCIA SAN JUAN</t>
  </si>
  <si>
    <t>14694-CONSTRUCCIÓN CANCHA DE BALONCESTO EN EL BARRIO QUIJA QUIETA, MUNICIPIO SAN JUAN DE LA MAGUANA, PROVINCIA SAN JUAN</t>
  </si>
  <si>
    <t>14695-CONSTRUCCIÓN CANCHA DE BALONCESTO EN EL MUNICIPIO EL CERCADO, PROVINCIA SAN JUAN</t>
  </si>
  <si>
    <t>14698-CONSTRUCCIÓN CANCHA DE BALONCESTO EN EL DISTRITO MUNICIPAL GUANITO, MUNICIPIO SAN JUAN DE LA MAGUANA, PROVINCIA SAN JUAN</t>
  </si>
  <si>
    <t>14527-REHABILITACIÓN DEL PARQUE Y CONSTRUCCIÓN PLAZOLETA EL FARO, MUNICIPIO SAN PEDRO DE MACORÍS, PROVINCIA SAN PEDRO DE MACORIS</t>
  </si>
  <si>
    <t>13064-CONSTRUCCIÓN DE 4 ESTANCIAS INFANTILES EN LA PROVINCIA DE SAN PEDRO DE MACORIS</t>
  </si>
  <si>
    <t>12723-RECONSTRUCCIÓN CARRETERA DE LOS LLANOS-AL PUERTO, PROVINCIA SAN PEDRO DE MACORIS</t>
  </si>
  <si>
    <t>14995-CONSTRUCCIÓN FUNERARIA INGENIO SANTA FE, MUNICIPIO SAN PEDRO DE MACORÍS, PROVINCIA SAN PEDRO DE MACORÍS</t>
  </si>
  <si>
    <t>12553-CONSTRUCCIÓN DE 16 PLANTELES ESCOLARES EN LA PROVINCIA SAN PEDRO DE MACORIS</t>
  </si>
  <si>
    <t>15056-RECONSTRUCCIÓN  DE LA INFRAESTRUCTURA VIAL URBANA DEL MUNICIPIO SAN PEDRO DE MACORÍS, PROVINCIA SAN PEDRO DE MACORIS</t>
  </si>
  <si>
    <t>13416-CONSTRUCCIÓN DE PLANTELES EDUCATIVOS EN LA PROVINCIA DE SAN PEDRO DE MACORÍS (FASE 2)</t>
  </si>
  <si>
    <t>15060-RECONSTRUCCIÓN DE LA INFRAESTRUCTURA VIAL URBANA DEL MUNICIPIO CONSUELO, PROVINCIA SAN PEDRO DE MACORIS</t>
  </si>
  <si>
    <t>13585-CONSTRUCCIÓN DE PLANTELES EDUCATIVOS EN LA PROVINCIA SAN PEDRO DE MACORÍS (FASE 3)</t>
  </si>
  <si>
    <t>12593-AMPLIACIÓN Y REHABILITACION DE 16 PLANTELES ESCOLARES EN LA PROVINCIA SAN PEDRO DE MACORIS.</t>
  </si>
  <si>
    <t>13518-REPARACIÓN HOSPITAL EN LA PROVINCIA SAN PEDRO DE MACORÍS</t>
  </si>
  <si>
    <t>14720-CONSTRUCCIÓN CENTRO UNIVERSITARIO REGIONAL UASD, COTUÍ, PROVINCIA SÁNCHEZ RAMÍREZ</t>
  </si>
  <si>
    <t>12596-AMPLIACIÓN Y REHABILITACION DE 6 PLANTELES ESCOLARES  EN LA PROVINCIA SANCHEZ RAMIREZ</t>
  </si>
  <si>
    <t>12559-CONSTRUCCIÓN DE 11 PLANTELES ESCOLARES EN LA PROVINCIA SANCHEZ RAMIREZ</t>
  </si>
  <si>
    <t>14588-CONSTRUCCIÓN DE 2,000 VIVIENDAS EN EL DISTRITO MUNICIPAL HATO DEL YAQUE, PROVINCIA SANTIAGO</t>
  </si>
  <si>
    <t>15020-CONSTRUCCIÓN DE INFRAESTRUCTURAS PARA LA DISPOSICION DE LOS RESIDUOS SOLIDOS EN EL MUNICIPIO DE TAMBORIL, PROVINCIA SANTIAGO</t>
  </si>
  <si>
    <t>14812-RESTAURACIÓN  DEL EDIFICIO QUE  ALOJA LAS OFICINAS DE PATRINOMIO MOMUNENTAL DE SANTIAGO, PROVINCIA SANTIAGO.</t>
  </si>
  <si>
    <t>14813-RESTAURACIÓN DEL CENTRO DE LA CULTURA ERCILIA PEPÍN, PROVINCIA SANTIAGO</t>
  </si>
  <si>
    <t>14690-CONSTRUCCIÓN CENTRO PERIFERICO LA JOYA, PROVINCIA SANTIAGO</t>
  </si>
  <si>
    <t>14814-RESTAURACIÓN CASA DE ARTE DEL CENTRO HISTORICO DE SANTIAGO DE LOS CABALLEROS, PROVINCIA SANTIAGO</t>
  </si>
  <si>
    <t>14900-CONSTRUCCIÓN CLUB DEPORTIVO LAS PALOMAS, MUNICIPIO LICEY AL MEDIO, PROVINCIA SANTIAGO</t>
  </si>
  <si>
    <t>14904-CONSTRUCCIÓN CENTRO COMUNITARIO Y RECREATIVO SABANA IGLESIA, MUNICIPIO SABANA IGLESIA, PROVINCIA  SANTIAGO</t>
  </si>
  <si>
    <t>14556-CONSTRUCCIÓN Y RECONSTRUCCIÓN DE DESTACAMENTOS POLICIALES, EN COMUNIDADES DE LA PROVINCIA SANTIAGO</t>
  </si>
  <si>
    <t>13070-CONSTRUCCIÓN DE 10 ESTANCIAS INFANTILES EN LA PROVINCIA SANTIAGO</t>
  </si>
  <si>
    <t>14127-REMODELACIÓN HOSPITAL MUNICIPAL DE SAN JOSÉ DE LAS MATAS EN LA PROVINCIA DE SANTIAGO</t>
  </si>
  <si>
    <t>12897-RECONSTRUCCIÓN HOSPITAL JOSE MARIA CABRAL Y BAEZ, SANTIAGO, PROVINCIA SANTIAGO</t>
  </si>
  <si>
    <t>15018-RECONSTRUCCIÓN CALLE PEATONAL BENITO MONCIÓN, DESDE CALLE BOY SCOUTS HASTA SALVADOR CUCURULLO, CENTRO HISTÓRICO SANTIAGO, PROV. SANTIAG</t>
  </si>
  <si>
    <t>12560-CONSTRUCCIÓN DE 46 PLANTELES ESCOLARES EN LA PROVINCIA SANTIAGO</t>
  </si>
  <si>
    <t>15027-REMODELACIÓN DE LA CALLE DEL SOL TRAMO COMPRENDIDO ENTRE LAS CALLES GENERAL VALVERDE Y SABANA LARGA, PROVINCIA SANTIAGO</t>
  </si>
  <si>
    <t>13571-AMPLIACIÓN DE PLANTELES EDUCATIVOS EN LA PROVINCIA SANTIAGO (FASE 3)</t>
  </si>
  <si>
    <t>13417-CONSTRUCCIÓN DE PLANTELES EDUCATIVOS EN LA PROVINCIA DE SANTIAGO (FASE 2)</t>
  </si>
  <si>
    <t>13594-CONSTRUCCIÓN DE PLANTELES EDUCATIVOS EN LA PROVINCIA SANTIAGO (FASE 3)</t>
  </si>
  <si>
    <t>13614-CONSTRUCCIÓN DE 7 ESTANCIAS INFANTILES EN LA PROVINCIA DE SANTIAGO (FASE 3)</t>
  </si>
  <si>
    <t>14921-AMPLIACIÓN AV. PRESIDENTE ANTONIO GUZMÁN DESDE UNIVERSIDAD ISA HASTA EL CRUCE ALTO DEL YAQUE Y LA CANELA, SANTIAGO DE LOS CABALLERO</t>
  </si>
  <si>
    <t>14807-CONSTRUCCIÓN DE AV. CIRCUNVALACIÓN NORTE EN EL MUNICIPIO VILLA BISONÓ (NAVARRETE), PROVINCIA SANTIAGO</t>
  </si>
  <si>
    <t>14933-AMPLIACIÓN AVENIDA ARROYO HONDO DESDE LA AVENIDA YAPUR DUMIT HASTA LA CIRCUNVALACION NORTE, SANTIAGO DE LOS CABALLEROS</t>
  </si>
  <si>
    <t>14606-APOYO AL SISTEMA DE EMPLEO FLEXIBLE EN 10 PROVINCIAS (RD TRABAJA).</t>
  </si>
  <si>
    <t>14637-CONSTRUCCIÓN CENTRO UNIVESITARIO REGIONAL UASD PROVINCIA SANTIAGO RODRIGUEZ</t>
  </si>
  <si>
    <t>13457-CONSTRUCCIÓN  DE 1 ESTANCIA INFANTIL EN LA PROVINCIA DE SANTIAGO RODRIGUEZ (FASE 2)</t>
  </si>
  <si>
    <t>13419-CONSTRUCCIÓN DE PLANTELES EDUCATIVOS EN LA PROVINCIA DE SANTIAGO RODRÍGUEZ (FASE 2)</t>
  </si>
  <si>
    <t>13071-CONSTRUCCIÓN DE 2 ESTANCIAS INFANTILES EN LA PROVINCIA DE VALVERDE</t>
  </si>
  <si>
    <t>15004-CONSTRUCCIÓN DE PUENTE VEHICULAR TIPO TABLERO LOS CHIVOS, D.M GUATAPANAL, MUNICIPIO MAO, PROVINCIA VALVERDE</t>
  </si>
  <si>
    <t>12563-CONSTRUCCIÓN DE 13 PLANTELES ESCOLARES EN LA PROVINCIA VALVERDE</t>
  </si>
  <si>
    <t>15031-RECONSTRUCCIÓN DE LA INFRAESTRUCTURA VIAL URBANA DEL MUNICIPIO DE MAO, PROVINCIA VALVERDE</t>
  </si>
  <si>
    <t>13447-CONSTRUCCIÓN  DE 2 ESTANCIAS INFANTILES EN LA PROVINCIA DE VALVERDE (FASE 2)</t>
  </si>
  <si>
    <t>14912-CONSTRUCCIÓN UNIDAD TRAUMATOLOGICA Y DE EMERGENCIA EN HOSPITAL LUIS BOGAERT PROVINCIA VALVERDE</t>
  </si>
  <si>
    <t>15059-RECONSTRUCCIÓN DE LA INFRAESTRUCTURA VIAL URBANA DEL MUNICIPIO LAGUNA SALADA, PROVINCIA VALVERDE.</t>
  </si>
  <si>
    <t>13421-CONSTRUCCIÓN DE PLANTELES EDUCATIVOS EN LA PROVINCIA DE VALVERDE (FASE 2)</t>
  </si>
  <si>
    <t>13602-CONSTRUCCIÓN DE PLANTELES EDUCATIVOS EN LA PROVINCIA VALVERDE (FASE 3)</t>
  </si>
  <si>
    <t>15068-RECONSTRUCCIÓN DE INFRAESTRUCTURA VIAL URBANA DEL MUNICIPIO ESPERANZA, PROVINCIA VALVERDE</t>
  </si>
  <si>
    <t>12592-AMPLIACIÓN Y REHABILITACION DE 5 PLANTELES ESCOLARES EN LA PROVINCIA VALVERDE</t>
  </si>
  <si>
    <t>13537-REPARACIÓN DE HOSPITALES EN LA PROVINCIA VALVERDE</t>
  </si>
  <si>
    <t>13540-CONSTRUCCIÓN DE PLANTELES EDUCATIVOS EN LA PROVINCIA MONSEÑOR NOUEL (FASE 3)</t>
  </si>
  <si>
    <t>14923-REMODELACIÓN CENTRO COMUNAL LOCAL LA LOGIA, MUNICIPIO BONAO, PROVINCIA MONSEÑOR NOUEL</t>
  </si>
  <si>
    <t>14924-REMODELACIÓN CENTRO COMUNAL SIMON BOLIVAR DEL SECTOR CARACOL BANANA, MUNICIPIO BONAO, PROVINCIA MONSEÑOR NOUEL</t>
  </si>
  <si>
    <t>14925-CONSTRUCCIÓN CENTRO COMUNAL VILLA LIBERACION, MUNICIPIO BONAO, PROVINCIA MONSEÑOR NOUEL</t>
  </si>
  <si>
    <t>14926-CONSTRUCCIÓN CENTRO COMUNAL SECTOR LOS PLATANITOS, D. M SABANA DEL PUERTO, MUNICIPIO BONAO, PROVINCIA MONSEÑOR NOUEL</t>
  </si>
  <si>
    <t>14927-CONSTRUCCIÓN CENTRO COMUNAL EN EL BARRIO BUENOS AIRES, MUNICIPIO MAIMON, PROVINCIA MONSEÑOR NOUEL</t>
  </si>
  <si>
    <t>14937-CONSTRUCCIÓN CENTRO COMUNAL PIEDRA BLANCA, MUNICIPIO PIEDRA BLANCA, PROVINCIA MONSEÑOR NOUEL</t>
  </si>
  <si>
    <t>14938-CONSTRUCCIÓN CENTRO COMUNAL DAVID DE VARGAS, MUNICIPIO BONAO, PROVINCIA MONSEÑOR NOUEL</t>
  </si>
  <si>
    <t>12539-CONSTRUCCIÓN DE 11 PLANTELES ESCOLARES EN LA PROVINCIA MONSEÑOR NOUEL</t>
  </si>
  <si>
    <t>13407-CONSTRUCCIÓN DE PLANTELES EDUCATIVOS EN LA PROVINCIA DE MONSEÑOR NOUEL (FASE 2)</t>
  </si>
  <si>
    <t>13566-AMPLIACIÓN DE PLANTELES EDUCATIVOS EN LA PROVINCIA DE MONSEÑOR NOUEL (FASE 3)</t>
  </si>
  <si>
    <t>12581-AMPLIACIÓN Y REHABILITACION DE 6 PLANTELES ESCOLARES EN LA  PROVINCIA MONSEÑOR NOUEL</t>
  </si>
  <si>
    <t>14678-CONSTRUCCIÓN CANCHA DE BALONCESTO EN EL BARRIO PROSPERIDAD, MUNICIPIO BONAO, PROVINCIA MONSEÑOR NOUEL</t>
  </si>
  <si>
    <t>14679-CONSTRUCCIÓN CANCHA DE BALONCESTO EN EL BARRIO CANTA LA RANA, MUNICIPIO PIEDRA BLANCA, PROVINCIA MONSEÑOR NOUEL</t>
  </si>
  <si>
    <t>14681-CONSTRUCCIÓN CANCHA DE BALONCESTO EN EL BARRIO EL OCHO, MUNICIPIO BONAO, PROVINCIA MONSEÑOR NOUEL</t>
  </si>
  <si>
    <t>13543-CONSTRUCCIÓN DE PLANTELES EDUCATIVOS EN LA PROVINCIA MONTE PLATA (FASE 3)</t>
  </si>
  <si>
    <t>13060-CONSTRUCCIÓN DE 1 ESTANCIA INFANTIL EN LA PROVINCIA DE MONTE PLATA</t>
  </si>
  <si>
    <t>14565-CONSTRUCCIÓN DE IGLESIA EN LOS LIMONES, MUNICIPIO MONTE PLATA, PROVINCIA MONTE PLATA</t>
  </si>
  <si>
    <t>12541-CONSTRUCCIÓN DE 7 PLANTELES ESCOLARES EN LA PROVINCIA MONTE PLATA</t>
  </si>
  <si>
    <t>13970-REHABILITACIÓN CONSTRUCCIÓN AMPLIACIÓN DE LA ESCUELA DE MONTE PLATA</t>
  </si>
  <si>
    <t>15036-RECONSTRUCCIÓN DE LA INFRAESTRUCTURA VIAL URBANA DEL MUNICIPIO DE MONTE PLATA, PROVINCIA MONTE PLATA</t>
  </si>
  <si>
    <t>13409-CONSTRUCCIÓN DE PLANTELES EDUCATIVOS EN LA PROVINCIA DE MONTE PLATA (FASE 2)</t>
  </si>
  <si>
    <t>12584-AMPLIACIÓN Y REHABILITACION DE 15 PLANTELES ESCOLARES  EN LA PROVINCIA MONTE PLATA</t>
  </si>
  <si>
    <t>12720-RECONSTRUCCIÓN CARRETERA HATO MAYOR - EL PUERTO, PROVINCIA HATO MAYOR</t>
  </si>
  <si>
    <t>13053-CONSTRUCCIÓN DE 1 ESTANCIA INFANTIL EN LA PROVINCIA DE HATO MAYOR</t>
  </si>
  <si>
    <t>12531-CONSTRUCCIÓN DE 5 PLANTELES ESCOLARES EN LA PROVINCIA HATO MAYOR</t>
  </si>
  <si>
    <t>14278-CONSTRUCCIÓN EXTENSION UASD HATO MAYOR</t>
  </si>
  <si>
    <t>13400-CONSTRUCCIÓN DE PLANTELES EDUCATIVOS EN LA PROVINCIA DE HATO MAYOR (FASE 2)</t>
  </si>
  <si>
    <t>13852-RESTAURACIÓN DE LA CUENCA  DEL RÍO OCOA Y SU  COSTA EN LA PROVINCIA SAN JOSÉ DE OCOA.</t>
  </si>
  <si>
    <t>13069-CONSTRUCCIÓN 1 ESTANCIA INFANTIL EN LA PROVINCIA DE SAN JOSE DE OCOA</t>
  </si>
  <si>
    <t>14649-MEJORAMIENTO DE 100,000 VIVIENDAS EN LA REPÚBLICA DOMINICANA</t>
  </si>
  <si>
    <t>14054-AMPLIACIÓN DEL SERVICIO DE LA LINEA 1 DEL METRO DE SANTO DOMINGO</t>
  </si>
  <si>
    <t>14601-CONSTRUCCIÓN DE 1,912 VIVIENDAS EN CIUDAD MODELO, MUNICIPIO SANTO DOMINGO NORTE, PROVINCIA SANTO DOMINGO</t>
  </si>
  <si>
    <t>14558-CONSTRUCCIÓN LÍNEA 2C DEL METRO DE SANTO DOMINGO TRAMOS:  ALCARRIZOS- LUPERÓN</t>
  </si>
  <si>
    <t>15024-CONSTRUCCIÓN DE LA LÍNEA 1B DEL METRO DE SANTO DOMINGO, TRAMO VILLA MELLA - PUNTA, SANTO DOMINGO NORTE</t>
  </si>
  <si>
    <t>13856-CONSTRUCCIÓN CENTRO MODELO DE PRESTACIÓN DE SERVICIOS PARA MUJERES (CIUDAD MUJER)</t>
  </si>
  <si>
    <t>14524-CONSTRUCCIÓN CAMPO DE BÉISBOL Y CANCHA DE BALONCESTO PUNTA LICEY DE VILLA MELLA, MUNICIPIO SANTO DOMINGO NORTE, SANTO DOMINGO</t>
  </si>
  <si>
    <t>14525-CONSTRUCCIÓN CLUB DEPORTIVO VILLA MELLA, MUNICIPIO SANTO DOMINGO NORTE, PROVINCIA SANTO DOMINGO</t>
  </si>
  <si>
    <t>12089-CONSTRUCCIÓN DE LA INTERCONEXION CARRETERA ZONA FRANCA GUERRA Y NUEVA AUTOPISTA DEL NORDESTE</t>
  </si>
  <si>
    <t>14542-CONSTRUCCIÓN Y RECONSTRUCCIÓN DE DESTACAMENTOS POLICIALES EN COMUNIDADES DE LA PROVINCIA SANTO DOMINGO</t>
  </si>
  <si>
    <t>14574-CONSTRUCCIÓN  NUEVO PUENTE FLOTANTE SOBRE EL RLO OZAMA, DISTRITO NACIONAL</t>
  </si>
  <si>
    <t>13949-CONSTRUCCIÓN CONSTRUCCIÓN DE ESTACIONES DE PASAJEROS INTERURBANA EN EL GRAN SANTO DOMINGO Y EL DISTRITO NACIONAL</t>
  </si>
  <si>
    <t>14600-CONSTRUCCIÓN DE 2,240 VIVIENDAS EN HATO NUEVO, MUNICIPIO SANTO DOMINGO OESTE, PROVINCIA SANTO DOMINGO</t>
  </si>
  <si>
    <t>13072-CONSTRUCCIÓN DE 18 ESTANCIAS INFANTILES EN LA PROVINCIA SANTO DOMINGO</t>
  </si>
  <si>
    <t>13424-CONSTRUCCIÓN DE 36 ESTANCIAS INFANTILES EN LA PROVINCIA SANTO DOMINGO (FASE 2)</t>
  </si>
  <si>
    <t>12562-CONSTRUCCIÓN DE 78 PLANTELES ESCOLARES EN LA PROVINCIA SANTO DOMINGO</t>
  </si>
  <si>
    <t>13420-CONSTRUCCIÓN DE PLANTELES EDUCATIVOS EN LA PROVINCIA DE SANTO DOMINGO (FASE 2)</t>
  </si>
  <si>
    <t>13598-CONSTRUCCIÓN DE PLANTELES EDUCATIVOS EN LA PROVINCIA SANTO DOMINGO (FASE 3)</t>
  </si>
  <si>
    <t>13611-CONSTRUCCIÓN DE 13 ESTANCIAS INFANTILES EN LA PROVINCIA SANTO DOMINGO (FASE 3)</t>
  </si>
  <si>
    <t>12597-AMPLIACIÓN Y REHABILITACION DE 28 PLANTELES ESCOLARES EN LA PROVINCIA SANTO DOMINGO</t>
  </si>
  <si>
    <t>14394-CONSTRUCCIÓN MULTIUSOS DE  ISABELITA, MUNICIPIO SANTO DOMINGO ESTE, PROVINCIA SANTO DOMINGO</t>
  </si>
  <si>
    <t>14389-REMODELACIÓN DEL CAMPO DE BEISBOL LA CUABA, MUNICIPIO PEDRO BRAND, PROVINCIA SANTO DOMINGO</t>
  </si>
  <si>
    <t>14994-RECONSTRUCCIÓN DEL ELEVADO ENTRADA AVENIDA HIPÓDROMO DESDE LA AUTOPISTA LAS AMÉRICAS, SANTO DOMINGO ESTE.</t>
  </si>
  <si>
    <t>14258-CONSTRUCCIÓN MULTIUSOS LOS ALCARRIZOS, MUNICIPIO LOS ALCARRIZOS, PROV. SANTO DOMINGO</t>
  </si>
  <si>
    <t>13829-CONSTRUCCIÓN DE PASO A DESNIVEL EN LA AVENIDA 27 DE FEBRERO CON AVENIDA ISABEL AGUIAR (PINTURA) EN SANTO DOMINGO</t>
  </si>
  <si>
    <t>13633-RECONSTRUCCIÓN AVENIDA ECOLÓGICA HASTA LA CIUDAD JUAN BOSCH, SANTO DOMINGO</t>
  </si>
  <si>
    <t>13854-PREVENCIÓN Y ATENCIÓN A LA POBLACIÓN DE MAYOR RIESGO AL VIH EN LA REP. DOMINICANA</t>
  </si>
  <si>
    <t>13929-DESARROLLO DE CAPACIDADES DE INCLUSIÓN PRODUCTIVA Y RESILIENCIA DE LAS FAMILIAS (PRORURAL)</t>
  </si>
  <si>
    <t>14700-FORTALECIMIENTO DE LA RESPUESTA DEL SISTEMA NACIONAL DE SALUD A MUJERES, NIÑAS Y ADOLESCENTES VÍCTIMAS DE VIOLENCIA DE GÉNERO EN RD</t>
  </si>
  <si>
    <t>14379-CONSTRUCCIÓN DE CAMARAS TERMICA PARA LA PRODUCCION DE MATERIAL DE SIEMBRA DE PLATANO DE ALTA CALIDAD EN LA REP. DOM</t>
  </si>
  <si>
    <t>14199-FORTALECIMIENTO DE LA CRIANZA OVICAPRINA EN LA REGIÓN FRONTERIZA DE LA RD</t>
  </si>
  <si>
    <t>14640-CONSTRUCCIÓN DEL CENTRO DE RETENCIÓN VEHICULAR DE LA DIGESETT, PROVINCIA SANTO DOMINGO</t>
  </si>
  <si>
    <t>13932-MEJORAMIENTO DE OBRAS PÚBLICAS RESILIENTES PARA REDUCIR RIESGOS DE DESASTRES EN EL CONTEXTO DEL CAMBIO CLIMÁTICO  A NIVEL NACIONAL</t>
  </si>
  <si>
    <t>14707-RESTAURACIÓN DEL MONUMENTO FARO A COLÓN, MUNICIPIO SANTO DOMINGO ESTE, PROVINCIA SANTO DOMINGO.</t>
  </si>
  <si>
    <t>14233-REHABILITACIÓN HOSPITAL GENERAL Y ESPECIALIDADES DR. NELSON ASTACIO, SANTO DOMINGO NORTE, PROV. SANTO DOMINGO,</t>
  </si>
  <si>
    <t>13836-RECONSTRUCCIÓN DE LA CAPA DE RODADURA DE LA AUTOPISTA JUAN PABLO DUARTE</t>
  </si>
  <si>
    <t>14576-FORTALECIMIENTO DE LA GESTION DEL SERVICIO CIVIL DE LA REPUBLICA DOMINICANA</t>
  </si>
  <si>
    <t>14738-FORTALECIMIENTO-INSTITUCIONAL PARA APOYO A LA AGENDA DE TRANSPARENCIA E INTEGRIDAD EN REPÚBLICA DOMINICANA</t>
  </si>
  <si>
    <t>15015-REHABILITACIÓN  Y MANTENIMIENTO DE CARRETERAS  (117 KM) Y CAMINOS VECINALES (884 KM) A NIVEL NACIONAL</t>
  </si>
  <si>
    <t>14589-MEJORAMIENTO DE LA GENERACIÓN DE ESTADÍSTICAS VITALES PARA LA PROTECCIÓN SOCIAL, ACCESO A LA CIUDADANÍA Y RENDICIÓN DE CUENTAS DE R.D</t>
  </si>
  <si>
    <t>14590-APOYO A LA TRANSVERSALIZACIÓN DE LA PERSPECTIVA DE GÉNERO EN LA PRODUCCIÓN DE INDICADORES DE GÉNERO DE LA AGENDA 2030, REP.DO</t>
  </si>
  <si>
    <t>14666-APOYO PARA EL CONTROL Y CONTENCIÓN DEL COVID-19 EN PACIENTES CON VIH/SIDA .</t>
  </si>
  <si>
    <t>14696-APOYO AL DESARROLLO DE LAS ACCIONES ESTRATÉGICAS PARA LA IMPLEMENTACIÓN DE LA NUEVA AGENDA URBANA EN RD</t>
  </si>
  <si>
    <t>14958-FORTALECIMIENTO DE LA CAPACIDAD DE RESPUESTA DE LOS PROGRAMAS DE PROTECCIÓN SOCIAL ANTE EMERGENCIAS EN LA REPÚBLICA DOMINICANA</t>
  </si>
  <si>
    <t>14804-CONSTRUCCIÓN  DEL LABORATORIO REGIONAL DE SALUD PÚBLICA EN AZUA DE COMPOSTELA</t>
  </si>
  <si>
    <t>3-FINANCIAMIENTO</t>
  </si>
  <si>
    <t>4.3.04-Servicios de radio, televisión y servicios editoriales</t>
  </si>
  <si>
    <t>24-CONSTRUCCIÓN Y REHABILITACION MONASTERIO DE LAS CARMELITAS, PROVINCIA AZUA</t>
  </si>
  <si>
    <t>13960-CONSTRUCCIÓN Y REHABILITACION MONASTERIO DE LAS CARMELITAS, PROVINCIA AZUA</t>
  </si>
  <si>
    <t>27-CONSTRUCCIÓN DE UN MERCADO EN LA PROVINCIA DE BARAHONA</t>
  </si>
  <si>
    <t>13963-CONSTRUCCIÓN DE UN MERCADO EN LA PROVINCIA DE BARAHONA</t>
  </si>
  <si>
    <t>26-CONSTRUCCIÓN CASA DE LOS PERIODISTAS, PUERTO PLATA.</t>
  </si>
  <si>
    <t>13962-CONSTRUCCIÓN CASA DE LOS PERIODISTAS, PUERTO PLATA.</t>
  </si>
  <si>
    <t>37-REHABILITACIÓN DE LA IGLESIA CATÓLICA DE YÁSICA, PUERTO PLATA</t>
  </si>
  <si>
    <t>13987-REHABILITACIÓN DE LA IGLESIA CATÓLICA DE YÁSICA, PUERTO PLATA</t>
  </si>
  <si>
    <t>70-REHABILITACIÓN Y CONSTRUCCIÓN AYUDANTÍA DEL MINISTERIO DE OBRAS PÚBLICAS EN LA PROVINCIA DE SAN PEDRO DE MACORIS</t>
  </si>
  <si>
    <t>13975-REHABILITACIÓN Y CONSTRUCCIÓN AYUDANTÍA DEL MINISTERIO DE OBRAS PÚBLICAS EN LA PROVINCIA DE SAN PEDRO DE MACORIS</t>
  </si>
  <si>
    <t>06-CONSTRUCCIÓN DEL PARQUE  DISTRITO INDUSTRIAL SANTO DOMINGO OESTE (DISDO), EN HATO NUEVO, MANOGUAYABO</t>
  </si>
  <si>
    <t>13636-CONSTRUCCIÓN DEL PARQUE  DISTRITO INDUSTRIAL SANTO DOMINGO OESTE (DISDO), EN HATO NUEVO, MANOGUAYABO</t>
  </si>
  <si>
    <t>13278-CONSTRUCCIÓN Y EQUIPAMIENTO DEL CENTRO DE DIAGNÓSTICO Y ATENCIÓN PRIMARIA EN MANOGUAYABO,  MUNICIPIO SANTO DOMINGO OESTE, PROVINCIA SANTO DOMINGO</t>
  </si>
  <si>
    <t>38-CONSTRUCCIÓN DE 31 VIVIENDAS A NIVEL NACIONAL (PRESENCIA DOMINICANA)</t>
  </si>
  <si>
    <t>13988-CONSTRUCCIÓN DE 31 VIVIENDAS A NIVEL NACIONAL (PRESENCIA DOMINICANA)</t>
  </si>
  <si>
    <t>51-CONSTRUCCIÓN SEGUNDA ETAPA CENTROS DE ATENCIÓN INTEGRAL PARA NIÑOS DISCAPACITADOS(CAID) (COORDINADO CON EL DESPACHO DE LA PRIMERA DAM</t>
  </si>
  <si>
    <t>14112-CONSTRUCCIÓN SEGUNDA ETAPA CENTROS DE ATENCIÓN INTEGRAL PARA NIÑOS DISCAPACITADOS(CAID) (COORDINADO CON EL DESPACHO DE LA PRIMERA DAM</t>
  </si>
  <si>
    <t>2.9.01-Comercio de distribución almacenamiento y depósito</t>
  </si>
  <si>
    <t>17-CONSTRUCCIÓN DE 80 VIVIENDAS EN EL SECTOR LOS RIOS, DISTRITO NACIONAL</t>
  </si>
  <si>
    <t>14641-CONSTRUCCIÓN DE 80 VIVIENDAS EN EL SECTOR LOS RIOS, DISTRITO NACIONAL</t>
  </si>
  <si>
    <t>14724-REPARACIÓN DEL HOGAR DE ANCIANOS SAN FRANCISCO DE ASÍS, DISTRITO NACIONAL</t>
  </si>
  <si>
    <t>08-CONSTRUCCIÓN PUENTE  SOBRE EL RIO TABARA ARRIBA, PROVINCIA AZUA</t>
  </si>
  <si>
    <t>14293-CONSTRUCCIÓN PUENTE  SOBRE EL RIO TABARA ARRIBA, PROVINCIA AZUA</t>
  </si>
  <si>
    <t>28-CONSTRUCCIÓN DE LA CIRCUNVALACION DE AZUA 1RA. ETAPA, EN LA PROVINCIA AZUA</t>
  </si>
  <si>
    <t>12628-CONSTRUCCIÓN DE LA CIRCUNVALACION DE AZUA 1RA. ETAPA, EN LA PROVINCIA AZUA</t>
  </si>
  <si>
    <t>15137-CONSTRUCCIÓN DE ECO-VIVIENDAS PARA CIUDADANOS EN CONDICION DE POBREZA MULTIDIMENSIONAL EN EL MUNICIPIO DE BARAHONA, PROVINCIA BARAHONA</t>
  </si>
  <si>
    <t>14540-CONSTRUCCIÓN IGLESIA EN MONTE GRANDE, PROVINCIA BARAHONA</t>
  </si>
  <si>
    <t>03-CONSTRUCCIÓN PUENTE SOBRE RIO INAJE Y CRUCE LAS LANAS - MANUEL BUENO, PROVINCIA DAJABON</t>
  </si>
  <si>
    <t>6131-CONSTRUCCIÓN PUENTE SOBRE RIO INAJE Y CRUCE LAS LANAS - MANUEL BUENO, PROVINCIA DAJABON</t>
  </si>
  <si>
    <t>2451-RECONSTRUCCIÓN CAMINO VECINAL CRUCE LOS LANOS-RINCON HONDO-LA JAGUA-EL FIRME-LOMA VIEJA-LOS GUAYUYOS-MUNICIPIO DE CASTILLO, PROV. DUARTE</t>
  </si>
  <si>
    <t>39-RECONSTRUCCIÓN CAMINO VECINAL MIRABEL ADENTRO-HATILLO Y RAMAL I, SAN FRANCISCO DE MACORIS, PROV. DUARTE</t>
  </si>
  <si>
    <t>4795-RECONSTRUCCIÓN CAMINO VECINAL MIRABEL ADENTRO-HATILLO Y RAMAL I, SAN FRANCISCO DE MACORIS, PROV. DUARTE</t>
  </si>
  <si>
    <t>44-RECONSTRUCCIÓN CAMINO CARRETERO LA PIÑA - NARANJO - DULCE - LA EXPLANACION - RIO BOBA EN LA PROVINCIA DUARTE</t>
  </si>
  <si>
    <t>6233-RECONSTRUCCIÓN CAMINO CARRETERO LA PIÑA - NARANJO - DULCE - LA EXPLANACION - RIO BOBA EN LA PROVINCIA DUARTE</t>
  </si>
  <si>
    <t>49-CONSTRUCCIÓN DE LA AVENIDA CIRCUNVALACIÓN DE SAN FRANCISCO DE MACORÍS, PROVINCIA DUARTE</t>
  </si>
  <si>
    <t>13839-CONSTRUCCIÓN DE LA AVENIDA CIRCUNVALACIÓN DE SAN FRANCISCO DE MACORÍS, PROVINCIA DUARTE</t>
  </si>
  <si>
    <t>63-REHABILITACIÓN CASA DE LA CULTURA DE EL SEIBO, MUNICIPIO EL SEIBO, PROVINCIA EL SEIBO</t>
  </si>
  <si>
    <t>15016-REHABILITACIÓN CASA DE LA CULTURA DE EL SEIBO, MUNICIPIO EL SEIBO, PROVINCIA EL SEIBO</t>
  </si>
  <si>
    <t>15-CONSTRUCCIÓN DE 12 VIVIENDAS EN EL DISTRITO MUNICIPAL LAS LAGUNAS, PROVINCIA ESPAILLAT</t>
  </si>
  <si>
    <t>14771-CONSTRUCCIÓN DE 12 VIVIENDAS EN EL DISTRITO MUNICIPAL LAS LAGUNAS, PROVINCIA ESPAILLAT</t>
  </si>
  <si>
    <t>28-RECONSTRUCCIÓN CAMINO VECINAL MATA BONITA - LOS MEMISOS, PROVINCIA MARÍA TRINIDAD SÁNCHEZ</t>
  </si>
  <si>
    <t>15104-RECONSTRUCCIÓN CAMINO VECINAL MATA BONITA - LOS MEMISOS, PROVINCIA MARÍA TRINIDAD SÁNCHEZ</t>
  </si>
  <si>
    <t>29-RECONSTRUCCIÓN DE LA INFRAESTRUCTURA VIAL DE LAS COMUNIDADES LA CIMARRA Y EL FACTOR, PROV. MARÍA TRINIDAD SÁNCHEZ</t>
  </si>
  <si>
    <t>15105-RECONSTRUCCIÓN DE LA INFRAESTRUCTURA VIAL DE LAS COMUNIDADES LA CIMARRA Y EL FACTOR, PROV. MARÍA TRINIDAD SÁNCHEZ</t>
  </si>
  <si>
    <t>31-REHABILITACIÓN DE LA INFRAESTRUCTURA VIAL URBANA DE LOS SECTORES DEL MUNICIPIO DE NAGUA, PROVINCIA MARÍA TRINIDAD SÁNCHEZ</t>
  </si>
  <si>
    <t>15107-REHABILITACIÓN DE LA INFRAESTRUCTURA VIAL URBANA DE LOS SECTORES DEL MUNICIPIO DE NAGUA, PROVINCIA MARÍA TRINIDAD SÁNCHEZ</t>
  </si>
  <si>
    <t>15108-RECONSTRUCCIÓN DE LA INFRAESTRUCTURA VIAL URBANA DEL MUNICIPIO DE CABRERA, PROVINCIA MARÍA TRINIDAD SÁNCHEZ</t>
  </si>
  <si>
    <t>33-RECONSTRUCCIÓN DE LA INFRAESTRUCTURA VIAL EN LOS SECTORES BUENOS AIRES Y ACAPULCO, MUNICIPIO RÍO SAN JUAN, PROVINCIA MARÍA TRINIDAD SÁNCHEZ</t>
  </si>
  <si>
    <t>15110-RECONSTRUCCIÓN DE LA INFRAESTRUCTURA VIAL EN LOS SECTORES BUENOS AIRES Y ACAPULCO, MUNICIPIO RÍO SAN JUAN, PROVINCIA MARÍA TRINIDAD SÁNCHEZ</t>
  </si>
  <si>
    <t>61-RECONSTRUCCIÓN CARRETERA EL PAPAYO DEL  MUNICIPIO EL FACTOR, PROVINCIA MARÍA TRINIDAD SÁNCHEZ</t>
  </si>
  <si>
    <t>15109-RECONSTRUCCIÓN CARRETERA EL PAPAYO DEL  MUNICIPIO EL FACTOR, PROVINCIA MARÍA TRINIDAD SÁNCHEZ</t>
  </si>
  <si>
    <t>15119-RECONSTRUCCIÓN DEL TRAMO CARRETERO NAGUA-CABRERA EN EL MUNICIPIO DE NAGUA, PROVINCIA MARÍA TRINIDAD SÁNCHEZ</t>
  </si>
  <si>
    <t>15129-CONSTRUCCIÓN DE ECO-VIVIENDAS PARA CIUDADANOS EN CONDICION DE POBREZA MULTIDIMENSIONAL EN EL MUNICIPIO MONTE CRISTI, PROVINCIA MONTE CRISTI</t>
  </si>
  <si>
    <t>41-CONSTRUCCIÓN DEL CAMINO VECINAL CRUCE AVILA - LAS MERCEDES TRAMO I Y II EN LA PROVINCIA PEDERNALES</t>
  </si>
  <si>
    <t>6527-CONSTRUCCIÓN DEL CAMINO VECINAL CRUCE AVILA - LAS MERCEDES TRAMO I Y II EN LA PROVINCIA PEDERNALES</t>
  </si>
  <si>
    <t>70-RECONSTRUCCIÓN CARRETERA ISABELA-EL ESTRECHO-BARRANCON, PROVINCIA PUERTO PLATA</t>
  </si>
  <si>
    <t>5603-RECONSTRUCCIÓN CARRETERA ISABELA-EL ESTRECHO-BARRANCON, PROVINCIA PUERTO PLATA</t>
  </si>
  <si>
    <t>06-CONSTRUCCIÓN DE 250 VIVIENDAS EN LA PROVINCIA SAN PEDRO DE MACORÍS</t>
  </si>
  <si>
    <t>13892-CONSTRUCCIÓN DE 250 VIVIENDAS EN LA PROVINCIA SAN PEDRO DE MACORÍS</t>
  </si>
  <si>
    <t>26-REHABILITACIÓN CENTRO TECNOLOGICO COMUNITARIO LOS LLANOS, PROVINCIA SAN PEDRO DE MACORIS</t>
  </si>
  <si>
    <t>14739-REHABILITACIÓN CENTRO TECNOLOGICO COMUNITARIO LOS LLANOS, PROVINCIA SAN PEDRO DE MACORIS</t>
  </si>
  <si>
    <t>01-CONSTRUCCIÓN RESIDENCIA DE LA ARQUIDIOCESIS, PROVINCIA SANTIAGO</t>
  </si>
  <si>
    <t>14604-CONSTRUCCIÓN RESIDENCIA DE LA ARQUIDIOCESIS, PROVINCIA SANTIAGO</t>
  </si>
  <si>
    <t>14-RECONSTRUCCIÓN CARRETERA GUERRA-BAYAGUANA, PROV. MONTE PLATA</t>
  </si>
  <si>
    <t>4178-RECONSTRUCCIÓN CARRETERA GUERRA-BAYAGUANA, PROV. MONTE PLATA</t>
  </si>
  <si>
    <t>12183-RECONSTRUCCIÓN CAMINO VECINAL LOS ALGARROBOS-PRINGAMOSALA FUENTEMATA GALLINA-GUACHUPITA-HOYONCITO-EL PUERTO, PROV. HATO MAYOR</t>
  </si>
  <si>
    <t>32-CONSTRUCCIÓN EDIFICIO PARA HABITACIONES Y ESTRUCTURA DEL TECHO DE LA CANCHA DEL CEFIJUFA, MUNICIPIO SANTO DOMINGO ESTE.</t>
  </si>
  <si>
    <t>14506-CONSTRUCCIÓN EDIFICIO PARA HABITACIONES Y ESTRUCTURA DEL TECHO DE LA CANCHA DEL CEFIJUFA, MUNICIPIO SANTO DOMINGO ESTE.</t>
  </si>
  <si>
    <t>20-RECONSTRUCCIÓN DE LA CARRETERA ANTIGUA ANGELITA INTERSECCION LA CIENEGA - CABALLONA - LOS RIELES EN SANTO DOMINGO OESTE</t>
  </si>
  <si>
    <t>6504-RECONSTRUCCIÓN DE LA CARRETERA ANTIGUA ANGELITA INTERSECCION LA CIENEGA - CABALLONA - LOS RIELES EN SANTO DOMINGO OESTE</t>
  </si>
  <si>
    <t>14109-CONSTRUCCIÓN AVENIDA DEL NUEVO CAMINO</t>
  </si>
  <si>
    <t>60-CONSTRUCCIÓN CIUDAD JUDICIAL MUNICIPIO SANTO DOMINGO OESTE, PROVINCIA SANTO DOMINGO</t>
  </si>
  <si>
    <t>15005-CONSTRUCCIÓN CIUDAD JUDICIAL MUNICIPIO SANTO DOMINGO OESTE, PROVINCIA SANTO DOMINGO</t>
  </si>
  <si>
    <t>05-CONSTRUCCIÓN DE PUENTES PEATONALES Y DE MOTOCICLETAS A NIVEL NACIONAL</t>
  </si>
  <si>
    <t>14110-CONSTRUCCIÓN DE PUENTES PEATONALES Y DE MOTOCICLETAS A NIVEL NACIONAL</t>
  </si>
  <si>
    <t>14025-MEJORAMIENTO  EN CAMBIO DE 25,000 PISOS DE TIERRA POR PISO DE CEMENTO A NIVEL NACIONAL</t>
  </si>
  <si>
    <t>07-CONSTRUCCIÓN DE ECO-VIVIENDAS PARA CIUDADANOS EN CONDICION DE POBREZA MULTIDIMENSIONAL EN EL MUNICIPIO DE SAN CRISTOBAL, PROVINCIA SAN CRISTOBAL</t>
  </si>
  <si>
    <t>15232-CONSTRUCCIÓN DE ECO-VIVIENDAS PARA CIUDADANOS EN CONDICION DE POBREZA MULTIDIMENSIONAL EN EL MUNICIPIO DE SAN CRISTOBAL, PROVINCIA SAN CRISTOBAL</t>
  </si>
  <si>
    <t>81-RECONSTRUCCIÓN DEL ESTADIO DE BEISBOL CRISTO REDENTOR EN EL SECTOR LOS GIRASOLES,DISTRITO NACIONAL</t>
  </si>
  <si>
    <t>15148-RECONSTRUCCIÓN DEL ESTADIO DE BEISBOL CRISTO REDENTOR EN EL SECTOR LOS GIRASOLES,DISTRITO NACIONAL</t>
  </si>
  <si>
    <t>29-REHABILITACIÓN CENTRO TECNOLOGICO COMUNITARIO DE SAN RAFAEL DEL YUMA, PROVINCIA LA ALTAGRACIA</t>
  </si>
  <si>
    <t>14740-REHABILITACIÓN CENTRO TECNOLOGICO COMUNITARIO DE SAN RAFAEL DEL YUMA, PROVINCIA LA ALTAGRACIA</t>
  </si>
  <si>
    <t>12-CONSTRUCCIÓN DE 200  VIVIENDAS EN EL MUNICIPIO SAN FERNANDO DE MONTECRISTI, PROVINCIA MONTECRISTI</t>
  </si>
  <si>
    <t>13880-CONSTRUCCIÓN DE 200  VIVIENDAS EN EL MUNICIPIO SAN FERNANDO DE MONTECRISTI, PROVINCIA MONTECRISTI</t>
  </si>
  <si>
    <t>14996-CONSTRUCCIÓN DE 48 VIVIENDAS EN EL MUNICIPIO LAS MATAS DE FARFAN, PROVINCIA SAN JUAN</t>
  </si>
  <si>
    <t>59-CONSTRUCCIÓN ESTADIO DE BASEBALL BEBECITO DEL VILLAR, BONAO, PROV. MONSEÑOR NOUEL</t>
  </si>
  <si>
    <t>14349-CONSTRUCCIÓN ESTADIO DE BASEBALL BEBECITO DEL VILLAR, BONAO, PROV. MONSEÑOR NOUEL</t>
  </si>
  <si>
    <t>14508-CONSTRUCCIÓN EDIFICIO PARA SALONES PARROQUIALES, PARROQUIA STELLA MARIS, MUNICIPIO SANTO DOMINGO ESTE.</t>
  </si>
  <si>
    <t>15321-RECONSTRUCCIÓN DE LA INFRAESTRUCTURA VIAL URBANA DE LA CIRCUNSCRIPCIÓN 3 DEL DISTRITO NACIONAL</t>
  </si>
  <si>
    <t>97-RECONSTRUCCIÓN DE LA INFRAESTRUCTURA VIAL URBANA DEL MUNICIPIO PADRE LAS CASAS, PROVINCIA AZUA</t>
  </si>
  <si>
    <t>15337-RECONSTRUCCIÓN DE LA INFRAESTRUCTURA VIAL URBANA DEL MUNICIPIO PADRE LAS CASAS, PROVINCIA AZUA</t>
  </si>
  <si>
    <t>92-RECONSTRUCCIÓN DE LA INFRAESTRUCTURA VIAL URBANA DEL MUNICIPIO DE NEYBA, PROVINCIA BAHORUCO</t>
  </si>
  <si>
    <t>15332-RECONSTRUCCIÓN DE LA INFRAESTRUCTURA VIAL URBANA DEL MUNICIPIO DE NEYBA, PROVINCIA BAHORUCO</t>
  </si>
  <si>
    <t>68-RECONSTRUCCIÓN DE LA INFRAESTRUCTURA VIAL URBANA DEL MUNICIPIO EL PEÑON, PROVINCIA BARAHONA</t>
  </si>
  <si>
    <t>15308-RECONSTRUCCIÓN DE LA INFRAESTRUCTURA VIAL URBANA DEL MUNICIPIO EL PEÑON, PROVINCIA BARAHONA</t>
  </si>
  <si>
    <t>80-RECONSTRUCCIÓN DE LA INFRAESTRUCTURA VIAL URBANA DEL MUNICIPIO DAJABON, PROVINCIA DAJABON</t>
  </si>
  <si>
    <t>15320-RECONSTRUCCIÓN DE LA INFRAESTRUCTURA VIAL URBANA DEL MUNICIPIO DAJABON, PROVINCIA DAJABON</t>
  </si>
  <si>
    <t>98-RECONSTRUCCIÓN  DE LA INFRAESTRUCTURA VIAL URBANA DEL MUNICIPIO ARENOSO, PROVINCIA DUARTE</t>
  </si>
  <si>
    <t>15338-RECONSTRUCCIÓN  DE LA INFRAESTRUCTURA VIAL URBANA DEL MUNICIPIO ARENOSO, PROVINCIA DUARTE</t>
  </si>
  <si>
    <t>94-RECONSTRUCCIÓN DE LA INFRAESTRUCTURA VIAL URBANA DEL MUNICIPIO DE COMENDADOR, PROVINCIA ELIAS PIÑA</t>
  </si>
  <si>
    <t>15334-RECONSTRUCCIÓN DE LA INFRAESTRUCTURA VIAL URBANA DEL MUNICIPIO DE COMENDADOR, PROVINCIA ELIAS PIÑA</t>
  </si>
  <si>
    <t>15310-RECONSTRUCCIÓN DE LA INFRAESTRUCTURA VIAL URBANA DEL MUNICIPIO CAYETANO GERMOSEN, PROVINCIA ESPAILLAT</t>
  </si>
  <si>
    <t>89-RECONSTRUCCIÓN DE LA INFRAESTRUCTURA VIAL URBANA DEL MUNICIPIO DUVERGÉ, PROVINCIA INDEPENDENCIA</t>
  </si>
  <si>
    <t>15329-RECONSTRUCCIÓN DE LA INFRAESTRUCTURA VIAL URBANA DEL MUNICIPIO DUVERGÉ, PROVINCIA INDEPENDENCIA</t>
  </si>
  <si>
    <t>63-RECONSTRUCCIÓN DE LA INFRAESTRUCTURA VIAL URBANA DEL MUNICIPIO DE LA ROMANA, PROVINCIA LA ROMANA</t>
  </si>
  <si>
    <t>15067-RECONSTRUCCIÓN DE LA INFRAESTRUCTURA VIAL URBANA DEL MUNICIPIO DE LA ROMANA, PROVINCIA LA ROMANA</t>
  </si>
  <si>
    <t>95-RECONSTRUCCIÓN DE LA INFRAESTRUCTURA VIAL URBANA DEL MUNICIPIO JARABACOA, PROVINCIA LA VEGA</t>
  </si>
  <si>
    <t>15335-RECONSTRUCCIÓN DE LA INFRAESTRUCTURA VIAL URBANA DEL MUNICIPIO JARABACOA, PROVINCIA LA VEGA</t>
  </si>
  <si>
    <t>91-RECONSTRUCCIÓN DE LA INFRAESTRUCTURA VIAL URBANA DEL MUNICIPIO DE NAGUA, PROVINCIA MARÍA TRINIDAD SÁNCHEZ</t>
  </si>
  <si>
    <t>15331-RECONSTRUCCIÓN DE LA INFRAESTRUCTURA VIAL URBANA DEL MUNICIPIO DE NAGUA, PROVINCIA MARÍA TRINIDAD SÁNCHEZ</t>
  </si>
  <si>
    <t>78-RECONSTRUCCIÓN DE LA INFRAESTRUCTURA VIAL URBANA  DEL MUNICIPIO SAN FERNANDO, PROVINCIA MONTE CRISTI</t>
  </si>
  <si>
    <t>15318-RECONSTRUCCIÓN DE LA INFRAESTRUCTURA VIAL URBANA  DEL MUNICIPIO SAN FERNANDO, PROVINCIA MONTE CRISTI</t>
  </si>
  <si>
    <t>93-RECONSTRUCCIÓN DE LA INFRAESTRUCTURA VIAL URBANA DEL MUNICIPIO PEDERNALES, PROVINCIA PEDERNALES</t>
  </si>
  <si>
    <t>15333-RECONSTRUCCIÓN DE LA INFRAESTRUCTURA VIAL URBANA DEL MUNICIPIO PEDERNALES, PROVINCIA PEDERNALES</t>
  </si>
  <si>
    <t>82-RECONSTRUCCIÓN DE LA INFRAESTRUCTURA VIAL URBANA DEL MUNICIPIO IMBERT, PROVINCIA PUERTO PLATA</t>
  </si>
  <si>
    <t>15322-RECONSTRUCCIÓN DE LA INFRAESTRUCTURA VIAL URBANA DEL MUNICIPIO IMBERT, PROVINCIA PUERTO PLATA</t>
  </si>
  <si>
    <t>85-RECONSTRUCCIÓN DE LA INFRAESTRUCTURA VIAL URBANA DEL MUNICIPIO TENARES, PROVINCIA HERMANAS MIRABAL</t>
  </si>
  <si>
    <t>15325-RECONSTRUCCIÓN DE LA INFRAESTRUCTURA VIAL URBANA DEL MUNICIPIO TENARES, PROVINCIA HERMANAS MIRABAL</t>
  </si>
  <si>
    <t>01-RECONSTRUCCIÓN DE LA INFRAESTRUCTURA VIAL URBANA DEL MUNICIPIO SANTA BÁRBARA DE SAMANÁ, PROVINCIA SAMANÁ</t>
  </si>
  <si>
    <t>15340-RECONSTRUCCIÓN DE LA INFRAESTRUCTURA VIAL URBANA DEL MUNICIPIO SANTA BÁRBARA DE SAMANÁ, PROVINCIA SAMANÁ</t>
  </si>
  <si>
    <t>15316-RECONSTRUCCIÓN DE LA INFRAESTRUCTURA VIAL URBANA DEL MUNICIPIO CAMBITA GARABITOS, PROVINCIA SAN CRISTÓBAL.</t>
  </si>
  <si>
    <t>71-RECONSTRUCCIÓN DE LA INFRAESTRUCTURA VIAL URBANA DEL MUNICIPIO BOHECHIO, PROVINCIA SAN JUAN</t>
  </si>
  <si>
    <t>15311-RECONSTRUCCIÓN DE LA INFRAESTRUCTURA VIAL URBANA DEL MUNICIPIO BOHECHIO, PROVINCIA SAN JUAN</t>
  </si>
  <si>
    <t>74-RECONSTRUCCIÓN DE LA INFRAESTRUCTURA VIAL URBANA DEL MUNICIPIO GUAYACANES, PROVINCIA SAN PEDRO DE MACORÍS.</t>
  </si>
  <si>
    <t>15314-RECONSTRUCCIÓN DE LA INFRAESTRUCTURA VIAL URBANA DEL MUNICIPIO GUAYACANES, PROVINCIA SAN PEDRO DE MACORÍS.</t>
  </si>
  <si>
    <t>88-RECONSTRUCCIÓN DE LA INFRAESTRUCTURA VIAL URBANA DEL MUNICIPIO COTUÍ, PROVINCIA SÁNCHEZ RAMÍREZ</t>
  </si>
  <si>
    <t>15328-RECONSTRUCCIÓN DE LA INFRAESTRUCTURA VIAL URBANA DEL MUNICIPIO COTUÍ, PROVINCIA SÁNCHEZ RAMÍREZ</t>
  </si>
  <si>
    <t>15317-RECONSTRUCCIÓN  DE LA INFRAESTRUCTURA VIAL URBANA DEL MUNICIPIO SANTIAGO DE LOS CABALLEROS, PROVINCIA SANTIAGO</t>
  </si>
  <si>
    <t>73-RECONSTRUCCIÓN DE LA INFRAESTRUCTURA VIAL URBANA DEL MUNICIPIO SAN IGNACIO DE SABANETA, PROVINCIA SANTIAGO RODRÍGUEZ</t>
  </si>
  <si>
    <t>15313-RECONSTRUCCIÓN DE LA INFRAESTRUCTURA VIAL URBANA DEL MUNICIPIO SAN IGNACIO DE SABANETA, PROVINCIA SANTIAGO RODRÍGUEZ</t>
  </si>
  <si>
    <t>86-RECONSTRUCCIÓN DE LA INFRAESTRUCTURA VIAL URBANA DEL MUNICIPIO BONAO, PROVINCIA MONSEÑOR NOUEL</t>
  </si>
  <si>
    <t>15326-RECONSTRUCCIÓN DE LA INFRAESTRUCTURA VIAL URBANA DEL MUNICIPIO BONAO, PROVINCIA MONSEÑOR NOUEL</t>
  </si>
  <si>
    <t>75-RECONSTRUCCIÓN DE LA INFRAESTRUCTURA VIAL URBANA DEL MUNICIPIO BAYAGUANA, PROVINCIA MONTE PLATA</t>
  </si>
  <si>
    <t>15315-RECONSTRUCCIÓN DE LA INFRAESTRUCTURA VIAL URBANA DEL MUNICIPIO BAYAGUANA, PROVINCIA MONTE PLATA</t>
  </si>
  <si>
    <t>84-RECONSTRUCCIÓN DE LA INFRAESTRUCTURA VIAL URBANA DEL MUNICIPIO DE HATO MAYOR DEL REY, PROVINCIA HATO MAYOR</t>
  </si>
  <si>
    <t>15324-RECONSTRUCCIÓN DE LA INFRAESTRUCTURA VIAL URBANA DEL MUNICIPIO DE HATO MAYOR DEL REY, PROVINCIA HATO MAYOR</t>
  </si>
  <si>
    <t>42-REHABILITACIÓN CARRETERA RANCHO ARRIBA - SABANA LARGA</t>
  </si>
  <si>
    <t>14113-REHABILITACIÓN CARRETERA RANCHO ARRIBA - SABANA LARGA</t>
  </si>
  <si>
    <t>69-RECONSTRUCCIÓN DE LA INFRAESTRUCTURA VIAL URBANA DEL MUNICIPIO DE SABANA LARGA, PROVINCIA SAN JOSÉ DE OCOA</t>
  </si>
  <si>
    <t>15309-RECONSTRUCCIÓN DE LA INFRAESTRUCTURA VIAL URBANA DEL MUNICIPIO DE SABANA LARGA, PROVINCIA SAN JOSÉ DE OCOA</t>
  </si>
  <si>
    <t>15347-RECONSTRUCCIÓN  DE LA INFRAESTRUCTURA VIAL URBANA DEL MUNICIPIO SANTO DOMINGO ESTE</t>
  </si>
  <si>
    <t>15312-RECONSTRUCCIÓN DE LA INFRAESTRUCTURA VIAL URBANA DEL MUNICIPIO SANTO DOMINGO NORTE, PROVINCIA SANTO DOMINGO</t>
  </si>
  <si>
    <t>79-RECONSTRUCCIÓN DE LA INFRAESTRUCTURA VIAL URBANA DEL MUNICIPIO SANTO DOMINGO OESTE, PROVINCIA SANTO DOMINGO</t>
  </si>
  <si>
    <t>15319-RECONSTRUCCIÓN DE LA INFRAESTRUCTURA VIAL URBANA DEL MUNICIPIO SANTO DOMINGO OESTE, PROVINCIA SANTO DOMINGO</t>
  </si>
  <si>
    <t>15323-RECONSTRUCCIÓN DE LA INFRAESTRUCTURA VIAL URBANA DEL MUNICIPIO BOCA CHICA, PROVINCIA SANTO DOMINGO</t>
  </si>
  <si>
    <t>90-RECONSTRUCCIÓN DE LA INFRAESTRUCTURA VIAL URBANA DEL MUNICIPIO SAN ANTONIO DE GUERRA, PROVINCIA SANTO DOMINGO</t>
  </si>
  <si>
    <t>15330-RECONSTRUCCIÓN DE LA INFRAESTRUCTURA VIAL URBANA DEL MUNICIPIO SAN ANTONIO DE GUERRA, PROVINCIA SANTO DOMINGO</t>
  </si>
  <si>
    <t>15336-RECONSTRUCCIÓN DE LA INFRAESTRUCTURA VIAL URBANA DEL MUNICIPIO DE LOS ALCARRIZOS, PROVINCIA SANTO DOMINGO</t>
  </si>
  <si>
    <t>99-RECONSTRUCCIÓN DE LA INFRAESTRUCTURA VIAL URBANA DEL MUNICIPIO DE PEDRO BRAND, PROVINCIA SANTO DOMINGO</t>
  </si>
  <si>
    <t>15339-RECONSTRUCCIÓN DE LA INFRAESTRUCTURA VIAL URBANA DEL MUNICIPIO DE PEDRO BRAND, PROVINCIA SANTO DOMINGO</t>
  </si>
  <si>
    <t>87-RECONSTRUCCIÓN DE LA INFRAESTRUCTURA VIAL URBANA DEL MUNICIPIO MATANZAS, PROVINCIA PERAVIA</t>
  </si>
  <si>
    <t>15327-RECONSTRUCCIÓN DE LA INFRAESTRUCTURA VIAL URBANA DEL MUNICIPIO MATANZAS, PROVINCIA PERAVIA</t>
  </si>
  <si>
    <t>27-RECONSTRUCCIÓN DE PUENTES TIPO ALCANTARILLA-CAJON EN COMUNIDADES LA BARCA-LA JOYITA-LA RAMONA, MUNICIPIO MOCA, PROVINCIA ESPAILLAT</t>
  </si>
  <si>
    <t>14593-RECONSTRUCCIÓN DE PUENTES TIPO ALCANTARILLA-CAJON EN COMUNIDADES LA BARCA-LA JOYITA-LA RAMONA, MUNICIPIO MOCA, PROVINCIA ESPAILLAT</t>
  </si>
  <si>
    <t>2.5.02-Manufacturas</t>
  </si>
  <si>
    <t>4.4.02-Educación primaria</t>
  </si>
  <si>
    <t>4.4.03-Educación secundaria</t>
  </si>
  <si>
    <t>09-AMPLIACIÓN DEL PLANTEL EDUCATIVO PARA INICIAL SANTO CURA DE ARS, SECTOR CAPOTILLO, DISTRITO NACIONAL.</t>
  </si>
  <si>
    <t>15261-AMPLIACIÓN DEL PLANTEL EDUCATIVO PARA INICIAL SANTO CURA DE ARS, SECTOR CAPOTILLO, DISTRITO NACIONAL.</t>
  </si>
  <si>
    <t>10-AMPLIACIÓN DEL PLANTEL EDUCATIVO PARA INICIAL MADAME GERMAINE ROCOUR DE PELLERANO, SECTOR EL MILLÓN II, DISTRITO NACIONAL.</t>
  </si>
  <si>
    <t>15262-AMPLIACIÓN DEL PLANTEL EDUCATIVO PARA INICIAL MADAME GERMAINE ROCOUR DE PELLERANO, SECTOR EL MILLÓN II, DISTRITO NACIONAL.</t>
  </si>
  <si>
    <t>10-AMPLIACIÓN DEL PLANTEL EDUCATIVO PARA INICIAL ÁNGEL RIVERA, MUNICIPIO AZUA, PROVINCIA AZUA</t>
  </si>
  <si>
    <t>15168-AMPLIACIÓN DEL PLANTEL EDUCATIVO PARA INICIAL ÁNGEL RIVERA, MUNICIPIO AZUA, PROVINCIA AZUA</t>
  </si>
  <si>
    <t>15170-AMPLIACIÓN DEL PLANTEL EDUCATIVO PARA INICIAL MARÍA DEL CARMEN GERARDO, MUNICIPIO LAS YAYAS DE VIAJAMA, PROVINCIA AZUA.</t>
  </si>
  <si>
    <t>12-AMPLIACIÓN DEL PLANTEL EDUCATIVO PARA INICIAL NICOLÁS MAÑÓN, MUNICIPIO AZUA, PROVINCIA AZUA.</t>
  </si>
  <si>
    <t>15171-AMPLIACIÓN DEL PLANTEL EDUCATIVO PARA INICIAL NICOLÁS MAÑÓN, MUNICIPIO AZUA, PROVINCIA AZUA.</t>
  </si>
  <si>
    <t>13-AMPLIACIÓN DEL PLANTEL EDUCATIVO PARA INICIAL MERCEDES ADRIANA DE LA PAZ, MUNICIPIO LAS YAYAS DE VIAJAMA, PROVINCIA AZUA.</t>
  </si>
  <si>
    <t>15172-AMPLIACIÓN DEL PLANTEL EDUCATIVO PARA INICIAL MERCEDES ADRIANA DE LA PAZ, MUNICIPIO LAS YAYAS DE VIAJAMA, PROVINCIA AZUA.</t>
  </si>
  <si>
    <t>01-AMPLIACIÓN DEL PLANTEL EDUCATIVO PARA INICIAL ALERIS MAGDALENA MONTERO ARIAS, MUNICIPIO TAMAYO, PROVINCIA BAHORUCO.</t>
  </si>
  <si>
    <t>15158-AMPLIACIÓN DEL PLANTEL EDUCATIVO PARA INICIAL ALERIS MAGDALENA MONTERO ARIAS, MUNICIPIO TAMAYO, PROVINCIA BAHORUCO.</t>
  </si>
  <si>
    <t>15159-AMPLIACIÓN DEL PLANTEL EDUCATIVO PARA INICIAL SALOMÉ UREÑA DE HENRÍQUEZ, MUNICIPIO TAMAYO, PROVINCIA BAHORUCO.</t>
  </si>
  <si>
    <t>03-AMPLIACIÓN DEL PLANTEL EDUCATIVO PARA INICIAL AMÉRICO LUGO HERRERAS, MUNICIPIO TAMAYO, PROVINCIA BAHORUCO.</t>
  </si>
  <si>
    <t>15160-AMPLIACIÓN DEL PLANTEL EDUCATIVO PARA INICIAL AMÉRICO LUGO HERRERAS, MUNICIPIO TAMAYO, PROVINCIA BAHORUCO.</t>
  </si>
  <si>
    <t>15161-AMPLIACIÓN DEL PLANTEL EDUCATIVO PARA INICIAL  GREGORIO LUPERÓN, MUNICIPIO LOS RÍOS, PROVINCIA BAHORUCO.</t>
  </si>
  <si>
    <t>05-AMPLIACIÓN DEL PLANTEL EDUCATIVO PARA INICIAL CRISTINO MATOS LEDESMA, MUNICIPIO TAMAYO, PROVINCIA BAHORUCO.</t>
  </si>
  <si>
    <t>15162-AMPLIACIÓN DEL PLANTEL EDUCATIVO PARA INICIAL CRISTINO MATOS LEDESMA, MUNICIPIO TAMAYO, PROVINCIA BAHORUCO.</t>
  </si>
  <si>
    <t>06-AMPLIACIÓN DEL PLANTEL EDUCATIVO PARA INICIAL MARIE POUSSEPIN - FE Y ALEGRÍA, MUNICIPIO VILLA JARAGUA, PROVINCIA BAHORUCO.</t>
  </si>
  <si>
    <t>15163-AMPLIACIÓN DEL PLANTEL EDUCATIVO PARA INICIAL MARIE POUSSEPIN - FE Y ALEGRÍA, MUNICIPIO VILLA JARAGUA, PROVINCIA BAHORUCO.</t>
  </si>
  <si>
    <t>14-AMPLIACIÓN DEL PLANTEL EDUCATIVO PARA INICIAL DORA CORCIA SÁNCHEZ SÁNCHEZ, MUNICIPIO ENRIQUILLO, PROVINCIA BARAHONA.</t>
  </si>
  <si>
    <t>15244-AMPLIACIÓN DEL PLANTEL EDUCATIVO PARA INICIAL DORA CORCIA SÁNCHEZ SÁNCHEZ, MUNICIPIO ENRIQUILLO, PROVINCIA BARAHONA.</t>
  </si>
  <si>
    <t>15-AMPLIACIÓN DEL PLANTEL EDUCATIVO PARA INICIAL PROF. ALVIDA MARIANA SANTANA ACOSTA, MUNICIPIO BARAHONA, PROVINCIA BARAHONA.</t>
  </si>
  <si>
    <t>15245-AMPLIACIÓN DEL PLANTEL EDUCATIVO PARA INICIAL PROF. ALVIDA MARIANA SANTANA ACOSTA, MUNICIPIO BARAHONA, PROVINCIA BARAHONA.</t>
  </si>
  <si>
    <t>16-AMPLIACIÓN DEL PLANTEL EDUCATIVO PARA INICIAL PROF.  JOSÉ FRANCISCO QUEZADA HERNÁNDEZ, MUNICIPIO BARAHONA, PROVINCIA BARAHONA.</t>
  </si>
  <si>
    <t>15246-AMPLIACIÓN DEL PLANTEL EDUCATIVO PARA INICIAL PROF.  JOSÉ FRANCISCO QUEZADA HERNÁNDEZ, MUNICIPIO BARAHONA, PROVINCIA BARAHONA.</t>
  </si>
  <si>
    <t>17-AMPLIACIÓN DEL PLANTEL EDUCATIVO PARA INICIAL LUIS FELIPE FELIZ Y FELIZ, MUNICIPIO FUNDACIÓN, PROVINCIA BARAHONA.</t>
  </si>
  <si>
    <t>15247-AMPLIACIÓN DEL PLANTEL EDUCATIVO PARA INICIAL LUIS FELIPE FELIZ Y FELIZ, MUNICIPIO FUNDACIÓN, PROVINCIA BARAHONA.</t>
  </si>
  <si>
    <t>18-AMPLIACIÓN DEL PLANTEL EDUCATIVO PARA INICIAL PROF. INOCENCIA ALTAGRACIA ROJAS FELIZ, MUNICIPIO LAS SALINAS, PROVINCIA BARAHONA.</t>
  </si>
  <si>
    <t>15248-AMPLIACIÓN DEL PLANTEL EDUCATIVO PARA INICIAL PROF. INOCENCIA ALTAGRACIA ROJAS FELIZ, MUNICIPIO LAS SALINAS, PROVINCIA BARAHONA.</t>
  </si>
  <si>
    <t>19-AMPLIACIÓN DEL PLANTEL EDUCATIVO PARA INICIAL JOSÉ NAVARRO, MUNICIPIO VICENTE NOBLE, PROVINCIA BARAHONA.</t>
  </si>
  <si>
    <t>15249-AMPLIACIÓN DEL PLANTEL EDUCATIVO PARA INICIAL JOSÉ NAVARRO, MUNICIPIO VICENTE NOBLE, PROVINCIA BARAHONA.</t>
  </si>
  <si>
    <t>20-AMPLIACIÓN DEL PLANTEL EDUCATIVO PARA INICIAL EMETERIO VARGAS MARTE, MUNICIPIO VICENTE NOBLE, PROVINCIA BARAHONA.</t>
  </si>
  <si>
    <t>15250-AMPLIACIÓN DEL PLANTEL EDUCATIVO PARA INICIAL EMETERIO VARGAS MARTE, MUNICIPIO VICENTE NOBLE, PROVINCIA BARAHONA.</t>
  </si>
  <si>
    <t>21-AMPLIACIÓN DEL PLANTEL EDUCATIVO PARA INICIAL COPA BOMBITA, MUNICIPIO VICENTE NOBLE, PROVINCIA BARAHONA.</t>
  </si>
  <si>
    <t>15251-AMPLIACIÓN DEL PLANTEL EDUCATIVO PARA INICIAL COPA BOMBITA, MUNICIPIO VICENTE NOBLE, PROVINCIA BARAHONA.</t>
  </si>
  <si>
    <t>22-AMPLIACIÓN DEL PLANTEL EDUCATIVO PARA INICIAL ALTAGRACIA HENRÍQUEZ PERDOMO, MUNICIPIO VICENTE NOBLE, PROVINCIA BARAHONA.</t>
  </si>
  <si>
    <t>15252-AMPLIACIÓN DEL PLANTEL EDUCATIVO PARA INICIAL ALTAGRACIA HENRÍQUEZ PERDOMO, MUNICIPIO VICENTE NOBLE, PROVINCIA BARAHONA.</t>
  </si>
  <si>
    <t>09-AMPLIACIÓN DEL PLANTEL EDUCATIVO PARA INICIAL FRANCISCO JAVIER UREÑA CANELA, MUNICIPIO DAJABÓN, PROVINCIA DAJABÓN.</t>
  </si>
  <si>
    <t>15278-AMPLIACIÓN DEL PLANTEL EDUCATIVO PARA INICIAL FRANCISCO JAVIER UREÑA CANELA, MUNICIPIO DAJABÓN, PROVINCIA DAJABÓN.</t>
  </si>
  <si>
    <t>10-AMPLIACIÓN DEL PLANTEL EDUCATIVO PARA INICIAL JUAN SANTOS DÍAZ, MUNICIPIO LOMA DE CABRERA, PROVINCIA DAJABÓN.</t>
  </si>
  <si>
    <t>15279-AMPLIACIÓN DEL PLANTEL EDUCATIVO PARA INICIAL JUAN SANTOS DÍAZ, MUNICIPIO LOMA DE CABRERA, PROVINCIA DAJABÓN.</t>
  </si>
  <si>
    <t>11-AMPLIACIÓN DEL PLANTEL EDUCATIVO PARA INICIAL EL PINO, MUNICIPIO EL PINO, PROVINCIA DAJABÓN.</t>
  </si>
  <si>
    <t>15280-AMPLIACIÓN DEL PLANTEL EDUCATIVO PARA INICIAL EL PINO, MUNICIPIO EL PINO, PROVINCIA DAJABÓN.</t>
  </si>
  <si>
    <t>12-AMPLIACIÓN DEL PLANTEL EDUCATIVO PARA INICIAL JOSÉ ANTONIO SALCEDO, MUNICIPIO RESTAURACIÓN, PROVINCIA DAJABÓN.</t>
  </si>
  <si>
    <t>15281-AMPLIACIÓN DEL PLANTEL EDUCATIVO PARA INICIAL JOSÉ ANTONIO SALCEDO, MUNICIPIO RESTAURACIÓN, PROVINCIA DAJABÓN.</t>
  </si>
  <si>
    <t>15199-AMPLIACIÓN DEL PLANTEL EDUCATIVO PARA INICIAL MARÍA ALEJANDRINA PICHARDO, MUNICIPIO VILLA RIVA, PROVINCIA DUARTE.</t>
  </si>
  <si>
    <t>07-AMPLIACIÓN DEL PLANTEL EDUCATIVO PARA INICIAL ALTAGRACIA GRULLÓN, MUNICIPIO SAN FRANCISCO DE MACORÍS, PROVINCIA DUARTE.</t>
  </si>
  <si>
    <t>15201-AMPLIACIÓN DEL PLANTEL EDUCATIVO PARA INICIAL ALTAGRACIA GRULLÓN, MUNICIPIO SAN FRANCISCO DE MACORÍS, PROVINCIA DUARTE.</t>
  </si>
  <si>
    <t>15202-AMPLIACIÓN DEL PLANTEL EDUCATIVO PARA INICIAL PABLITA POLANCO RODRÍGUEZ, MUNICIPIO VILLA RIVA, PROVINCIA DUARTE.</t>
  </si>
  <si>
    <t>01-AMPLIACIÓN DEL PLANTEL EDUCATIVO PARA INICIAL ANA PATRIA MARTÍNEZ, MUNICIPIO COMENDADOR, PROVINCIA ELÍAS PIÑA.</t>
  </si>
  <si>
    <t>15149-AMPLIACIÓN DEL PLANTEL EDUCATIVO PARA INICIAL ANA PATRIA MARTÍNEZ, MUNICIPIO COMENDADOR, PROVINCIA ELÍAS PIÑA.</t>
  </si>
  <si>
    <t>02-AMPLIACIÓN DEL PLANTEL EDUCATIVO PARA INICIAL ANDRÉS TOLENTINO TOLENTINO, MUNICIPIO COMENDADOR, PROVINCIA ELÍAS PIÑA.</t>
  </si>
  <si>
    <t>15150-AMPLIACIÓN DEL PLANTEL EDUCATIVO PARA INICIAL ANDRÉS TOLENTINO TOLENTINO, MUNICIPIO COMENDADOR, PROVINCIA ELÍAS PIÑA.</t>
  </si>
  <si>
    <t>13-AMPLIACIÓN DEL PLANTEL EDUCATIVO PARA INICIAL RÍO LIMPIO, MUNICIPIO PEDRO SANTANA, PROVINCIA ELÍAS PIÑA.</t>
  </si>
  <si>
    <t>15282-AMPLIACIÓN DEL PLANTEL EDUCATIVO PARA INICIAL RÍO LIMPIO, MUNICIPIO PEDRO SANTANA, PROVINCIA ELÍAS PIÑA.</t>
  </si>
  <si>
    <t>14-AMPLIACIÓN DEL PLANTEL EDUCATIVO PARA INICIAL PERAVIA, MUNICIPIO BANÍ, PROVINCIA PERAVIA.</t>
  </si>
  <si>
    <t>15173-AMPLIACIÓN DEL PLANTEL EDUCATIVO PARA INICIAL PERAVIA, MUNICIPIO BANÍ, PROVINCIA PERAVIA.</t>
  </si>
  <si>
    <t>21-AMPLIACIÓN DEL PLANTEL EDUCATIVO PARA INICIAL EL ROSARIO, MUNICIPIO EL SEIBO, PROVINCIA EL SEIBO.</t>
  </si>
  <si>
    <t>15224-AMPLIACIÓN DEL PLANTEL EDUCATIVO PARA INICIAL EL ROSARIO, MUNICIPIO EL SEIBO, PROVINCIA EL SEIBO.</t>
  </si>
  <si>
    <t>22-AMPLIACIÓN DEL PLANTEL EDUCATIVO PARA INICIAL LA MINA, MUNICIPIO MICHES, PROVINCIA EL SEIBO.</t>
  </si>
  <si>
    <t>15225-AMPLIACIÓN DEL PLANTEL EDUCATIVO PARA INICIAL LA MINA, MUNICIPIO MICHES, PROVINCIA EL SEIBO.</t>
  </si>
  <si>
    <t>23-AMPLIACIÓN DEL PLANTEL EDUCATIVO PARA INICIAL BUENA VENTURA SORIANO, MUNICIPIO EL SEIBO, PROVINCIA EL SEIBO.</t>
  </si>
  <si>
    <t>15226-AMPLIACIÓN DEL PLANTEL EDUCATIVO PARA INICIAL BUENA VENTURA SORIANO, MUNICIPIO EL SEIBO, PROVINCIA EL SEIBO.</t>
  </si>
  <si>
    <t>24-AMPLIACIÓN DEL PLANTEL EDUCATIVO PARA INICIAL JUAN SÁNCHEZ RAMÍREZ, MUNICIPIO EL SEIBO, PROVINCIA EL SEIBO.</t>
  </si>
  <si>
    <t>15227-AMPLIACIÓN DEL PLANTEL EDUCATIVO PARA INICIAL JUAN SÁNCHEZ RAMÍREZ, MUNICIPIO EL SEIBO, PROVINCIA EL SEIBO.</t>
  </si>
  <si>
    <t>25-AMPLIACIÓN DEL PLANTEL EDUCATIVO PARA INICIAL RAMÓN ANTONIO DORVILLE LEBRÓN, MUNICIPIO MICHES, PROVINCIA EL SEIBO.</t>
  </si>
  <si>
    <t>15228-AMPLIACIÓN DEL PLANTEL EDUCATIVO PARA INICIAL RAMÓN ANTONIO DORVILLE LEBRÓN, MUNICIPIO MICHES, PROVINCIA EL SEIBO.</t>
  </si>
  <si>
    <t>26-AMPLIACIÓN DEL PLANTEL EDUCATIVO PARA INICIAL LA GINA, MUNICIPIO MICHES, PROVINCIA EL SEIBO.</t>
  </si>
  <si>
    <t>15229-AMPLIACIÓN DEL PLANTEL EDUCATIVO PARA INICIAL LA GINA, MUNICIPIO MICHES, PROVINCIA EL SEIBO.</t>
  </si>
  <si>
    <t>27-AMPLIACIÓN DEL PLANTEL EDUCATIVO PARA INICIAL FELICIA ESPINO BURGOS, MUNICIPIO MICHES, PROVINCIA EL SEIBO.</t>
  </si>
  <si>
    <t>15230-AMPLIACIÓN DEL PLANTEL EDUCATIVO PARA INICIAL FELICIA ESPINO BURGOS, MUNICIPIO MICHES, PROVINCIA EL SEIBO.</t>
  </si>
  <si>
    <t>28-AMPLIACIÓN DEL PLANTEL EDUCATIVO PARA INICIAL LUCAS GUIBBES, MUNICIPIO MICHES, PROVINCIA EL SEIBO.</t>
  </si>
  <si>
    <t>15231-AMPLIACIÓN DEL PLANTEL EDUCATIVO PARA INICIAL LUCAS GUIBBES, MUNICIPIO MICHES, PROVINCIA EL SEIBO.</t>
  </si>
  <si>
    <t>01-AMPLIACIÓN DEL PLANTEL EDUCATIVO PARA INICIAL PROF. AURA ESTELA NÚÑEZ, MUNICIPIO MOCA, PROVINCIA ESPAILLAT.</t>
  </si>
  <si>
    <t>15186-AMPLIACIÓN DEL PLANTEL EDUCATIVO PARA INICIAL PROF. AURA ESTELA NÚÑEZ, MUNICIPIO MOCA, PROVINCIA ESPAILLAT.</t>
  </si>
  <si>
    <t>02-AMPLIACIÓN DEL PLANTEL EDUCATIVO PARA INICIAL SILVESTRE ANTONIO GUZMÁN FERNÁNDEZ, MUNICIPIO GASPAR HERNÁNDEZ, PROVINCIA ESPAILLAT.</t>
  </si>
  <si>
    <t>15187-AMPLIACIÓN DEL PLANTEL EDUCATIVO PARA INICIAL SILVESTRE ANTONIO GUZMÁN FERNÁNDEZ, MUNICIPIO GASPAR HERNÁNDEZ, PROVINCIA ESPAILLAT.</t>
  </si>
  <si>
    <t>03-AMPLIACIÓN DEL PLANTEL EDUCATIVO PARA INICIAL PROF. ANGUSTIA PÉREZ ROSARIO, MUNICIPIO MOCA, PROVINCIA ESPAILLAT.</t>
  </si>
  <si>
    <t>15188-AMPLIACIÓN DEL PLANTEL EDUCATIVO PARA INICIAL PROF. ANGUSTIA PÉREZ ROSARIO, MUNICIPIO MOCA, PROVINCIA ESPAILLAT.</t>
  </si>
  <si>
    <t>15189-AMPLIACIÓN DEL PLANTEL EDUCATIVO PARA INICIAL OLIVIA NUÑEZ HIDALGO, MUNICIPIO GASPAR HERNÁNDEZ, PROVINCIA ESPAILLAT.</t>
  </si>
  <si>
    <t>05-AMPLIACIÓN DEL PLANTEL EDUCATIVO PARA INICIAL CRISTINO PITTA, MUNICIPIO GASPAR HERNÁNDEZ, PROVINCIA ESPAILLAT.</t>
  </si>
  <si>
    <t>15190-AMPLIACIÓN DEL PLANTEL EDUCATIVO PARA INICIAL CRISTINO PITTA, MUNICIPIO GASPAR HERNÁNDEZ, PROVINCIA ESPAILLAT.</t>
  </si>
  <si>
    <t>06-AMPLIACIÓN DEL PLANTEL EDUCATIVO PARA INICIAL LA PEDRERA, MUNICIPIO GASPAR HERNÁNDEZ, PROVINCIA ESPAILLAT.</t>
  </si>
  <si>
    <t>15191-AMPLIACIÓN DEL PLANTEL EDUCATIVO PARA INICIAL LA PEDRERA, MUNICIPIO GASPAR HERNÁNDEZ, PROVINCIA ESPAILLAT.</t>
  </si>
  <si>
    <t>15192-AMPLIACIÓN DEL PLANTEL EDUCATIVO PARA INICIAL PROF. YOJANY DE LA CRUZ SANTANA, MUNICIPIO JAMAO AL NORTE, PROVINCIA ESPAILLAT.</t>
  </si>
  <si>
    <t>08-AMPLIACIÓN DEL PLANTEL EDUCATIVO PARA INICIAL SALOMÉ UREÑA DE HENRÍQUEZ, MUNICIPIO JAMAO AL NORTE, PROVINCIA ESPAILLAT.</t>
  </si>
  <si>
    <t>15193-AMPLIACIÓN DEL PLANTEL EDUCATIVO PARA INICIAL SALOMÉ UREÑA DE HENRÍQUEZ, MUNICIPIO JAMAO AL NORTE, PROVINCIA ESPAILLAT.</t>
  </si>
  <si>
    <t>15164-AMPLIACIÓN DEL PLANTEL EDUCATIVO PARA INICIAL PROF. NELIS MARINA CARABALLO PEREZ, MUNICIPIO JIMANÍ, PROVINCIA INDEPENDENCIA.</t>
  </si>
  <si>
    <t>08-AMPLIACIÓN DEL PLANTEL EDUCATIVO PARA INICIAL BARRIO LAS 100, MUNICIPIO JIMANÍ, PROVINCIA INDEPENDENCIA.</t>
  </si>
  <si>
    <t>15165-AMPLIACIÓN DEL PLANTEL EDUCATIVO PARA INICIAL BARRIO LAS 100, MUNICIPIO JIMANÍ, PROVINCIA INDEPENDENCIA.</t>
  </si>
  <si>
    <t>15166-AMPLIACIÓN DEL PLANTEL EDUCATIVO PARA INICIAL RAMÓN BOLÍVAR MEDRANO, MUNICIPIO CRISTÓBAL, PROVINCIA INDEPENDENCIA.</t>
  </si>
  <si>
    <t>10-AMPLIACIÓN DEL PLANTEL EDUCATIVO PARA INICIAL NUESTRA SEÑORA DEL CARMEN, MUNICIPIO DUVERGÉ, PROVINCIA INDEPENDENCIA.</t>
  </si>
  <si>
    <t>15167-AMPLIACIÓN DEL PLANTEL EDUCATIVO PARA INICIAL NUESTRA SEÑORA DEL CARMEN, MUNICIPIO DUVERGÉ, PROVINCIA INDEPENDENCIA.</t>
  </si>
  <si>
    <t>01-AMPLIACIÓN DEL PLANTEL EDUCATIVO PARA INICIAL JOSÉ AUDILIO SANTANA, MUNICIPIO HIGÜEY, PROVINCIA LA ALTAGRACIA.</t>
  </si>
  <si>
    <t>15203-AMPLIACIÓN DEL PLANTEL EDUCATIVO PARA INICIAL JOSÉ AUDILIO SANTANA, MUNICIPIO HIGÜEY, PROVINCIA LA ALTAGRACIA.</t>
  </si>
  <si>
    <t>15204-AMPLIACIÓN DEL PLANTEL EDUCATIVO PARA INICIAL LOS GUINEOS, MUNICIPIO HIGÜEY, PROVINCIA LA ALTAGRACIA.</t>
  </si>
  <si>
    <t>15205-AMPLIACIÓN DEL PLANTEL EDUCATIVO PARA INICIAL HERMANOS TREJO, MUNICIPIO HIGÜEY, PROVINCIA LA ALTAGRACIA.</t>
  </si>
  <si>
    <t>04-AMPLIACIÓN DEL PLANTEL EDUCATIVO PARA INICIAL EL GUANITO, MUNICIPIO HIGÜEY, PROVINCIA LA ALTAGRACIA.</t>
  </si>
  <si>
    <t>15206-AMPLIACIÓN DEL PLANTEL EDUCATIVO PARA INICIAL EL GUANITO, MUNICIPIO HIGÜEY, PROVINCIA LA ALTAGRACIA.</t>
  </si>
  <si>
    <t>05-AMPLIACIÓN DEL PLANTEL EDUCATIVO PARA INICIAL PROF. CÁNDIDO ELIGIO GUERRERO CEDANO - SAN PEDRO, MUNICIPIO HIGÜEY, PROVINCIA LA ALTAGRACIA.</t>
  </si>
  <si>
    <t>15207-AMPLIACIÓN DEL PLANTEL EDUCATIVO PARA INICIAL PROF. CÁNDIDO ELIGIO GUERRERO CEDANO - SAN PEDRO, MUNICIPIO HIGÜEY, PROVINCIA LA ALTAGRACIA.</t>
  </si>
  <si>
    <t>06-AMPLIACIÓN DEL PLANTEL EDUCATIVO PARA INICIAL MARÍA CONCEPCIÓN BONA, MUNICIPIO HIGÜEY, PROVINCIA LA ALTAGRACIA.</t>
  </si>
  <si>
    <t>15208-AMPLIACIÓN DEL PLANTEL EDUCATIVO PARA INICIAL MARÍA CONCEPCIÓN BONA, MUNICIPIO HIGÜEY, PROVINCIA LA ALTAGRACIA.</t>
  </si>
  <si>
    <t>07-AMPLIACIÓN DEL PLANTEL EDUCATIVO PARA INICIAL MARÍA TRINIDAD SÁNCHEZ, MUNICIPIO HIGÜEY, PROVINCIA LA ALTAGRACIA.</t>
  </si>
  <si>
    <t>15209-AMPLIACIÓN DEL PLANTEL EDUCATIVO PARA INICIAL MARÍA TRINIDAD SÁNCHEZ, MUNICIPIO HIGÜEY, PROVINCIA LA ALTAGRACIA.</t>
  </si>
  <si>
    <t>08-AMPLIACIÓN DEL PLANTEL EDUCATIVO PARA INICIAL BEJUCAL, MUNICIPIO HIGÜEY, PROVINCIA LA ALTAGRACIA.</t>
  </si>
  <si>
    <t>15210-AMPLIACIÓN DEL PLANTEL EDUCATIVO PARA INICIAL BEJUCAL, MUNICIPIO HIGÜEY, PROVINCIA LA ALTAGRACIA.</t>
  </si>
  <si>
    <t>09-AMPLIACIÓN DEL PLANTEL EDUCATIVO PARA INICIAL HERMANAS MIRABAL, MUNICIPIO HIGÜEY, PROVINCIA LA ALTAGRACIA.</t>
  </si>
  <si>
    <t>15212-AMPLIACIÓN DEL PLANTEL EDUCATIVO PARA INICIAL HERMANAS MIRABAL, MUNICIPIO HIGÜEY, PROVINCIA LA ALTAGRACIA.</t>
  </si>
  <si>
    <t>10-AMPLIACIÓN DEL PLANTEL EDUCATIVO PARA INICIAL BEJUCALITO, MUNICIPIO HIGÜEY, PROVINCIA LA ALTAGRACIA.</t>
  </si>
  <si>
    <t>15213-AMPLIACIÓN DEL PLANTEL EDUCATIVO PARA INICIAL BEJUCALITO, MUNICIPIO HIGÜEY, PROVINCIA LA ALTAGRACIA.</t>
  </si>
  <si>
    <t>15214-AMPLIACIÓN DEL PLANTEL EDUCATIVO PARA INICIAL PEDRO MIR, MUNICIPIO HIGÜEY, PROVINCIA LA ALTAGRACIA.</t>
  </si>
  <si>
    <t>15215-AMPLIACIÓN DEL PLANTEL EDUCATIVO PARA INICIAL BENERITO, MUNICIPIO SAN RAFAEL DEL YUMA, PROVINCIA LA ALTAGRACIA.</t>
  </si>
  <si>
    <t>13-AMPLIACIÓN DEL PLANTEL EDUCATIVO PARA INICIAL SAN GERMÁN, MUNICIPIO HIGÜEY, PROVINCIA LA ALTAGRACIA.</t>
  </si>
  <si>
    <t>15216-AMPLIACIÓN DEL PLANTEL EDUCATIVO PARA INICIAL SAN GERMÁN, MUNICIPIO HIGÜEY, PROVINCIA LA ALTAGRACIA.</t>
  </si>
  <si>
    <t>14-AMPLIACIÓN DEL PLANTEL EDUCATIVO PARA INICIAL SALOMÉ UREÑA, MUNICIPIO HIGÜEY, PROVINCIA LA ALTAGRACIA.</t>
  </si>
  <si>
    <t>15217-AMPLIACIÓN DEL PLANTEL EDUCATIVO PARA INICIAL SALOMÉ UREÑA, MUNICIPIO HIGÜEY, PROVINCIA LA ALTAGRACIA.</t>
  </si>
  <si>
    <t>15-AMPLIACIÓN DEL PLANTEL EDUCATIVO PARA INICIAL PEDRO LIVIO CEDEÑO, MUNICIPIO HIGÜEY, PROVINCIA LA ALTAGRACIA.</t>
  </si>
  <si>
    <t>15218-AMPLIACIÓN DEL PLANTEL EDUCATIVO PARA INICIAL PEDRO LIVIO CEDEÑO, MUNICIPIO HIGÜEY, PROVINCIA LA ALTAGRACIA.</t>
  </si>
  <si>
    <t>16-AMPLIACIÓN DEL PLANTEL EDUCATIVO PARA INICIAL NERY CUETO BELÉN DE DELMA, MUNICIPIO LA ROMANA, PROVINCIA LA ROMANA.</t>
  </si>
  <si>
    <t>15219-AMPLIACIÓN DEL PLANTEL EDUCATIVO PARA INICIAL NERY CUETO BELÉN DE DELMA, MUNICIPIO LA ROMANA, PROVINCIA LA ROMANA.</t>
  </si>
  <si>
    <t>17-AMPLIACIÓN DEL PLANTEL EDUCATIVO PARA INICIAL ERVIDO CREALES, MUNICIPIO VILLA HERMOSA, PROVINCIA LA ROMANA.</t>
  </si>
  <si>
    <t>15220-AMPLIACIÓN DEL PLANTEL EDUCATIVO PARA INICIAL ERVIDO CREALES, MUNICIPIO VILLA HERMOSA, PROVINCIA LA ROMANA.</t>
  </si>
  <si>
    <t>18-AMPLIACIÓN DEL PLANTEL EDUCATIVO PARA INICIAL SALOMÉ UREÑA, MUNICIPIO LA ROMANA, PROVINCIA LA ROMANA.</t>
  </si>
  <si>
    <t>15221-AMPLIACIÓN DEL PLANTEL EDUCATIVO PARA INICIAL SALOMÉ UREÑA, MUNICIPIO LA ROMANA, PROVINCIA LA ROMANA.</t>
  </si>
  <si>
    <t>15222-AMPLIACIÓN DEL PLANTEL EDUCATIVO PARA INICIAL BATEY 18, MUNICIPIO GUAYMATE, PROVINCIA LA ROMANA.</t>
  </si>
  <si>
    <t>20-AMPLIACIÓN DEL PLANTEL EDUCATIVO PARA INICIAL PROF. RAMÓN ALTAGRACIA CORDONES, MUNICIPIO VILLA HERMOSA, PROVINCIA LA ROMANA.</t>
  </si>
  <si>
    <t>15223-AMPLIACIÓN DEL PLANTEL EDUCATIVO PARA INICIAL PROF. RAMÓN ALTAGRACIA CORDONES, MUNICIPIO VILLA HERMOSA, PROVINCIA LA ROMANA.</t>
  </si>
  <si>
    <t>02-CONSTRUCCIÓN MALECON  EN EL DISTRITO MUNICIPAL CALETA, PROVINCIA  LA ROMANA</t>
  </si>
  <si>
    <t>15086-CONSTRUCCIÓN MALECON  EN EL DISTRITO MUNICIPAL CALETA, PROVINCIA  LA ROMANA</t>
  </si>
  <si>
    <t>01-AMPLIACIÓN DEL PLANTEL EDUCATIVO PARA INICIAL PROF. JUAN EMILIO BOSCH GAVIÑO, MUNICIPIO CONSTANZA, PROVINCIA LA VEGA.</t>
  </si>
  <si>
    <t>15184-AMPLIACIÓN DEL PLANTEL EDUCATIVO PARA INICIAL PROF. JUAN EMILIO BOSCH GAVIÑO, MUNICIPIO CONSTANZA, PROVINCIA LA VEGA.</t>
  </si>
  <si>
    <t>02-AMPLIACIÓN DEL PLANTEL EDUCATIVO PARA INICIAL LOS RINCONES DE GUACO, MUNICIPIO LA VEGA, PROVINCIA LA VEGA.</t>
  </si>
  <si>
    <t>15185-AMPLIACIÓN DEL PLANTEL EDUCATIVO PARA INICIAL LOS RINCONES DE GUACO, MUNICIPIO LA VEGA, PROVINCIA LA VEGA.</t>
  </si>
  <si>
    <t>09-AMPLIACIÓN DEL PLANTEL EDUCATIVO PARA INICIAL ELISEO GRULLÓN, MUNICIPIO NAGUA, PROVINCIA MARÍA TRINIDAD SÁNCHEZ.</t>
  </si>
  <si>
    <t>15283-AMPLIACIÓN DEL PLANTEL EDUCATIVO PARA INICIAL ELISEO GRULLÓN, MUNICIPIO NAGUA, PROVINCIA MARÍA TRINIDAD SÁNCHEZ.</t>
  </si>
  <si>
    <t>10-AMPLIACIÓN DEL PLANTEL EDUCATIVO PARA INICIAL PROF. FRANCISCO MARÍA VÁSQUEZ, MUNICIPIO NAGUA, PROVINCIA MARÍA TRINIDAD SÁNCHEZ.</t>
  </si>
  <si>
    <t>15284-AMPLIACIÓN DEL PLANTEL EDUCATIVO PARA INICIAL PROF. FRANCISCO MARÍA VÁSQUEZ, MUNICIPIO NAGUA, PROVINCIA MARÍA TRINIDAD SÁNCHEZ.</t>
  </si>
  <si>
    <t>11-AMPLIACIÓN DEL PLANTEL EDUCATIVO PARA INICIAL JULIA MARTÍNEZ, MUNICIPIO NAGUA, PROVINCIA MARÍA TRINIDAD SÁNCHEZ.</t>
  </si>
  <si>
    <t>15285-AMPLIACIÓN DEL PLANTEL EDUCATIVO PARA INICIAL JULIA MARTÍNEZ, MUNICIPIO NAGUA, PROVINCIA MARÍA TRINIDAD SÁNCHEZ.</t>
  </si>
  <si>
    <t>12-AMPLIACIÓN DEL PLANTEL EDUCATIVO PARA INICIAL LA LOMETA DE LAS GORDAS, MUNICIPIO NAGUA, PROVINCIA MARÍA TRINIDAD SÁNCHEZ.</t>
  </si>
  <si>
    <t>15286-AMPLIACIÓN DEL PLANTEL EDUCATIVO PARA INICIAL LA LOMETA DE LAS GORDAS, MUNICIPIO NAGUA, PROVINCIA MARÍA TRINIDAD SÁNCHEZ.</t>
  </si>
  <si>
    <t>13-AMPLIACIÓN DEL PLANTEL EDUCATIVO PARA INICIAL RAMÓN PERALTA PÉREZ, MUNICIPIO CABRERA, PROVINCIA MARÍA TRINIDAD SÁNCHEZ.</t>
  </si>
  <si>
    <t>15287-AMPLIACIÓN DEL PLANTEL EDUCATIVO PARA INICIAL RAMÓN PERALTA PÉREZ, MUNICIPIO CABRERA, PROVINCIA MARÍA TRINIDAD SÁNCHEZ.</t>
  </si>
  <si>
    <t>14-AMPLIACIÓN DEL PLANTEL EDUCATIVO PARA INICIAL ADELA BALBUENA SÁNCHEZ, MUNICIPIO RÍO SAN JUAN, PROVINCIA MARÍA TRINIDAD SÁNCHEZ.</t>
  </si>
  <si>
    <t>15288-AMPLIACIÓN DEL PLANTEL EDUCATIVO PARA INICIAL ADELA BALBUENA SÁNCHEZ, MUNICIPIO RÍO SAN JUAN, PROVINCIA MARÍA TRINIDAD SÁNCHEZ.</t>
  </si>
  <si>
    <t>15289-AMPLIACIÓN DEL PLANTEL EDUCATIVO PARA INICIAL RAMÓN ANTONIO TEJADA, MUNICIPIO CABRERA, PROVINCIA MARÍA TRINIDAD SÁNCHEZ.</t>
  </si>
  <si>
    <t>16-AMPLIACIÓN DEL PLANTEL EDUCATIVO PARA INICIAL LOS JENGIBRES, MUNICIPIO NAGUA, PROVINCIA MARÍA TRINIDAD SÁNCHEZ.</t>
  </si>
  <si>
    <t>15290-AMPLIACIÓN DEL PLANTEL EDUCATIVO PARA INICIAL LOS JENGIBRES, MUNICIPIO NAGUA, PROVINCIA MARÍA TRINIDAD SÁNCHEZ.</t>
  </si>
  <si>
    <t>15270-AMPLIACIÓN DEL PLANTEL EDUCATIVO PARA INICIAL GOZUELA, MUNICIPIO PEPILLO SALCEDO, PROVINCIA MONTE CRISTI.</t>
  </si>
  <si>
    <t>02-AMPLIACIÓN DEL PLANTEL EDUCATIVO PARA INICIAL JOHN FITZGERALD KENNEDY, MUNICIPIO MONTE CRISTI, PROVINCIA MONTE CRISTI.</t>
  </si>
  <si>
    <t>15271-AMPLIACIÓN DEL PLANTEL EDUCATIVO PARA INICIAL JOHN FITZGERALD KENNEDY, MUNICIPIO MONTE CRISTI, PROVINCIA MONTE CRISTI.</t>
  </si>
  <si>
    <t>15272-AMPLIACIÓN DEL PLANTEL EDUCATIVO PARA INICIAL ROSA SMESTER, MUNICIPIO MONTE CRISTI, PROVINCIA MONTE CRISTI.</t>
  </si>
  <si>
    <t>15273-AMPLIACIÓN DEL PLANTEL EDUCATIVO PARA INICIAL SERAFINA SÁNCHEZ, MUNICIPIO MONTE CRISTI, PROVINCIA MONTE CRISTI.</t>
  </si>
  <si>
    <t>05-AMPLIACIÓN DEL PLANTEL EDUCATIVO PARA INICIAL JOSÉ GABRIEL GARCÍA, MUNICIPIO PEPILLO SALCEDO, PROVINCIA MONTE CRISTI.</t>
  </si>
  <si>
    <t>15274-AMPLIACIÓN DEL PLANTEL EDUCATIVO PARA INICIAL JOSÉ GABRIEL GARCÍA, MUNICIPIO PEPILLO SALCEDO, PROVINCIA MONTE CRISTI.</t>
  </si>
  <si>
    <t>06-AMPLIACIÓN DEL PLANTEL EDUCATIVO PARA INICIAL PILOTO, MUNICIPIO GUAYUBÍN, PROVINCIA MONTE CRISTI.</t>
  </si>
  <si>
    <t>15275-AMPLIACIÓN DEL PLANTEL EDUCATIVO PARA INICIAL PILOTO, MUNICIPIO GUAYUBÍN, PROVINCIA MONTE CRISTI.</t>
  </si>
  <si>
    <t>07-AMPLIACIÓN DEL PLANTEL EDUCATIVO PARA INICIAL LA DIVISORIA, MUNICIPIO GUAYUBÍN, PROVINCIA MONTE CRISTI.</t>
  </si>
  <si>
    <t>15276-AMPLIACIÓN DEL PLANTEL EDUCATIVO PARA INICIAL LA DIVISORIA, MUNICIPIO GUAYUBÍN, PROVINCIA MONTE CRISTI.</t>
  </si>
  <si>
    <t>08-AMPLIACIÓN DEL PLANTEL EDUCATIVO PARA INICIAL JOSÉ GABRIEL GARCÍA, MUNICIPIO CASTAÑUELAS, PROVINCIA MONTE CRISTI.</t>
  </si>
  <si>
    <t>15277-AMPLIACIÓN DEL PLANTEL EDUCATIVO PARA INICIAL JOSÉ GABRIEL GARCÍA, MUNICIPIO CASTAÑUELAS, PROVINCIA MONTE CRISTI.</t>
  </si>
  <si>
    <t>15344-REMODELACIÓN DEL PARQUE DUARTE DEL MUNICIPIO SAN FERNANDO DE MONTE CRISTI.</t>
  </si>
  <si>
    <t>11-AMPLIACIÓN DEL PLANTEL EDUCATIVO PARA INICIAL EL CAJUIL, MUNICIPIO OVIEDO, PROVINCIA PEDERNALES.</t>
  </si>
  <si>
    <t>15240-AMPLIACIÓN DEL PLANTEL EDUCATIVO PARA INICIAL EL CAJUIL, MUNICIPIO OVIEDO, PROVINCIA PEDERNALES.</t>
  </si>
  <si>
    <t>12-AMPLIACIÓN DEL PLANTEL EDUCATIVO PARA INICIAL MANUEL GOYA, MUNICIPIO OVIEDO, PROVINCIA PEDERNALES.</t>
  </si>
  <si>
    <t>15241-AMPLIACIÓN DEL PLANTEL EDUCATIVO PARA INICIAL MANUEL GOYA, MUNICIPIO OVIEDO, PROVINCIA PEDERNALES.</t>
  </si>
  <si>
    <t>13-AMPLIACIÓN DEL PLANTEL EDUCATIVO PARA INICIAL HERNANDO GORJÓN, MUNICIPIO PEDERNALES, PROVINCIA PEDERNALES.</t>
  </si>
  <si>
    <t>15242-AMPLIACIÓN DEL PLANTEL EDUCATIVO PARA INICIAL HERNANDO GORJÓN, MUNICIPIO PEDERNALES, PROVINCIA PEDERNALES.</t>
  </si>
  <si>
    <t>15174-AMPLIACIÓN DEL PLANTEL EDUCATIVO PARA INICIAL MARÍA INOCENCIA BELÉN MININO, MUNICIPIO BANÍ, PROVINCIA PERAVIA.</t>
  </si>
  <si>
    <t>02-AMPLIACIÓN DEL PLANTEL EDUCATIVO PARA INICIAL EL SIFÓN, MUNICIPIO BANÍ, PROVINCIA PERAVIA.</t>
  </si>
  <si>
    <t>15175-AMPLIACIÓN DEL PLANTEL EDUCATIVO PARA INICIAL EL SIFÓN, MUNICIPIO BANÍ, PROVINCIA PERAVIA.</t>
  </si>
  <si>
    <t>03-AMPLIACIÓN DEL PLANTEL EDUCATIVO PARA INICIAL MANUEL DE JESÚS PERELLÓ, MUNICIPIO BANÍ, PROVINCIA PERAVIA.</t>
  </si>
  <si>
    <t>15176-AMPLIACIÓN DEL PLANTEL EDUCATIVO PARA INICIAL MANUEL DE JESÚS PERELLÓ, MUNICIPIO BANÍ, PROVINCIA PERAVIA.</t>
  </si>
  <si>
    <t>04-AMPLIACIÓN DEL PLANTEL EDUCATIVO PARA INICIAL ALIRO PAULINO, MUNICIPIO NIZAO, PROVINCIA PERAVIA.</t>
  </si>
  <si>
    <t>15177-AMPLIACIÓN DEL PLANTEL EDUCATIVO PARA INICIAL ALIRO PAULINO, MUNICIPIO NIZAO, PROVINCIA PERAVIA.</t>
  </si>
  <si>
    <t>05-AMPLIACIÓN DEL PLANTEL EDUCATIVO PARA INICIAL FUNDACIÓN DE PERAVIA, MUNICIPIO BANÍ, PROVINCIA PERAVIA.</t>
  </si>
  <si>
    <t>15178-AMPLIACIÓN DEL PLANTEL EDUCATIVO PARA INICIAL FUNDACIÓN DE PERAVIA, MUNICIPIO BANÍ, PROVINCIA PERAVIA.</t>
  </si>
  <si>
    <t>06-AMPLIACIÓN DEL PLANTEL EDUCATIVO PARA INICIAL ANDRÉS PEÑA CABRAL, MUNICIPIO BANÍ, PROVINCIA PERAVIA.</t>
  </si>
  <si>
    <t>15179-AMPLIACIÓN DEL PLANTEL EDUCATIVO PARA INICIAL ANDRÉS PEÑA CABRAL, MUNICIPIO BANÍ, PROVINCIA PERAVIA.</t>
  </si>
  <si>
    <t>07-AMPLIACIÓN DEL PLANTEL EDUCATIVO PARA INICIAL  PROF. VITALINA GUERRERO PIMENTEL, MUNICIPIO BANÍ, PROVINCIA PERAVIA.</t>
  </si>
  <si>
    <t>15180-AMPLIACIÓN DEL PLANTEL EDUCATIVO PARA INICIAL  PROF. VITALINA GUERRERO PIMENTEL, MUNICIPIO BANÍ, PROVINCIA PERAVIA.</t>
  </si>
  <si>
    <t>08-AMPLIACIÓN DEL PLANTEL EDUCATIVO PARA INICIAL AUGUSTO PINEDA, MUNICIPIO NIZAO, PROVINCIA PERAVIA.</t>
  </si>
  <si>
    <t>15181-AMPLIACIÓN DEL PLANTEL EDUCATIVO PARA INICIAL AUGUSTO PINEDA, MUNICIPIO NIZAO, PROVINCIA PERAVIA.</t>
  </si>
  <si>
    <t>09-AMPLIACIÓN DEL PLANTEL EDUCATIVO PARA INICIAL PROF. RAFAEL ANTONIO FIGUEREO, MUNICIPIO NIZAO, PROVINCIA PERAVIA.</t>
  </si>
  <si>
    <t>15182-AMPLIACIÓN DEL PLANTEL EDUCATIVO PARA INICIAL PROF. RAFAEL ANTONIO FIGUEREO, MUNICIPIO NIZAO, PROVINCIA PERAVIA.</t>
  </si>
  <si>
    <t>10-AMPLIACIÓN DEL PLANTEL EDUCATIVO PARA INICIAL PROF. CRISTÓBAL ALVINO FALCON, MUNICIPIO NIZAO, PROVINCIA PERAVIA.</t>
  </si>
  <si>
    <t>15183-AMPLIACIÓN DEL PLANTEL EDUCATIVO PARA INICIAL PROF. CRISTÓBAL ALVINO FALCON, MUNICIPIO NIZAO, PROVINCIA PERAVIA.</t>
  </si>
  <si>
    <t>09-AMPLIACIÓN DEL PLANTEL EDUCATIVO PARA INICIAL JOSÉ ERNESTO ROSARIO POLANCO, MUNICIPIO SOSÚA, PROVINCIA PUERTO PLATA.</t>
  </si>
  <si>
    <t>15263-AMPLIACIÓN DEL PLANTEL EDUCATIVO PARA INICIAL JOSÉ ERNESTO ROSARIO POLANCO, MUNICIPIO SOSÚA, PROVINCIA PUERTO PLATA.</t>
  </si>
  <si>
    <t>15264-AMPLIACIÓN DEL PLANTEL EDUCATIVO PARA INICIAL LUZ VARONA, MUNICIPIO VILLA ISABELA, PROVINCIA PUERTO PLATA.</t>
  </si>
  <si>
    <t>11-AMPLIACIÓN DEL PLANTEL EDUCATIVO PARA INICIAL SAN MARCOS ABAJO, MUNICIPIO PUERTO PLATA, PROVINCIA PUERTO PLATA.</t>
  </si>
  <si>
    <t>15265-AMPLIACIÓN DEL PLANTEL EDUCATIVO PARA INICIAL SAN MARCOS ABAJO, MUNICIPIO PUERTO PLATA, PROVINCIA PUERTO PLATA.</t>
  </si>
  <si>
    <t>12-AMPLIACIÓN DEL PLANTEL EDUCATIVO PARA INICIAL JUAN NEPOMUCENO RAVELO, MUNICIPIO IMBERT, PROVINCIA PUERTO PLATA.</t>
  </si>
  <si>
    <t>15266-AMPLIACIÓN DEL PLANTEL EDUCATIVO PARA INICIAL JUAN NEPOMUCENO RAVELO, MUNICIPIO IMBERT, PROVINCIA PUERTO PLATA.</t>
  </si>
  <si>
    <t>13-AMPLIACIÓN DEL PLANTEL EDUCATIVO PARA INICIAL LOS LLANOS DE PÉREZ, MUNICIPIO IMBERT, PROVINCIA PUERTO PLATA.</t>
  </si>
  <si>
    <t>15267-AMPLIACIÓN DEL PLANTEL EDUCATIVO PARA INICIAL LOS LLANOS DE PÉREZ, MUNICIPIO IMBERT, PROVINCIA PUERTO PLATA.</t>
  </si>
  <si>
    <t>14-AMPLIACIÓN DEL PLANTEL EDUCATIVO PARA INICIAL PROF. ISRAEL BRITO BRUNO, MUNICIPIO IMBERT, PROVINCIA PUERTO PLATA.</t>
  </si>
  <si>
    <t>15268-AMPLIACIÓN DEL PLANTEL EDUCATIVO PARA INICIAL PROF. ISRAEL BRITO BRUNO, MUNICIPIO IMBERT, PROVINCIA PUERTO PLATA.</t>
  </si>
  <si>
    <t>15-AMPLIACIÓN DEL PLANTEL EDUCATIVO PARA INICIAL ERNESTO CABRERA  DURAN - RIO GRANDE AL MEDIO, MUNICIPIO ALTAMIRA, PROVINCIA PUERTO PLATA.</t>
  </si>
  <si>
    <t>15269-AMPLIACIÓN DEL PLANTEL EDUCATIVO PARA INICIAL ERNESTO CABRERA  DURAN - RIO GRANDE AL MEDIO, MUNICIPIO ALTAMIRA, PROVINCIA PUERTO PLATA.</t>
  </si>
  <si>
    <t>08-RECONSTRUCCIÓN DEL FRENTE COSTERO DE LA PLAYA SOSUA, MUNICIPIO SOSUA, PROVINCIA PUERTO PLATA</t>
  </si>
  <si>
    <t>15345-RECONSTRUCCIÓN DEL FRENTE COSTERO DE LA PLAYA SOSUA, MUNICIPIO SOSUA, PROVINCIA PUERTO PLATA</t>
  </si>
  <si>
    <t>01-AMPLIACIÓN DEL PLANTEL EDUCATIVO PARA INICIAL HERMANAS MIRABAL, MUNICIPIO SALCEDO, PROVINCIA HERMANAS MIRABAL.</t>
  </si>
  <si>
    <t>15194-AMPLIACIÓN DEL PLANTEL EDUCATIVO PARA INICIAL HERMANAS MIRABAL, MUNICIPIO SALCEDO, PROVINCIA HERMANAS MIRABAL.</t>
  </si>
  <si>
    <t>02-AMPLIACIÓN DEL PLANTEL EDUCATIVO PARA INICIAL ANTONIO ESPAILLAT, MUNICIPIO SALCEDO, PROVINCIA HERMANAS MIRABAL.</t>
  </si>
  <si>
    <t>15195-AMPLIACIÓN DEL PLANTEL EDUCATIVO PARA INICIAL ANTONIO ESPAILLAT, MUNICIPIO SALCEDO, PROVINCIA HERMANAS MIRABAL.</t>
  </si>
  <si>
    <t>03-AMPLIACIÓN DEL PLANTEL EDUCATIVO PARA INICIAL PROF. JOSÉ RAMÓN LIRIANO TEJADA, MUNICIPIO SALCEDO, PROVINCIA HERMANAS MIRABAL.</t>
  </si>
  <si>
    <t>15196-AMPLIACIÓN DEL PLANTEL EDUCATIVO PARA INICIAL PROF. JOSÉ RAMÓN LIRIANO TEJADA, MUNICIPIO SALCEDO, PROVINCIA HERMANAS MIRABAL.</t>
  </si>
  <si>
    <t>04-AMPLIACIÓN DEL PLANTEL EDUCATIVO PARA INICIAL JUAN BAUTISTA DE LA CRUZ, MUNICIPIO VILLA TAPIA, PROVINCIA HERMANAS MIRABAL.</t>
  </si>
  <si>
    <t>15197-AMPLIACIÓN DEL PLANTEL EDUCATIVO PARA INICIAL JUAN BAUTISTA DE LA CRUZ, MUNICIPIO VILLA TAPIA, PROVINCIA HERMANAS MIRABAL.</t>
  </si>
  <si>
    <t>05-AMPLIACIÓN DEL PLANTEL EDUCATIVO PARA INICIAL EL RANCHITO, MUNICIPIO VILLA TAPIA, PROVINCIA HERMANAS MIRABAL.</t>
  </si>
  <si>
    <t>15198-AMPLIACIÓN DEL PLANTEL EDUCATIVO PARA INICIAL EL RANCHITO, MUNICIPIO VILLA TAPIA, PROVINCIA HERMANAS MIRABAL.</t>
  </si>
  <si>
    <t>17-AMPLIACIÓN DEL PLANTEL EDUCATIVO PARA INICIAL LAS VERITAS, MUNICIPIO SAMANÁ, PROVINCIA SAMANÁ.</t>
  </si>
  <si>
    <t>15291-AMPLIACIÓN DEL PLANTEL EDUCATIVO PARA INICIAL LAS VERITAS, MUNICIPIO SAMANÁ, PROVINCIA SAMANÁ.</t>
  </si>
  <si>
    <t>18-AMPLIACIÓN DEL PLANTEL EDUCATIVO PARA INICIAL ELISEO DEMORIZI, MUNICIPIO SAMANÁ, PROVINCIA SAMANÁ.</t>
  </si>
  <si>
    <t>15292-AMPLIACIÓN DEL PLANTEL EDUCATIVO PARA INICIAL ELISEO DEMORIZI, MUNICIPIO SAMANÁ, PROVINCIA SAMANÁ.</t>
  </si>
  <si>
    <t>19-AMPLIACIÓN DEL PLANTEL EDUCATIVO PARA INICIAL CARLOS HILARIOS ROSA, MUNICIPIO SÁNCHEZ, PROVINCIA SAMANÁ.</t>
  </si>
  <si>
    <t>15293-AMPLIACIÓN DEL PLANTEL EDUCATIVO PARA INICIAL CARLOS HILARIOS ROSA, MUNICIPIO SÁNCHEZ, PROVINCIA SAMANÁ.</t>
  </si>
  <si>
    <t>20-AMPLIACIÓN DEL PLANTEL EDUCATIVO PARA INICIAL JUANA EVANGELISTA MALOON, MUNICIPIO SÁNCHEZ, PROVINCIA SAMANÁ.</t>
  </si>
  <si>
    <t>15294-AMPLIACIÓN DEL PLANTEL EDUCATIVO PARA INICIAL JUANA EVANGELISTA MALOON, MUNICIPIO SÁNCHEZ, PROVINCIA SAMANÁ.</t>
  </si>
  <si>
    <t>15295-AMPLIACIÓN DEL PLANTEL EDUCATIVO PARA INICIAL PROF. ALTAGRACIA MEDINA DE BRITO, MUNICIPIO SAMANÁ, PROVINCIA SAMANÁ.</t>
  </si>
  <si>
    <t>15083-RECONSTRUCCIÓN DEL MALECÓN DEL MUNICIPIO DE SANTA BARBARA DE SAMANÁ, PROVINCIA  SAMANÁ</t>
  </si>
  <si>
    <t>15131-RECONSTRUCCIÓN DE PLAZA DE VENDEDORES EN EL PUEBLO LOS PESCADORES, MUNICIPIO LAS TERRENAS, PROVINCIA SAMANA</t>
  </si>
  <si>
    <t>15243-CONSTRUCCIÓN VÍA DE ACCESO A LA PLAYA ESTILLERO, D. M. EL LIMÓN, PROVINCIA SAMANÁ</t>
  </si>
  <si>
    <t>15346-REPARACIÓN DEL ALUMBRADO PÚBLICO EN EL MALECÓN DEL MUNICIPIO DE SANTA BÁRBARA, PROVINCIA SAMANÁ</t>
  </si>
  <si>
    <t>03-AMPLIACIÓN DEL PLANTEL EDUCATIVO PARA INICIAL FRANCISCO DEL ROSARIO SÁNCHEZ, MUNICIPIO SAN JUAN, PROVINCIA SAN JUAN.</t>
  </si>
  <si>
    <t>15151-AMPLIACIÓN DEL PLANTEL EDUCATIVO PARA INICIAL FRANCISCO DEL ROSARIO SÁNCHEZ, MUNICIPIO SAN JUAN, PROVINCIA SAN JUAN.</t>
  </si>
  <si>
    <t>15152-AMPLIACIÓN DEL PLANTEL EDUCATIVO PARA INICIAL MERCEDES CONSUELO MATOS EN LA PROVINCIA SAN JUAN.</t>
  </si>
  <si>
    <t>15153-AMPLIACIÓN DEL PLANTEL EDUCATIVO PARA INICIAL SECTOR SURESTE, MUNICIPIO SAN JUAN, PROVINCIA SAN JUAN.</t>
  </si>
  <si>
    <t>15154-AMPLIACIÓN DEL PLANTEL EDUCATIVO PARA INICIAL ADRIANA MARÍA GUILLU VIUDA SUAZO, MUNICIPIO SAN JUAN, PROVINCIA SAN JUAN.</t>
  </si>
  <si>
    <t>15155-AMPLIACIÓN DEL PLANTEL EDUCATIVO PARA INICIAL HIGÜERITO, MUNICIPIO SAN JUAN, PROVINCIA SAN JUAN.</t>
  </si>
  <si>
    <t>15156-AMPLIACIÓN DEL PLANTEL EDUCATIVO PARA INICIAL LEONIDAS DEL CARMEN SÁNCHEZ, MUNICIPIO JUAN DE HERRERA, PROVINCIA SAN JUAN.</t>
  </si>
  <si>
    <t>09-AMPLIACIÓN DEL PLANTEL EDUCATIVO PARA INICIAL DAMIÁN DAVID ORTÍZ, MUNICIPIO LAS MATAS DE FARFÁN, PROVINCIA SAN JUAN.</t>
  </si>
  <si>
    <t>15157-AMPLIACIÓN DEL PLANTEL EDUCATIVO PARA INICIAL DAMIÁN DAVID ORTÍZ, MUNICIPIO LAS MATAS DE FARFÁN, PROVINCIA SAN JUAN.</t>
  </si>
  <si>
    <t>03-REMODELACIÓN DE LAS INFRAESTRUCTURAS RECREATIVAS EN EL MALECÓN DE SAN PEDRO DE MACORÍS</t>
  </si>
  <si>
    <t>15087-REMODELACIÓN DE LAS INFRAESTRUCTURAS RECREATIVAS EN EL MALECÓN DE SAN PEDRO DE MACORÍS</t>
  </si>
  <si>
    <t>01-AMPLIACIÓN DEL PLANTEL EDUCATIVO PARA INICIAL GUAZUMITA, MUNICIPIO YAMASÁ, PROVINCIA MONTE PLATA.</t>
  </si>
  <si>
    <t>15233-AMPLIACIÓN DEL PLANTEL EDUCATIVO PARA INICIAL GUAZUMITA, MUNICIPIO YAMASÁ, PROVINCIA MONTE PLATA.</t>
  </si>
  <si>
    <t>02-AMPLIACIÓN DEL PLANTEL EDUCATIVO PARA INICIAL ANA VIRGINIA REYNOSO, MUNICIPIO SABANA GRANDE DE BOYÁ, PROVINCIA MONTE PLATA.</t>
  </si>
  <si>
    <t>15234-AMPLIACIÓN DEL PLANTEL EDUCATIVO PARA INICIAL ANA VIRGINIA REYNOSO, MUNICIPIO SABANA GRANDE DE BOYÁ, PROVINCIA MONTE PLATA.</t>
  </si>
  <si>
    <t>03-AMPLIACIÓN DEL PLANTEL EDUCATIVO PARA INICIAL FRANCISCO ALBERTO CAAMAÑO DEÑÓ, MUNICIPIO BAYAGUANA, PROVINCIA MONTE PLATA.</t>
  </si>
  <si>
    <t>15235-AMPLIACIÓN DEL PLANTEL EDUCATIVO PARA INICIAL FRANCISCO ALBERTO CAAMAÑO DEÑÓ, MUNICIPIO BAYAGUANA, PROVINCIA MONTE PLATA.</t>
  </si>
  <si>
    <t>04-AMPLIACIÓN DEL PLANTEL EDUCATIVO PARA INICIAL RAMÓN MARTÍNEZ, MUNICIPIO PERALVILLO, PROVINCIA MONTE PLATA.</t>
  </si>
  <si>
    <t>15236-AMPLIACIÓN DEL PLANTEL EDUCATIVO PARA INICIAL RAMÓN MARTÍNEZ, MUNICIPIO PERALVILLO, PROVINCIA MONTE PLATA.</t>
  </si>
  <si>
    <t>05-AMPLIACIÓN DEL PLANTEL EDUCATIVO PARA INICIAL FERNANDO ARTURO DE MERIÑO, MUNICIPIO MONTE PLATA, PROVINCIA MONTE PLATA.</t>
  </si>
  <si>
    <t>15237-AMPLIACIÓN DEL PLANTEL EDUCATIVO PARA INICIAL FERNANDO ARTURO DE MERIÑO, MUNICIPIO MONTE PLATA, PROVINCIA MONTE PLATA.</t>
  </si>
  <si>
    <t>06-AMPLIACIÓN DEL PLANTEL EDUCATIVO PARA INICIAL CARA LINDA, MUNICIPIO MONTE PLATA, PROVINCIA MONTE PLATA.</t>
  </si>
  <si>
    <t>15238-AMPLIACIÓN DEL PLANTEL EDUCATIVO PARA INICIAL CARA LINDA, MUNICIPIO MONTE PLATA, PROVINCIA MONTE PLATA.</t>
  </si>
  <si>
    <t>07-AMPLIACIÓN DEL PLANTEL EDUCATIVO PARA INICIAL AMÉRICO LUGO, MUNICIPIO SABANA GRANDE DE BOYÁ, PROVINCIA MONTE PLATA.</t>
  </si>
  <si>
    <t>15239-AMPLIACIÓN DEL PLANTEL EDUCATIVO PARA INICIAL AMÉRICO LUGO, MUNICIPIO SABANA GRANDE DE BOYÁ, PROVINCIA MONTE PLATA.</t>
  </si>
  <si>
    <t>15253-AMPLIACIÓN DEL PLANTEL EDUCATIVO PARA INICIAL PROF. VINICIO VALENZUELA PÉREZ, MUNICIPIO LOS ALCARRIZOS, PROVINCIA SANTO DOMINGO.</t>
  </si>
  <si>
    <t>15254-AMPLIACIÓN DEL PLANTEL EDUCATIVO PARA INICIAL JUANA SALTITOPA, MUNICIPIO LOS ALCARRIZOS, PROVINCIA SANTO DOMINGO.</t>
  </si>
  <si>
    <t>15255-AMPLIACIÓN DEL PLANTEL EDUCATIVO PARA INICIAL CAMILA HENRÍQUEZ - FE Y ALEGRÍA, MUNICIPIO LOS ALCARRIZOS, PROVINCIA SANTO DOMINGO.</t>
  </si>
  <si>
    <t>15256-AMPLIACIÓN DEL PLANTEL EDUCATIVO PARA INICIAL EVARISTO BRITO REYES, MUNICIPIO LOS ALCARRIZOS, PROVINCIA SANTO DOMINGO.</t>
  </si>
  <si>
    <t>15257-AMPLIACIÓN DEL PLANTEL EDUCATIVO PARA INICIAL JESÚS DE NAZARET - BATEY PALMAREJITO, MUNICIPIO LOS ALCARRIZOS, PROVINCIA SANTO DOMINGO.</t>
  </si>
  <si>
    <t>15258-AMPLIACIÓN DEL PLANTEL EDUCATIVO PARA INICIAL SOCORRO SÁNCHEZ, MUNICIPIO LOS ALCARRIZOS, PROVINCIA SANTO DOMINGO.</t>
  </si>
  <si>
    <t>15259-AMPLIACIÓN DEL PLANTEL EDUCATIVO PARA INICIAL NORGE BOTELLO FERNÁNDEZ, MUNICIPIO LOS ALCARRIZOS, PROVINCIA SANTO DOMINGO.</t>
  </si>
  <si>
    <t>15260-AMPLIACIÓN DEL PLANTEL EDUCATIVO PARA INICIAL PROF. ANA LUISA ANDÚJAR SOLANO -  FE Y ALEGRÍA, MUNICIPIO LOS ALCARRIZOS, PROVINCIA SANTO DOMINGO.</t>
  </si>
  <si>
    <t>15296-AMPLIACIÓN DEL PLANTEL EDUCATIVO PARA INICIAL MÁXIMO GOMEZ - EL VIGÍA, MUNICIPIO BOCA CHICA, PROVINCIA SANTO DOMINGO.</t>
  </si>
  <si>
    <t>12-AMPLIACIÓN DEL PLANTEL EDUCATIVO PARA INICIAL PROF. ALBALINA ACOSTA DE VÁSQUEZ, MUNICIPIO BOCA CHICA, PROVINCIA SANTO DOMINGO.</t>
  </si>
  <si>
    <t>15297-AMPLIACIÓN DEL PLANTEL EDUCATIVO PARA INICIAL PROF. ALBALINA ACOSTA DE VÁSQUEZ, MUNICIPIO BOCA CHICA, PROVINCIA SANTO DOMINGO.</t>
  </si>
  <si>
    <t>15298-AMPLIACIÓN DEL PLANTEL EDUCATIVO PARA INICIAL VITALINA MORDÁN DE LA CRUZ, MUNICIPIO BOCA CHICA, PROVINCIA SANTO DOMINGO.</t>
  </si>
  <si>
    <t>15299-AMPLIACIÓN DEL PLANTEL EDUCATIVO PARA INICIAL HERMANAS MIRABAL, MUNICIPIO BOCA CHICA, PROVINCIA SANTO DOMINGO.</t>
  </si>
  <si>
    <t>15-AMPLIACIÓN DEL PLANTEL EDUCATIVO PARA INICIAL MARÍA CARO, MUNICIPIO BOCA CHICA, PROVINCIA SANTO DOMINGO.</t>
  </si>
  <si>
    <t>15300-AMPLIACIÓN DEL PLANTEL EDUCATIVO PARA INICIAL MARÍA CARO, MUNICIPIO BOCA CHICA, PROVINCIA SANTO DOMINGO.</t>
  </si>
  <si>
    <t>15301-AMPLIACIÓN DEL PLANTEL EDUCATIVO PARA INICIAL AURA ALTAGRACIA BENZANT, MUNICIPIO BOCA CHICA, PROVINCIA SANTO DOMINGO.</t>
  </si>
  <si>
    <t>17-AMPLIACIÓN DEL PLANTEL EDUCATIVO PARA INICIAL MARÍA TRINIDAD SÁNCHEZ, MUNICIPIO BOCA CHICA, PROVINCIA SANTO DOMINGO.</t>
  </si>
  <si>
    <t>15302-AMPLIACIÓN DEL PLANTEL EDUCATIVO PARA INICIAL MARÍA TRINIDAD SÁNCHEZ, MUNICIPIO BOCA CHICA, PROVINCIA SANTO DOMINGO.</t>
  </si>
  <si>
    <t>18-AMPLIACIÓN DEL PLANTEL EDUCATIVO PARA INICIAL MARÍA CONCEPCIÓN BONA, MUNICIPIO BOCA CHICA, PROVINCIA SANTO DOMINGO.</t>
  </si>
  <si>
    <t>15303-AMPLIACIÓN DEL PLANTEL EDUCATIVO PARA INICIAL MARÍA CONCEPCIÓN BONA, MUNICIPIO BOCA CHICA, PROVINCIA SANTO DOMINGO.</t>
  </si>
  <si>
    <t>15304-AMPLIACIÓN DEL PLANTEL EDUCATIVO PARA INICIAL EMILIO PRUD¿HOMME, MUNICIPIO BOCA CHICA, PROVINCIA SANTO DOMINGO.</t>
  </si>
  <si>
    <t>15305-AMPLIACIÓN DEL PLANTEL EDUCATIVO PARA INICIAL COLOMBINA CASTRO, MUNICIPIO BOCA CHICA, PROVINCIA SANTO DOMINGO.</t>
  </si>
  <si>
    <t>21-AMPLIACIÓN DEL PLANTEL EDUCATIVO PARA INICIAL PROF. JUAN TAYLOR VENTURA, MUNICIPIO BOCA CHICA, PROVINCIA SANTO DOMINGO.</t>
  </si>
  <si>
    <t>15306-AMPLIACIÓN DEL PLANTEL EDUCATIVO PARA INICIAL PROF. JUAN TAYLOR VENTURA, MUNICIPIO BOCA CHICA, PROVINCIA SANTO DOMINGO.</t>
  </si>
  <si>
    <t>15092-REMODELACIÓN  MALECON   MUNICIPIO  SANTO DOMINGO ESTE, PROVINCIA SANTO DOMINGO</t>
  </si>
  <si>
    <t>14227-CONSTRUCCIÓN DE OFICINAS GUBERNAMENTALES DE ARROYO SALADO, MUNICIPIO DE CABRERA, PROVINCIA MARÍA TRINIDAD SÁNCHEZ</t>
  </si>
  <si>
    <t>25-AMPLIACIÓN DEL PLANTEL EDUCATIVO PARA INICIAL ISMAEL MIRANDA, MUNICIPIO ENRIQUILLO, PROVINCIA BARAHONA.</t>
  </si>
  <si>
    <t>15354-AMPLIACIÓN DEL PLANTEL EDUCATIVO PARA INICIAL ISMAEL MIRANDA, MUNICIPIO ENRIQUILLO, PROVINCIA BARAHONA.</t>
  </si>
  <si>
    <t>15355-AMPLIACIÓN DEL PLANTEL EDUCATIVO PARA INICIAL CLARENCE CRISTOPHER HAMILTON OXLEY, MUNICIPIO BARAHONA, PROVINCIA BARAHONA.</t>
  </si>
  <si>
    <t>15356-AMPLIACIÓN DEL PLANTEL EDUCATIVO PARA INICIAL BAITOITA, MUNICIPIO BARAHONA, PROVINCIA BARAHONA.</t>
  </si>
  <si>
    <t>15357-AMPLIACIÓN DEL PLANTEL EDUCATIVO PARA INICIAL FIDEL MEDINA, MUNICIPIO BARAHONA, PROVINCIA BARAHONA.</t>
  </si>
  <si>
    <t>29-AMPLIACIÓN DEL PLANTEL EDUCATIVO PARA INICIAL MARINA SEPÚLVEDA, MUNICIPIO EL PEÑÓN, PROVINCIA BARAHONA.</t>
  </si>
  <si>
    <t>15358-AMPLIACIÓN DEL PLANTEL EDUCATIVO PARA INICIAL MARINA SEPÚLVEDA, MUNICIPIO EL PEÑÓN, PROVINCIA BARAHONA.</t>
  </si>
  <si>
    <t>30-AMPLIACIÓN DEL PLANTEL EDUCATIVO PARA INICIAL ANAIMA TEJADA CHAPMAN, MUNICIPIO BARAHONA, PROVINCIA BARAHONA.</t>
  </si>
  <si>
    <t>15359-AMPLIACIÓN DEL PLANTEL EDUCATIVO PARA INICIAL ANAIMA TEJADA CHAPMAN, MUNICIPIO BARAHONA, PROVINCIA BARAHONA.</t>
  </si>
  <si>
    <t>15360-AMPLIACIÓN DEL PLANTEL EDUCATIVO PARA INICIAL PROF. IRENE ACOSTA, MUNICIPIO FUNDACIÓN, PROVINCIA BARAHONA.</t>
  </si>
  <si>
    <t>32-AMPLIACIÓN DEL PLANTEL EDUCATIVO PARA INICIAL CATALINA POU, MUNICIPIO CABRAL, PROVINCIA BARAHONA.</t>
  </si>
  <si>
    <t>15361-AMPLIACIÓN DEL PLANTEL EDUCATIVO PARA INICIAL CATALINA POU, MUNICIPIO CABRAL, PROVINCIA BARAHONA.</t>
  </si>
  <si>
    <t>15362-AMPLIACIÓN DEL PLANTEL EDUCATIVO PARA INICIAL LAS SALINAS, MUNICIPIO LAS SALINAS, PROVINCIA BARAHONA.</t>
  </si>
  <si>
    <t>15363-AMPLIACIÓN DEL PLANTEL EDUCATIVO PARA INICIAL PROF. RAFAEL ENRÍQUEZ MARRERO MATOS, MUNICIPIO VICENTE NOBLE, PROVINCIA BARAHONA.</t>
  </si>
  <si>
    <t>35-AMPLIACIÓN DEL PLANTEL EDUCATIVO PARA INICIAL MATÍAS RAMÓN MELLA, MUNICIPIO VICENTE NOBLE, PROVINCIA BARAHONA.</t>
  </si>
  <si>
    <t>15364-AMPLIACIÓN DEL PLANTEL EDUCATIVO PARA INICIAL MATÍAS RAMÓN MELLA, MUNICIPIO VICENTE NOBLE, PROVINCIA BARAHONA.</t>
  </si>
  <si>
    <t>15-AMPLIACIÓN DEL PLANTEL EDUCATIVO PARA INICIAL PROF. RAÚL JIMÉNEZ CAIRO, MUNICIPIO COMENDADOR, PROVINCIA ELÍAS PIÑA.</t>
  </si>
  <si>
    <t>15365-AMPLIACIÓN DEL PLANTEL EDUCATIVO PARA INICIAL PROF. RAÚL JIMÉNEZ CAIRO, MUNICIPIO COMENDADOR, PROVINCIA ELÍAS PIÑA.</t>
  </si>
  <si>
    <t>16-AMPLIACIÓN DEL PLANTEL EDUCATIVO PARA INICIAL ISIDRO MARTÍNEZ, MUNICIPIO COMENDADOR, PROVINCIA ELÍAS PIÑA.</t>
  </si>
  <si>
    <t>15366-AMPLIACIÓN DEL PLANTEL EDUCATIVO PARA INICIAL ISIDRO MARTÍNEZ, MUNICIPIO COMENDADOR, PROVINCIA ELÍAS PIÑA.</t>
  </si>
  <si>
    <t>17-AMPLIACIÓN DEL PLANTEL EDUCATIVO PARA INICIAL LOS RINCONCITOS, MUNICIPIO COMENDADOR, PROVINCIA ELÍAS PIÑA.</t>
  </si>
  <si>
    <t>15367-AMPLIACIÓN DEL PLANTEL EDUCATIVO PARA INICIAL LOS RINCONCITOS, MUNICIPIO COMENDADOR, PROVINCIA ELÍAS PIÑA.</t>
  </si>
  <si>
    <t>18-AMPLIACIÓN DEL PLANTEL EDUCATIVO PARA INICIAL LA MESETA, MUNICIPIO COMENDADOR, PROVINCIA ELÍAS PIÑA.</t>
  </si>
  <si>
    <t>15368-AMPLIACIÓN DEL PLANTEL EDUCATIVO PARA INICIAL LA MESETA, MUNICIPIO COMENDADOR, PROVINCIA ELÍAS PIÑA.</t>
  </si>
  <si>
    <t>19-AMPLIACIÓN DEL PLANTEL EDUCATIVO PARA INICIAL EL PINO, MUNICIPIO COMENDADOR, PROVINCIA ELÍAS PIÑA.</t>
  </si>
  <si>
    <t>15369-AMPLIACIÓN DEL PLANTEL EDUCATIVO PARA INICIAL EL PINO, MUNICIPIO COMENDADOR, PROVINCIA ELÍAS PIÑA.</t>
  </si>
  <si>
    <t>20-AMPLIACIÓN DEL PLANTEL EDUCATIVO PARA INICIAL ANGOSTURA, MUNICIPIO COMENDADOR, PROVINCIA ELÍAS PIÑA.</t>
  </si>
  <si>
    <t>15370-AMPLIACIÓN DEL PLANTEL EDUCATIVO PARA INICIAL ANGOSTURA, MUNICIPIO COMENDADOR, PROVINCIA ELÍAS PIÑA.</t>
  </si>
  <si>
    <t>21-AMPLIACIÓN DEL PLANTEL EDUCATIVO PARA INICIAL MANUEL ANTONIO MORALES, MUNICIPIO COMENDADOR, PROVINCIA ELÍAS PIÑA.</t>
  </si>
  <si>
    <t>15371-AMPLIACIÓN DEL PLANTEL EDUCATIVO PARA INICIAL MANUEL ANTONIO MORALES, MUNICIPIO COMENDADOR, PROVINCIA ELÍAS PIÑA.</t>
  </si>
  <si>
    <t>22-AMPLIACIÓN DEL PLANTEL EDUCATIVO PARA INICIAL EVA MARÍA PELLERANO, MUNICIPIO BÁNICA, PROVINCIA ELÍAS PIÑA.</t>
  </si>
  <si>
    <t>15372-AMPLIACIÓN DEL PLANTEL EDUCATIVO PARA INICIAL EVA MARÍA PELLERANO, MUNICIPIO BÁNICA, PROVINCIA ELÍAS PIÑA.</t>
  </si>
  <si>
    <t>23-AMPLIACIÓN DEL PLANTEL EDUCATIVO PARA INICIAL ANTONIO DUVERGÉ, MUNICIPIO PEDRO SANTANA, PROVINCIA ELÍAS PIÑA.</t>
  </si>
  <si>
    <t>15373-AMPLIACIÓN DEL PLANTEL EDUCATIVO PARA INICIAL ANTONIO DUVERGÉ, MUNICIPIO PEDRO SANTANA, PROVINCIA ELÍAS PIÑA.</t>
  </si>
  <si>
    <t>24-AMPLIACIÓN DEL PLANTEL EDUCATIVO PARA INICIAL PROF. LUIS MILCÍADES ESPICHICOQUEZ PÉREZ, MUNICIPIO BÁNICA, PROVINCIA ELÍAS PIÑA.</t>
  </si>
  <si>
    <t>15374-AMPLIACIÓN DEL PLANTEL EDUCATIVO PARA INICIAL PROF. LUIS MILCÍADES ESPICHICOQUEZ PÉREZ, MUNICIPIO BÁNICA, PROVINCIA ELÍAS PIÑA.</t>
  </si>
  <si>
    <t>23-AMPLIACIÓN DEL PLANTEL EDUCATIVO PARA INICIAL GASTÓN FERNANDO DELIGNE, MUNICIPIO OVIEDO, PROVINCIA PEDERNALES.</t>
  </si>
  <si>
    <t>15352-AMPLIACIÓN DEL PLANTEL EDUCATIVO PARA INICIAL GASTÓN FERNANDO DELIGNE, MUNICIPIO OVIEDO, PROVINCIA PEDERNALES.</t>
  </si>
  <si>
    <t>24-AMPLIACIÓN DEL PLANTEL EDUCATIVO PARA INICIAL PROF. LUIS DÍAZ DÍAZ, MUNICIPIO PEDERNALES, PROVINCIA PEDERNALES.</t>
  </si>
  <si>
    <t>15353-AMPLIACIÓN DEL PLANTEL EDUCATIVO PARA INICIAL PROF. LUIS DÍAZ DÍAZ, MUNICIPIO PEDERNALES, PROVINCIA PEDERNALES.</t>
  </si>
  <si>
    <t>25-AMPLIACIÓN DEL PLANTEL EDUCATIVO PARA INICIAL PROF. JOSÉ ASCENSIÓN GARCÍA SÁNCHEZ, MUNICIPIO LAS MATAS DE FARFÁN, PROVINCIA SAN JUAN.</t>
  </si>
  <si>
    <t>15375-AMPLIACIÓN DEL PLANTEL EDUCATIVO PARA INICIAL PROF. JOSÉ ASCENSIÓN GARCÍA SÁNCHEZ, MUNICIPIO LAS MATAS DE FARFÁN, PROVINCIA SAN JUAN.</t>
  </si>
  <si>
    <t>26-AMPLIACIÓN DEL PLANTEL EDUCATIVO PARA INICIAL TOMÁS PERALTA, MUNICIPIO LAS MATAS DE FARFÁN, PROVINCIA SAN JUAN.</t>
  </si>
  <si>
    <t>15376-AMPLIACIÓN DEL PLANTEL EDUCATIVO PARA INICIAL TOMÁS PERALTA, MUNICIPIO LAS MATAS DE FARFÁN, PROVINCIA SAN JUAN.</t>
  </si>
  <si>
    <t>27-AMPLIACIÓN DEL PLANTEL EDUCATIVO PARA INICIAL CELANDA ALCÁNTARA SÁNCHEZ, MUNICIPIO LAS MATAS DE FARFÁN, PROVINCIA SAN JUAN.</t>
  </si>
  <si>
    <t>15377-AMPLIACIÓN DEL PLANTEL EDUCATIVO PARA INICIAL CELANDA ALCÁNTARA SÁNCHEZ, MUNICIPIO LAS MATAS DE FARFÁN, PROVINCIA SAN JUAN.</t>
  </si>
  <si>
    <t>28-AMPLIACIÓN DEL PLANTEL EDUCATIVO PARA INICIAL PROF. ARISTÓFANES A. MELLA JIMÉNEZ, MUNICIPIO LAS MATAS DE FARFÁN, PROVINCIA SAN JUAN.</t>
  </si>
  <si>
    <t>15378-AMPLIACIÓN DEL PLANTEL EDUCATIVO PARA INICIAL PROF. ARISTÓFANES A. MELLA JIMÉNEZ, MUNICIPIO LAS MATAS DE FARFÁN, PROVINCIA SAN JUAN.</t>
  </si>
  <si>
    <t>29-AMPLIACIÓN DEL PLANTEL EDUCATIVO PARA INICIAL ACTIVO 20 - 30, MUNICIPIO LAS MATAS DE FARFÁN, PROVINCIA SAN JUAN.</t>
  </si>
  <si>
    <t>15379-AMPLIACIÓN DEL PLANTEL EDUCATIVO PARA INICIAL ACTIVO 20 - 30, MUNICIPIO LAS MATAS DE FARFÁN, PROVINCIA SAN JUAN.</t>
  </si>
  <si>
    <t>30-AMPLIACIÓN DEL PLANTEL EDUCATIVO PARA INICIAL PROF. FRANCISCA PEÑA, MUNICIPIO LAS MATAS DE FARFÁN, PROVINCIA SAN JUAN.</t>
  </si>
  <si>
    <t>15380-AMPLIACIÓN DEL PLANTEL EDUCATIVO PARA INICIAL PROF. FRANCISCA PEÑA, MUNICIPIO LAS MATAS DE FARFÁN, PROVINCIA SAN JUAN.</t>
  </si>
  <si>
    <t>31-AMPLIACIÓN DEL PLANTEL EDUCATIVO PARA INICIAL EVARISTO LINARES SANTANA, MUNICIPIO LAS MATAS DE FARFÁN, PROVINCIA SAN JUAN.</t>
  </si>
  <si>
    <t>15381-AMPLIACIÓN DEL PLANTEL EDUCATIVO PARA INICIAL EVARISTO LINARES SANTANA, MUNICIPIO LAS MATAS DE FARFÁN, PROVINCIA SAN JUAN.</t>
  </si>
  <si>
    <t>15442-AMPLIACIÓN DEL PLANTEL EDUCATIVO PARA INICIAL LAS CHARCAS NUEVA, MUNICIPIO LAS CHARCAS, PROVINCIA AZUA.</t>
  </si>
  <si>
    <t>15443-AMPLIACIÓN DEL PLANTEL EDUCATIVO PARA INICIAL PROF. ALTAGRACIA ENRIQUETA CASTRO DE BRITO, MUNICIPIO TÁBARA ARRIBA, PROVINCIA AZUA.</t>
  </si>
  <si>
    <t>15444-AMPLIACIÓN DEL PLANTEL EDUCATIVO PARA INICIAL ALTAGRACIA BENÍTEZ, MUNICIPIO AZUA, PROVINCIA AZUA.</t>
  </si>
  <si>
    <t>14-AMPLIACIÓN DEL PLANTEL EDUCATIVO PARA INICIAL JOHN FITZGERALD KENNEDY, MUNICIPIO LAS CHARCAS, PROVINCIA AZUA.</t>
  </si>
  <si>
    <t>15445-AMPLIACIÓN DEL PLANTEL EDUCATIVO PARA INICIAL JOHN FITZGERALD KENNEDY, MUNICIPIO LAS CHARCAS, PROVINCIA AZUA.</t>
  </si>
  <si>
    <t>15-AMPLIACIÓN DEL PLANTEL EDUCATIVO PARA INICIAL SANTA TERESA DE JESÚS, MUNICIPIO SABANA YEGUA, PROVINCIA AZUA.</t>
  </si>
  <si>
    <t>15446-AMPLIACIÓN DEL PLANTEL EDUCATIVO PARA INICIAL SANTA TERESA DE JESÚS, MUNICIPIO SABANA YEGUA, PROVINCIA AZUA.</t>
  </si>
  <si>
    <t>16-AMPLIACIÓN DEL PLANTEL EDUCATIVO PARA INICIAL AMIAMA GÓMEZ, MUNICIPIO TÁBARA ARRIBA, PROVINCIA AZUA.</t>
  </si>
  <si>
    <t>15447-AMPLIACIÓN DEL PLANTEL EDUCATIVO PARA INICIAL AMIAMA GÓMEZ, MUNICIPIO TÁBARA ARRIBA, PROVINCIA AZUA.</t>
  </si>
  <si>
    <t>15448-AMPLIACIÓN DEL PLANTEL EDUCATIVO PARA INICIAL PROF. ALTAGRACIA OZEMA GERÓNIMO MATOS, MUNICIPIO ESTEBANÍA, PROVINCIA AZUA.</t>
  </si>
  <si>
    <t>15449-AMPLIACIÓN DEL PLANTEL EDUCATIVO PARA INICIAL LOS PARCELEROS, MUNICIPIO AZUA, PROVINCIA AZUA.</t>
  </si>
  <si>
    <t>19-AMPLIACIÓN DEL PLANTEL EDUCATIVO PARA INICIAL VIDAL FIGUEREO BELTRÉ, MUNICIPIO AZUA, PROVINCIA AZUA.</t>
  </si>
  <si>
    <t>15450-AMPLIACIÓN DEL PLANTEL EDUCATIVO PARA INICIAL VIDAL FIGUEREO BELTRÉ, MUNICIPIO AZUA, PROVINCIA AZUA.</t>
  </si>
  <si>
    <t>20-AMPLIACIÓN DEL PLANTEL EDUCATIVO PARA INICIAL JUAN CARLOS PEÑA REYES, MUNICIPIO SABANA YEGUA, PROVINCIA AZUA.</t>
  </si>
  <si>
    <t>15451-AMPLIACIÓN DEL PLANTEL EDUCATIVO PARA INICIAL JUAN CARLOS PEÑA REYES, MUNICIPIO SABANA YEGUA, PROVINCIA AZUA.</t>
  </si>
  <si>
    <t>21-AMPLIACIÓN DEL PLANTEL EDUCATIVO PARA INICIAL JAVIER ANTONIO CASTILLO PÉREZ, MUNICIPIO PUEBLO VIEJO, PROVINCIA AZUA.</t>
  </si>
  <si>
    <t>15453-AMPLIACIÓN DEL PLANTEL EDUCATIVO PARA INICIAL JAVIER ANTONIO CASTILLO PÉREZ, MUNICIPIO PUEBLO VIEJO, PROVINCIA AZUA.</t>
  </si>
  <si>
    <t>22-AMPLIACIÓN DEL PLANTEL EDUCATIVO PARA INICIAL JESÚS MAESTRO, MUNICIPIO SABANA YEGUA, PROVINCIA AZUA.</t>
  </si>
  <si>
    <t>15454-AMPLIACIÓN DEL PLANTEL EDUCATIVO PARA INICIAL JESÚS MAESTRO, MUNICIPIO SABANA YEGUA, PROVINCIA AZUA.</t>
  </si>
  <si>
    <t>23-AMPLIACIÓN DEL PLANTEL EDUCATIVO PARA INICIAL MANUEL RAMÓN ESCALANTE, MUNICIPIO TÁBARA ARRIBA, PROVINCIA AZUA.</t>
  </si>
  <si>
    <t>15455-AMPLIACIÓN DEL PLANTEL EDUCATIVO PARA INICIAL MANUEL RAMÓN ESCALANTE, MUNICIPIO TÁBARA ARRIBA, PROVINCIA AZUA.</t>
  </si>
  <si>
    <t>15456-AMPLIACIÓN DEL PLANTEL EDUCATIVO PARA INICIAL LUIS RAMÍREZ MORA, MUNICIPIO TÁBARA ARRIBA, PROVINCIA AZUA.</t>
  </si>
  <si>
    <t>15457-AMPLIACIÓN DEL PLANTEL EDUCATIVO PARA INICIAL SILVESTRE ANTONIO GUZMÁN FERNÁNDEZ, MUNICIPIO AZUA, PROVINCIA AZUA.</t>
  </si>
  <si>
    <t>15458-AMPLIACIÓN DEL PLANTEL EDUCATIVO PARA INICIAL MARTINA DE LOS SANTOS QUEVEDO, MUNICIPIO AZUA, PROVINCIA AZUA.</t>
  </si>
  <si>
    <t>27-AMPLIACIÓN DEL PLANTEL EDUCATIVO PARA INICIAL EL PUERTO, MUNICIPIO AZUA, PROVINCIA AZUA.</t>
  </si>
  <si>
    <t>15459-AMPLIACIÓN DEL PLANTEL EDUCATIVO PARA INICIAL EL PUERTO, MUNICIPIO AZUA, PROVINCIA AZUA.</t>
  </si>
  <si>
    <t>15460-AMPLIACIÓN DEL PLANTEL EDUCATIVO PARA INICIAL REYNALDO DEL CARMEN GARCÍA, MUNICIPIO AZUA, PROVINCIA AZUA.</t>
  </si>
  <si>
    <t>29-AMPLIACIÓN DEL PLANTEL EDUCATIVO PARA INICIAL CAÑADA DE PIEDRA, MUNICIPIO AZUA, PROVINCIA AZUA.</t>
  </si>
  <si>
    <t>15461-AMPLIACIÓN DEL PLANTEL EDUCATIVO PARA INICIAL CAÑADA DE PIEDRA, MUNICIPIO AZUA, PROVINCIA AZUA.</t>
  </si>
  <si>
    <t>30-AMPLIACIÓN DEL PLANTEL EDUCATIVO PARA INICIAL LA CEIBA NUEVA, MUNICIPIO LAS YAYAS DE VIAJAMA, PROVINCIA AZUA.</t>
  </si>
  <si>
    <t>15462-AMPLIACIÓN DEL PLANTEL EDUCATIVO PARA INICIAL LA CEIBA NUEVA, MUNICIPIO LAS YAYAS DE VIAJAMA, PROVINCIA AZUA.</t>
  </si>
  <si>
    <t>15463-AMPLIACIÓN DEL PLANTEL EDUCATIVO PARA INICIAL CELIDA LUISA PÉREZ DE CRESPO , MUNICIPIO AZUA, PROVINCIA AZUA.</t>
  </si>
  <si>
    <t>57-AMPLIACIÓN DEL PLANTEL EDUCATIVO PARA INICIAL MARÍA TRINIDAD SÁNCHEZ, MUNICIPIO JUAN SANTIAGO, PROVINCIA ELÍAS PIÑA.</t>
  </si>
  <si>
    <t>15440-AMPLIACIÓN DEL PLANTEL EDUCATIVO PARA INICIAL MARÍA TRINIDAD SÁNCHEZ, MUNICIPIO JUAN SANTIAGO, PROVINCIA ELÍAS PIÑA.</t>
  </si>
  <si>
    <t>58-AMPLIACIÓN DEL PLANTEL EDUCATIVO PARA INICIAL FÉLIX MARÍA MORILLO MONTERO, MUNICIPIO HONDO VALLE, PROVINCIA ELÍAS PIÑA.</t>
  </si>
  <si>
    <t>15441-AMPLIACIÓN DEL PLANTEL EDUCATIVO PARA INICIAL FÉLIX MARÍA MORILLO MONTERO, MUNICIPIO HONDO VALLE, PROVINCIA ELÍAS PIÑA.</t>
  </si>
  <si>
    <t>34-AMPLIACIÓN DEL PLANTEL EDUCATIVO PARA INICIAL CAÑADA DEL AGUA, MUNICIPIO EL SEIBO, PROVINCIA EL SEIBO.</t>
  </si>
  <si>
    <t>15576-AMPLIACIÓN DEL PLANTEL EDUCATIVO PARA INICIAL CAÑADA DEL AGUA, MUNICIPIO EL SEIBO, PROVINCIA EL SEIBO.</t>
  </si>
  <si>
    <t>35-AMPLIACIÓN DEL PLANTEL EDUCATIVO PARA INICIAL EL JOBO, MUNICIPIO EL SEIBO, PROVINCIA EL SEIBO.</t>
  </si>
  <si>
    <t>15578-AMPLIACIÓN DEL PLANTEL EDUCATIVO PARA INICIAL EL JOBO, MUNICIPIO EL SEIBO, PROVINCIA EL SEIBO.</t>
  </si>
  <si>
    <t>36-AMPLIACIÓN DEL PLANTEL EDUCATIVO PARA INICIAL PROF. GUILLERMO LIZARDO EUSEBIO, MUNICIPIO EL SEIBO, PROVINCIA EL SEIBO.</t>
  </si>
  <si>
    <t>15579-AMPLIACIÓN DEL PLANTEL EDUCATIVO PARA INICIAL PROF. GUILLERMO LIZARDO EUSEBIO, MUNICIPIO EL SEIBO, PROVINCIA EL SEIBO.</t>
  </si>
  <si>
    <t>37-AMPLIACIÓN DEL PLANTEL EDUCATIVO PARA INICIAL PASO CIBAO, MUNICIPIO EL SEIBO, PROVINCIA EL SEIBO.</t>
  </si>
  <si>
    <t>15583-AMPLIACIÓN DEL PLANTEL EDUCATIVO PARA INICIAL PASO CIBAO, MUNICIPIO EL SEIBO, PROVINCIA EL SEIBO.</t>
  </si>
  <si>
    <t>16-AMPLIACIÓN DEL PLANTEL EDUCATIVO PARA INICIAL AQUILINA DE JESÚS OVALLES FERNÁNDEZ, MUNICIPIO MOCA, PROVINCIA ESPAILLAT.</t>
  </si>
  <si>
    <t>15631-AMPLIACIÓN DEL PLANTEL EDUCATIVO PARA INICIAL AQUILINA DE JESÚS OVALLES FERNÁNDEZ, MUNICIPIO MOCA, PROVINCIA ESPAILLAT.</t>
  </si>
  <si>
    <t>15632-AMPLIACIÓN DEL PLANTEL EDUCATIVO PARA INICIAL EL COROZO, MUNICIPIO MOCA, PROVINCIA ESPAILLAT.</t>
  </si>
  <si>
    <t>18-AMPLIACIÓN DEL PLANTEL EDUCATIVO PARA INICIAL DR. FRANK DÍAZ DOMÍNGUEZ, MUNICIPIO MOCA, PROVINCIA ESPAILLAT.</t>
  </si>
  <si>
    <t>15633-AMPLIACIÓN DEL PLANTEL EDUCATIVO PARA INICIAL DR. FRANK DÍAZ DOMÍNGUEZ, MUNICIPIO MOCA, PROVINCIA ESPAILLAT.</t>
  </si>
  <si>
    <t>19-AMPLIACIÓN DEL PLANTEL EDUCATIVO PARA INICIAL PROF. MÉLIDA PÉREZ RODRÍGUEZ, MUNICIPIO MOCA, PROVINCIA ESPAILLAT.</t>
  </si>
  <si>
    <t>15634-AMPLIACIÓN DEL PLANTEL EDUCATIVO PARA INICIAL PROF. MÉLIDA PÉREZ RODRÍGUEZ, MUNICIPIO MOCA, PROVINCIA ESPAILLAT.</t>
  </si>
  <si>
    <t>20-AMPLIACIÓN DEL PLANTEL EDUCATIVO PARA INICIAL MANUEL ANTONIO RODRÍGUEZ MERCEDES, MUNICIPIO MOCA, PROVINCIA ESPAILLAT.</t>
  </si>
  <si>
    <t>15635-AMPLIACIÓN DEL PLANTEL EDUCATIVO PARA INICIAL MANUEL ANTONIO RODRÍGUEZ MERCEDES, MUNICIPIO MOCA, PROVINCIA ESPAILLAT.</t>
  </si>
  <si>
    <t>21-AMPLIACIÓN DEL PLANTEL EDUCATIVO PARA INICIAL OLIVERIO ESPAILLAT HERNÁNDEZ, MUNICIPIO MOCA, PROVINCIA ESPAILLAT.</t>
  </si>
  <si>
    <t>15636-AMPLIACIÓN DEL PLANTEL EDUCATIVO PARA INICIAL OLIVERIO ESPAILLAT HERNÁNDEZ, MUNICIPIO MOCA, PROVINCIA ESPAILLAT.</t>
  </si>
  <si>
    <t>22-AMPLIACIÓN DEL PLANTEL EDUCATIVO PARA INICIAL PROF. CAROLINA ANTONIA ROJAS, MUNICIPIO MOCA, PROVINCIA ESPAILLAT.</t>
  </si>
  <si>
    <t>15637-AMPLIACIÓN DEL PLANTEL EDUCATIVO PARA INICIAL PROF. CAROLINA ANTONIA ROJAS, MUNICIPIO MOCA, PROVINCIA ESPAILLAT.</t>
  </si>
  <si>
    <t>23-AMPLIACIÓN DEL PLANTEL EDUCATIVO PARA INICIAL ONÉSIMO POLANCO, MUNICIPIO MOCA, PROVINCIA ESPAILLAT.</t>
  </si>
  <si>
    <t>15638-AMPLIACIÓN DEL PLANTEL EDUCATIVO PARA INICIAL ONÉSIMO POLANCO, MUNICIPIO MOCA, PROVINCIA ESPAILLAT.</t>
  </si>
  <si>
    <t>15639-AMPLIACIÓN DEL PLANTEL EDUCATIVO PARA INICIAL ISABEL MARÍA CORONA, MUNICIPIO MOCA, PROVINCIA ESPAILLAT.</t>
  </si>
  <si>
    <t>26-AMPLIACIÓN DEL PLANTEL EDUCATIVO PARA INICIAL LAS MARÍAS, MUNICIPIO GASPAR HERNÁNDEZ, PROVINCIA ESPAILLAT.</t>
  </si>
  <si>
    <t>15641-AMPLIACIÓN DEL PLANTEL EDUCATIVO PARA INICIAL LAS MARÍAS, MUNICIPIO GASPAR HERNÁNDEZ, PROVINCIA ESPAILLAT.</t>
  </si>
  <si>
    <t>15642-AMPLIACIÓN DEL PLANTEL EDUCATIVO PARA INICIAL PROF. FELIPE MONTES GÓMEZ, MUNICIPIO GASPAR HERNÁNDEZ, PROVINCIA ESPAILLAT.</t>
  </si>
  <si>
    <t>29-AMPLIACIÓN DEL PLANTEL EDUCATIVO PARA INICIAL AMADO MARÍA TEJADA SÁNCHEZ, MUNICIPIO MOCA, PROVINCIA ESPAILLAT.</t>
  </si>
  <si>
    <t>15649-AMPLIACIÓN DEL PLANTEL EDUCATIVO PARA INICIAL AMADO MARÍA TEJADA SÁNCHEZ, MUNICIPIO MOCA, PROVINCIA ESPAILLAT.</t>
  </si>
  <si>
    <t>29-AMPLIACIÓN DEL PLANTEL EDUCATIVO PARA INICIAL PROF. RITA ELENA MÉNDEZ NÚÑEZ, MUNICIPIO LA ROMANA, PROVINCIA LA ROMANA.</t>
  </si>
  <si>
    <t>15566-AMPLIACIÓN DEL PLANTEL EDUCATIVO PARA INICIAL PROF. RITA ELENA MÉNDEZ NÚÑEZ, MUNICIPIO LA ROMANA, PROVINCIA LA ROMANA.</t>
  </si>
  <si>
    <t>30-AMPLIACIÓN DEL PLANTEL EDUCATIVO PARA INICIAL MERCEDES LAURA AGUIAR, MUNICIPIO LA ROMANA, PROVINCIA LA ROMANA.</t>
  </si>
  <si>
    <t>15567-AMPLIACIÓN DEL PLANTEL EDUCATIVO PARA INICIAL MERCEDES LAURA AGUIAR, MUNICIPIO LA ROMANA, PROVINCIA LA ROMANA.</t>
  </si>
  <si>
    <t>31-AMPLIACIÓN DEL PLANTEL EDUCATIVO PARA INICIAL CRISTO REY, MUNICIPIO LA ROMANA, PROVINCIA LA ROMANA.</t>
  </si>
  <si>
    <t>15568-AMPLIACIÓN DEL PLANTEL EDUCATIVO PARA INICIAL CRISTO REY, MUNICIPIO LA ROMANA, PROVINCIA LA ROMANA.</t>
  </si>
  <si>
    <t>32-AMPLIACIÓN DEL PLANTEL EDUCATIVO PARA INICIAL PAULINA JIMÉNEZ, MUNICIPIO LA ROMANA, PROVINCIA LA ROMANA.</t>
  </si>
  <si>
    <t>15569-AMPLIACIÓN DEL PLANTEL EDUCATIVO PARA INICIAL PAULINA JIMÉNEZ, MUNICIPIO LA ROMANA, PROVINCIA LA ROMANA.</t>
  </si>
  <si>
    <t>33-AMPLIACIÓN DEL PLANTEL EDUCATIVO PARA INICIAL BATEY CENTRAL, MUNICIPIO LA ROMANA, PROVINCIA LA ROMANA.</t>
  </si>
  <si>
    <t>15570-AMPLIACIÓN DEL PLANTEL EDUCATIVO PARA INICIAL BATEY CENTRAL, MUNICIPIO LA ROMANA, PROVINCIA LA ROMANA.</t>
  </si>
  <si>
    <t>15604-AMPLIACIÓN DEL PLANTEL EDUCATIVO PARA INICIAL PROF. TOMASA CIPRIÁN, MUNICIPIO VILLA HERMOSA, PROVINCIA LA ROMANA.</t>
  </si>
  <si>
    <t>39-AMPLIACIÓN DEL PLANTEL EDUCATIVO PARA INICIAL KILÓMETRO 10 DE CUMAYASA, MUNICIPIO VILLA HERMOSA, PROVINCIA LA ROMANA.</t>
  </si>
  <si>
    <t>15605-AMPLIACIÓN DEL PLANTEL EDUCATIVO PARA INICIAL KILÓMETRO 10 DE CUMAYASA, MUNICIPIO VILLA HERMOSA, PROVINCIA LA ROMANA.</t>
  </si>
  <si>
    <t>40-AMPLIACIÓN DEL PLANTEL EDUCATIVO PARA INICIAL HERMANAS MIRABAL, MUNICIPIO VILLA HERMOSA, PROVINCIA LA ROMANA.</t>
  </si>
  <si>
    <t>15606-AMPLIACIÓN DEL PLANTEL EDUCATIVO PARA INICIAL HERMANAS MIRABAL, MUNICIPIO VILLA HERMOSA, PROVINCIA LA ROMANA.</t>
  </si>
  <si>
    <t>03-AMPLIACIÓN DEL PLANTEL EDUCATIVO PARA INICIAL DAVID DURÁN , MUNICIPIO CONSTANZA, PROVINCIA LA VEGA.</t>
  </si>
  <si>
    <t>15607-AMPLIACIÓN DEL PLANTEL EDUCATIVO PARA INICIAL DAVID DURÁN , MUNICIPIO CONSTANZA, PROVINCIA LA VEGA.</t>
  </si>
  <si>
    <t>04-AMPLIACIÓN DEL PLANTEL EDUCATIVO PARA INICIAL PADRE FANTINO , MUNICIPIO CONSTANZA, PROVINCIA LA VEGA.</t>
  </si>
  <si>
    <t>15608-AMPLIACIÓN DEL PLANTEL EDUCATIVO PARA INICIAL PADRE FANTINO , MUNICIPIO CONSTANZA, PROVINCIA LA VEGA.</t>
  </si>
  <si>
    <t>05-AMPLIACIÓN DEL PLANTEL EDUCATIVO PARA INICIAL HATO VIEJO , MUNICIPIO JARABACOA, PROVINCIA LA VEGA.</t>
  </si>
  <si>
    <t>15609-AMPLIACIÓN DEL PLANTEL EDUCATIVO PARA INICIAL HATO VIEJO , MUNICIPIO JARABACOA, PROVINCIA LA VEGA.</t>
  </si>
  <si>
    <t>06-AMPLIACIÓN DEL PLANTEL EDUCATIVO PARA INICIAL ESCUELA PARROQUIAL SALESIANA MARÍA AUXILIADORA, MUNICIPIO LA VEGA, PROVINCIA LA VEGA.</t>
  </si>
  <si>
    <t>15610-AMPLIACIÓN DEL PLANTEL EDUCATIVO PARA INICIAL ESCUELA PARROQUIAL SALESIANA MARÍA AUXILIADORA, MUNICIPIO LA VEGA, PROVINCIA LA VEGA.</t>
  </si>
  <si>
    <t>07-AMPLIACIÓN DEL PLANTEL EDUCATIVO PARA INICIAL NORBERTO LUCIANO MORA BLANCO, MUNICIPIO LA VEGA, PROVINCIA LA VEGA.</t>
  </si>
  <si>
    <t>15611-AMPLIACIÓN DEL PLANTEL EDUCATIVO PARA INICIAL NORBERTO LUCIANO MORA BLANCO, MUNICIPIO LA VEGA, PROVINCIA LA VEGA.</t>
  </si>
  <si>
    <t>08-AMPLIACIÓN DEL PLANTEL EDUCATIVO PARA INICIAL BURENDE, MUNICIPIO LA VEGA, PROVINCIA LA VEGA.</t>
  </si>
  <si>
    <t>15612-AMPLIACIÓN DEL PLANTEL EDUCATIVO PARA INICIAL BURENDE, MUNICIPIO LA VEGA, PROVINCIA LA VEGA.</t>
  </si>
  <si>
    <t>15613-AMPLIACIÓN DEL PLANTEL EDUCATIVO PARA INICIAL PROF. ANA JULIA DÍAZ LUNA , MUNICIPIO LA VEGA, PROVINCIA LA VEGA.</t>
  </si>
  <si>
    <t>10-AMPLIACIÓN DEL PLANTEL EDUCATIVO PARA INICIAL PROF. AURELINA VALDEZ, MUNICIPIO LA VEGA, PROVINCIA LA VEGA.</t>
  </si>
  <si>
    <t>15614-AMPLIACIÓN DEL PLANTEL EDUCATIVO PARA INICIAL PROF. AURELINA VALDEZ, MUNICIPIO LA VEGA, PROVINCIA LA VEGA.</t>
  </si>
  <si>
    <t>11-AMPLIACIÓN DEL PLANTEL EDUCATIVO PARA INICIAL GUACO LOS FRÍAS, MUNICIPIO LA VEGA, PROVINCIA LA VEGA.</t>
  </si>
  <si>
    <t>15615-AMPLIACIÓN DEL PLANTEL EDUCATIVO PARA INICIAL GUACO LOS FRÍAS, MUNICIPIO LA VEGA, PROVINCIA LA VEGA.</t>
  </si>
  <si>
    <t>12-AMPLIACIÓN DEL PLANTEL EDUCATIVO PARA INICIAL HATO VIEJO, MUNICIPIO LA VEGA, PROVINCIA LA VEGA.</t>
  </si>
  <si>
    <t>15616-AMPLIACIÓN DEL PLANTEL EDUCATIVO PARA INICIAL HATO VIEJO, MUNICIPIO LA VEGA, PROVINCIA LA VEGA.</t>
  </si>
  <si>
    <t>15617-AMPLIACIÓN DEL PLANTEL EDUCATIVO PARA INICIAL LA TINA, MUNICIPIO LA VEGA, PROVINCIA LA VEGA.</t>
  </si>
  <si>
    <t>15618-AMPLIACIÓN DEL PLANTEL EDUCATIVO PARA INICIAL RAMONA RODRÍGUEZ DE SANTANA, MUNICIPIO LA VEGA, PROVINCIA LA VEGA.</t>
  </si>
  <si>
    <t>15619-AMPLIACIÓN DEL PLANTEL EDUCATIVO PARA INICIAL FRANCISCO JIMÉNEZ, MUNICIPIO LA VEGA, PROVINCIA LA VEGA.</t>
  </si>
  <si>
    <t>16-AMPLIACIÓN DEL PLANTEL EDUCATIVO PARA INICIAL RANCHO VIEJO, MUNICIPIO LA VEGA, PROVINCIA LA VEGA.</t>
  </si>
  <si>
    <t>15620-AMPLIACIÓN DEL PLANTEL EDUCATIVO PARA INICIAL RANCHO VIEJO, MUNICIPIO LA VEGA, PROVINCIA LA VEGA.</t>
  </si>
  <si>
    <t>17-AMPLIACIÓN DEL PLANTEL EDUCATIVO PARA INICIAL ALICIA BALAGUER, MUNICIPIO LA VEGA, PROVINCIA LA VEGA.</t>
  </si>
  <si>
    <t>15621-AMPLIACIÓN DEL PLANTEL EDUCATIVO PARA INICIAL ALICIA BALAGUER, MUNICIPIO LA VEGA, PROVINCIA LA VEGA.</t>
  </si>
  <si>
    <t>18-AMPLIACIÓN DEL PLANTEL EDUCATIVO PARA INICIAL LAS CABUYAS, MUNICIPIO LA VEGA, PROVINCIA LA VEGA.</t>
  </si>
  <si>
    <t>15622-AMPLIACIÓN DEL PLANTEL EDUCATIVO PARA INICIAL LAS CABUYAS, MUNICIPIO LA VEGA, PROVINCIA LA VEGA.</t>
  </si>
  <si>
    <t>19-AMPLIACIÓN DEL PLANTEL EDUCATIVO PARA INICIAL NICANOR RAMÍREZ, MUNICIPIO LA VEGA, PROVINCIA LA VEGA.</t>
  </si>
  <si>
    <t>15623-AMPLIACIÓN DEL PLANTEL EDUCATIVO PARA INICIAL NICANOR RAMÍREZ, MUNICIPIO LA VEGA, PROVINCIA LA VEGA.</t>
  </si>
  <si>
    <t>20-AMPLIACIÓN DEL PLANTEL EDUCATIVO PARA INICIAL LA GUAMA ABAJO, MUNICIPIO LA VEGA, PROVINCIA LA VEGA.</t>
  </si>
  <si>
    <t>15624-AMPLIACIÓN DEL PLANTEL EDUCATIVO PARA INICIAL LA GUAMA ABAJO, MUNICIPIO LA VEGA, PROVINCIA LA VEGA.</t>
  </si>
  <si>
    <t>21-AMPLIACIÓN DEL PLANTEL EDUCATIVO PARA INICIAL PROF. ANARDO VINICIO HERRERA, MUNICIPIO LA VEGA, PROVINCIA LA VEGA.</t>
  </si>
  <si>
    <t>15625-AMPLIACIÓN DEL PLANTEL EDUCATIVO PARA INICIAL PROF. ANARDO VINICIO HERRERA, MUNICIPIO LA VEGA, PROVINCIA LA VEGA.</t>
  </si>
  <si>
    <t>15626-AMPLIACIÓN DEL PLANTEL EDUCATIVO PARA INICIAL ANA LUISA SUAREZ CARABALLO, MUNICIPIO LA VEGA, PROVINCIA LA VEGA.</t>
  </si>
  <si>
    <t>23-AMPLIACIÓN DEL PLANTEL EDUCATIVO PARA INICIAL LAS CAÑAS, MUNICIPIO LA VEGA, PROVINCIA LA VEGA.</t>
  </si>
  <si>
    <t>15627-AMPLIACIÓN DEL PLANTEL EDUCATIVO PARA INICIAL LAS CAÑAS, MUNICIPIO LA VEGA, PROVINCIA LA VEGA.</t>
  </si>
  <si>
    <t>24-AMPLIACIÓN DEL PLANTEL EDUCATIVO PARA INICIAL PROF. ANA VICTORIA ORTEGA RODRÍGUEZ, MUNICIPIO LA VEGA, PROVINCIA LA VEGA.</t>
  </si>
  <si>
    <t>15628-AMPLIACIÓN DEL PLANTEL EDUCATIVO PARA INICIAL PROF. ANA VICTORIA ORTEGA RODRÍGUEZ, MUNICIPIO LA VEGA, PROVINCIA LA VEGA.</t>
  </si>
  <si>
    <t>25-AMPLIACIÓN DEL PLANTEL EDUCATIVO PARA INICIAL ERNESTO CONCEPCIÓN LUCIANO, MUNICIPIO LA VEGA, PROVINCIA LA VEGA.</t>
  </si>
  <si>
    <t>15629-AMPLIACIÓN DEL PLANTEL EDUCATIVO PARA INICIAL ERNESTO CONCEPCIÓN LUCIANO, MUNICIPIO LA VEGA, PROVINCIA LA VEGA.</t>
  </si>
  <si>
    <t>26-AMPLIACIÓN DEL PLANTEL EDUCATIVO PARA INICIAL CUTUPÚ, MUNICIPIO LA VEGA, PROVINCIA LA VEGA.</t>
  </si>
  <si>
    <t>15630-AMPLIACIÓN DEL PLANTEL EDUCATIVO PARA INICIAL CUTUPÚ, MUNICIPIO LA VEGA, PROVINCIA LA VEGA.</t>
  </si>
  <si>
    <t>27-AMPLIACIÓN DEL PLANTEL EDUCATIVO PARA INICIAL FRANCISCO DEL ROSARIO SÁNCHEZ, MUNICIPIO JIMA ABAJO, PROVINCIA LA VEGA.</t>
  </si>
  <si>
    <t>15643-AMPLIACIÓN DEL PLANTEL EDUCATIVO PARA INICIAL FRANCISCO DEL ROSARIO SÁNCHEZ, MUNICIPIO JIMA ABAJO, PROVINCIA LA VEGA.</t>
  </si>
  <si>
    <t>28-AMPLIACIÓN DEL PLANTEL EDUCATIVO PARA INICIAL DOMITILA GRULLÓN, MUNICIPIO JIMA ABAJO, PROVINCIA LA VEGA.</t>
  </si>
  <si>
    <t>15644-AMPLIACIÓN DEL PLANTEL EDUCATIVO PARA INICIAL DOMITILA GRULLÓN, MUNICIPIO JIMA ABAJO, PROVINCIA LA VEGA.</t>
  </si>
  <si>
    <t>29-AMPLIACIÓN DEL PLANTEL EDUCATIVO PARA INICIAL LA FRONTERA, MUNICIPIO JIMA ABAJO, PROVINCIA LA VEGA.</t>
  </si>
  <si>
    <t>15645-AMPLIACIÓN DEL PLANTEL EDUCATIVO PARA INICIAL LA FRONTERA, MUNICIPIO JIMA ABAJO, PROVINCIA LA VEGA.</t>
  </si>
  <si>
    <t>30-AMPLIACIÓN DEL PLANTEL EDUCATIVO PARA INICIAL PUERTO ARTURO - SAN JUAN BOSCO FE Y ALEGRÍA, MUNICIPIO JIMA ABAJO, PROVINCIA LA VEGA.</t>
  </si>
  <si>
    <t>15646-AMPLIACIÓN DEL PLANTEL EDUCATIVO PARA INICIAL PUERTO ARTURO - SAN JUAN BOSCO FE Y ALEGRÍA, MUNICIPIO JIMA ABAJO, PROVINCIA LA VEGA.</t>
  </si>
  <si>
    <t>31-AMPLIACIÓN DEL PLANTEL EDUCATIVO PARA INICIAL RINCÓN, MUNICIPIO JIMA ABAJO, PROVINCIA LA VEGA.</t>
  </si>
  <si>
    <t>15650-AMPLIACIÓN DEL PLANTEL EDUCATIVO PARA INICIAL RINCÓN, MUNICIPIO JIMA ABAJO, PROVINCIA LA VEGA.</t>
  </si>
  <si>
    <t>36-AMPLIACIÓN DEL PLANTEL EDUCATIVO PARA INICIAL ESPÍRITU SANTO, MUNICIPIO BANÍ, PROVINCIA PERAVIA.</t>
  </si>
  <si>
    <t>15468-AMPLIACIÓN DEL PLANTEL EDUCATIVO PARA INICIAL ESPÍRITU SANTO, MUNICIPIO BANÍ, PROVINCIA PERAVIA.</t>
  </si>
  <si>
    <t>37-AMPLIACIÓN DEL PLANTEL EDUCATIVO PARA INICIAL MÁXIMO GÓMEZ, MUNICIPIO BANÍ, PROVINCIA PERAVIA.</t>
  </si>
  <si>
    <t>15469-AMPLIACIÓN DEL PLANTEL EDUCATIVO PARA INICIAL MÁXIMO GÓMEZ, MUNICIPIO BANÍ, PROVINCIA PERAVIA.</t>
  </si>
  <si>
    <t>38-AMPLIACIÓN DEL PLANTEL EDUCATIVO PARA INICIAL AQUILES CABRAL BILLINI, MUNICIPIO BANÍ, PROVINCIA PERAVIA.</t>
  </si>
  <si>
    <t>15470-AMPLIACIÓN DEL PLANTEL EDUCATIVO PARA INICIAL AQUILES CABRAL BILLINI, MUNICIPIO BANÍ, PROVINCIA PERAVIA.</t>
  </si>
  <si>
    <t>39-AMPLIACIÓN DEL PLANTEL EDUCATIVO PARA INICIAL PROF. MARÍANA MIRIAN SUAZO, MUNICIPIO BANÍ, PROVINCIA PERAVIA.</t>
  </si>
  <si>
    <t>15471-AMPLIACIÓN DEL PLANTEL EDUCATIVO PARA INICIAL PROF. MARÍANA MIRIAN SUAZO, MUNICIPIO BANÍ, PROVINCIA PERAVIA.</t>
  </si>
  <si>
    <t>40-AMPLIACIÓN DEL PLANTEL EDUCATIVO PARA INICIAL VILLA DAVID, MUNICIPIO BANÍ, PROVINCIA PERAVIA.</t>
  </si>
  <si>
    <t>15472-AMPLIACIÓN DEL PLANTEL EDUCATIVO PARA INICIAL VILLA DAVID, MUNICIPIO BANÍ, PROVINCIA PERAVIA.</t>
  </si>
  <si>
    <t>41-AMPLIACIÓN DEL PLANTEL EDUCATIVO PARA INICIAL MILTON LAJARA DÍAZ, MUNICIPIO BANÍ, PROVINCIA PERAVIA.</t>
  </si>
  <si>
    <t>15473-AMPLIACIÓN DEL PLANTEL EDUCATIVO PARA INICIAL MILTON LAJARA DÍAZ, MUNICIPIO BANÍ, PROVINCIA PERAVIA.</t>
  </si>
  <si>
    <t>15474-AMPLIACIÓN DEL PLANTEL EDUCATIVO PARA INICIAL CARLOS JULIO TEJEDA ORTIZ, MUNICIPIO BANÍ, PROVINCIA PERAVIA.</t>
  </si>
  <si>
    <t>43-AMPLIACIÓN DEL PLANTEL EDUCATIVO PARA INICIAL PROF. LUIS EMILIO PEÑA, MUNICIPIO BANÍ, PROVINCIA PERAVIA.</t>
  </si>
  <si>
    <t>15475-AMPLIACIÓN DEL PLANTEL EDUCATIVO PARA INICIAL PROF. LUIS EMILIO PEÑA, MUNICIPIO BANÍ, PROVINCIA PERAVIA.</t>
  </si>
  <si>
    <t>44-AMPLIACIÓN DEL PLANTEL EDUCATIVO PARA INICIAL LA SAONA, MUNICIPIO BANÍ, PROVINCIA PERAVIA.</t>
  </si>
  <si>
    <t>15476-AMPLIACIÓN DEL PLANTEL EDUCATIVO PARA INICIAL LA SAONA, MUNICIPIO BANÍ, PROVINCIA PERAVIA.</t>
  </si>
  <si>
    <t>45-AMPLIACIÓN DEL PLANTEL EDUCATIVO PARA INICIAL PEDRO JOSÉ A. BLANDINO SOTO, MUNICIPIO BANÍ, PROVINCIA PERAVIA.</t>
  </si>
  <si>
    <t>15477-AMPLIACIÓN DEL PLANTEL EDUCATIVO PARA INICIAL PEDRO JOSÉ A. BLANDINO SOTO, MUNICIPIO BANÍ, PROVINCIA PERAVIA.</t>
  </si>
  <si>
    <t>46-AMPLIACIÓN DEL PLANTEL EDUCATIVO PARA INICIAL GALEÓN, MUNICIPIO BANÍ, PROVINCIA PERAVIA.</t>
  </si>
  <si>
    <t>15478-AMPLIACIÓN DEL PLANTEL EDUCATIVO PARA INICIAL GALEÓN, MUNICIPIO BANÍ, PROVINCIA PERAVIA.</t>
  </si>
  <si>
    <t>47-AMPLIACIÓN DEL PLANTEL EDUCATIVO PARA INICIAL SABANA CHIQUITA, MUNICIPIO BANÍ, PROVINCIA PERAVIA.</t>
  </si>
  <si>
    <t>15479-AMPLIACIÓN DEL PLANTEL EDUCATIVO PARA INICIAL SABANA CHIQUITA, MUNICIPIO BANÍ, PROVINCIA PERAVIA.</t>
  </si>
  <si>
    <t>48-AMPLIACIÓN DEL PLANTEL EDUCATIVO PARA INICIAL JUAN ISMAEL ZAPATA NIVAR, MUNICIPIO BANÍ, PROVINCIA PERAVIA.</t>
  </si>
  <si>
    <t>15480-AMPLIACIÓN DEL PLANTEL EDUCATIVO PARA INICIAL JUAN ISMAEL ZAPATA NIVAR, MUNICIPIO BANÍ, PROVINCIA PERAVIA.</t>
  </si>
  <si>
    <t>15481-AMPLIACIÓN DEL PLANTEL EDUCATIVO PARA INICIAL LOS YAGUARIZOS, MUNICIPIO BANÍ, PROVINCIA PERAVIA.</t>
  </si>
  <si>
    <t>15482-AMPLIACIÓN DEL PLANTEL EDUCATIVO PARA INICIAL CONCEPCIÓN BONA, MUNICIPIO BANÍ, PROVINCIA PERAVIA.</t>
  </si>
  <si>
    <t>51-AMPLIACIÓN DEL PLANTEL EDUCATIVO PARA INICIAL PEDRO DOMÍNGUEZ GARABITOS, MUNICIPIO CAMBITA GARABITOS, PROVINCIA SAN CRISTÓBAL.</t>
  </si>
  <si>
    <t>15504-AMPLIACIÓN DEL PLANTEL EDUCATIVO PARA INICIAL PEDRO DOMÍNGUEZ GARABITOS, MUNICIPIO CAMBITA GARABITOS, PROVINCIA SAN CRISTÓBAL.</t>
  </si>
  <si>
    <t>15505-AMPLIACIÓN DEL PLANTEL EDUCATIVO PARA INICIAL MARÍA TRINIDAD SÁNCHEZ, MUNICIPIO CAMBITA GARABITOS, PROVINCIA SAN CRISTÓBAL.</t>
  </si>
  <si>
    <t>53-AMPLIACIÓN DEL PLANTEL EDUCATIVO PARA INICIAL HERMANAS MIRABAL, MUNICIPIO CAMBITA GARABITOS, PROVINCIA SAN CRISTÓBAL.</t>
  </si>
  <si>
    <t>15506-AMPLIACIÓN DEL PLANTEL EDUCATIVO PARA INICIAL HERMANAS MIRABAL, MUNICIPIO CAMBITA GARABITOS, PROVINCIA SAN CRISTÓBAL.</t>
  </si>
  <si>
    <t>54-AMPLIACIÓN DEL PLANTEL EDUCATIVO PARA INICIAL HOGAR DOÑA CHUCHA, MUNICIPIO SAN CRISTÓBAL, PROVINCIA SAN CRISTÓBAL.</t>
  </si>
  <si>
    <t>15507-AMPLIACIÓN DEL PLANTEL EDUCATIVO PARA INICIAL HOGAR DOÑA CHUCHA, MUNICIPIO SAN CRISTÓBAL, PROVINCIA SAN CRISTÓBAL.</t>
  </si>
  <si>
    <t>55-AMPLIACIÓN DEL PLANTEL EDUCATIVO PARA INICIAL EMMANUEL, MUNICIPIO SAN CRISTÓBAL, PROVINCIA SAN CRISTÓBAL.</t>
  </si>
  <si>
    <t>15508-AMPLIACIÓN DEL PLANTEL EDUCATIVO PARA INICIAL EMMANUEL, MUNICIPIO SAN CRISTÓBAL, PROVINCIA SAN CRISTÓBAL.</t>
  </si>
  <si>
    <t>56-AMPLIACIÓN DEL PLANTEL EDUCATIVO PARA INICIAL ENRIQUE DURÁN BERROA, MUNICIPIO SAN CRISTÓBAL, PROVINCIA SAN CRISTÓBAL.</t>
  </si>
  <si>
    <t>15509-AMPLIACIÓN DEL PLANTEL EDUCATIVO PARA INICIAL ENRIQUE DURÁN BERROA, MUNICIPIO SAN CRISTÓBAL, PROVINCIA SAN CRISTÓBAL.</t>
  </si>
  <si>
    <t>57-AMPLIACIÓN DEL PLANTEL EDUCATIVO PARA INICIAL ELVIRA RAMÍREZ CIPRIÁN, MUNICIPIO SAN CRISTÓBAL, PROVINCIA SAN CRISTÓBAL.</t>
  </si>
  <si>
    <t>15510-AMPLIACIÓN DEL PLANTEL EDUCATIVO PARA INICIAL ELVIRA RAMÍREZ CIPRIÁN, MUNICIPIO SAN CRISTÓBAL, PROVINCIA SAN CRISTÓBAL.</t>
  </si>
  <si>
    <t>58-AMPLIACIÓN DEL PLANTEL EDUCATIVO PARA INICIAL PABLO BARINAS, MUNICIPIO SAN CRISTÓBAL, PROVINCIA SAN CRISTÓBAL.</t>
  </si>
  <si>
    <t>15511-AMPLIACIÓN DEL PLANTEL EDUCATIVO PARA INICIAL PABLO BARINAS, MUNICIPIO SAN CRISTÓBAL, PROVINCIA SAN CRISTÓBAL.</t>
  </si>
  <si>
    <t>59-AMPLIACIÓN DEL PLANTEL EDUCATIVO PARA INICIAL PROF. ANICASIA SORIANO SÁNCHEZ, MUNICIPIO SAN CRISTÓBAL, PROVINCIA SAN CRISTÓBAL.</t>
  </si>
  <si>
    <t>15512-AMPLIACIÓN DEL PLANTEL EDUCATIVO PARA INICIAL PROF. ANICASIA SORIANO SÁNCHEZ, MUNICIPIO SAN CRISTÓBAL, PROVINCIA SAN CRISTÓBAL.</t>
  </si>
  <si>
    <t>60-AMPLIACIÓN DEL PLANTEL EDUCATIVO PARA INICIAL MARÍA TRINIDAD SÁNCHEZ, MUNICIPIO SAN CRISTÓBAL, PROVINCIA SAN CRISTÓBAL.</t>
  </si>
  <si>
    <t>15513-AMPLIACIÓN DEL PLANTEL EDUCATIVO PARA INICIAL MARÍA TRINIDAD SÁNCHEZ, MUNICIPIO SAN CRISTÓBAL, PROVINCIA SAN CRISTÓBAL.</t>
  </si>
  <si>
    <t>61-AMPLIACIÓN DEL PLANTEL EDUCATIVO PARA INICIAL SAN RAFAEL, MUNICIPIO SAN CRISTÓBAL, PROVINCIA SAN CRISTÓBAL.</t>
  </si>
  <si>
    <t>15514-AMPLIACIÓN DEL PLANTEL EDUCATIVO PARA INICIAL SAN RAFAEL, MUNICIPIO SAN CRISTÓBAL, PROVINCIA SAN CRISTÓBAL.</t>
  </si>
  <si>
    <t>62-AMPLIACIÓN DEL PLANTEL EDUCATIVO PARA INICIAL FUERTE RESOLÍ, MUNICIPIO SAN CRISTÓBAL, PROVINCIA SAN CRISTÓBAL.</t>
  </si>
  <si>
    <t>15515-AMPLIACIÓN DEL PLANTEL EDUCATIVO PARA INICIAL FUERTE RESOLÍ, MUNICIPIO SAN CRISTÓBAL, PROVINCIA SAN CRISTÓBAL.</t>
  </si>
  <si>
    <t>63-AMPLIACIÓN DEL PLANTEL EDUCATIVO PARA INICIAL CANASTICA, MUNICIPIO SAN CRISTÓBAL, PROVINCIA SAN CRISTÓBAL.</t>
  </si>
  <si>
    <t>15516-AMPLIACIÓN DEL PLANTEL EDUCATIVO PARA INICIAL CANASTICA, MUNICIPIO SAN CRISTÓBAL, PROVINCIA SAN CRISTÓBAL.</t>
  </si>
  <si>
    <t>64-AMPLIACIÓN DEL PLANTEL EDUCATIVO PARA INICIAL SAN ANTONIO, MUNICIPIO SAN CRISTÓBAL, PROVINCIA SAN CRISTÓBAL.</t>
  </si>
  <si>
    <t>15517-AMPLIACIÓN DEL PLANTEL EDUCATIVO PARA INICIAL SAN ANTONIO, MUNICIPIO SAN CRISTÓBAL, PROVINCIA SAN CRISTÓBAL.</t>
  </si>
  <si>
    <t>65-AMPLIACIÓN DEL PLANTEL EDUCATIVO PARA INICIAL SABANA TORO, MUNICIPIO SAN CRISTÓBAL, PROVINCIA SAN CRISTÓBAL.</t>
  </si>
  <si>
    <t>15518-AMPLIACIÓN DEL PLANTEL EDUCATIVO PARA INICIAL SABANA TORO, MUNICIPIO SAN CRISTÓBAL, PROVINCIA SAN CRISTÓBAL.</t>
  </si>
  <si>
    <t>15519-AMPLIACIÓN DEL PLANTEL EDUCATIVO PARA INICIAL ESTILIANO SUSANA, MUNICIPIO VILLA ALTAGRACIA, PROVINCIA SAN CRISTÓBAL.</t>
  </si>
  <si>
    <t>67-AMPLIACIÓN DEL PLANTEL EDUCATIVO PARA INICIAL AURA ESTELA NÚÑEZ, MUNICIPIO VILLA ALTAGRACIA, PROVINCIA SAN CRISTÓBAL.</t>
  </si>
  <si>
    <t>15520-AMPLIACIÓN DEL PLANTEL EDUCATIVO PARA INICIAL AURA ESTELA NÚÑEZ, MUNICIPIO VILLA ALTAGRACIA, PROVINCIA SAN CRISTÓBAL.</t>
  </si>
  <si>
    <t>68-AMPLIACIÓN DEL PLANTEL EDUCATIVO PARA INICIAL PROF. LORENZO PÉREZ POCHE, MUNICIPIO VILLA ALTAGRACIA, PROVINCIA SAN CRISTÓBAL.</t>
  </si>
  <si>
    <t>15521-AMPLIACIÓN DEL PLANTEL EDUCATIVO PARA INICIAL PROF. LORENZO PÉREZ POCHE, MUNICIPIO VILLA ALTAGRACIA, PROVINCIA SAN CRISTÓBAL.</t>
  </si>
  <si>
    <t>69-AMPLIACIÓN DEL PLANTEL EDUCATIVO PARA INICIAL JAVIER ANGULO GURIDI, MUNICIPIO VILLA ALTAGRACIA, PROVINCIA SAN CRISTÓBAL.</t>
  </si>
  <si>
    <t>15522-AMPLIACIÓN DEL PLANTEL EDUCATIVO PARA INICIAL JAVIER ANGULO GURIDI, MUNICIPIO VILLA ALTAGRACIA, PROVINCIA SAN CRISTÓBAL.</t>
  </si>
  <si>
    <t>70-AMPLIACIÓN DEL PLANTEL EDUCATIVO PARA INICIAL LA CUCHILLA, MUNICIPIO VILLA ALTAGRACIA, PROVINCIA SAN CRISTÓBAL.</t>
  </si>
  <si>
    <t>15523-AMPLIACIÓN DEL PLANTEL EDUCATIVO PARA INICIAL LA CUCHILLA, MUNICIPIO VILLA ALTAGRACIA, PROVINCIA SAN CRISTÓBAL.</t>
  </si>
  <si>
    <t>71-AMPLIACIÓN DEL PLANTEL EDUCATIVO PARA INICIAL MARÍA DEL ROSARIO ALMÁNZAR, MUNICIPIO VILLA ALTAGRACIA, PROVINCIA SAN CRISTÓBAL.</t>
  </si>
  <si>
    <t>15524-AMPLIACIÓN DEL PLANTEL EDUCATIVO PARA INICIAL MARÍA DEL ROSARIO ALMÁNZAR, MUNICIPIO VILLA ALTAGRACIA, PROVINCIA SAN CRISTÓBAL.</t>
  </si>
  <si>
    <t>72-AMPLIACIÓN DEL PLANTEL EDUCATIVO PARA INICIAL PROF. FLORA MATILDE JIMÉNEZ, MUNICIPIO VILLA ALTAGRACIA, PROVINCIA SAN CRISTÓBAL.</t>
  </si>
  <si>
    <t>15525-AMPLIACIÓN DEL PLANTEL EDUCATIVO PARA INICIAL PROF. FLORA MATILDE JIMÉNEZ, MUNICIPIO VILLA ALTAGRACIA, PROVINCIA SAN CRISTÓBAL.</t>
  </si>
  <si>
    <t>73-AMPLIACIÓN DEL PLANTEL EDUCATIVO PARA INICIAL MARTIN LUTHER KING, MUNICIPIO VILLA ALTAGRACIA, PROVINCIA SAN CRISTÓBAL.</t>
  </si>
  <si>
    <t>15526-AMPLIACIÓN DEL PLANTEL EDUCATIVO PARA INICIAL MARTIN LUTHER KING, MUNICIPIO VILLA ALTAGRACIA, PROVINCIA SAN CRISTÓBAL.</t>
  </si>
  <si>
    <t>74-AMPLIACIÓN DEL PLANTEL EDUCATIVO PARA INICIAL NAJAYO EN MEDIO, MUNICIPIO YAGUATE, PROVINCIA SAN CRISTÓBAL.</t>
  </si>
  <si>
    <t>15527-AMPLIACIÓN DEL PLANTEL EDUCATIVO PARA INICIAL NAJAYO EN MEDIO, MUNICIPIO YAGUATE, PROVINCIA SAN CRISTÓBAL.</t>
  </si>
  <si>
    <t>75-AMPLIACIÓN DEL PLANTEL EDUCATIVO PARA INICIAL LOS GUZMÁN, MUNICIPIO YAGUATE, PROVINCIA SAN CRISTÓBAL.</t>
  </si>
  <si>
    <t>15528-AMPLIACIÓN DEL PLANTEL EDUCATIVO PARA INICIAL LOS GUZMÁN, MUNICIPIO YAGUATE, PROVINCIA SAN CRISTÓBAL.</t>
  </si>
  <si>
    <t>15529-AMPLIACIÓN DEL PLANTEL EDUCATIVO PARA INICIAL FRAY BARTOLOMÉ DE LAS CASAS, MUNICIPIO YAGUATE, PROVINCIA SAN CRISTÓBAL.</t>
  </si>
  <si>
    <t>77-AMPLIACIÓN DEL PLANTEL EDUCATIVO PARA INICIAL PROF. MARÍA DE JESÚS CABRERA GUZMÁN, MUNICIPIO YAGUATE, PROVINCIA SAN CRISTÓBAL.</t>
  </si>
  <si>
    <t>15530-AMPLIACIÓN DEL PLANTEL EDUCATIVO PARA INICIAL PROF. MARÍA DE JESÚS CABRERA GUZMÁN, MUNICIPIO YAGUATE, PROVINCIA SAN CRISTÓBAL.</t>
  </si>
  <si>
    <t>78-AMPLIACIÓN DEL PLANTEL EDUCATIVO PARA INICIAL LOS PANCHOS, MUNICIPIO YAGUATE, PROVINCIA SAN CRISTÓBAL.</t>
  </si>
  <si>
    <t>15531-AMPLIACIÓN DEL PLANTEL EDUCATIVO PARA INICIAL LOS PANCHOS, MUNICIPIO YAGUATE, PROVINCIA SAN CRISTÓBAL.</t>
  </si>
  <si>
    <t>79-AMPLIACIÓN DEL PLANTEL EDUCATIVO PARA INICIAL FRANCISCO DEL ROSARIO SÁNCHEZ, MUNICIPIO BAJOS DE HAINA, PROVINCIA SAN CRISTÓBAL.</t>
  </si>
  <si>
    <t>15532-AMPLIACIÓN DEL PLANTEL EDUCATIVO PARA INICIAL FRANCISCO DEL ROSARIO SÁNCHEZ, MUNICIPIO BAJOS DE HAINA, PROVINCIA SAN CRISTÓBAL.</t>
  </si>
  <si>
    <t>80-AMPLIACIÓN DEL PLANTEL EDUCATIVO PARA INICIAL MAX HENRÍQUEZ UREÑA, MUNICIPIO BAJOS DE HAINA, PROVINCIA SAN CRISTÓBAL.</t>
  </si>
  <si>
    <t>15533-AMPLIACIÓN DEL PLANTEL EDUCATIVO PARA INICIAL MAX HENRÍQUEZ UREÑA, MUNICIPIO BAJOS DE HAINA, PROVINCIA SAN CRISTÓBAL.</t>
  </si>
  <si>
    <t>81-AMPLIACIÓN DEL PLANTEL EDUCATIVO PARA INICIAL MONTE LARGO, MUNICIPIO BAJOS DE HAINA, PROVINCIA SAN CRISTÓBAL.</t>
  </si>
  <si>
    <t>15534-AMPLIACIÓN DEL PLANTEL EDUCATIVO PARA INICIAL MONTE LARGO, MUNICIPIO BAJOS DE HAINA, PROVINCIA SAN CRISTÓBAL.</t>
  </si>
  <si>
    <t>82-AMPLIACIÓN DEL PLANTEL EDUCATIVO PARA INICIAL IVELISSE SERRANO DEL ROSARIO, MUNICIPIO SAN GREGORIO DE NIGUA, PROVINCIA SAN CRISTÓBAL.</t>
  </si>
  <si>
    <t>15535-AMPLIACIÓN DEL PLANTEL EDUCATIVO PARA INICIAL IVELISSE SERRANO DEL ROSARIO, MUNICIPIO SAN GREGORIO DE NIGUA, PROVINCIA SAN CRISTÓBAL.</t>
  </si>
  <si>
    <t>83-AMPLIACIÓN DEL PLANTEL EDUCATIVO PARA INICIAL ARROYO HIGÜERO, MUNICIPIO SAN GREGORIO DE NIGUA, PROVINCIA SAN CRISTÓBAL.</t>
  </si>
  <si>
    <t>15536-AMPLIACIÓN DEL PLANTEL EDUCATIVO PARA INICIAL ARROYO HIGÜERO, MUNICIPIO SAN GREGORIO DE NIGUA, PROVINCIA SAN CRISTÓBAL.</t>
  </si>
  <si>
    <t>15537-AMPLIACIÓN DEL PLANTEL EDUCATIVO PARA INICIAL MAURICIO BÁEZ, MUNICIPIO SABANA GRANDE DE PALENQUE, PROVINCIA SAN CRISTÓBAL.</t>
  </si>
  <si>
    <t>15538-AMPLIACIÓN DEL PLANTEL EDUCATIVO PARA INICIAL PADRE BORBÓN, MUNICIPIO SABANA GRANDE DE PALENQUE, PROVINCIA SAN CRISTÓBAL.</t>
  </si>
  <si>
    <t>86-AMPLIACIÓN DEL PLANTEL EDUCATIVO PARA INICIAL MERCEDES LUISA PÉREZ, MUNICIPIO SABANA GRANDE DE PALENQUE, PROVINCIA SAN CRISTÓBAL.</t>
  </si>
  <si>
    <t>15539-AMPLIACIÓN DEL PLANTEL EDUCATIVO PARA INICIAL MERCEDES LUISA PÉREZ, MUNICIPIO SABANA GRANDE DE PALENQUE, PROVINCIA SAN CRISTÓBAL.</t>
  </si>
  <si>
    <t>87-AMPLIACIÓN DEL PLANTEL EDUCATIVO PARA INICIAL JULIÁN JIMÉNEZ, MUNICIPIO SAN GREGORIO DE NIGUA, PROVINCIA SAN CRISTÓBAL.</t>
  </si>
  <si>
    <t>15540-AMPLIACIÓN DEL PLANTEL EDUCATIVO PARA INICIAL JULIÁN JIMÉNEZ, MUNICIPIO SAN GREGORIO DE NIGUA, PROVINCIA SAN CRISTÓBAL.</t>
  </si>
  <si>
    <t>15541-AMPLIACIÓN DEL PLANTEL EDUCATIVO PARA INICIAL LA PLAYA, MUNICIPIO SAN GREGORIO DE NIGUA, PROVINCIA SAN CRISTÓBAL.</t>
  </si>
  <si>
    <t>15542-AMPLIACIÓN DEL PLANTEL EDUCATIVO PARA INICIAL CANTALICIA ENCARNACIÓN MATEO, MUNICIPIO SABANA GRANDE DE PALENQUE, PROVINCIA SAN CRISTÓBAL.</t>
  </si>
  <si>
    <t>15543-AMPLIACIÓN DEL PLANTEL EDUCATIVO PARA INICIAL PROF. ZENEYDA BELTRÉ, MUNICIPIO SAN GREGORIO DE NIGUA, PROVINCIA SAN CRISTÓBAL.</t>
  </si>
  <si>
    <t>15648-AMPLIACIÓN DEL PLANTEL EDUCATIVO PARA INICIAL ROSA ANGÉLICA MONTERO, MUNICIPIO SAN GREGORIO DE NIGUA, PROVINCIA SAN CRISTÓBAL.</t>
  </si>
  <si>
    <t>92-AMPLIACIÓN DEL PLANTEL EDUCATIVO PARA INICIAL LOS MONTONES  2, MUNICIPIO SAN CRISTÓBAL, PROVINCIA SAN CRISTÓBAL.</t>
  </si>
  <si>
    <t>15652-AMPLIACIÓN DEL PLANTEL EDUCATIVO PARA INICIAL LOS MONTONES  2, MUNICIPIO SAN CRISTÓBAL, PROVINCIA SAN CRISTÓBAL.</t>
  </si>
  <si>
    <t>32-AMPLIACIÓN DEL PLANTEL EDUCATIVO PARA INICIAL PROF. ANÍBAL ADAMES LEBRÓN, MUNICIPIO LAS MATAS DE FARFÁN, PROVINCIA SAN JUAN.</t>
  </si>
  <si>
    <t>15400-AMPLIACIÓN DEL PLANTEL EDUCATIVO PARA INICIAL PROF. ANÍBAL ADAMES LEBRÓN, MUNICIPIO LAS MATAS DE FARFÁN, PROVINCIA SAN JUAN.</t>
  </si>
  <si>
    <t>15416-AMPLIACIÓN DEL PLANTEL EDUCATIVO PARA INICIAL SAN FRANCISCO JAVIER FE Y ALEGRÍA, MUNICIPIO EL CERCADO, PROVINCIA SAN JUAN.</t>
  </si>
  <si>
    <t>15417-AMPLIACIÓN DEL PLANTEL EDUCATIVO PARA INICIAL ARISLENNY CANARIO MONTERO, MUNICIPIO EL CERCADO, PROVINCIA SAN JUAN.</t>
  </si>
  <si>
    <t>35-AMPLIACIÓN DEL PLANTEL EDUCATIVO PARA INICIAL DAMIÁN, MUNICIPIO EL CERCADO, PROVINCIA SAN JUAN.</t>
  </si>
  <si>
    <t>15418-AMPLIACIÓN DEL PLANTEL EDUCATIVO PARA INICIAL DAMIÁN, MUNICIPIO EL CERCADO, PROVINCIA SAN JUAN.</t>
  </si>
  <si>
    <t>15419-AMPLIACIÓN DEL PLANTEL EDUCATIVO PARA INICIAL PROF. MANUEL DE JESÚS BOCIO, MUNICIPIO EL CERCADO, PROVINCIA SAN JUAN.</t>
  </si>
  <si>
    <t>15420-AMPLIACIÓN DEL PLANTEL EDUCATIVO PARA INICIAL PROF. LINADO FULCAR FULCAR, MUNICIPIO EL CERCADO, PROVINCIA SAN JUAN.</t>
  </si>
  <si>
    <t>38-AMPLIACIÓN DEL PLANTEL EDUCATIVO PARA INICIAL SAN ANDRÉS, MUNICIPIO VALLEJUELO, PROVINCIA SAN JUAN.</t>
  </si>
  <si>
    <t>15421-AMPLIACIÓN DEL PLANTEL EDUCATIVO PARA INICIAL SAN ANDRÉS, MUNICIPIO VALLEJUELO, PROVINCIA SAN JUAN.</t>
  </si>
  <si>
    <t>39-AMPLIACIÓN DEL PLANTEL EDUCATIVO PARA INICIAL EL HATO, MUNICIPIO SAN JUAN, PROVINCIA SAN JUAN.</t>
  </si>
  <si>
    <t>15422-AMPLIACIÓN DEL PLANTEL EDUCATIVO PARA INICIAL EL HATO, MUNICIPIO SAN JUAN, PROVINCIA SAN JUAN.</t>
  </si>
  <si>
    <t>40-AMPLIACIÓN DEL PLANTEL EDUCATIVO PARA INICIAL SABANA ALTA, MUNICIPIO SAN JUAN, PROVINCIA SAN JUAN.</t>
  </si>
  <si>
    <t>15423-AMPLIACIÓN DEL PLANTEL EDUCATIVO PARA INICIAL SABANA ALTA, MUNICIPIO SAN JUAN, PROVINCIA SAN JUAN.</t>
  </si>
  <si>
    <t>41-AMPLIACIÓN DEL PLANTEL EDUCATIVO PARA INICIAL BUENA VISTA DEL YAQUE, MUNICIPIO BOHECHÍO, PROVINCIA SAN JUAN.</t>
  </si>
  <si>
    <t>15424-AMPLIACIÓN DEL PLANTEL EDUCATIVO PARA INICIAL BUENA VISTA DEL YAQUE, MUNICIPIO BOHECHÍO, PROVINCIA SAN JUAN.</t>
  </si>
  <si>
    <t>42-AMPLIACIÓN DEL PLANTEL EDUCATIVO PARA INICIAL GUANITO, MUNICIPIO SAN JUAN, PROVINCIA SAN JUAN.</t>
  </si>
  <si>
    <t>15425-AMPLIACIÓN DEL PLANTEL EDUCATIVO PARA INICIAL GUANITO, MUNICIPIO SAN JUAN, PROVINCIA SAN JUAN.</t>
  </si>
  <si>
    <t>43-AMPLIACIÓN DEL PLANTEL EDUCATIVO PARA INICIAL MOGOLLÓN - AURA CADENA, MUNICIPIO SAN JUAN, PROVINCIA SAN JUAN.</t>
  </si>
  <si>
    <t>15426-AMPLIACIÓN DEL PLANTEL EDUCATIVO PARA INICIAL MOGOLLÓN - AURA CADENA, MUNICIPIO SAN JUAN, PROVINCIA SAN JUAN.</t>
  </si>
  <si>
    <t>44-AMPLIACIÓN DEL PLANTEL EDUCATIVO PARA INICIAL LOS CHARCOS, MUNICIPIO SAN JUAN, PROVINCIA SAN JUAN.</t>
  </si>
  <si>
    <t>15427-AMPLIACIÓN DEL PLANTEL EDUCATIVO PARA INICIAL LOS CHARCOS, MUNICIPIO SAN JUAN, PROVINCIA SAN JUAN.</t>
  </si>
  <si>
    <t>45-AMPLIACIÓN DEL PLANTEL EDUCATIVO PARA INICIAL MACOTILLO, MUNICIPIO SAN JUAN, PROVINCIA SAN JUAN.</t>
  </si>
  <si>
    <t>15428-AMPLIACIÓN DEL PLANTEL EDUCATIVO PARA INICIAL MACOTILLO, MUNICIPIO SAN JUAN, PROVINCIA SAN JUAN.</t>
  </si>
  <si>
    <t>46-AMPLIACIÓN DEL PLANTEL EDUCATIVO PARA INICIAL CATIVO, MUNICIPIO SAN JUAN, PROVINCIA SAN JUAN.</t>
  </si>
  <si>
    <t>15429-AMPLIACIÓN DEL PLANTEL EDUCATIVO PARA INICIAL CATIVO, MUNICIPIO SAN JUAN, PROVINCIA SAN JUAN.</t>
  </si>
  <si>
    <t>47-AMPLIACIÓN DEL PLANTEL EDUCATIVO PARA INICIAL LA MESETA, MUNICIPIO SAN JUAN, PROVINCIA SAN JUAN.</t>
  </si>
  <si>
    <t>15430-AMPLIACIÓN DEL PLANTEL EDUCATIVO PARA INICIAL LA MESETA, MUNICIPIO SAN JUAN, PROVINCIA SAN JUAN.</t>
  </si>
  <si>
    <t>48-AMPLIACIÓN DEL PLANTEL EDUCATIVO PARA INICIAL PROF. ROSA MARÍA MORA TAVERAS, MUNICIPIO SAN JUAN, PROVINCIA SAN JUAN.</t>
  </si>
  <si>
    <t>15431-AMPLIACIÓN DEL PLANTEL EDUCATIVO PARA INICIAL PROF. ROSA MARÍA MORA TAVERAS, MUNICIPIO SAN JUAN, PROVINCIA SAN JUAN.</t>
  </si>
  <si>
    <t>49-AMPLIACIÓN DEL PLANTEL EDUCATIVO PARA INICIAL HILARIO PUELLO BATISTA, MUNICIPIO SAN JUAN, PROVINCIA SAN JUAN.</t>
  </si>
  <si>
    <t>15432-AMPLIACIÓN DEL PLANTEL EDUCATIVO PARA INICIAL HILARIO PUELLO BATISTA, MUNICIPIO SAN JUAN, PROVINCIA SAN JUAN.</t>
  </si>
  <si>
    <t>50-AMPLIACIÓN DEL PLANTEL EDUCATIVO PARA INICIAL PROF. JUANA MARÍA VARGAS, MUNICIPIO SAN JUAN, PROVINCIA SAN JUAN.</t>
  </si>
  <si>
    <t>15433-AMPLIACIÓN DEL PLANTEL EDUCATIVO PARA INICIAL PROF. JUANA MARÍA VARGAS, MUNICIPIO SAN JUAN, PROVINCIA SAN JUAN.</t>
  </si>
  <si>
    <t>51-AMPLIACIÓN DEL PLANTEL EDUCATIVO PARA INICIAL MILAGROS RODRÍGUEZ SÁNCHEZ, MUNICIPIO JUAN DE HERRERA, PROVINCIA SAN JUAN.</t>
  </si>
  <si>
    <t>15434-AMPLIACIÓN DEL PLANTEL EDUCATIVO PARA INICIAL MILAGROS RODRÍGUEZ SÁNCHEZ, MUNICIPIO JUAN DE HERRERA, PROVINCIA SAN JUAN.</t>
  </si>
  <si>
    <t>52-AMPLIACIÓN DEL PLANTEL EDUCATIVO PARA INICIAL PUNTA CAÑA, MUNICIPIO SAN JUAN, PROVINCIA SAN JUAN.</t>
  </si>
  <si>
    <t>15435-AMPLIACIÓN DEL PLANTEL EDUCATIVO PARA INICIAL PUNTA CAÑA, MUNICIPIO SAN JUAN, PROVINCIA SAN JUAN.</t>
  </si>
  <si>
    <t>53-AMPLIACIÓN DEL PLANTEL EDUCATIVO PARA INICIAL PROF. HÉCTOR BIENVENIDO GARCÍA LÓPEZ, MUNICIPIO SAN JUAN, PROVINCIA SAN JUAN.</t>
  </si>
  <si>
    <t>15436-AMPLIACIÓN DEL PLANTEL EDUCATIVO PARA INICIAL PROF. HÉCTOR BIENVENIDO GARCÍA LÓPEZ, MUNICIPIO SAN JUAN, PROVINCIA SAN JUAN.</t>
  </si>
  <si>
    <t>15437-AMPLIACIÓN DEL PLANTEL EDUCATIVO PARA INICIAL EDALIO BÁEZ MERÁN, MUNICIPIO SAN JUAN, PROVINCIA SAN JUAN.</t>
  </si>
  <si>
    <t>55-AMPLIACIÓN DEL PLANTEL EDUCATIVO PARA INICIAL CLUB ROTARIO MAGUANA, MUNICIPIO SAN JUAN, PROVINCIA SAN JUAN.</t>
  </si>
  <si>
    <t>15438-AMPLIACIÓN DEL PLANTEL EDUCATIVO PARA INICIAL CLUB ROTARIO MAGUANA, MUNICIPIO SAN JUAN, PROVINCIA SAN JUAN.</t>
  </si>
  <si>
    <t>15439-AMPLIACIÓN DEL PLANTEL EDUCATIVO PARA INICIAL HATICO DEL GUANAL, MUNICIPIO SAN JUAN, PROVINCIA SAN JUAN.</t>
  </si>
  <si>
    <t>08-AMPLIACIÓN DEL PLANTEL EDUCATIVO PARA INICIAL LIC. VILMA PEREIRA (FURENIHSI), MUNICIPIO SAN PEDRO DE MACORÍS, PROVINCIA SAN PEDRO DE MACORÍS.</t>
  </si>
  <si>
    <t>15544-AMPLIACIÓN DEL PLANTEL EDUCATIVO PARA INICIAL LIC. VILMA PEREIRA (FURENIHSI), MUNICIPIO SAN PEDRO DE MACORÍS, PROVINCIA SAN PEDRO DE MACORÍS.</t>
  </si>
  <si>
    <t>09-AMPLIACIÓN DEL PLANTEL EDUCATIVO PARA INICIAL LOS GUANDULES, MUNICIPIO SAN PEDRO DE MACORÍS, PROVINCIA SAN PEDRO DE MACORÍS.</t>
  </si>
  <si>
    <t>15545-AMPLIACIÓN DEL PLANTEL EDUCATIVO PARA INICIAL LOS GUANDULES, MUNICIPIO SAN PEDRO DE MACORÍS, PROVINCIA SAN PEDRO DE MACORÍS.</t>
  </si>
  <si>
    <t>15548-AMPLIACIÓN DEL PLANTEL EDUCATIVO PARA INICIAL SOR LEONOR GIBB, MUNICIPIO CONSUELO, PROVINCIA SAN PEDRO DE MACORÍS.</t>
  </si>
  <si>
    <t>13-AMPLIACIÓN DEL PLANTEL EDUCATIVO PARA INICIAL LA MILAGROSA, MUNICIPIO LOS LLANOS, PROVINCIA SAN PEDRO DE MACORÍS.</t>
  </si>
  <si>
    <t>15549-AMPLIACIÓN DEL PLANTEL EDUCATIVO PARA INICIAL LA MILAGROSA, MUNICIPIO LOS LLANOS, PROVINCIA SAN PEDRO DE MACORÍS.</t>
  </si>
  <si>
    <t>14-AMPLIACIÓN DEL PLANTEL EDUCATIVO PARA INICIAL COQUITO, MUNICIPIO LOS LLANOS, PROVINCIA SAN PEDRO DE MACORÍS.</t>
  </si>
  <si>
    <t>15550-AMPLIACIÓN DEL PLANTEL EDUCATIVO PARA INICIAL COQUITO, MUNICIPIO LOS LLANOS, PROVINCIA SAN PEDRO DE MACORÍS.</t>
  </si>
  <si>
    <t>15-AMPLIACIÓN DEL PLANTEL EDUCATIVO PARA INICIAL PROF. SILVIA SOSA, MUNICIPIO QUISQUEYA, PROVINCIA SAN PEDRO DE MACORÍS.</t>
  </si>
  <si>
    <t>15551-AMPLIACIÓN DEL PLANTEL EDUCATIVO PARA INICIAL PROF. SILVIA SOSA, MUNICIPIO QUISQUEYA, PROVINCIA SAN PEDRO DE MACORÍS.</t>
  </si>
  <si>
    <t>16-AMPLIACIÓN DEL PLANTEL EDUCATIVO PARA INICIAL PROF. SERGIO AUGUSTO VERAS, MUNICIPIO SAN PEDRO DE MACORÍS, PROVINCIA SAN PEDRO DE MACORÍS.</t>
  </si>
  <si>
    <t>15552-AMPLIACIÓN DEL PLANTEL EDUCATIVO PARA INICIAL PROF. SERGIO AUGUSTO VERAS, MUNICIPIO SAN PEDRO DE MACORÍS, PROVINCIA SAN PEDRO DE MACORÍS.</t>
  </si>
  <si>
    <t>17-AMPLIACIÓN DEL PLANTEL EDUCATIVO PARA INICIAL PROF. EURÍPIDES PAREDES, MUNICIPIO SAN PEDRO DE MACORÍS, PROVINCIA SAN PEDRO DE MACORÍS.</t>
  </si>
  <si>
    <t>15553-AMPLIACIÓN DEL PLANTEL EDUCATIVO PARA INICIAL PROF. EURÍPIDES PAREDES, MUNICIPIO SAN PEDRO DE MACORÍS, PROVINCIA SAN PEDRO DE MACORÍS.</t>
  </si>
  <si>
    <t>18-AMPLIACIÓN DEL PLANTEL EDUCATIVO PARA INICIAL AGUSTÍN BERROA HERNÁNDEZ, MUNICIPIO SAN PEDRO DE MACORÍS, PROVINCIA SAN PEDRO DE MACORÍS.</t>
  </si>
  <si>
    <t>15554-AMPLIACIÓN DEL PLANTEL EDUCATIVO PARA INICIAL AGUSTÍN BERROA HERNÁNDEZ, MUNICIPIO SAN PEDRO DE MACORÍS, PROVINCIA SAN PEDRO DE MACORÍS.</t>
  </si>
  <si>
    <t>19-AMPLIACIÓN DEL PLANTEL EDUCATIVO PARA INICIAL ESPERANZA, MUNICIPIO SAN PEDRO DE MACORÍS, PROVINCIA SAN PEDRO DE MACORÍS.</t>
  </si>
  <si>
    <t>15555-AMPLIACIÓN DEL PLANTEL EDUCATIVO PARA INICIAL ESPERANZA, MUNICIPIO SAN PEDRO DE MACORÍS, PROVINCIA SAN PEDRO DE MACORÍS.</t>
  </si>
  <si>
    <t>20-AMPLIACIÓN DEL PLANTEL EDUCATIVO PARA INICIAL FEDERICO BERMÚDEZ, MUNICIPIO RAMÓN SANTANA, PROVINCIA SAN PEDRO DE MACORÍS.</t>
  </si>
  <si>
    <t>15556-AMPLIACIÓN DEL PLANTEL EDUCATIVO PARA INICIAL FEDERICO BERMÚDEZ, MUNICIPIO RAMÓN SANTANA, PROVINCIA SAN PEDRO DE MACORÍS.</t>
  </si>
  <si>
    <t>21-AMPLIACIÓN DEL PLANTEL EDUCATIVO PARA INICIAL MONTE CRISTI, MUNICIPIO SAN PEDRO DE MACORÍS, PROVINCIA SAN PEDRO DE MACORÍS.</t>
  </si>
  <si>
    <t>15557-AMPLIACIÓN DEL PLANTEL EDUCATIVO PARA INICIAL MONTE CRISTI, MUNICIPIO SAN PEDRO DE MACORÍS, PROVINCIA SAN PEDRO DE MACORÍS.</t>
  </si>
  <si>
    <t>22-AMPLIACIÓN DEL PLANTEL EDUCATIVO PARA INICIAL BATEY MIGUELCHO, MUNICIPIO SAN PEDRO DE MACORÍS, PROVINCIA SAN PEDRO DE MACORÍS.</t>
  </si>
  <si>
    <t>15558-AMPLIACIÓN DEL PLANTEL EDUCATIVO PARA INICIAL BATEY MIGUELCHO, MUNICIPIO SAN PEDRO DE MACORÍS, PROVINCIA SAN PEDRO DE MACORÍS.</t>
  </si>
  <si>
    <t>15559-AMPLIACIÓN DEL PLANTEL EDUCATIVO PARA INICIAL BATEY EL JAGUAL, MUNICIPIO RAMÓN SANTANA, PROVINCIA SAN PEDRO DE MACORÍS.</t>
  </si>
  <si>
    <t>24-AMPLIACIÓN DEL PLANTEL EDUCATIVO PARA INICIAL BOCA DEL SOCO, MUNICIPIO SAN PEDRO DE MACORÍS, PROVINCIA SAN PEDRO DE MACORÍS.</t>
  </si>
  <si>
    <t>15560-AMPLIACIÓN DEL PLANTEL EDUCATIVO PARA INICIAL BOCA DEL SOCO, MUNICIPIO SAN PEDRO DE MACORÍS, PROVINCIA SAN PEDRO DE MACORÍS.</t>
  </si>
  <si>
    <t>25-AMPLIACIÓN DEL PLANTEL EDUCATIVO PARA INICIAL DOÑA LAURA VICINI VIUDA BARLETTA, MUNICIPIO GUAYACANES, PROVINCIA SAN PEDRO DE MACORÍS.</t>
  </si>
  <si>
    <t>15561-AMPLIACIÓN DEL PLANTEL EDUCATIVO PARA INICIAL DOÑA LAURA VICINI VIUDA BARLETTA, MUNICIPIO GUAYACANES, PROVINCIA SAN PEDRO DE MACORÍS.</t>
  </si>
  <si>
    <t>15562-AMPLIACIÓN DEL PLANTEL EDUCATIVO PARA INICIAL NORGE WILLIAM BOTELLO FERNÁNDEZ, MUNICIPIO SAN PEDRO DE MACORÍS, PROVINCIA SAN PEDRO DE MACORÍS.</t>
  </si>
  <si>
    <t>27-AMPLIACIÓN DEL PLANTEL EDUCATIVO PARA INICIAL PROF. GRECIA GERÓNIMO, MUNICIPIO SAN PEDRO DE MACORÍS, PROVINCIA SAN PEDRO DE MACORÍS.</t>
  </si>
  <si>
    <t>15563-AMPLIACIÓN DEL PLANTEL EDUCATIVO PARA INICIAL PROF. GRECIA GERÓNIMO, MUNICIPIO SAN PEDRO DE MACORÍS, PROVINCIA SAN PEDRO DE MACORÍS.</t>
  </si>
  <si>
    <t>28-AMPLIACIÓN DEL PLANTEL EDUCATIVO PARA INICIAL COSTA REAL, MUNICIPIO GUAYACANES, PROVINCIA SAN PEDRO DE MACORÍS.</t>
  </si>
  <si>
    <t>15564-AMPLIACIÓN DEL PLANTEL EDUCATIVO PARA INICIAL COSTA REAL, MUNICIPIO GUAYACANES, PROVINCIA SAN PEDRO DE MACORÍS.</t>
  </si>
  <si>
    <t>29-AMPLIACIÓN DEL PLANTEL EDUCATIVO PARA INICIAL ESCUELA COMUNITARIA PARROQUIAL SANTA CLARA DE ASÍS, MUNICIPIO SAN PEDRO DE MACORÍS, PROVINCIA SAN PEDRO DE MACORÍS.</t>
  </si>
  <si>
    <t>15565-AMPLIACIÓN DEL PLANTEL EDUCATIVO PARA INICIAL ESCUELA COMUNITARIA PARROQUIAL SANTA CLARA DE ASÍS, MUNICIPIO SAN PEDRO DE MACORÍS, PROVINCIA SAN PEDRO DE MACORÍS.</t>
  </si>
  <si>
    <t>44-AMPLIACIÓN DEL PLANTEL EDUCATIVO PARA INICIAL DIVINA PROVIDENCIA, MUNICIPIO CONSUELO, PROVINCIA SAN PEDRO DE MACORÍS.</t>
  </si>
  <si>
    <t>15589-AMPLIACIÓN DEL PLANTEL EDUCATIVO PARA INICIAL DIVINA PROVIDENCIA, MUNICIPIO CONSUELO, PROVINCIA SAN PEDRO DE MACORÍS.</t>
  </si>
  <si>
    <t>45-AMPLIACIÓN DEL PLANTEL EDUCATIVO PARA INICIAL MADRE CARMEN SALLES, MUNICIPIO CONSUELO, PROVINCIA SAN PEDRO DE MACORÍS.</t>
  </si>
  <si>
    <t>15590-AMPLIACIÓN DEL PLANTEL EDUCATIVO PARA INICIAL MADRE CARMEN SALLES, MUNICIPIO CONSUELO, PROVINCIA SAN PEDRO DE MACORÍS.</t>
  </si>
  <si>
    <t>46-AMPLIACIÓN DEL PLANTEL EDUCATIVO PARA INICIAL ANTONIO PAREDES MENA, MUNICIPIO CONSUELO, PROVINCIA SAN PEDRO DE MACORÍS.</t>
  </si>
  <si>
    <t>15591-AMPLIACIÓN DEL PLANTEL EDUCATIVO PARA INICIAL ANTONIO PAREDES MENA, MUNICIPIO CONSUELO, PROVINCIA SAN PEDRO DE MACORÍS.</t>
  </si>
  <si>
    <t>47-AMPLIACIÓN DEL PLANTEL EDUCATIVO PARA INICIAL SANTA MARGARITA DE YOUVILLE, MUNICIPIO CONSUELO, PROVINCIA SAN PEDRO DE MACORÍS.</t>
  </si>
  <si>
    <t>15592-AMPLIACIÓN DEL PLANTEL EDUCATIVO PARA INICIAL SANTA MARGARITA DE YOUVILLE, MUNICIPIO CONSUELO, PROVINCIA SAN PEDRO DE MACORÍS.</t>
  </si>
  <si>
    <t>48-AMPLIACIÓN DEL PLANTEL EDUCATIVO PARA INICIAL BATEY DON JUAN, MUNICIPIO CONSUELO, PROVINCIA SAN PEDRO DE MACORÍS.</t>
  </si>
  <si>
    <t>15593-AMPLIACIÓN DEL PLANTEL EDUCATIVO PARA INICIAL BATEY DON JUAN, MUNICIPIO CONSUELO, PROVINCIA SAN PEDRO DE MACORÍS.</t>
  </si>
  <si>
    <t>49-AMPLIACIÓN DEL PLANTEL EDUCATIVO PARA INICIAL BATEY EUKARDUNA, MUNICIPIO CONSUELO, PROVINCIA SAN PEDRO DE MACORÍS.</t>
  </si>
  <si>
    <t>15594-AMPLIACIÓN DEL PLANTEL EDUCATIVO PARA INICIAL BATEY EUKARDUNA, MUNICIPIO CONSUELO, PROVINCIA SAN PEDRO DE MACORÍS.</t>
  </si>
  <si>
    <t>50-AMPLIACIÓN DEL PLANTEL EDUCATIVO PARA INICIAL BATEY CACHENA, MUNICIPIO CONSUELO, PROVINCIA SAN PEDRO DE MACORÍS.</t>
  </si>
  <si>
    <t>15595-AMPLIACIÓN DEL PLANTEL EDUCATIVO PARA INICIAL BATEY CACHENA, MUNICIPIO CONSUELO, PROVINCIA SAN PEDRO DE MACORÍS.</t>
  </si>
  <si>
    <t>51-AMPLIACIÓN DEL PLANTEL EDUCATIVO PARA INICIAL SOR MARILENE COLE, MUNICIPIO CONSUELO, PROVINCIA SAN PEDRO DE MACORÍS.</t>
  </si>
  <si>
    <t>15596-AMPLIACIÓN DEL PLANTEL EDUCATIVO PARA INICIAL SOR MARILENE COLE, MUNICIPIO CONSUELO, PROVINCIA SAN PEDRO DE MACORÍS.</t>
  </si>
  <si>
    <t>15597-AMPLIACIÓN DEL PLANTEL EDUCATIVO PARA INICIAL BATEY PALOMA, MUNICIPIO LOS LLANOS, PROVINCIA SAN PEDRO DE MACORÍS.</t>
  </si>
  <si>
    <t>53-AMPLIACIÓN DEL PLANTEL EDUCATIVO PARA INICIAL MARÍA NICOLÁSA BILLINI, MUNICIPIO LOS LLANOS, PROVINCIA SAN PEDRO DE MACORÍS.</t>
  </si>
  <si>
    <t>15598-AMPLIACIÓN DEL PLANTEL EDUCATIVO PARA INICIAL MARÍA NICOLÁSA BILLINI, MUNICIPIO LOS LLANOS, PROVINCIA SAN PEDRO DE MACORÍS.</t>
  </si>
  <si>
    <t>54-AMPLIACIÓN DEL PLANTEL EDUCATIVO PARA INICIAL LA GINA, MUNICIPIO LOS LLANOS, PROVINCIA SAN PEDRO DE MACORÍS.</t>
  </si>
  <si>
    <t>15599-AMPLIACIÓN DEL PLANTEL EDUCATIVO PARA INICIAL LA GINA, MUNICIPIO LOS LLANOS, PROVINCIA SAN PEDRO DE MACORÍS.</t>
  </si>
  <si>
    <t>15600-AMPLIACIÓN DEL PLANTEL EDUCATIVO PARA INICIAL VIRGEN DE LA CARIDAD DEL COBRE, MUNICIPIO QUISQUEYA, PROVINCIA SAN PEDRO DE MACORÍS.</t>
  </si>
  <si>
    <t>15601-AMPLIACIÓN DEL PLANTEL EDUCATIVO PARA INICIAL EUGENIO MARÍA DE HOSTOS, MUNICIPIO QUISQUEYA, PROVINCIA SAN PEDRO DE MACORÍS.</t>
  </si>
  <si>
    <t>15602-AMPLIACIÓN DEL PLANTEL EDUCATIVO PARA INICIAL FRAY ANTÓN DE MONTESINOS, MUNICIPIO QUISQUEYA, PROVINCIA SAN PEDRO DE MACORÍS.</t>
  </si>
  <si>
    <t>58-AMPLIACIÓN DEL PLANTEL EDUCATIVO PARA INICIAL LOS MONTONES, MUNICIPIO QUISQUEYA, PROVINCIA SAN PEDRO DE MACORÍS.</t>
  </si>
  <si>
    <t>15603-AMPLIACIÓN DEL PLANTEL EDUCATIVO PARA INICIAL LOS MONTONES, MUNICIPIO QUISQUEYA, PROVINCIA SAN PEDRO DE MACORÍS.</t>
  </si>
  <si>
    <t>15546-AMPLIACIÓN DEL PLANTEL EDUCATIVO PARA INICIAL CARLOS MELQUIADES PEGUERO SÁNCHEZ, MUNICIPIO HATO MAYOR, PROVINCIA HATO MAYOR.</t>
  </si>
  <si>
    <t>11-AMPLIACIÓN DEL PLANTEL EDUCATIVO PARA INICIAL SAN CARLOS, MUNICIPIO SABANA DE LA MAR, PROVINCIA HATO MAYOR.</t>
  </si>
  <si>
    <t>15547-AMPLIACIÓN DEL PLANTEL EDUCATIVO PARA INICIAL SAN CARLOS, MUNICIPIO SABANA DE LA MAR, PROVINCIA HATO MAYOR.</t>
  </si>
  <si>
    <t>30-AMPLIACIÓN DEL PLANTEL EDUCATIVO PARA INICIAL PROF. HILDA REYES PUELLO, MUNICIPIO HATO MAYOR, PROVINCIA HATO MAYOR.</t>
  </si>
  <si>
    <t>15571-AMPLIACIÓN DEL PLANTEL EDUCATIVO PARA INICIAL PROF. HILDA REYES PUELLO, MUNICIPIO HATO MAYOR, PROVINCIA HATO MAYOR.</t>
  </si>
  <si>
    <t>31-AMPLIACIÓN DEL PLANTEL EDUCATIVO PARA INICIAL MATÍAS RAMÓN MELLA, MUNICIPIO HATO MAYOR, PROVINCIA HATO MAYOR.</t>
  </si>
  <si>
    <t>15572-AMPLIACIÓN DEL PLANTEL EDUCATIVO PARA INICIAL MATÍAS RAMÓN MELLA, MUNICIPIO HATO MAYOR, PROVINCIA HATO MAYOR.</t>
  </si>
  <si>
    <t>32-AMPLIACIÓN DEL PLANTEL EDUCATIVO PARA INICIAL LOS HATILLOS, MUNICIPIO HATO MAYOR, PROVINCIA HATO MAYOR.</t>
  </si>
  <si>
    <t>15573-AMPLIACIÓN DEL PLANTEL EDUCATIVO PARA INICIAL LOS HATILLOS, MUNICIPIO HATO MAYOR, PROVINCIA HATO MAYOR.</t>
  </si>
  <si>
    <t>33-AMPLIACIÓN DEL PLANTEL EDUCATIVO PARA INICIAL FRANCISCO DEL ROSARIO SÁNCHEZ, MUNICIPIO HATO MAYOR, PROVINCIA HATO MAYOR.</t>
  </si>
  <si>
    <t>15574-AMPLIACIÓN DEL PLANTEL EDUCATIVO PARA INICIAL FRANCISCO DEL ROSARIO SÁNCHEZ, MUNICIPIO HATO MAYOR, PROVINCIA HATO MAYOR.</t>
  </si>
  <si>
    <t>34-AMPLIACIÓN DEL PLANTEL EDUCATIVO PARA INICIAL JUAN PABLO DUARTE, MUNICIPIO HATO MAYOR, PROVINCIA HATO MAYOR.</t>
  </si>
  <si>
    <t>15575-AMPLIACIÓN DEL PLANTEL EDUCATIVO PARA INICIAL JUAN PABLO DUARTE, MUNICIPIO HATO MAYOR, PROVINCIA HATO MAYOR.</t>
  </si>
  <si>
    <t>35-AMPLIACIÓN DEL PLANTEL EDUCATIVO PARA INICIAL MANCHADO, MUNICIPIO HATO MAYOR, PROVINCIA HATO MAYOR.</t>
  </si>
  <si>
    <t>15577-AMPLIACIÓN DEL PLANTEL EDUCATIVO PARA INICIAL MANCHADO, MUNICIPIO HATO MAYOR, PROVINCIA HATO MAYOR.</t>
  </si>
  <si>
    <t>36-AMPLIACIÓN DEL PLANTEL EDUCATIVO PARA INICIAL EL GUAYABAL, MUNICIPIO HATO MAYOR, PROVINCIA HATO MAYOR.</t>
  </si>
  <si>
    <t>15580-AMPLIACIÓN DEL PLANTEL EDUCATIVO PARA INICIAL EL GUAYABAL, MUNICIPIO HATO MAYOR, PROVINCIA HATO MAYOR.</t>
  </si>
  <si>
    <t>37-AMPLIACIÓN DEL PLANTEL EDUCATIVO PARA INICIAL PILAR RONDÓN, MUNICIPIO HATO MAYOR, PROVINCIA HATO MAYOR.</t>
  </si>
  <si>
    <t>15581-AMPLIACIÓN DEL PLANTEL EDUCATIVO PARA INICIAL PILAR RONDÓN, MUNICIPIO HATO MAYOR, PROVINCIA HATO MAYOR.</t>
  </si>
  <si>
    <t>15582-AMPLIACIÓN DEL PLANTEL EDUCATIVO PARA INICIAL MORQUECHO, MUNICIPIO HATO MAYOR, PROVINCIA HATO MAYOR.</t>
  </si>
  <si>
    <t>15584-AMPLIACIÓN DEL PLANTEL EDUCATIVO PARA INICIAL MONTE COCA, MUNICIPIO HATO MAYOR, PROVINCIA HATO MAYOR.</t>
  </si>
  <si>
    <t>40-AMPLIACIÓN DEL PLANTEL EDUCATIVO PARA INICIAL SANTA MARÍA DEL BATEY, MUNICIPIO HATO MAYOR, PROVINCIA HATO MAYOR.</t>
  </si>
  <si>
    <t>15585-AMPLIACIÓN DEL PLANTEL EDUCATIVO PARA INICIAL SANTA MARÍA DEL BATEY, MUNICIPIO HATO MAYOR, PROVINCIA HATO MAYOR.</t>
  </si>
  <si>
    <t>41-AMPLIACIÓN DEL PLANTEL EDUCATIVO PARA INICIAL LAS PAJAS, MUNICIPIO HATO MAYOR, PROVINCIA HATO MAYOR.</t>
  </si>
  <si>
    <t>15586-AMPLIACIÓN DEL PLANTEL EDUCATIVO PARA INICIAL LAS PAJAS, MUNICIPIO HATO MAYOR, PROVINCIA HATO MAYOR.</t>
  </si>
  <si>
    <t>15587-AMPLIACIÓN DEL PLANTEL EDUCATIVO PARA INICIAL SUDADERO, MUNICIPIO HATO MAYOR, PROVINCIA HATO MAYOR.</t>
  </si>
  <si>
    <t>43-AMPLIACIÓN DEL PLANTEL EDUCATIVO PARA INICIAL LAS CAÑITAS, MUNICIPIO SABANA DE LA MAR, PROVINCIA HATO MAYOR.</t>
  </si>
  <si>
    <t>15588-AMPLIACIÓN DEL PLANTEL EDUCATIVO PARA INICIAL LAS CAÑITAS, MUNICIPIO SABANA DE LA MAR, PROVINCIA HATO MAYOR.</t>
  </si>
  <si>
    <t>32-AMPLIACIÓN DEL PLANTEL EDUCATIVO PARA INICIAL LA CIÉNAGA, MUNICIPIO SAN JOSÉ DE OCOA, PROVINCIA SAN JOSÉ DE OCOA.</t>
  </si>
  <si>
    <t>15464-AMPLIACIÓN DEL PLANTEL EDUCATIVO PARA INICIAL LA CIÉNAGA, MUNICIPIO SAN JOSÉ DE OCOA, PROVINCIA SAN JOSÉ DE OCOA.</t>
  </si>
  <si>
    <t>33-AMPLIACIÓN DEL PLANTEL EDUCATIVO PARA INICIAL NARANJAL ARRIBA, MUNICIPIO SAN JOSÉ DE OCOA, PROVINCIA SAN JOSÉ DE OCOA.</t>
  </si>
  <si>
    <t>15465-AMPLIACIÓN DEL PLANTEL EDUCATIVO PARA INICIAL NARANJAL ARRIBA, MUNICIPIO SAN JOSÉ DE OCOA, PROVINCIA SAN JOSÉ DE OCOA.</t>
  </si>
  <si>
    <t>34-AMPLIACIÓN DEL PLANTEL EDUCATIVO PARA INICIAL ARROYO BLANCO, MUNICIPIO RANCHO ARRIBA, PROVINCIA SAN JOSÉ DE OCOA.</t>
  </si>
  <si>
    <t>15466-AMPLIACIÓN DEL PLANTEL EDUCATIVO PARA INICIAL ARROYO BLANCO, MUNICIPIO RANCHO ARRIBA, PROVINCIA SAN JOSÉ DE OCOA.</t>
  </si>
  <si>
    <t>15467-AMPLIACIÓN DEL PLANTEL EDUCATIVO PARA INICIAL MONTE NEGRO, MUNICIPIO RANCHO ARRIBA, PROVINCIA SAN JOSÉ DE OCOA.</t>
  </si>
  <si>
    <t>15-AMPLIACIÓN  EDIFICIO ROGELIO LAMARCHE UASD, DISTRITO NACIONAL.</t>
  </si>
  <si>
    <t>14663-AMPLIACIÓN  EDIFICIO ROGELIO LAMARCHE UASD, DISTRITO NACIONAL.</t>
  </si>
  <si>
    <t>85-RESTAURACIÓN CUBIERTAS MUSEO CASA DE TOSTADO, CIUDAD COLONIAL, DISTRITO NACIONAL</t>
  </si>
  <si>
    <t>15349-RESTAURACIÓN CUBIERTAS MUSEO CASA DE TOSTADO, CIUDAD COLONIAL, DISTRITO NACIONAL</t>
  </si>
  <si>
    <t>88-RECONSTRUCCIÓN ZONA DE FACTURACIÓN HOSPITAL DR. ROBERT REID CABRAL, DISTRITO NACIONAL</t>
  </si>
  <si>
    <t>15348-RECONSTRUCCIÓN ZONA DE FACTURACIÓN HOSPITAL DR. ROBERT REID CABRAL, DISTRITO NACIONAL</t>
  </si>
  <si>
    <t>29-AMPLIACIÓN DEL PLANTEL EDUCATIVO PARA INICIAL PROF. PEDRO ANTONIO ACOSTA DEL ORBE, MUNICIPIO PIMENTEL, PROVINCIA DUARTE.</t>
  </si>
  <si>
    <t>15660-AMPLIACIÓN DEL PLANTEL EDUCATIVO PARA INICIAL PROF. PEDRO ANTONIO ACOSTA DEL ORBE, MUNICIPIO PIMENTEL, PROVINCIA DUARTE.</t>
  </si>
  <si>
    <t>30-AMPLIACIÓN DEL PLANTEL EDUCATIVO PARA INICIAL ELISA MARRERO ACOSTA, MUNICIPIO PIMENTEL, PROVINCIA DUARTE.</t>
  </si>
  <si>
    <t>15661-AMPLIACIÓN DEL PLANTEL EDUCATIVO PARA INICIAL ELISA MARRERO ACOSTA, MUNICIPIO PIMENTEL, PROVINCIA DUARTE.</t>
  </si>
  <si>
    <t>31-AMPLIACIÓN DEL PLANTEL EDUCATIVO PARA INICIAL OLEGARIO TENARES, MUNICIPIO CASTILLO, PROVINCIA DUARTE.</t>
  </si>
  <si>
    <t>15662-AMPLIACIÓN DEL PLANTEL EDUCATIVO PARA INICIAL OLEGARIO TENARES, MUNICIPIO CASTILLO, PROVINCIA DUARTE.</t>
  </si>
  <si>
    <t>15663-AMPLIACIÓN DEL PLANTEL EDUCATIVO PARA INICIAL LUIS ALBERTO WEBER, MUNICIPIO EUGENIO MARÍA DE HOSTOS, PROVINCIA DUARTE.</t>
  </si>
  <si>
    <t>33-AMPLIACIÓN DEL PLANTEL EDUCATIVO PARA INICIAL CAOBETE, MUNICIPIO PIMENTEL, PROVINCIA DUARTE.</t>
  </si>
  <si>
    <t>15664-AMPLIACIÓN DEL PLANTEL EDUCATIVO PARA INICIAL CAOBETE, MUNICIPIO PIMENTEL, PROVINCIA DUARTE.</t>
  </si>
  <si>
    <t>34-AMPLIACIÓN DEL PLANTEL EDUCATIVO PARA INICIAL MARIA OFELIA SERRANO DE MORA (DOÑA FELLA) -CAMPECHE ARRIBA, MUNICIPIO PIMENTEL, PROVINCIA DUARTE.</t>
  </si>
  <si>
    <t>15665-AMPLIACIÓN DEL PLANTEL EDUCATIVO PARA INICIAL MARIA OFELIA SERRANO DE MORA (DOÑA FELLA) -CAMPECHE ARRIBA, MUNICIPIO PIMENTEL, PROVINCIA DUARTE.</t>
  </si>
  <si>
    <t>35-AMPLIACIÓN DEL PLANTEL EDUCATIVO PARA INICIAL OFELIA MARÍA AMPARO LAVANDIER, MUNICIPIO EUGENIO MARÍA DE HOSTOS, PROVINCIA DUARTE.</t>
  </si>
  <si>
    <t>15666-AMPLIACIÓN DEL PLANTEL EDUCATIVO PARA INICIAL OFELIA MARÍA AMPARO LAVANDIER, MUNICIPIO EUGENIO MARÍA DE HOSTOS, PROVINCIA DUARTE.</t>
  </si>
  <si>
    <t>15667-AMPLIACIÓN DEL PLANTEL EDUCATIVO PARA INICIAL LUIS TEODOSIO MOLINA ALBERT, MUNICIPIO VILLA RIVA, PROVINCIA DUARTE.</t>
  </si>
  <si>
    <t>37-AMPLIACIÓN DEL PLANTEL EDUCATIVO PARA INICIAL PROF. ANA CRISTINA LÓPEZ SANTANA, MUNICIPIO VILLA RIVA, PROVINCIA DUARTE.</t>
  </si>
  <si>
    <t>15668-AMPLIACIÓN DEL PLANTEL EDUCATIVO PARA INICIAL PROF. ANA CRISTINA LÓPEZ SANTANA, MUNICIPIO VILLA RIVA, PROVINCIA DUARTE.</t>
  </si>
  <si>
    <t>38-AMPLIACIÓN DEL PLANTEL EDUCATIVO PARA INICIAL GUARINA GARCÍA AMPARO, MUNICIPIO VILLA RIVA, PROVINCIA DUARTE.</t>
  </si>
  <si>
    <t>15669-AMPLIACIÓN DEL PLANTEL EDUCATIVO PARA INICIAL GUARINA GARCÍA AMPARO, MUNICIPIO VILLA RIVA, PROVINCIA DUARTE.</t>
  </si>
  <si>
    <t>15670-AMPLIACIÓN DEL PLANTEL EDUCATIVO PARA INICIAL PROF. ASUNCIÓN NATALIA ACOSTA, MUNICIPIO VILLA RIVA, PROVINCIA DUARTE.</t>
  </si>
  <si>
    <t>15671-AMPLIACIÓN DEL PLANTEL EDUCATIVO PARA INICIAL JOSÉ ALTAGRACIA ANTIGUA FRÍAS, MUNICIPIO ARENOSO, PROVINCIA DUARTE.</t>
  </si>
  <si>
    <t>41-AMPLIACIÓN DEL PLANTEL EDUCATIVO PARA INICIAL DR. JOAQUÍN AMPARO BALAGUER RICARDO, MUNICIPIO VILLA RIVA, PROVINCIA DUARTE.</t>
  </si>
  <si>
    <t>15672-AMPLIACIÓN DEL PLANTEL EDUCATIVO PARA INICIAL DR. JOAQUÍN AMPARO BALAGUER RICARDO, MUNICIPIO VILLA RIVA, PROVINCIA DUARTE.</t>
  </si>
  <si>
    <t>42-AMPLIACIÓN DEL PLANTEL EDUCATIVO PARA INICIAL HUNGRÍA ESPINAL FRANCISCO, MUNICIPIO ARENOSO, PROVINCIA DUARTE.</t>
  </si>
  <si>
    <t>15673-AMPLIACIÓN DEL PLANTEL EDUCATIVO PARA INICIAL HUNGRÍA ESPINAL FRANCISCO, MUNICIPIO ARENOSO, PROVINCIA DUARTE.</t>
  </si>
  <si>
    <t>43-AMPLIACIÓN DEL PLANTEL EDUCATIVO PARA INICIAL PROF. HEROÍNA PERALTA TAVERAS, MUNICIPIO VILLA RIVA, PROVINCIA DUARTE.</t>
  </si>
  <si>
    <t>15674-AMPLIACIÓN DEL PLANTEL EDUCATIVO PARA INICIAL PROF. HEROÍNA PERALTA TAVERAS, MUNICIPIO VILLA RIVA, PROVINCIA DUARTE.</t>
  </si>
  <si>
    <t>15675-AMPLIACIÓN DEL PLANTEL EDUCATIVO PARA INICIAL JOSÉ DEL CARMEN RODRÍGUEZ MOREL, MUNICIPIO VILLA RIVA, PROVINCIA DUARTE.</t>
  </si>
  <si>
    <t>45-AMPLIACIÓN DEL PLANTEL EDUCATIVO PARA INICIAL PROF. ERCILIA PEPÍN ESTRELLA, MUNICIPIO VILLA RIVA, PROVINCIA DUARTE.</t>
  </si>
  <si>
    <t>15676-AMPLIACIÓN DEL PLANTEL EDUCATIVO PARA INICIAL PROF. ERCILIA PEPÍN ESTRELLA, MUNICIPIO VILLA RIVA, PROVINCIA DUARTE.</t>
  </si>
  <si>
    <t>46-AMPLIACIÓN DEL PLANTEL EDUCATIVO PARA INICIAL MARÍA ALTAGRACIA PAULA, MUNICIPIO SAN FRANCISCO DE MACORÍS, PROVINCIA DUARTE.</t>
  </si>
  <si>
    <t>15677-AMPLIACIÓN DEL PLANTEL EDUCATIVO PARA INICIAL MARÍA ALTAGRACIA PAULA, MUNICIPIO SAN FRANCISCO DE MACORÍS, PROVINCIA DUARTE.</t>
  </si>
  <si>
    <t>47-AMPLIACIÓN DEL PLANTEL EDUCATIVO PARA INICIAL ANA EMILIA ABIGAIL MEJÍA, MUNICIPIO SAN FRANCISCO DE MACORÍS, PROVINCIA DUARTE.</t>
  </si>
  <si>
    <t>15678-AMPLIACIÓN DEL PLANTEL EDUCATIVO PARA INICIAL ANA EMILIA ABIGAIL MEJÍA, MUNICIPIO SAN FRANCISCO DE MACORÍS, PROVINCIA DUARTE.</t>
  </si>
  <si>
    <t>48-AMPLIACIÓN DEL PLANTEL EDUCATIVO PARA INICIAL PADRE LUIS D` YANGUELA, MUNICIPIO SAN FRANCISCO DE MACORÍS, PROVINCIA DUARTE.</t>
  </si>
  <si>
    <t>15679-AMPLIACIÓN DEL PLANTEL EDUCATIVO PARA INICIAL PADRE LUIS D` YANGUELA, MUNICIPIO SAN FRANCISCO DE MACORÍS, PROVINCIA DUARTE.</t>
  </si>
  <si>
    <t>15680-AMPLIACIÓN DEL PLANTEL EDUCATIVO PARA INICIAL SALOMÉ UREÑA, MUNICIPIO SAN FRANCISCO DE MACORÍS, PROVINCIA DUARTE.</t>
  </si>
  <si>
    <t>15681-AMPLIACIÓN DEL PLANTEL EDUCATIVO PARA INICIAL RAFAEL EDUARDO VALERIO REYES, MUNICIPIO SAN FRANCISCO DE MACORÍS, PROVINCIA DUARTE.</t>
  </si>
  <si>
    <t>51-AMPLIACIÓN DEL PLANTEL EDUCATIVO PARA INICIAL MANUEL AURELIO TAVAREZ JUSTO (MANOLO), MUNICIPIO SAN FRANCISCO DE MACORÍS, PROVINCIA DUARTE.</t>
  </si>
  <si>
    <t>15682-AMPLIACIÓN DEL PLANTEL EDUCATIVO PARA INICIAL MANUEL AURELIO TAVAREZ JUSTO (MANOLO), MUNICIPIO SAN FRANCISCO DE MACORÍS, PROVINCIA DUARTE.</t>
  </si>
  <si>
    <t>52-AMPLIACIÓN DEL PLANTEL EDUCATIVO PARA INICIAL JUAN SÁNCHEZ RAMÍREZ - RINCÓN DE LOS GENAO, MUNICIPIO LAS GUÁRANAS, PROVINCIA DUARTE.</t>
  </si>
  <si>
    <t>15683-AMPLIACIÓN DEL PLANTEL EDUCATIVO PARA INICIAL JUAN SÁNCHEZ RAMÍREZ - RINCÓN DE LOS GENAO, MUNICIPIO LAS GUÁRANAS, PROVINCIA DUARTE.</t>
  </si>
  <si>
    <t>53-AMPLIACIÓN DEL PLANTEL EDUCATIVO PARA INICIAL PEDRO MIR, MUNICIPIO SAN FRANCISCO DE MACORÍS, PROVINCIA DUARTE.</t>
  </si>
  <si>
    <t>15684-AMPLIACIÓN DEL PLANTEL EDUCATIVO PARA INICIAL PEDRO MIR, MUNICIPIO SAN FRANCISCO DE MACORÍS, PROVINCIA DUARTE.</t>
  </si>
  <si>
    <t>54-AMPLIACIÓN DEL PLANTEL EDUCATIVO PARA INICIAL AGUSTÍN CHALJUB BUARY, MUNICIPIO LAS GUÁRANAS, PROVINCIA DUARTE.</t>
  </si>
  <si>
    <t>15685-AMPLIACIÓN DEL PLANTEL EDUCATIVO PARA INICIAL AGUSTÍN CHALJUB BUARY, MUNICIPIO LAS GUÁRANAS, PROVINCIA DUARTE.</t>
  </si>
  <si>
    <t>55-AMPLIACIÓN DEL PLANTEL EDUCATIVO PARA INICIAL DURGES MARÍA VARGAS VARGAS, MUNICIPIO SAN FRANCISCO DE MACORÍS, PROVINCIA DUARTE.</t>
  </si>
  <si>
    <t>15686-AMPLIACIÓN DEL PLANTEL EDUCATIVO PARA INICIAL DURGES MARÍA VARGAS VARGAS, MUNICIPIO SAN FRANCISCO DE MACORÍS, PROVINCIA DUARTE.</t>
  </si>
  <si>
    <t>56-AMPLIACIÓN DEL PLANTEL EDUCATIVO PARA INICIAL GASTÓN FERNANDO DELIGNE, MUNICIPIO SAN FRANCISCO DE MACORÍS, PROVINCIA DUARTE.</t>
  </si>
  <si>
    <t>15687-AMPLIACIÓN DEL PLANTEL EDUCATIVO PARA INICIAL GASTÓN FERNANDO DELIGNE, MUNICIPIO SAN FRANCISCO DE MACORÍS, PROVINCIA DUARTE.</t>
  </si>
  <si>
    <t>15688-AMPLIACIÓN DEL PLANTEL EDUCATIVO PARA INICIAL JOSÉ CASTILLO REYES, MUNICIPIO SAN FRANCISCO DE MACORÍS, PROVINCIA DUARTE.</t>
  </si>
  <si>
    <t>58-AMPLIACIÓN DEL PLANTEL EDUCATIVO PARA INICIAL JUAN PABLO DUARTE, MUNICIPIO SAN FRANCISCO DE MACORÍS, PROVINCIA DUARTE.</t>
  </si>
  <si>
    <t>15689-AMPLIACIÓN DEL PLANTEL EDUCATIVO PARA INICIAL JUAN PABLO DUARTE, MUNICIPIO SAN FRANCISCO DE MACORÍS, PROVINCIA DUARTE.</t>
  </si>
  <si>
    <t>59-AMPLIACIÓN DEL PLANTEL EDUCATIVO PARA INICIAL EUGENIO CRUZ ALMÁNZAR, MUNICIPIO SAN FRANCISCO DE MACORÍS, PROVINCIA DUARTE.</t>
  </si>
  <si>
    <t>15690-AMPLIACIÓN DEL PLANTEL EDUCATIVO PARA INICIAL EUGENIO CRUZ ALMÁNZAR, MUNICIPIO SAN FRANCISCO DE MACORÍS, PROVINCIA DUARTE.</t>
  </si>
  <si>
    <t>15691-AMPLIACIÓN DEL PLANTEL EDUCATIVO PARA INICIAL PROF. LORENZO BURGOS ABREU, MUNICIPIO SAN FRANCISCO DE MACORÍS, PROVINCIA DUARTE.</t>
  </si>
  <si>
    <t>61-AMPLIACIÓN DEL PLANTEL EDUCATIVO PARA INICIAL JOSEFA ANTONIA PERDOMO, MUNICIPIO SAN FRANCISCO DE MACORÍS, PROVINCIA DUARTE.</t>
  </si>
  <si>
    <t>15692-AMPLIACIÓN DEL PLANTEL EDUCATIVO PARA INICIAL JOSEFA ANTONIA PERDOMO, MUNICIPIO SAN FRANCISCO DE MACORÍS, PROVINCIA DUARTE.</t>
  </si>
  <si>
    <t>62-AMPLIACIÓN DEL PLANTEL EDUCATIVO PARA INICIAL ANTONIO MENA PANTALEÓN, MUNICIPIO SAN FRANCISCO DE MACORÍS, PROVINCIA DUARTE.</t>
  </si>
  <si>
    <t>15693-AMPLIACIÓN DEL PLANTEL EDUCATIVO PARA INICIAL ANTONIO MENA PANTALEÓN, MUNICIPIO SAN FRANCISCO DE MACORÍS, PROVINCIA DUARTE.</t>
  </si>
  <si>
    <t>63-AMPLIACIÓN DEL PLANTEL EDUCATIVO PARA INICIAL ERCILIO GARCÍA BENCOSME, MUNICIPIO SAN FRANCISCO DE MACORÍS, PROVINCIA DUARTE.</t>
  </si>
  <si>
    <t>15694-AMPLIACIÓN DEL PLANTEL EDUCATIVO PARA INICIAL ERCILIO GARCÍA BENCOSME, MUNICIPIO SAN FRANCISCO DE MACORÍS, PROVINCIA DUARTE.</t>
  </si>
  <si>
    <t>64-AMPLIACIÓN DEL PLANTEL EDUCATIVO PARA INICIAL ARMANDO ANTONIO GARCÍA JIMÉNEZ, MUNICIPIO SAN FRANCISCO DE MACORÍS, PROVINCIA DUARTE.</t>
  </si>
  <si>
    <t>15695-AMPLIACIÓN DEL PLANTEL EDUCATIVO PARA INICIAL ARMANDO ANTONIO GARCÍA JIMÉNEZ, MUNICIPIO SAN FRANCISCO DE MACORÍS, PROVINCIA DUARTE.</t>
  </si>
  <si>
    <t>65-AMPLIACIÓN DEL PLANTEL EDUCATIVO PARA INICIAL MARÍA DEL CONSUELO GARRIDO, MUNICIPIO SAN FRANCISCO DE MACORÍS, PROVINCIA DUARTE.</t>
  </si>
  <si>
    <t>15696-AMPLIACIÓN DEL PLANTEL EDUCATIVO PARA INICIAL MARÍA DEL CONSUELO GARRIDO, MUNICIPIO SAN FRANCISCO DE MACORÍS, PROVINCIA DUARTE.</t>
  </si>
  <si>
    <t>28-CONSTRUCCIÓN DEL  MERCADO MUNICIPAL  DE HIGUEY, PROVINCIA LA ALTAGRACIA</t>
  </si>
  <si>
    <t>13964-CONSTRUCCIÓN DEL  MERCADO MUNICIPAL  DE HIGUEY, PROVINCIA LA ALTAGRACIA</t>
  </si>
  <si>
    <t>71-CONSTRUCCIÓN AYUDANTIA DEL MOPC, EN EL MUNICIPIO SALVALEÓN DE HIGUEY, LA ALTAGRACIA</t>
  </si>
  <si>
    <t>15383-CONSTRUCCIÓN AYUDANTIA DEL MOPC, EN EL MUNICIPIO SALVALEÓN DE HIGUEY, LA ALTAGRACIA</t>
  </si>
  <si>
    <t>15-CONSTRUCCIÓN DEL MERCADO EN EL MUNICIPIO LA VEGA</t>
  </si>
  <si>
    <t>13838-CONSTRUCCIÓN DEL MERCADO EN EL MUNICIPIO LA VEGA</t>
  </si>
  <si>
    <t>23-RECONSTRUCCIÓN DEL PUENTE SABANETA DE CANGREJO SOBRE EL RIO CAMU, MUNICIPIOS VILLA MONTELLANO Y SOSUA, PROVINCIA PUERTO PLATA</t>
  </si>
  <si>
    <t>15798-RECONSTRUCCIÓN DEL PUENTE SABANETA DE CANGREJO SOBRE EL RIO CAMU, MUNICIPIOS VILLA MONTELLANO Y SOSUA, PROVINCIA PUERTO PLATA</t>
  </si>
  <si>
    <t>22-AMPLIACIÓN DEL PLANTEL EDUCATIVO PARA INICIAL SALUSTINO MORILLO, MUNICIPIO TENARES, PROVINCIA HERMANAS MIRABAL.</t>
  </si>
  <si>
    <t>15653-AMPLIACIÓN DEL PLANTEL EDUCATIVO PARA INICIAL SALUSTINO MORILLO, MUNICIPIO TENARES, PROVINCIA HERMANAS MIRABAL.</t>
  </si>
  <si>
    <t>23-AMPLIACIÓN DEL PLANTEL EDUCATIVO PARA INICIAL PROF. YRMA ALTAGRACIA JORGE CABRAL, MUNICIPIO TENARES, PROVINCIA HERMANAS MIRABAL.</t>
  </si>
  <si>
    <t>15654-AMPLIACIÓN DEL PLANTEL EDUCATIVO PARA INICIAL PROF. YRMA ALTAGRACIA JORGE CABRAL, MUNICIPIO TENARES, PROVINCIA HERMANAS MIRABAL.</t>
  </si>
  <si>
    <t>24-AMPLIACIÓN DEL PLANTEL EDUCATIVO PARA INICIAL PROF. TRINIDAD SÁNCHEZ JAVIER, MUNICIPIO TENARES, PROVINCIA HERMANAS MIRABAL.</t>
  </si>
  <si>
    <t>15655-AMPLIACIÓN DEL PLANTEL EDUCATIVO PARA INICIAL PROF. TRINIDAD SÁNCHEZ JAVIER, MUNICIPIO TENARES, PROVINCIA HERMANAS MIRABAL.</t>
  </si>
  <si>
    <t>25-AMPLIACIÓN DEL PLANTEL EDUCATIVO PARA INICIAL MARÍA JOSEFA GÓMEZ, MUNICIPIO SALCEDO, PROVINCIA HERMANAS MIRABAL.</t>
  </si>
  <si>
    <t>15656-AMPLIACIÓN DEL PLANTEL EDUCATIVO PARA INICIAL MARÍA JOSEFA GÓMEZ, MUNICIPIO SALCEDO, PROVINCIA HERMANAS MIRABAL.</t>
  </si>
  <si>
    <t>26-AMPLIACIÓN DEL PLANTEL EDUCATIVO PARA INICIAL ANA DELIA FLORENTINO, MUNICIPIO SALCEDO, PROVINCIA HERMANAS MIRABAL.</t>
  </si>
  <si>
    <t>15657-AMPLIACIÓN DEL PLANTEL EDUCATIVO PARA INICIAL ANA DELIA FLORENTINO, MUNICIPIO SALCEDO, PROVINCIA HERMANAS MIRABAL.</t>
  </si>
  <si>
    <t>27-AMPLIACIÓN DEL PLANTEL EDUCATIVO PARA INICIAL JAYABO ADENTRO, MUNICIPIO SALCEDO, PROVINCIA HERMANAS MIRABAL.</t>
  </si>
  <si>
    <t>15658-AMPLIACIÓN DEL PLANTEL EDUCATIVO PARA INICIAL JAYABO ADENTRO, MUNICIPIO SALCEDO, PROVINCIA HERMANAS MIRABAL.</t>
  </si>
  <si>
    <t>28-AMPLIACIÓN DEL PLANTEL EDUCATIVO PARA INICIAL MÉLIDA DELGADO VDA. PANTALEÓN, MUNICIPIO SALCEDO, PROVINCIA HERMANAS MIRABAL.</t>
  </si>
  <si>
    <t>15659-AMPLIACIÓN DEL PLANTEL EDUCATIVO PARA INICIAL MÉLIDA DELGADO VDA. PANTALEÓN, MUNICIPIO SALCEDO, PROVINCIA HERMANAS MIRABAL.</t>
  </si>
  <si>
    <t>66-AMPLIACIÓN DEL PLANTEL EDUCATIVO PARA INICIAL JUAN VENTURA, MUNICIPIO VILLA TAPIA, PROVINCIA HERMANAS MIRABAL.</t>
  </si>
  <si>
    <t>15697-AMPLIACIÓN DEL PLANTEL EDUCATIVO PARA INICIAL JUAN VENTURA, MUNICIPIO VILLA TAPIA, PROVINCIA HERMANAS MIRABAL.</t>
  </si>
  <si>
    <t>67-AMPLIACIÓN DEL PLANTEL EDUCATIVO PARA INICIAL ANTONIO VILLAR, MUNICIPIO VILLA TAPIA, PROVINCIA HERMANAS MIRABAL.</t>
  </si>
  <si>
    <t>15698-AMPLIACIÓN DEL PLANTEL EDUCATIVO PARA INICIAL ANTONIO VILLAR, MUNICIPIO VILLA TAPIA, PROVINCIA HERMANAS MIRABAL.</t>
  </si>
  <si>
    <t>22-REMODELACIÓN CENTRO DE CONVENCIONES Y EVANGELIZACIÓN MONSEÑOR REYNALDO CONNORS, MUNICIPIO SAN JUAN DE LA MAGUANA, PROVINCIA SAN JUAN</t>
  </si>
  <si>
    <t>14711-REMODELACIÓN CENTRO DE CONVENCIONES Y EVANGELIZACIÓN MONSEÑOR REYNALDO CONNORS, MUNICIPIO SAN JUAN DE LA MAGUANA, PROVINCIA SAN JUAN</t>
  </si>
  <si>
    <t>15699-AMPLIACIÓN DEL PLANTEL EDUCATIVO PARA INICIAL DELFÍN RODRÍGUEZ TORRES, MUNICIPIO SAN JOSÉ DE LAS MATAS, PROVINCIA SANTIAGO.</t>
  </si>
  <si>
    <t>31-AMPLIACIÓN DEL PLANTEL EDUCATIVO PARA INICIAL MARÍA TRINIDAD SÁNCHEZ, MUNICIPIO SAN JOSÉ DE LAS MATAS, PROVINCIA SANTIAGO.</t>
  </si>
  <si>
    <t>15700-AMPLIACIÓN DEL PLANTEL EDUCATIVO PARA INICIAL MARÍA TRINIDAD SÁNCHEZ, MUNICIPIO SAN JOSÉ DE LAS MATAS, PROVINCIA SANTIAGO.</t>
  </si>
  <si>
    <t>32-AMPLIACIÓN DEL PLANTEL EDUCATIVO PARA INICIAL GENEROSA FERREIRA - SABANA IGLESIA , MUNICIPIO SANTIAGO, PROVINCIA SANTIAGO.</t>
  </si>
  <si>
    <t>15701-AMPLIACIÓN DEL PLANTEL EDUCATIVO PARA INICIAL GENEROSA FERREIRA - SABANA IGLESIA , MUNICIPIO SANTIAGO, PROVINCIA SANTIAGO.</t>
  </si>
  <si>
    <t>33-AMPLIACIÓN DEL PLANTEL EDUCATIVO PARA INICIAL DOÑA SOFÍA GÓMEZ, MUNICIPIO JÁNICO, PROVINCIA SANTIAGO.</t>
  </si>
  <si>
    <t>15702-AMPLIACIÓN DEL PLANTEL EDUCATIVO PARA INICIAL DOÑA SOFÍA GÓMEZ, MUNICIPIO JÁNICO, PROVINCIA SANTIAGO.</t>
  </si>
  <si>
    <t>34-AMPLIACIÓN DEL PLANTEL EDUCATIVO PARA INICIAL JOSÉ RAMÓN PIÑEYRO- MONTE ZANJA, MUNICIPIO SANTIAGO, PROVINCIA SANTIAGO.</t>
  </si>
  <si>
    <t>15703-AMPLIACIÓN DEL PLANTEL EDUCATIVO PARA INICIAL JOSÉ RAMÓN PIÑEYRO- MONTE ZANJA, MUNICIPIO SANTIAGO, PROVINCIA SANTIAGO.</t>
  </si>
  <si>
    <t>15704-AMPLIACIÓN DEL PLANTEL EDUCATIVO PARA INICIAL PROF. GRICELIS MARTÍNEZ, MUNICIPIO SANTIAGO, PROVINCIA SANTIAGO.</t>
  </si>
  <si>
    <t>15705-AMPLIACIÓN DEL PLANTEL EDUCATIVO PARA INICIAL DELIA SANTELISES, MUNICIPIO SAN JOSÉ DE LAS MATAS, PROVINCIA SANTIAGO.</t>
  </si>
  <si>
    <t>15706-AMPLIACIÓN DEL PLANTEL EDUCATIVO PARA INICIAL PROF. MAXIMILIANO ANTONIO ESTRELLA GRULLÓN, MUNICIPIO PUÑAL, PROVINCIA SANTIAGO.</t>
  </si>
  <si>
    <t>15707-AMPLIACIÓN DEL PLANTEL EDUCATIVO PARA INICIAL PROF. MARÍA NATIVIDAD BATISTA, MUNICIPIO PUÑAL, PROVINCIA SANTIAGO.</t>
  </si>
  <si>
    <t>39-AMPLIACIÓN DEL PLANTEL EDUCATIVO PARA INICIAL ANA DOLORES TORRES, MUNICIPIO SAN JOSÉ DE LAS MATAS, PROVINCIA SANTIAGO.</t>
  </si>
  <si>
    <t>15708-AMPLIACIÓN DEL PLANTEL EDUCATIVO PARA INICIAL ANA DOLORES TORRES, MUNICIPIO SAN JOSÉ DE LAS MATAS, PROVINCIA SANTIAGO.</t>
  </si>
  <si>
    <t>15709-AMPLIACIÓN DEL PLANTEL EDUCATIVO PARA INICIAL GENARO PÉREZ, MUNICIPIO SANTIAGO, PROVINCIA SANTIAGO.</t>
  </si>
  <si>
    <t>41-AMPLIACIÓN DEL PLANTEL EDUCATIVO PARA INICIAL ANA JOSEFA JIMÉNEZ, MUNICIPIO SANTIAGO, PROVINCIA SANTIAGO.</t>
  </si>
  <si>
    <t>15710-AMPLIACIÓN DEL PLANTEL EDUCATIVO PARA INICIAL ANA JOSEFA JIMÉNEZ, MUNICIPIO SANTIAGO, PROVINCIA SANTIAGO.</t>
  </si>
  <si>
    <t>42-AMPLIACIÓN DEL PLANTEL EDUCATIVO PARA INICIAL MANUEL ORTIZ PEÑA, MUNICIPIO SAN JOSÉ DE LAS MATAS, PROVINCIA SANTIAGO.</t>
  </si>
  <si>
    <t>15711-AMPLIACIÓN DEL PLANTEL EDUCATIVO PARA INICIAL MANUEL ORTIZ PEÑA, MUNICIPIO SAN JOSÉ DE LAS MATAS, PROVINCIA SANTIAGO.</t>
  </si>
  <si>
    <t>43-AMPLIACIÓN DEL PLANTEL EDUCATIVO PARA INICIAL PROF. MARÍA MIRANDA, MUNICIPIO PUÑAL, PROVINCIA SANTIAGO.</t>
  </si>
  <si>
    <t>15712-AMPLIACIÓN DEL PLANTEL EDUCATIVO PARA INICIAL PROF. MARÍA MIRANDA, MUNICIPIO PUÑAL, PROVINCIA SANTIAGO.</t>
  </si>
  <si>
    <t>44-AMPLIACIÓN DEL PLANTEL EDUCATIVO PARA INICIAL PROF. VENECIA CEPEDA, MUNICIPIO SANTIAGO, PROVINCIA SANTIAGO.</t>
  </si>
  <si>
    <t>15713-AMPLIACIÓN DEL PLANTEL EDUCATIVO PARA INICIAL PROF. VENECIA CEPEDA, MUNICIPIO SANTIAGO, PROVINCIA SANTIAGO.</t>
  </si>
  <si>
    <t>45-AMPLIACIÓN DEL PLANTEL EDUCATIVO PARA INICIAL CLODOMIRO CHECO, MUNICIPIO SAN JOSÉ DE LAS MATAS, PROVINCIA SANTIAGO.</t>
  </si>
  <si>
    <t>15714-AMPLIACIÓN DEL PLANTEL EDUCATIVO PARA INICIAL CLODOMIRO CHECO, MUNICIPIO SAN JOSÉ DE LAS MATAS, PROVINCIA SANTIAGO.</t>
  </si>
  <si>
    <t>15715-AMPLIACIÓN DEL PLANTEL EDUCATIVO PARA INICIAL JOSÉ DE JESÚS GERMOSO VÁSQUEZ, MUNICIPIO SANTIAGO, PROVINCIA SANTIAGO.</t>
  </si>
  <si>
    <t>47-AMPLIACIÓN DEL PLANTEL EDUCATIVO PARA INICIAL LUCIANO DÍAZ, MUNICIPIO SANTIAGO, PROVINCIA SANTIAGO.</t>
  </si>
  <si>
    <t>15716-AMPLIACIÓN DEL PLANTEL EDUCATIVO PARA INICIAL LUCIANO DÍAZ, MUNICIPIO SANTIAGO, PROVINCIA SANTIAGO.</t>
  </si>
  <si>
    <t>48-AMPLIACIÓN DEL PLANTEL EDUCATIVO PARA INICIAL DON JUAN, MUNICIPIO SAN JOSÉ DE LAS MATAS, PROVINCIA SANTIAGO.</t>
  </si>
  <si>
    <t>15717-AMPLIACIÓN DEL PLANTEL EDUCATIVO PARA INICIAL DON JUAN, MUNICIPIO SAN JOSÉ DE LAS MATAS, PROVINCIA SANTIAGO.</t>
  </si>
  <si>
    <t>49-AMPLIACIÓN DEL PLANTEL EDUCATIVO PARA INICIAL CARLOS MARÍA DOMÍNGUEZ, MUNICIPIO SANTIAGO, PROVINCIA SANTIAGO.</t>
  </si>
  <si>
    <t>15718-AMPLIACIÓN DEL PLANTEL EDUCATIVO PARA INICIAL CARLOS MARÍA DOMÍNGUEZ, MUNICIPIO SANTIAGO, PROVINCIA SANTIAGO.</t>
  </si>
  <si>
    <t>15719-AMPLIACIÓN DEL PLANTEL EDUCATIVO PARA INICIAL AURA HERRERA MARTÍNEZ - LAS TRES CRUCES, MUNICIPIO SANTIAGO, PROVINCIA SANTIAGO.</t>
  </si>
  <si>
    <t>51-AMPLIACIÓN DEL PLANTEL EDUCATIVO PARA INICIAL PEDRO MAHAMU, MUNICIPIO SANTIAGO, PROVINCIA SANTIAGO.</t>
  </si>
  <si>
    <t>15720-AMPLIACIÓN DEL PLANTEL EDUCATIVO PARA INICIAL PEDRO MAHAMU, MUNICIPIO SANTIAGO, PROVINCIA SANTIAGO.</t>
  </si>
  <si>
    <t>52-AMPLIACIÓN DEL PLANTEL EDUCATIVO PARA INICIAL ROSA LEOCADIA PICHARDO - BEJUCAL, MUNICIPIO JÁNICO, PROVINCIA SANTIAGO.</t>
  </si>
  <si>
    <t>15721-AMPLIACIÓN DEL PLANTEL EDUCATIVO PARA INICIAL ROSA LEOCADIA PICHARDO - BEJUCAL, MUNICIPIO JÁNICO, PROVINCIA SANTIAGO.</t>
  </si>
  <si>
    <t>53-AMPLIACIÓN DEL PLANTEL EDUCATIVO PARA INICIAL MARÍA EUGENIA HERNÁNDEZ, MUNICIPIO SANTIAGO, PROVINCIA SANTIAGO.</t>
  </si>
  <si>
    <t>15722-AMPLIACIÓN DEL PLANTEL EDUCATIVO PARA INICIAL MARÍA EUGENIA HERNÁNDEZ, MUNICIPIO SANTIAGO, PROVINCIA SANTIAGO.</t>
  </si>
  <si>
    <t>54-AMPLIACIÓN DEL PLANTEL EDUCATIVO PARA INICIAL MIGUEL RODOLFO RODRÍGUEZ, MUNICIPIO SAN JOSÉ DE LAS MATAS, PROVINCIA SANTIAGO.</t>
  </si>
  <si>
    <t>15723-AMPLIACIÓN DEL PLANTEL EDUCATIVO PARA INICIAL MIGUEL RODOLFO RODRÍGUEZ, MUNICIPIO SAN JOSÉ DE LAS MATAS, PROVINCIA SANTIAGO.</t>
  </si>
  <si>
    <t>55-AMPLIACIÓN DEL PLANTEL EDUCATIVO PARA INICIAL FRANCISCO PRUDENCIO PARRA, MUNICIPIO SANTIAGO, PROVINCIA SANTIAGO.</t>
  </si>
  <si>
    <t>15724-AMPLIACIÓN DEL PLANTEL EDUCATIVO PARA INICIAL FRANCISCO PRUDENCIO PARRA, MUNICIPIO SANTIAGO, PROVINCIA SANTIAGO.</t>
  </si>
  <si>
    <t>15725-AMPLIACIÓN DEL PLANTEL EDUCATIVO PARA INICIAL REVERENDO DIÓGENES HERNÁNDEZ, MUNICIPIO SANTIAGO, PROVINCIA SANTIAGO.</t>
  </si>
  <si>
    <t>57-AMPLIACIÓN DEL PLANTEL EDUCATIVO PARA INICIAL PROF. MERCEDES GUARINA GÓMEZ GRULLÓN, MUNICIPIO SANTIAGO, PROVINCIA SANTIAGO.</t>
  </si>
  <si>
    <t>15726-AMPLIACIÓN DEL PLANTEL EDUCATIVO PARA INICIAL PROF. MERCEDES GUARINA GÓMEZ GRULLÓN, MUNICIPIO SANTIAGO, PROVINCIA SANTIAGO.</t>
  </si>
  <si>
    <t>58-AMPLIACIÓN DEL PLANTEL EDUCATIVO PARA INICIAL PROF. AGUSTINA PICHARDO CUEVAS, MUNICIPIO SANTIAGO, PROVINCIA SANTIAGO.</t>
  </si>
  <si>
    <t>15727-AMPLIACIÓN DEL PLANTEL EDUCATIVO PARA INICIAL PROF. AGUSTINA PICHARDO CUEVAS, MUNICIPIO SANTIAGO, PROVINCIA SANTIAGO.</t>
  </si>
  <si>
    <t>59-AMPLIACIÓN DEL PLANTEL EDUCATIVO PARA INICIAL JUAN OVIDIO PAULINO, MUNICIPIO SANTIAGO, PROVINCIA SANTIAGO.</t>
  </si>
  <si>
    <t>15728-AMPLIACIÓN DEL PLANTEL EDUCATIVO PARA INICIAL JUAN OVIDIO PAULINO, MUNICIPIO SANTIAGO, PROVINCIA SANTIAGO.</t>
  </si>
  <si>
    <t>15729-AMPLIACIÓN DEL PLANTEL EDUCATIVO PARA INICIAL SALUSTINA BANS BATISTA, MUNICIPIO SANTIAGO, PROVINCIA SANTIAGO.</t>
  </si>
  <si>
    <t>61-AMPLIACIÓN DEL PLANTEL EDUCATIVO PARA INICIAL PROF. REGINA ALTAGRACIA TAVARES, MUNICIPIO SANTIAGO, PROVINCIA SANTIAGO.</t>
  </si>
  <si>
    <t>15730-AMPLIACIÓN DEL PLANTEL EDUCATIVO PARA INICIAL PROF. REGINA ALTAGRACIA TAVARES, MUNICIPIO SANTIAGO, PROVINCIA SANTIAGO.</t>
  </si>
  <si>
    <t>62-AMPLIACIÓN DEL PLANTEL EDUCATIVO PARA INICIAL ANA PAULINA ROJAS, MUNICIPIO SANTIAGO, PROVINCIA SANTIAGO.</t>
  </si>
  <si>
    <t>15731-AMPLIACIÓN DEL PLANTEL EDUCATIVO PARA INICIAL ANA PAULINA ROJAS, MUNICIPIO SANTIAGO, PROVINCIA SANTIAGO.</t>
  </si>
  <si>
    <t>63-AMPLIACIÓN DEL PLANTEL EDUCATIVO PARA INICIAL FRANCISCO ALBERTO CAAMAÑO DEÑÓ, MUNICIPIO SANTIAGO, PROVINCIA SANTIAGO.</t>
  </si>
  <si>
    <t>15732-AMPLIACIÓN DEL PLANTEL EDUCATIVO PARA INICIAL FRANCISCO ALBERTO CAAMAÑO DEÑÓ, MUNICIPIO SANTIAGO, PROVINCIA SANTIAGO.</t>
  </si>
  <si>
    <t>64-AMPLIACIÓN DEL PLANTEL EDUCATIVO PARA INICIAL PROF. AQUILES TRINIDAD, MUNICIPIO SANTIAGO, PROVINCIA SANTIAGO.</t>
  </si>
  <si>
    <t>15733-AMPLIACIÓN DEL PLANTEL EDUCATIVO PARA INICIAL PROF. AQUILES TRINIDAD, MUNICIPIO SANTIAGO, PROVINCIA SANTIAGO.</t>
  </si>
  <si>
    <t>65-AMPLIACIÓN DEL PLANTEL EDUCATIVO PARA INICIAL ACIBA, MUNICIPIO SANTIAGO, PROVINCIA SANTIAGO.</t>
  </si>
  <si>
    <t>15734-AMPLIACIÓN DEL PLANTEL EDUCATIVO PARA INICIAL ACIBA, MUNICIPIO SANTIAGO, PROVINCIA SANTIAGO.</t>
  </si>
  <si>
    <t>15735-AMPLIACIÓN DEL PLANTEL EDUCATIVO PARA INICIAL JAPÓN (HATO DEL YAQUE), MUNICIPIO SANTIAGO, PROVINCIA SANTIAGO.</t>
  </si>
  <si>
    <t>67-AMPLIACIÓN DEL PLANTEL EDUCATIVO PARA INICIAL NORMA LUCRECIA MEDRANO, MUNICIPIO SANTIAGO, PROVINCIA SANTIAGO.</t>
  </si>
  <si>
    <t>15736-AMPLIACIÓN DEL PLANTEL EDUCATIVO PARA INICIAL NORMA LUCRECIA MEDRANO, MUNICIPIO SANTIAGO, PROVINCIA SANTIAGO.</t>
  </si>
  <si>
    <t>68-AMPLIACIÓN DEL PLANTEL EDUCATIVO PARA INICIAL LIDIA ANTONIA LUCIANO LIZ, MUNICIPIO SANTIAGO, PROVINCIA SANTIAGO.</t>
  </si>
  <si>
    <t>15737-AMPLIACIÓN DEL PLANTEL EDUCATIVO PARA INICIAL LIDIA ANTONIA LUCIANO LIZ, MUNICIPIO SANTIAGO, PROVINCIA SANTIAGO.</t>
  </si>
  <si>
    <t>69-AMPLIACIÓN DEL PLANTEL EDUCATIVO PARA INICIAL MANUEL DE JESÚS LUCIANO MÉNDEZ, MUNICIPIO SANTIAGO, PROVINCIA SANTIAGO.</t>
  </si>
  <si>
    <t>15738-AMPLIACIÓN DEL PLANTEL EDUCATIVO PARA INICIAL MANUEL DE JESÚS LUCIANO MÉNDEZ, MUNICIPIO SANTIAGO, PROVINCIA SANTIAGO.</t>
  </si>
  <si>
    <t>15739-AMPLIACIÓN DEL PLANTEL EDUCATIVO PARA INICIAL BAO, MUNICIPIO JÁNICO, PROVINCIA SANTIAGO.</t>
  </si>
  <si>
    <t>71-AMPLIACIÓN DEL PLANTEL EDUCATIVO PARA INICIAL JOSÉ CRISTINO COLLADO, MUNICIPIO SANTIAGO, PROVINCIA SANTIAGO.</t>
  </si>
  <si>
    <t>15740-AMPLIACIÓN DEL PLANTEL EDUCATIVO PARA INICIAL JOSÉ CRISTINO COLLADO, MUNICIPIO SANTIAGO, PROVINCIA SANTIAGO.</t>
  </si>
  <si>
    <t>72-AMPLIACIÓN DEL PLANTEL EDUCATIVO PARA INICIAL MIGUEL ÁNGEL JIMÉNEZ, MUNICIPIO SANTIAGO, PROVINCIA SANTIAGO.</t>
  </si>
  <si>
    <t>15741-AMPLIACIÓN DEL PLANTEL EDUCATIVO PARA INICIAL MIGUEL ÁNGEL JIMÉNEZ, MUNICIPIO SANTIAGO, PROVINCIA SANTIAGO.</t>
  </si>
  <si>
    <t>73-AMPLIACIÓN DEL PLANTEL EDUCATIVO PARA INICIAL GREGORIO LUPERÓN , MUNICIPIO SANTIAGO, PROVINCIA SANTIAGO.</t>
  </si>
  <si>
    <t>15742-AMPLIACIÓN DEL PLANTEL EDUCATIVO PARA INICIAL GREGORIO LUPERÓN , MUNICIPIO SANTIAGO, PROVINCIA SANTIAGO.</t>
  </si>
  <si>
    <t>74-AMPLIACIÓN DEL PLANTEL EDUCATIVO PARA INICIAL JESÚS MARÍA GONZÁLEZ - YAQUE ABAJO, MUNICIPIO JÁNICO, PROVINCIA SANTIAGO.</t>
  </si>
  <si>
    <t>15743-AMPLIACIÓN DEL PLANTEL EDUCATIVO PARA INICIAL JESÚS MARÍA GONZÁLEZ - YAQUE ABAJO, MUNICIPIO JÁNICO, PROVINCIA SANTIAGO.</t>
  </si>
  <si>
    <t>75-AMPLIACIÓN DEL PLANTEL EDUCATIVO PARA INICIAL MADRE TERESA DE CALCUTA - FE Y ALEGRÍA, MUNICIPIO SANTIAGO, PROVINCIA SANTIAGO.</t>
  </si>
  <si>
    <t>15744-AMPLIACIÓN DEL PLANTEL EDUCATIVO PARA INICIAL MADRE TERESA DE CALCUTA - FE Y ALEGRÍA, MUNICIPIO SANTIAGO, PROVINCIA SANTIAGO.</t>
  </si>
  <si>
    <t>76-AMPLIACIÓN DEL PLANTEL EDUCATIVO PARA INICIAL ARTURO JIMENES, MUNICIPIO SANTIAGO, PROVINCIA SANTIAGO.</t>
  </si>
  <si>
    <t>15745-AMPLIACIÓN DEL PLANTEL EDUCATIVO PARA INICIAL ARTURO JIMENES, MUNICIPIO SANTIAGO, PROVINCIA SANTIAGO.</t>
  </si>
  <si>
    <t>15746-AMPLIACIÓN DEL PLANTEL EDUCATIVO PARA INICIAL ELISA GENAO (BOCA DE BAO), MUNICIPIO SANTIAGO, PROVINCIA SANTIAGO.</t>
  </si>
  <si>
    <t>15747-AMPLIACIÓN DEL PLANTEL EDUCATIVO PARA INICIAL SANTIAGO GUZMÁN ESPAILLAT, MUNICIPIO SANTIAGO, PROVINCIA SANTIAGO.</t>
  </si>
  <si>
    <t>79-AMPLIACIÓN DEL PLANTEL EDUCATIVO PARA INICIAL FREDESVINDA HALLS, MUNICIPIO TAMBORIL, PROVINCIA SANTIAGO.</t>
  </si>
  <si>
    <t>15748-AMPLIACIÓN DEL PLANTEL EDUCATIVO PARA INICIAL FREDESVINDA HALLS, MUNICIPIO TAMBORIL, PROVINCIA SANTIAGO.</t>
  </si>
  <si>
    <t>80-AMPLIACIÓN DEL PLANTEL EDUCATIVO PARA INICIAL MEJÍA, MUNICIPIO BISONÓ, PROVINCIA SANTIAGO.</t>
  </si>
  <si>
    <t>15749-AMPLIACIÓN DEL PLANTEL EDUCATIVO PARA INICIAL MEJÍA, MUNICIPIO BISONÓ, PROVINCIA SANTIAGO.</t>
  </si>
  <si>
    <t>81-AMPLIACIÓN DEL PLANTEL EDUCATIVO PARA INICIAL MANUEL AURELIO TAVAREZ JUSTO (MANOLO), MUNICIPIO BISONÓ, PROVINCIA SANTIAGO.</t>
  </si>
  <si>
    <t>15750-AMPLIACIÓN DEL PLANTEL EDUCATIVO PARA INICIAL MANUEL AURELIO TAVAREZ JUSTO (MANOLO), MUNICIPIO BISONÓ, PROVINCIA SANTIAGO.</t>
  </si>
  <si>
    <t>82-AMPLIACIÓN DEL PLANTEL EDUCATIVO PARA INICIAL CLARIDILIA CEPIN, MUNICIPIO BISONÓ, PROVINCIA SANTIAGO.</t>
  </si>
  <si>
    <t>15751-AMPLIACIÓN DEL PLANTEL EDUCATIVO PARA INICIAL CLARIDILIA CEPIN, MUNICIPIO BISONÓ, PROVINCIA SANTIAGO.</t>
  </si>
  <si>
    <t>83-AMPLIACIÓN DEL PLANTEL EDUCATIVO PARA INICIAL CRUCE DE BARRERO, MUNICIPIO BISONÓ, PROVINCIA SANTIAGO.</t>
  </si>
  <si>
    <t>15752-AMPLIACIÓN DEL PLANTEL EDUCATIVO PARA INICIAL CRUCE DE BARRERO, MUNICIPIO BISONÓ, PROVINCIA SANTIAGO.</t>
  </si>
  <si>
    <t>84-AMPLIACIÓN DEL PLANTEL EDUCATIVO PARA INICIAL LA ZANJA, MUNICIPIO SANTIAGO, PROVINCIA SANTIAGO.</t>
  </si>
  <si>
    <t>15753-AMPLIACIÓN DEL PLANTEL EDUCATIVO PARA INICIAL LA ZANJA, MUNICIPIO SANTIAGO, PROVINCIA SANTIAGO.</t>
  </si>
  <si>
    <t>85-AMPLIACIÓN DEL PLANTEL EDUCATIVO PARA INICIAL 27 DE FEBRERO, MUNICIPIO BISONÓ, PROVINCIA SANTIAGO.</t>
  </si>
  <si>
    <t>15754-AMPLIACIÓN DEL PLANTEL EDUCATIVO PARA INICIAL 27 DE FEBRERO, MUNICIPIO BISONÓ, PROVINCIA SANTIAGO.</t>
  </si>
  <si>
    <t>86-AMPLIACIÓN DEL PLANTEL EDUCATIVO PARA INICIAL BLANCA MASCARO, MUNICIPIO LICEY AL MEDIO, PROVINCIA SANTIAGO.</t>
  </si>
  <si>
    <t>15755-AMPLIACIÓN DEL PLANTEL EDUCATIVO PARA INICIAL BLANCA MASCARO, MUNICIPIO LICEY AL MEDIO, PROVINCIA SANTIAGO.</t>
  </si>
  <si>
    <t>87-AMPLIACIÓN DEL PLANTEL EDUCATIVO PARA INICIAL LUIS NAPOLEÓN NÚÑEZ MOLINA - ANEXA, MUNICIPIO LICEY AL MEDIO, PROVINCIA SANTIAGO.</t>
  </si>
  <si>
    <t>15756-AMPLIACIÓN DEL PLANTEL EDUCATIVO PARA INICIAL LUIS NAPOLEÓN NÚÑEZ MOLINA - ANEXA, MUNICIPIO LICEY AL MEDIO, PROVINCIA SANTIAGO.</t>
  </si>
  <si>
    <t>15757-AMPLIACIÓN DEL PLANTEL EDUCATIVO PARA INICIAL PROF. FRANCISCA HERNÁNDEZ, MUNICIPIO LICEY AL MEDIO, PROVINCIA SANTIAGO.</t>
  </si>
  <si>
    <t>89-AMPLIACIÓN DEL PLANTEL EDUCATIVO PARA INICIAL DOÑA INOCENCIA MERCEDES CABRERA, MUNICIPIO TAMBORIL, PROVINCIA SANTIAGO.</t>
  </si>
  <si>
    <t>15758-AMPLIACIÓN DEL PLANTEL EDUCATIVO PARA INICIAL DOÑA INOCENCIA MERCEDES CABRERA, MUNICIPIO TAMBORIL, PROVINCIA SANTIAGO.</t>
  </si>
  <si>
    <t>90-AMPLIACIÓN DEL PLANTEL EDUCATIVO PARA INICIAL JUAN ANTONIO ACOSTA (AMACEYES ABAJO) , MUNICIPIO TAMBORIL, PROVINCIA SANTIAGO.</t>
  </si>
  <si>
    <t>15759-AMPLIACIÓN DEL PLANTEL EDUCATIVO PARA INICIAL JUAN ANTONIO ACOSTA (AMACEYES ABAJO) , MUNICIPIO TAMBORIL, PROVINCIA SANTIAGO.</t>
  </si>
  <si>
    <t>91-AMPLIACIÓN DEL PLANTEL EDUCATIVO PARA INICIAL PROF. ANA CONSUELO GUZMÁN, MUNICIPIO VILLA GONZÁLEZ, PROVINCIA SANTIAGO.</t>
  </si>
  <si>
    <t>15760-AMPLIACIÓN DEL PLANTEL EDUCATIVO PARA INICIAL PROF. ANA CONSUELO GUZMÁN, MUNICIPIO VILLA GONZÁLEZ, PROVINCIA SANTIAGO.</t>
  </si>
  <si>
    <t>92-AMPLIACIÓN DEL PLANTEL EDUCATIVO PARA INICIAL PEDRO ANTONIO ESTRELLA, MUNICIPIO VILLA GONZÁLEZ, PROVINCIA SANTIAGO.</t>
  </si>
  <si>
    <t>15761-AMPLIACIÓN DEL PLANTEL EDUCATIVO PARA INICIAL PEDRO ANTONIO ESTRELLA, MUNICIPIO VILLA GONZÁLEZ, PROVINCIA SANTIAGO.</t>
  </si>
  <si>
    <t>93-AMPLIACIÓN DEL PLANTEL EDUCATIVO PARA INICIAL LOS RANCHOS DE BABOSICO ARRIBA, MUNICIPIO SANTIAGO, PROVINCIA SANTIAGO.</t>
  </si>
  <si>
    <t>15762-AMPLIACIÓN DEL PLANTEL EDUCATIVO PARA INICIAL LOS RANCHOS DE BABOSICO ARRIBA, MUNICIPIO SANTIAGO, PROVINCIA SANTIAGO.</t>
  </si>
  <si>
    <t>94-AMPLIACIÓN DEL PLANTEL EDUCATIVO PARA INICIAL GREGORIO LUPERÓN - MACORÍS DEL LIMÓN, MUNICIPIO VILLA GONZÁLEZ, PROVINCIA SANTIAGO.</t>
  </si>
  <si>
    <t>15763-AMPLIACIÓN DEL PLANTEL EDUCATIVO PARA INICIAL GREGORIO LUPERÓN - MACORÍS DEL LIMÓN, MUNICIPIO VILLA GONZÁLEZ, PROVINCIA SANTIAGO.</t>
  </si>
  <si>
    <t>95-AMPLIACIÓN DEL PLANTEL EDUCATIVO PARA INICIAL CELESTINA PATRIA GRULLÓN FRANCO - BANEGAS, MUNICIPIO VILLA GONZÁLEZ, PROVINCIA SANTIAGO.</t>
  </si>
  <si>
    <t>15764-AMPLIACIÓN DEL PLANTEL EDUCATIVO PARA INICIAL CELESTINA PATRIA GRULLÓN FRANCO - BANEGAS, MUNICIPIO VILLA GONZÁLEZ, PROVINCIA SANTIAGO.</t>
  </si>
  <si>
    <t>96-AMPLIACIÓN DEL PLANTEL EDUCATIVO PARA INICIAL ADRIANO VALDEZ - QUINIGUA, MUNICIPIO VILLA GONZÁLEZ, PROVINCIA SANTIAGO.</t>
  </si>
  <si>
    <t>15765-AMPLIACIÓN DEL PLANTEL EDUCATIVO PARA INICIAL ADRIANO VALDEZ - QUINIGUA, MUNICIPIO VILLA GONZÁLEZ, PROVINCIA SANTIAGO.</t>
  </si>
  <si>
    <t>97-AMPLIACIÓN DEL PLANTEL EDUCATIVO PARA INICIAL TRINA MOYA DE VÁSQUEZ, MUNICIPIO SAN JOSÉ DE LAS MATAS, PROVINCIA SANTIAGO.</t>
  </si>
  <si>
    <t>15795-AMPLIACIÓN DEL PLANTEL EDUCATIVO PARA INICIAL TRINA MOYA DE VÁSQUEZ, MUNICIPIO SAN JOSÉ DE LAS MATAS, PROVINCIA SANTIAGO.</t>
  </si>
  <si>
    <t>98-AMPLIACIÓN DEL PLANTEL EDUCATIVO PARA INICIAL MELIDA GIRALT, MUNICIPIO SANTIAGO, PROVINCIA SANTIAGO.</t>
  </si>
  <si>
    <t>15796-AMPLIACIÓN DEL PLANTEL EDUCATIVO PARA INICIAL MELIDA GIRALT, MUNICIPIO SANTIAGO, PROVINCIA SANTIAGO.</t>
  </si>
  <si>
    <t>13-CONSTRUCCIÓN  DE 200 VIVIENDAS EN LA PROVINCIA SANTIAGO RODRÍGUEZ</t>
  </si>
  <si>
    <t>13894-CONSTRUCCIÓN  DE 200 VIVIENDAS EN LA PROVINCIA SANTIAGO RODRÍGUEZ</t>
  </si>
  <si>
    <t>28-AMPLIACIÓN DEL PLANTEL EDUCATIVO PARA INICIAL PROF. NERY DAVID ECHAVARRÍA RODRÍGUEZ, MUNICIPIO SAN IGNACIO DE SABANETA, PROVINCIA SANTIAGO RODRIGUEZ.</t>
  </si>
  <si>
    <t>15780-AMPLIACIÓN DEL PLANTEL EDUCATIVO PARA INICIAL PROF. NERY DAVID ECHAVARRÍA RODRÍGUEZ, MUNICIPIO SAN IGNACIO DE SABANETA, PROVINCIA SANTIAGO RODRIGUEZ.</t>
  </si>
  <si>
    <t>29-AMPLIACIÓN DEL PLANTEL EDUCATIVO PARA INICIAL EDUARDO ESTÉVEZ ESTÉVEZ, MUNICIPIO SAN IGNACIO DE SABANETA, PROVINCIA SANTIAGO RODRIGUEZ.</t>
  </si>
  <si>
    <t>15781-AMPLIACIÓN DEL PLANTEL EDUCATIVO PARA INICIAL EDUARDO ESTÉVEZ ESTÉVEZ, MUNICIPIO SAN IGNACIO DE SABANETA, PROVINCIA SANTIAGO RODRIGUEZ.</t>
  </si>
  <si>
    <t>15782-AMPLIACIÓN DEL PLANTEL EDUCATIVO PARA INICIAL ARROYO BLANCO, MUNICIPIO SAN IGNACIO DE SABANETA, PROVINCIA SANTIAGO RODRIGUEZ.</t>
  </si>
  <si>
    <t>31-AMPLIACIÓN DEL PLANTEL EDUCATIVO PARA INICIAL LAS CAOBAS, MUNICIPIO SAN IGNACIO DE SABANETA, PROVINCIA SANTIAGO RODRIGUEZ.</t>
  </si>
  <si>
    <t>15783-AMPLIACIÓN DEL PLANTEL EDUCATIVO PARA INICIAL LAS CAOBAS, MUNICIPIO SAN IGNACIO DE SABANETA, PROVINCIA SANTIAGO RODRIGUEZ.</t>
  </si>
  <si>
    <t>32-AMPLIACIÓN DEL PLANTEL EDUCATIVO PARA INICIAL MIGUEL PAULINO BÁEZ, MUNICIPIO SAN IGNACIO DE SABANETA, PROVINCIA SANTIAGO RODRIGUEZ.</t>
  </si>
  <si>
    <t>15784-AMPLIACIÓN DEL PLANTEL EDUCATIVO PARA INICIAL MIGUEL PAULINO BÁEZ, MUNICIPIO SAN IGNACIO DE SABANETA, PROVINCIA SANTIAGO RODRIGUEZ.</t>
  </si>
  <si>
    <t>33-AMPLIACIÓN DEL PLANTEL EDUCATIVO PARA INICIAL CAIMITO, MUNICIPIO SAN IGNACIO DE SABANETA, PROVINCIA SANTIAGO RODRIGUEZ.</t>
  </si>
  <si>
    <t>15785-AMPLIACIÓN DEL PLANTEL EDUCATIVO PARA INICIAL CAIMITO, MUNICIPIO SAN IGNACIO DE SABANETA, PROVINCIA SANTIAGO RODRIGUEZ.</t>
  </si>
  <si>
    <t>34-AMPLIACIÓN DEL PLANTEL EDUCATIVO PARA INICIAL LA TRINITARIA, MUNICIPIO MONCIÓN, PROVINCIA SANTIAGO RODRIGUEZ.</t>
  </si>
  <si>
    <t>15786-AMPLIACIÓN DEL PLANTEL EDUCATIVO PARA INICIAL LA TRINITARIA, MUNICIPIO MONCIÓN, PROVINCIA SANTIAGO RODRIGUEZ.</t>
  </si>
  <si>
    <t>36-AMPLIACIÓN DEL PLANTEL EDUCATIVO PARA INICIAL LA GINITA, MUNICIPIO VILLA LOS ALMÁCIGOS, PROVINCIA SANTIAGO RODRIGUEZ.</t>
  </si>
  <si>
    <t>15788-AMPLIACIÓN DEL PLANTEL EDUCATIVO PARA INICIAL LA GINITA, MUNICIPIO VILLA LOS ALMÁCIGOS, PROVINCIA SANTIAGO RODRIGUEZ.</t>
  </si>
  <si>
    <t>41-AMPLIACIÓN DEL PLANTEL EDUCATIVO PARA INICIAL CARLOS GONZÁLEZ NÚÑEZ, MUNICIPIO VILLA LOS ALMÁCIGOS, PROVINCIA SANTIAGO RODRIGUEZ.</t>
  </si>
  <si>
    <t>15793-AMPLIACIÓN DEL PLANTEL EDUCATIVO PARA INICIAL CARLOS GONZÁLEZ NÚÑEZ, MUNICIPIO VILLA LOS ALMÁCIGOS, PROVINCIA SANTIAGO RODRIGUEZ.</t>
  </si>
  <si>
    <t>42-AMPLIACIÓN DEL PLANTEL EDUCATIVO PARA INICIAL PROF. JUAN EMILIO BOSCH GAVIÑO, MUNICIPIO MONCIÓN, PROVINCIA SANTIAGO RODRIGUEZ.</t>
  </si>
  <si>
    <t>15794-AMPLIACIÓN DEL PLANTEL EDUCATIVO PARA INICIAL PROF. JUAN EMILIO BOSCH GAVIÑO, MUNICIPIO MONCIÓN, PROVINCIA SANTIAGO RODRIGUEZ.</t>
  </si>
  <si>
    <t>14-AMPLIACIÓN DEL PLANTEL EDUCATIVO PARA INICIAL MARÍA AUXILIADORA, MUNICIPIO MAO, PROVINCIA VALVERDE.</t>
  </si>
  <si>
    <t>15766-AMPLIACIÓN DEL PLANTEL EDUCATIVO PARA INICIAL MARÍA AUXILIADORA, MUNICIPIO MAO, PROVINCIA VALVERDE.</t>
  </si>
  <si>
    <t>15-AMPLIACIÓN DEL PLANTEL EDUCATIVO PARA INICIAL JHON FITZGERALD KENNEDY, MUNICIPIO MAO, PROVINCIA VALVERDE.</t>
  </si>
  <si>
    <t>15767-AMPLIACIÓN DEL PLANTEL EDUCATIVO PARA INICIAL JHON FITZGERALD KENNEDY, MUNICIPIO MAO, PROVINCIA VALVERDE.</t>
  </si>
  <si>
    <t>16-AMPLIACIÓN DEL PLANTEL EDUCATIVO PARA INICIAL CONCEPCIÓN BONA HERNÁNDEZ, MUNICIPIO MAO, PROVINCIA VALVERDE.</t>
  </si>
  <si>
    <t>15768-AMPLIACIÓN DEL PLANTEL EDUCATIVO PARA INICIAL CONCEPCIÓN BONA HERNÁNDEZ, MUNICIPIO MAO, PROVINCIA VALVERDE.</t>
  </si>
  <si>
    <t>15769-AMPLIACIÓN DEL PLANTEL EDUCATIVO PARA INICIAL JUAN PABLO DUARTE, MUNICIPIO MAO, PROVINCIA VALVERDE.</t>
  </si>
  <si>
    <t>18-AMPLIACIÓN DEL PLANTEL EDUCATIVO PARA INICIAL HERMANAS MIRABAL, MUNICIPIO ESPERANZA, PROVINCIA VALVERDE.</t>
  </si>
  <si>
    <t>15770-AMPLIACIÓN DEL PLANTEL EDUCATIVO PARA INICIAL HERMANAS MIRABAL, MUNICIPIO ESPERANZA, PROVINCIA VALVERDE.</t>
  </si>
  <si>
    <t>19-AMPLIACIÓN DEL PLANTEL EDUCATIVO PARA INICIAL CRISTÓBAL COLÓN, MUNICIPIO ESPERANZA, PROVINCIA VALVERDE.</t>
  </si>
  <si>
    <t>15771-AMPLIACIÓN DEL PLANTEL EDUCATIVO PARA INICIAL CRISTÓBAL COLÓN, MUNICIPIO ESPERANZA, PROVINCIA VALVERDE.</t>
  </si>
  <si>
    <t>20-AMPLIACIÓN DEL PLANTEL EDUCATIVO PARA INICIAL PROF. MARÍA LUISA ABREU GUZMÁN , MUNICIPIO ESPERANZA, PROVINCIA VALVERDE.</t>
  </si>
  <si>
    <t>15772-AMPLIACIÓN DEL PLANTEL EDUCATIVO PARA INICIAL PROF. MARÍA LUISA ABREU GUZMÁN , MUNICIPIO ESPERANZA, PROVINCIA VALVERDE.</t>
  </si>
  <si>
    <t>21-AMPLIACIÓN DEL PLANTEL EDUCATIVO PARA INICIAL PROF. ELBA ANTONIA BÁEZ CASTRO, MUNICIPIO ESPERANZA, PROVINCIA VALVERDE.</t>
  </si>
  <si>
    <t>15773-AMPLIACIÓN DEL PLANTEL EDUCATIVO PARA INICIAL PROF. ELBA ANTONIA BÁEZ CASTRO, MUNICIPIO ESPERANZA, PROVINCIA VALVERDE.</t>
  </si>
  <si>
    <t>22-AMPLIACIÓN DEL PLANTEL EDUCATIVO PARA INICIAL BEJUCAL, MUNICIPIO ESPERANZA, PROVINCIA VALVERDE.</t>
  </si>
  <si>
    <t>15774-AMPLIACIÓN DEL PLANTEL EDUCATIVO PARA INICIAL BEJUCAL, MUNICIPIO ESPERANZA, PROVINCIA VALVERDE.</t>
  </si>
  <si>
    <t>23-AMPLIACIÓN DEL PLANTEL EDUCATIVO PARA INICIAL PROF. ARACELIS RAMÍREZ BREA, MUNICIPIO ESPERANZA, PROVINCIA VALVERDE.</t>
  </si>
  <si>
    <t>15775-AMPLIACIÓN DEL PLANTEL EDUCATIVO PARA INICIAL PROF. ARACELIS RAMÍREZ BREA, MUNICIPIO ESPERANZA, PROVINCIA VALVERDE.</t>
  </si>
  <si>
    <t>24-AMPLIACIÓN DEL PLANTEL EDUCATIVO PARA INICIAL CESAR NICOLÁS PENSON, MUNICIPIO ESPERANZA, PROVINCIA VALVERDE.</t>
  </si>
  <si>
    <t>15776-AMPLIACIÓN DEL PLANTEL EDUCATIVO PARA INICIAL CESAR NICOLÁS PENSON, MUNICIPIO ESPERANZA, PROVINCIA VALVERDE.</t>
  </si>
  <si>
    <t>25-AMPLIACIÓN DEL PLANTEL EDUCATIVO PARA INICIAL JINAMAGAO ARRIBA, MUNICIPIO MAO, PROVINCIA VALVERDE.</t>
  </si>
  <si>
    <t>15777-AMPLIACIÓN DEL PLANTEL EDUCATIVO PARA INICIAL JINAMAGAO ARRIBA, MUNICIPIO MAO, PROVINCIA VALVERDE.</t>
  </si>
  <si>
    <t>26-AMPLIACIÓN DEL PLANTEL EDUCATIVO PARA INICIAL EL PUENTE, MUNICIPIO ESPERANZA, PROVINCIA VALVERDE.</t>
  </si>
  <si>
    <t>15778-AMPLIACIÓN DEL PLANTEL EDUCATIVO PARA INICIAL EL PUENTE, MUNICIPIO ESPERANZA, PROVINCIA VALVERDE.</t>
  </si>
  <si>
    <t>27-AMPLIACIÓN DEL PLANTEL EDUCATIVO PARA INICIAL SALOMÉ UREÑA , MUNICIPIO ESPERANZA, PROVINCIA VALVERDE.</t>
  </si>
  <si>
    <t>15779-AMPLIACIÓN DEL PLANTEL EDUCATIVO PARA INICIAL SALOMÉ UREÑA , MUNICIPIO ESPERANZA, PROVINCIA VALVERDE.</t>
  </si>
  <si>
    <t>35-AMPLIACIÓN DEL PLANTEL EDUCATIVO PARA INICIAL REVERENDO EDUVIGIS AURELIO DÍAZ NÚÑEZ , MUNICIPIO LAGUNA SALADA, PROVINCIA VALVERDE.</t>
  </si>
  <si>
    <t>15787-AMPLIACIÓN DEL PLANTEL EDUCATIVO PARA INICIAL REVERENDO EDUVIGIS AURELIO DÍAZ NÚÑEZ , MUNICIPIO LAGUNA SALADA, PROVINCIA VALVERDE.</t>
  </si>
  <si>
    <t>37-AMPLIACIÓN DEL PLANTEL EDUCATIVO PARA INICIAL MARÍA ARACELIS MORONTA DOMÍNGUEZ, MUNICIPIO LAGUNA SALADA, PROVINCIA VALVERDE.</t>
  </si>
  <si>
    <t>15789-AMPLIACIÓN DEL PLANTEL EDUCATIVO PARA INICIAL MARÍA ARACELIS MORONTA DOMÍNGUEZ, MUNICIPIO LAGUNA SALADA, PROVINCIA VALVERDE.</t>
  </si>
  <si>
    <t>38-AMPLIACIÓN DEL PLANTEL EDUCATIVO PARA INICIAL MARÍA TRINIDAD SÁNCHEZ, MUNICIPIO LAGUNA SALADA, PROVINCIA VALVERDE.</t>
  </si>
  <si>
    <t>15790-AMPLIACIÓN DEL PLANTEL EDUCATIVO PARA INICIAL MARÍA TRINIDAD SÁNCHEZ, MUNICIPIO LAGUNA SALADA, PROVINCIA VALVERDE.</t>
  </si>
  <si>
    <t>15791-AMPLIACIÓN DEL PLANTEL EDUCATIVO PARA INICIAL JACINTO DE LA CONCHA, MUNICIPIO LAGUNA SALADA, PROVINCIA VALVERDE.</t>
  </si>
  <si>
    <t>15792-AMPLIACIÓN DEL PLANTEL EDUCATIVO PARA INICIAL PROF. GUILLERMO RAFAEL PERALTA SANDY, MUNICIPIO LAGUNA SALADA, PROVINCIA VALVERDE.</t>
  </si>
  <si>
    <t>58-CONSTRUCCIÓN DESTACAMENTO POLICIAL EL CAFE, MUNICIPIO SANTO DOMINGO OESTE, PROVINCIA SANTO DOMINGO</t>
  </si>
  <si>
    <t>14983-CONSTRUCCIÓN DESTACAMENTO POLICIAL EL CAFE, MUNICIPIO SANTO DOMINGO OESTE, PROVINCIA SANTO DOMINGO</t>
  </si>
  <si>
    <t>80-REPARACIÓN TECHO HIPODROMO V CENTENARIO, MUNICIPIO SANTO DOMINGO ESTE, PROVINCIA SANTO DOMINGO</t>
  </si>
  <si>
    <t>15145-REPARACIÓN TECHO HIPODROMO V CENTENARIO, MUNICIPIO SANTO DOMINGO ESTE, PROVINCIA SANTO DOMINGO</t>
  </si>
  <si>
    <t>84-HUMANIZACION DEL SISTEMA PENITENCIARIO DE LA REPÚBLICA DOMINICANA</t>
  </si>
  <si>
    <t>14063-HUMANIZACION DEL SISTEMA PENITENCIARIO DE LA REPÚBLICA DOMINICANA</t>
  </si>
  <si>
    <t>14-CONSTRUCCIÓN LABORATORIO NACIONAL DE TAMIZ NEONATAL Y ALTO RIESGO EN SANTO DOMINGO, DISTRITO NACIONAL</t>
  </si>
  <si>
    <t>13710-CONSTRUCCIÓN LABORATORIO NACIONAL DE TAMIZ NEONATAL Y ALTO RIESGO EN SANTO DOMINGO, DISTRITO NACIONAL</t>
  </si>
  <si>
    <t>80-AMPLIACIÓN DEL PLANTEL EDUCATIVO PARA INICIAL RAFAELA ANTONIA JOSÉFINA UREÑA BÁEZ (DOÑA SOCORRO), DISTRITO NACIONAL.</t>
  </si>
  <si>
    <t>15952-AMPLIACIÓN DEL PLANTEL EDUCATIVO PARA INICIAL RAFAELA ANTONIA JOSÉFINA UREÑA BÁEZ (DOÑA SOCORRO), DISTRITO NACIONAL.</t>
  </si>
  <si>
    <t>15953-AMPLIACIÓN DEL PLANTEL EDUCATIVO PARA INICIAL REPÚBLICA DE COSTA RICA, MUNICIPIO SANTO DOMINGO DE GUZMÁN, DISTRITO NACIONAL.</t>
  </si>
  <si>
    <t>82-AMPLIACIÓN DEL PLANTEL EDUCATIVO PARA INICIAL FRANCISCO ULISES DOMÍNGUEZ, MUNICIPIO SANTO DOMINGO DE GUZMÁN, DISTRITO NACIONAL.</t>
  </si>
  <si>
    <t>15954-AMPLIACIÓN DEL PLANTEL EDUCATIVO PARA INICIAL FRANCISCO ULISES DOMÍNGUEZ, MUNICIPIO SANTO DOMINGO DE GUZMÁN, DISTRITO NACIONAL.</t>
  </si>
  <si>
    <t>83-AMPLIACIÓN DEL PLANTEL EDUCATIVO PARA INICIAL MI SEGUNDO HOGAR, MUNICIPIO SANTO DOMINGO DE GUZMÁN, DISTRITO NACIONAL.</t>
  </si>
  <si>
    <t>15955-AMPLIACIÓN DEL PLANTEL EDUCATIVO PARA INICIAL MI SEGUNDO HOGAR, MUNICIPIO SANTO DOMINGO DE GUZMÁN, DISTRITO NACIONAL.</t>
  </si>
  <si>
    <t>84-AMPLIACIÓN DEL PLANTEL EDUCATIVO PARA INICIAL PROF. SALOMÉ UREÑA DE HENRÍQUEZ, MUNICIPIO SANTO DOMINGO DE GUZMÁN, DISTRITO NACIONAL.</t>
  </si>
  <si>
    <t>15956-AMPLIACIÓN DEL PLANTEL EDUCATIVO PARA INICIAL PROF. SALOMÉ UREÑA DE HENRÍQUEZ, MUNICIPIO SANTO DOMINGO DE GUZMÁN, DISTRITO NACIONAL.</t>
  </si>
  <si>
    <t>17-CONSTRUCCIÓN REHABILITACION Y REMODELACIÓN DE LA IGLESIA EL BUEN PASTOR, PROVINCIA AZUA.</t>
  </si>
  <si>
    <t>13952-CONSTRUCCIÓN REHABILITACION Y REMODELACIÓN DE LA IGLESIA EL BUEN PASTOR, PROVINCIA AZUA.</t>
  </si>
  <si>
    <t>36-AMPLIACIÓN DEL PLANTEL EDUCATIVO PARA INICIAL ESTANILA FLORIÁN, MUNICIPIO NEIBA, PROVINCIA BAORUCO.</t>
  </si>
  <si>
    <t>16047-AMPLIACIÓN DEL PLANTEL EDUCATIVO PARA INICIAL ESTANILA FLORIÁN, MUNICIPIO NEIBA, PROVINCIA BAORUCO.</t>
  </si>
  <si>
    <t>37-AMPLIACIÓN DEL PLANTEL EDUCATIVO PARA INICIAL ADRIANA HERASME DE MÉNDEZ, MUNICIPIO NEIBA, PROVINCIA BAORUCO.</t>
  </si>
  <si>
    <t>16048-AMPLIACIÓN DEL PLANTEL EDUCATIVO PARA INICIAL ADRIANA HERASME DE MÉNDEZ, MUNICIPIO NEIBA, PROVINCIA BAORUCO.</t>
  </si>
  <si>
    <t>38-AMPLIACIÓN DEL PLANTEL EDUCATIVO PARA INICIAL CANDELARIO FLORIÁN, MUNICIPIO NEIBA, PROVINCIA BAORUCO.</t>
  </si>
  <si>
    <t>16049-AMPLIACIÓN DEL PLANTEL EDUCATIVO PARA INICIAL CANDELARIO FLORIÁN, MUNICIPIO NEIBA, PROVINCIA BAORUCO.</t>
  </si>
  <si>
    <t>39-AMPLIACIÓN DEL PLANTEL EDUCATIVO PARA INICIAL ZULEMA LUCIANO, MUNICIPIO GALVÁN, PROVINCIA BAORUCO.</t>
  </si>
  <si>
    <t>16050-AMPLIACIÓN DEL PLANTEL EDUCATIVO PARA INICIAL ZULEMA LUCIANO, MUNICIPIO GALVÁN, PROVINCIA BAORUCO.</t>
  </si>
  <si>
    <t>40-AMPLIACIÓN DEL PLANTEL EDUCATIVO PARA INICIAL CONCEPCIÓN BONA, MUNICIPIO TAMAYO, PROVINCIA BAORUCO.</t>
  </si>
  <si>
    <t>16051-AMPLIACIÓN DEL PLANTEL EDUCATIVO PARA INICIAL CONCEPCIÓN BONA, MUNICIPIO TAMAYO, PROVINCIA BAORUCO.</t>
  </si>
  <si>
    <t>41-AMPLIACIÓN DEL PLANTEL EDUCATIVO PARA INICIAL CRESCENCIO RODRÍGUEZ, MUNICIPIO TAMAYO, PROVINCIA BAORUCO.</t>
  </si>
  <si>
    <t>16052-AMPLIACIÓN DEL PLANTEL EDUCATIVO PARA INICIAL CRESCENCIO RODRÍGUEZ, MUNICIPIO TAMAYO, PROVINCIA BAORUCO.</t>
  </si>
  <si>
    <t>42-AMPLIACIÓN DEL PLANTEL EDUCATIVO PARA INICIAL APOLINAR PERDOMO, MUNICIPIO TAMAYO, PROVINCIA BAORUCO.</t>
  </si>
  <si>
    <t>16053-AMPLIACIÓN DEL PLANTEL EDUCATIVO PARA INICIAL APOLINAR PERDOMO, MUNICIPIO TAMAYO, PROVINCIA BAORUCO.</t>
  </si>
  <si>
    <t>16054-AMPLIACIÓN DEL PLANTEL EDUCATIVO PARA INICIAL SALOMÉ UREÑA DE HENRÍQUEZ, MUNICIPIO TAMAYO, PROVINCIA BAORUCO.</t>
  </si>
  <si>
    <t>44-AMPLIACIÓN DEL PLANTEL EDUCATIVO PARA INICIAL ENRIQUILLO, MUNICIPIO TAMAYO, PROVINCIA BAORUCO.</t>
  </si>
  <si>
    <t>16055-AMPLIACIÓN DEL PLANTEL EDUCATIVO PARA INICIAL ENRIQUILLO, MUNICIPIO TAMAYO, PROVINCIA BAORUCO.</t>
  </si>
  <si>
    <t>45-AMPLIACIÓN DEL PLANTEL EDUCATIVO PARA INICIAL PEDRO MIR, MUNICIPIO TAMAYO, PROVINCIA BAORUCO.</t>
  </si>
  <si>
    <t>16056-AMPLIACIÓN DEL PLANTEL EDUCATIVO PARA INICIAL PEDRO MIR, MUNICIPIO TAMAYO, PROVINCIA BAORUCO.</t>
  </si>
  <si>
    <t>16057-AMPLIACIÓN DEL PLANTEL EDUCATIVO PARA INICIAL ANACAONA, MUNICIPIO VILLA JARAGUA, PROVINCIA BAORUCO.</t>
  </si>
  <si>
    <t>57-AMPLIACIÓN DEL PLANTEL EDUCATIVO PARA INICIAL MAURICIO BÁEZ, MUNICIPIO TAMAYO, PROVINCIA BAORUCO.</t>
  </si>
  <si>
    <t>16068-AMPLIACIÓN DEL PLANTEL EDUCATIVO PARA INICIAL MAURICIO BÁEZ, MUNICIPIO TAMAYO, PROVINCIA BAORUCO.</t>
  </si>
  <si>
    <t>34-CONSTRUCCIÓN DEL MATADERO DE LA PROVINCIA BARAHONA</t>
  </si>
  <si>
    <t>13978-CONSTRUCCIÓN DEL MATADERO DE LA PROVINCIA BARAHONA</t>
  </si>
  <si>
    <t>62-AMPLIACIÓN DEL PLANTEL EDUCATIVO PARA INICIAL SABANA SANTIAGO, MUNICIPIO DAJABÓN, PROVINCIA DAJABON.</t>
  </si>
  <si>
    <t>15917-AMPLIACIÓN DEL PLANTEL EDUCATIVO PARA INICIAL SABANA SANTIAGO, MUNICIPIO DAJABÓN, PROVINCIA DAJABON.</t>
  </si>
  <si>
    <t>63-AMPLIACIÓN DEL PLANTEL EDUCATIVO PARA INICIAL ENTRADA DON MIGUEL, MUNICIPIO DAJABÓN, PROVINCIA DAJABON.</t>
  </si>
  <si>
    <t>15918-AMPLIACIÓN DEL PLANTEL EDUCATIVO PARA INICIAL ENTRADA DON MIGUEL, MUNICIPIO DAJABÓN, PROVINCIA DAJABON.</t>
  </si>
  <si>
    <t>64-AMPLIACIÓN DEL PLANTEL EDUCATIVO PARA INICIAL AMINILLA, MUNICIPIO PARTIDO, PROVINCIA DAJABON.</t>
  </si>
  <si>
    <t>15919-AMPLIACIÓN DEL PLANTEL EDUCATIVO PARA INICIAL AMINILLA, MUNICIPIO PARTIDO, PROVINCIA DAJABON.</t>
  </si>
  <si>
    <t>25-AMPLIACIÓN DEL PLANTEL EDUCATIVO PARA INICIAL PROF. MARÍA FACUNDA GUZMÁN BENCOSME, MUNICIPIO MOCA, PROVINCIA ESPAILLAT.</t>
  </si>
  <si>
    <t>15640-AMPLIACIÓN DEL PLANTEL EDUCATIVO PARA INICIAL PROF. MARÍA FACUNDA GUZMÁN BENCOSME, MUNICIPIO MOCA, PROVINCIA ESPAILLAT.</t>
  </si>
  <si>
    <t>15647-AMPLIACIÓN DEL PLANTEL EDUCATIVO PARA INICIAL ISABEL LA CATÓLICA, MUNICIPIO CAYETANO GERMOSÉN, PROVINCIA ESPAILLAT.</t>
  </si>
  <si>
    <t>47-AMPLIACIÓN DEL PLANTEL EDUCATIVO PARA INICIAL LIC. HOMERO TRINIDAD VÓLQUEZ, MUNICIPIO JIMANÍ, PROVINCIA INDEPENDENCIA.</t>
  </si>
  <si>
    <t>16058-AMPLIACIÓN DEL PLANTEL EDUCATIVO PARA INICIAL LIC. HOMERO TRINIDAD VÓLQUEZ, MUNICIPIO JIMANÍ, PROVINCIA INDEPENDENCIA.</t>
  </si>
  <si>
    <t>48-AMPLIACIÓN DEL PLANTEL EDUCATIVO PARA INICIAL PROF. JULIÁN FERRERAS FLORIÁN, MUNICIPIO LA DESCUBIERTA, PROVINCIA INDEPENDENCIA.</t>
  </si>
  <si>
    <t>16059-AMPLIACIÓN DEL PLANTEL EDUCATIVO PARA INICIAL PROF. JULIÁN FERRERAS FLORIÁN, MUNICIPIO LA DESCUBIERTA, PROVINCIA INDEPENDENCIA.</t>
  </si>
  <si>
    <t>49-AMPLIACIÓN DEL PLANTEL EDUCATIVO PARA INICIAL JOSEFA MEDINA, MUNICIPIO POSTRER RÍO, PROVINCIA INDEPENDENCIA.</t>
  </si>
  <si>
    <t>16060-AMPLIACIÓN DEL PLANTEL EDUCATIVO PARA INICIAL JOSEFA MEDINA, MUNICIPIO POSTRER RÍO, PROVINCIA INDEPENDENCIA.</t>
  </si>
  <si>
    <t>50-AMPLIACIÓN DEL PLANTEL EDUCATIVO PARA INICIAL FIDELINA MEDRANO, MUNICIPIO JIMANÍ, PROVINCIA INDEPENDENCIA.</t>
  </si>
  <si>
    <t>16061-AMPLIACIÓN DEL PLANTEL EDUCATIVO PARA INICIAL FIDELINA MEDRANO, MUNICIPIO JIMANÍ, PROVINCIA INDEPENDENCIA.</t>
  </si>
  <si>
    <t>51-AMPLIACIÓN DEL PLANTEL EDUCATIVO PARA INICIAL CORNELIA FLORIÁN SANTANA, MUNICIPIO JIMANÍ, PROVINCIA INDEPENDENCIA.</t>
  </si>
  <si>
    <t>16062-AMPLIACIÓN DEL PLANTEL EDUCATIVO PARA INICIAL CORNELIA FLORIÁN SANTANA, MUNICIPIO JIMANÍ, PROVINCIA INDEPENDENCIA.</t>
  </si>
  <si>
    <t>52-AMPLIACIÓN DEL PLANTEL EDUCATIVO PARA INICIAL PROF. JOSÉ DEL CARMEN MEDINA RIVAS, MUNICIPIO POSTRER RÍO, PROVINCIA INDEPENDENCIA.</t>
  </si>
  <si>
    <t>16063-AMPLIACIÓN DEL PLANTEL EDUCATIVO PARA INICIAL PROF. JOSÉ DEL CARMEN MEDINA RIVAS, MUNICIPIO POSTRER RÍO, PROVINCIA INDEPENDENCIA.</t>
  </si>
  <si>
    <t>53-AMPLIACIÓN DEL PLANTEL EDUCATIVO PARA INICIAL PROF. DOMINICANA ALTAGRACIA MOQUETE SUAREZ, MUNICIPIO MELLA, PROVINCIA INDEPENDENCIA.</t>
  </si>
  <si>
    <t>16064-AMPLIACIÓN DEL PLANTEL EDUCATIVO PARA INICIAL PROF. DOMINICANA ALTAGRACIA MOQUETE SUAREZ, MUNICIPIO MELLA, PROVINCIA INDEPENDENCIA.</t>
  </si>
  <si>
    <t>54-AMPLIACIÓN DEL PLANTEL EDUCATIVO PARA INICIAL MANOLO PERDOMO, MUNICIPIO DUVERGÉ, PROVINCIA INDEPENDENCIA.</t>
  </si>
  <si>
    <t>16065-AMPLIACIÓN DEL PLANTEL EDUCATIVO PARA INICIAL MANOLO PERDOMO, MUNICIPIO DUVERGÉ, PROVINCIA INDEPENDENCIA.</t>
  </si>
  <si>
    <t>16066-AMPLIACIÓN DEL PLANTEL EDUCATIVO PARA INICIAL FILOMENA PÉREZ Y PÉREZ, MUNICIPIO MELLA, PROVINCIA INDEPENDENCIA.</t>
  </si>
  <si>
    <t>56-AMPLIACIÓN DEL PLANTEL EDUCATIVO PARA INICIAL LAS MERCEDES, MUNICIPIO DUVERGÉ, PROVINCIA INDEPENDENCIA.</t>
  </si>
  <si>
    <t>16067-AMPLIACIÓN DEL PLANTEL EDUCATIVO PARA INICIAL LAS MERCEDES, MUNICIPIO DUVERGÉ, PROVINCIA INDEPENDENCIA.</t>
  </si>
  <si>
    <t>68-AMPLIACIÓN DEL PLANTEL EDUCATIVO PARA INICIAL PEDRO MARÍA BURGOS, MUNICIPIO NAGUA, PROVINCIA MARIA TRINIDAD SANCHEZ.</t>
  </si>
  <si>
    <t>15920-AMPLIACIÓN DEL PLANTEL EDUCATIVO PARA INICIAL PEDRO MARÍA BURGOS, MUNICIPIO NAGUA, PROVINCIA MARIA TRINIDAD SANCHEZ.</t>
  </si>
  <si>
    <t>69-AMPLIACIÓN DEL PLANTEL EDUCATIVO PARA INICIAL LUIS ENRIQUE AUGUSTO YANGUELA GÓMEZ , MUNICIPIO NAGUA, PROVINCIA MARIA TRINIDAD SANCHEZ.</t>
  </si>
  <si>
    <t>15921-AMPLIACIÓN DEL PLANTEL EDUCATIVO PARA INICIAL LUIS ENRIQUE AUGUSTO YANGUELA GÓMEZ , MUNICIPIO NAGUA, PROVINCIA MARIA TRINIDAD SANCHEZ.</t>
  </si>
  <si>
    <t>70-AMPLIACIÓN DEL PLANTEL EDUCATIVO PARA INICIAL AGUSTÍN CAMILO HENRÍQUEZ, MUNICIPIO CABRERA, PROVINCIA MARIA TRINIDAD SANCHEZ.</t>
  </si>
  <si>
    <t>15922-AMPLIACIÓN DEL PLANTEL EDUCATIVO PARA INICIAL AGUSTÍN CAMILO HENRÍQUEZ, MUNICIPIO CABRERA, PROVINCIA MARIA TRINIDAD SANCHEZ.</t>
  </si>
  <si>
    <t>71-AMPLIACIÓN DEL PLANTEL EDUCATIVO PARA INICIAL LA CABIRMA, MUNICIPIO CABRERA, PROVINCIA MARIA TRINIDAD SANCHEZ.</t>
  </si>
  <si>
    <t>15923-AMPLIACIÓN DEL PLANTEL EDUCATIVO PARA INICIAL LA CABIRMA, MUNICIPIO CABRERA, PROVINCIA MARIA TRINIDAD SANCHEZ.</t>
  </si>
  <si>
    <t>75-AMPLIACIÓN DEL PLANTEL EDUCATIVO PARA INICIAL EL POZO, MUNICIPIO EL FACTOR, PROVINCIA MARIA TRINIDAD SANCHEZ.</t>
  </si>
  <si>
    <t>15927-AMPLIACIÓN DEL PLANTEL EDUCATIVO PARA INICIAL EL POZO, MUNICIPIO EL FACTOR, PROVINCIA MARIA TRINIDAD SANCHEZ.</t>
  </si>
  <si>
    <t>76-AMPLIACIÓN DEL PLANTEL EDUCATIVO PARA INICIAL CONSUELO PAREDES, MUNICIPIO EL FACTOR, PROVINCIA MARIA TRINIDAD SANCHEZ.</t>
  </si>
  <si>
    <t>15928-AMPLIACIÓN DEL PLANTEL EDUCATIVO PARA INICIAL CONSUELO PAREDES, MUNICIPIO EL FACTOR, PROVINCIA MARIA TRINIDAD SANCHEZ.</t>
  </si>
  <si>
    <t>43-AMPLIACIÓN DEL PLANTEL EDUCATIVO PARA INICIAL PROF. FRANCISCA BIENVENIDA LOZANO, MUNICIPIO PEPILLO SALCEDO, PROVINCIA MONTE CRISTI.</t>
  </si>
  <si>
    <t>15898-AMPLIACIÓN DEL PLANTEL EDUCATIVO PARA INICIAL PROF. FRANCISCA BIENVENIDA LOZANO, MUNICIPIO PEPILLO SALCEDO, PROVINCIA MONTE CRISTI.</t>
  </si>
  <si>
    <t>44-AMPLIACIÓN DEL PLANTEL EDUCATIVO PARA INICIAL EL DURO, MUNICIPIO MONTE CRISTI, PROVINCIA MONTE CRISTI.</t>
  </si>
  <si>
    <t>15899-AMPLIACIÓN DEL PLANTEL EDUCATIVO PARA INICIAL EL DURO, MUNICIPIO MONTE CRISTI, PROVINCIA MONTE CRISTI.</t>
  </si>
  <si>
    <t>45-AMPLIACIÓN DEL PLANTEL EDUCATIVO PARA INICIAL LA RECTA DE SANITA, MUNICIPIO MONTE CRISTI, PROVINCIA MONTE CRISTI.</t>
  </si>
  <si>
    <t>15900-AMPLIACIÓN DEL PLANTEL EDUCATIVO PARA INICIAL LA RECTA DE SANITA, MUNICIPIO MONTE CRISTI, PROVINCIA MONTE CRISTI.</t>
  </si>
  <si>
    <t>46-AMPLIACIÓN DEL PLANTEL EDUCATIVO PARA INICIAL CENTRO POBLADO, MUNICIPIO LAS MATAS DE SANTA CRUZ, PROVINCIA MONTE CRISTI.</t>
  </si>
  <si>
    <t>15901-AMPLIACIÓN DEL PLANTEL EDUCATIVO PARA INICIAL CENTRO POBLADO, MUNICIPIO LAS MATAS DE SANTA CRUZ, PROVINCIA MONTE CRISTI.</t>
  </si>
  <si>
    <t>15902-AMPLIACIÓN DEL PLANTEL EDUCATIVO PARA INICIAL BATEY WALTERIO , MUNICIPIO MONTE CRISTI, PROVINCIA MONTE CRISTI.</t>
  </si>
  <si>
    <t>48-AMPLIACIÓN DEL PLANTEL EDUCATIVO PARA INICIAL ROSA EMILIA RODRÍGUEZ CRUZ, MUNICIPIO GUAYUBÍN, PROVINCIA MONTE CRISTI.</t>
  </si>
  <si>
    <t>15903-AMPLIACIÓN DEL PLANTEL EDUCATIVO PARA INICIAL ROSA EMILIA RODRÍGUEZ CRUZ, MUNICIPIO GUAYUBÍN, PROVINCIA MONTE CRISTI.</t>
  </si>
  <si>
    <t>49-AMPLIACIÓN DEL PLANTEL EDUCATIVO PARA INICIAL AURORA TAVAREZ BELLIARD, MUNICIPIO GUAYUBÍN, PROVINCIA MONTE CRISTI.</t>
  </si>
  <si>
    <t>15904-AMPLIACIÓN DEL PLANTEL EDUCATIVO PARA INICIAL AURORA TAVAREZ BELLIARD, MUNICIPIO GUAYUBÍN, PROVINCIA MONTE CRISTI.</t>
  </si>
  <si>
    <t>50-AMPLIACIÓN DEL PLANTEL EDUCATIVO PARA INICIAL LA GUAJACA, MUNICIPIO GUAYUBÍN, PROVINCIA MONTE CRISTI.</t>
  </si>
  <si>
    <t>15905-AMPLIACIÓN DEL PLANTEL EDUCATIVO PARA INICIAL LA GUAJACA, MUNICIPIO GUAYUBÍN, PROVINCIA MONTE CRISTI.</t>
  </si>
  <si>
    <t>51-AMPLIACIÓN DEL PLANTEL EDUCATIVO PARA INICIAL DEMETRIO RODRÍGUEZ, MUNICIPIO GUAYUBÍN, PROVINCIA MONTE CRISTI.</t>
  </si>
  <si>
    <t>15906-AMPLIACIÓN DEL PLANTEL EDUCATIVO PARA INICIAL DEMETRIO RODRÍGUEZ, MUNICIPIO GUAYUBÍN, PROVINCIA MONTE CRISTI.</t>
  </si>
  <si>
    <t>52-AMPLIACIÓN DEL PLANTEL EDUCATIVO PARA INICIAL EL PROYECTO AGRARIO, MUNICIPIO GUAYUBÍN, PROVINCIA MONTE CRISTI.</t>
  </si>
  <si>
    <t>15907-AMPLIACIÓN DEL PLANTEL EDUCATIVO PARA INICIAL EL PROYECTO AGRARIO, MUNICIPIO GUAYUBÍN, PROVINCIA MONTE CRISTI.</t>
  </si>
  <si>
    <t>53-AMPLIACIÓN DEL PLANTEL EDUCATIVO PARA INICIAL CARMELA BELLIARD, MUNICIPIO GUAYUBÍN, PROVINCIA MONTE CRISTI.</t>
  </si>
  <si>
    <t>15908-AMPLIACIÓN DEL PLANTEL EDUCATIVO PARA INICIAL CARMELA BELLIARD, MUNICIPIO GUAYUBÍN, PROVINCIA MONTE CRISTI.</t>
  </si>
  <si>
    <t>54-AMPLIACIÓN DEL PLANTEL EDUCATIVO PARA INICIAL SANTA CRUZ, MUNICIPIO LAS MATAS DE SANTA CRUZ, PROVINCIA MONTE CRISTI.</t>
  </si>
  <si>
    <t>15909-AMPLIACIÓN DEL PLANTEL EDUCATIVO PARA INICIAL SANTA CRUZ, MUNICIPIO LAS MATAS DE SANTA CRUZ, PROVINCIA MONTE CRISTI.</t>
  </si>
  <si>
    <t>55-AMPLIACIÓN DEL PLANTEL EDUCATIVO PARA INICIAL AGUA DE LUIS, MUNICIPIO GUAYUBÍN, PROVINCIA MONTE CRISTI.</t>
  </si>
  <si>
    <t>15910-AMPLIACIÓN DEL PLANTEL EDUCATIVO PARA INICIAL AGUA DE LUIS, MUNICIPIO GUAYUBÍN, PROVINCIA MONTE CRISTI.</t>
  </si>
  <si>
    <t>56-AMPLIACIÓN DEL PLANTEL EDUCATIVO PARA INICIAL MARÍA TRINIDAD SÁNCHEZ, MUNICIPIO GUAYUBIN, PROVINCIA MONTE CRISTI.</t>
  </si>
  <si>
    <t>15911-AMPLIACIÓN DEL PLANTEL EDUCATIVO PARA INICIAL MARÍA TRINIDAD SÁNCHEZ, MUNICIPIO GUAYUBIN, PROVINCIA MONTE CRISTI.</t>
  </si>
  <si>
    <t>15912-AMPLIACIÓN DEL PLANTEL EDUCATIVO PARA INICIAL RAMONA MUÑOZ DE PASCAL, MUNICIPIO CASTAÑUELAS, PROVINCIA MONTE CRISTI.</t>
  </si>
  <si>
    <t>58-AMPLIACIÓN DEL PLANTEL EDUCATIVO PARA INICIAL LUISA DE LA ROSA HELENA, MUNICIPIO VILLA VÁZQUEZ, PROVINCIA MONTE CRISTI.</t>
  </si>
  <si>
    <t>15913-AMPLIACIÓN DEL PLANTEL EDUCATIVO PARA INICIAL LUISA DE LA ROSA HELENA, MUNICIPIO VILLA VÁZQUEZ, PROVINCIA MONTE CRISTI.</t>
  </si>
  <si>
    <t>15914-AMPLIACIÓN DEL PLANTEL EDUCATIVO PARA INICIAL ANA LUCÍA LÓPEZ DE TAVERAS, MUNICIPIO VILLA VÁZQUEZ, PROVINCIA MONTE CRISTI.</t>
  </si>
  <si>
    <t>60-AMPLIACIÓN DEL PLANTEL EDUCATIVO PARA INICIAL BARRIO NUEVO VILLA GARCÍA, MUNICIPIO VILLA VÁZQUEZ, PROVINCIA MONTE CRISTI.</t>
  </si>
  <si>
    <t>15915-AMPLIACIÓN DEL PLANTEL EDUCATIVO PARA INICIAL BARRIO NUEVO VILLA GARCÍA, MUNICIPIO VILLA VÁZQUEZ, PROVINCIA MONTE CRISTI.</t>
  </si>
  <si>
    <t>61-AMPLIACIÓN DEL PLANTEL EDUCATIVO PARA INICIAL JUAN DE JESÚS PIMENTEL, MUNICIPIO VILLA VÁZQUEZ, PROVINCIA MONTE CRISTI.</t>
  </si>
  <si>
    <t>15916-AMPLIACIÓN DEL PLANTEL EDUCATIVO PARA INICIAL JUAN DE JESÚS PIMENTEL, MUNICIPIO VILLA VÁZQUEZ, PROVINCIA MONTE CRISTI.</t>
  </si>
  <si>
    <t>32-REHABILITACIÓN Y CONSTRUCCIÓN PLAZA DE LOS PILONES BANÍ</t>
  </si>
  <si>
    <t>13972-REHABILITACIÓN Y CONSTRUCCIÓN PLAZA DE LOS PILONES BANÍ</t>
  </si>
  <si>
    <t>15883-AMPLIACIÓN DEL PLANTEL EDUCATIVO PARA INICIAL JUAN ARTURO LOCKWARD STAMERS, MUNICIPIO VILLA MONTELLANO, PROVINCIA PUERTO PLATA.</t>
  </si>
  <si>
    <t>02-AMPLIACIÓN DEL PLANTEL EDUCATIVO PARA INICIAL PROF. MANUEL GÓMEZ POLANCO, MUNICIPIO SOSÚA, PROVINCIA PUERTO PLATA.</t>
  </si>
  <si>
    <t>15884-AMPLIACIÓN DEL PLANTEL EDUCATIVO PARA INICIAL PROF. MANUEL GÓMEZ POLANCO, MUNICIPIO SOSÚA, PROVINCIA PUERTO PLATA.</t>
  </si>
  <si>
    <t>03-AMPLIACIÓN DEL PLANTEL EDUCATIVO PARA INICIAL PROF. JEREMÍAS KERRY GREEN, MUNICIPIO SOSÚA, PROVINCIA PUERTO PLATA.</t>
  </si>
  <si>
    <t>15885-AMPLIACIÓN DEL PLANTEL EDUCATIVO PARA INICIAL PROF. JEREMÍAS KERRY GREEN, MUNICIPIO SOSÚA, PROVINCIA PUERTO PLATA.</t>
  </si>
  <si>
    <t>04-AMPLIACIÓN DEL PLANTEL EDUCATIVO PARA INICIAL PROF. JUANA CARABALLO POLANCO, MUNICIPIO PUERTO PLATA, PROVINCIA PUERTO PLATA.</t>
  </si>
  <si>
    <t>15886-AMPLIACIÓN DEL PLANTEL EDUCATIVO PARA INICIAL PROF. JUANA CARABALLO POLANCO, MUNICIPIO PUERTO PLATA, PROVINCIA PUERTO PLATA.</t>
  </si>
  <si>
    <t>05-AMPLIACIÓN DEL PLANTEL EDUCATIVO PARA INICIAL VIRGINIA ELENA ORTEA, MUNICIPIO PUERTO PLATA, PROVINCIA PUERTO PLATA.</t>
  </si>
  <si>
    <t>15887-AMPLIACIÓN DEL PLANTEL EDUCATIVO PARA INICIAL VIRGINIA ELENA ORTEA, MUNICIPIO PUERTO PLATA, PROVINCIA PUERTO PLATA.</t>
  </si>
  <si>
    <t>06-AMPLIACIÓN DEL PLANTEL EDUCATIVO PARA INICIAL PROF. JUAN EMILIO BOSCH GAVIÑO, MUNICIPIO PUERTO PLATA, PROVINCIA PUERTO PLATA.</t>
  </si>
  <si>
    <t>15888-AMPLIACIÓN DEL PLANTEL EDUCATIVO PARA INICIAL PROF. JUAN EMILIO BOSCH GAVIÑO, MUNICIPIO PUERTO PLATA, PROVINCIA PUERTO PLATA.</t>
  </si>
  <si>
    <t>15889-AMPLIACIÓN DEL PLANTEL EDUCATIVO PARA INICIAL GEORGE ARZENO BRUGAL FE Y ALEGRÍA, MUNICIPIO PUERTO PLATA, PROVINCIA PUERTO PLATA.</t>
  </si>
  <si>
    <t>15890-AMPLIACIÓN DEL PLANTEL EDUCATIVO PARA INICIAL SILVANO REYNOSO, MUNICIPIO VILLA ISABELA, PROVINCIA PUERTO PLATA.</t>
  </si>
  <si>
    <t>15891-AMPLIACIÓN DEL PLANTEL EDUCATIVO PARA INICIAL DR. JOSÉ FRANCISCO PEÑA GÓMEZ, MUNICIPIO PUERTO PLATA, PROVINCIA PUERTO PLATA.</t>
  </si>
  <si>
    <t>15892-AMPLIACIÓN DEL PLANTEL EDUCATIVO PARA INICIAL DELIA GÓMEZ, MUNICIPIO IMBERT, PROVINCIA PUERTO PLATA.</t>
  </si>
  <si>
    <t>15893-AMPLIACIÓN DEL PLANTEL EDUCATIVO PARA INICIAL PEDRO NOLASCO PEÑA, MUNICIPIO LUPERÓN, PROVINCIA PUERTO PLATA.</t>
  </si>
  <si>
    <t>15894-AMPLIACIÓN DEL PLANTEL EDUCATIVO PARA INICIAL PEDRO ALEJANDRINO PINA, MUNICIPIO GUANANICO, PROVINCIA PUERTO PLATA.</t>
  </si>
  <si>
    <t>15895-AMPLIACIÓN DEL PLANTEL EDUCATIVO PARA INICIAL JUAN BENTZ, MUNICIPIO LUPERÓN, PROVINCIA PUERTO PLATA.</t>
  </si>
  <si>
    <t>15896-AMPLIACIÓN DEL PLANTEL EDUCATIVO PARA INICIAL JULIO ENOR COLÓN, MUNICIPIO LUPERÓN, PROVINCIA PUERTO PLATA.</t>
  </si>
  <si>
    <t>15897-AMPLIACIÓN DEL PLANTEL EDUCATIVO PARA INICIAL VENANCIO VILLAMÁN, MUNICIPIO LUPERÓN, PROVINCIA PUERTO PLATA.</t>
  </si>
  <si>
    <t>99-AMPLIACIÓN DEL PLANTEL EDUCATIVO PARA INICIAL ENRIQUETA OMLER, MUNICIPIO SOSÚA, PROVINCIA PUERTO PLATA.</t>
  </si>
  <si>
    <t>15882-AMPLIACIÓN DEL PLANTEL EDUCATIVO PARA INICIAL ENRIQUETA OMLER, MUNICIPIO SOSÚA, PROVINCIA PUERTO PLATA.</t>
  </si>
  <si>
    <t>13974-REHABILITACIÓN Y CONSTRUCCIÓN AYUDANTÍA DEL MINISTERIO DE OBRAS PÚBLICAS EN LA PROVINCIA DE PUERTO PLATA</t>
  </si>
  <si>
    <t>72-AMPLIACIÓN DEL PLANTEL EDUCATIVO PARA INICIAL LUIS MOREL, MUNICIPIO SANTA BÁRBARA DE SAMANÁ, PROVINCIA SAMANÁ.</t>
  </si>
  <si>
    <t>15924-AMPLIACIÓN DEL PLANTEL EDUCATIVO PARA INICIAL LUIS MOREL, MUNICIPIO SANTA BÁRBARA DE SAMANÁ, PROVINCIA SAMANÁ.</t>
  </si>
  <si>
    <t>73-AMPLIACIÓN DEL PLANTEL EDUCATIVO PARA INICIAL PROF. ONEYDA SEALY, MUNICIPIO SÁNCHEZ, PROVINCIA SAMANA.</t>
  </si>
  <si>
    <t>15925-AMPLIACIÓN DEL PLANTEL EDUCATIVO PARA INICIAL PROF. ONEYDA SEALY, MUNICIPIO SÁNCHEZ, PROVINCIA SAMANA.</t>
  </si>
  <si>
    <t>74-AMPLIACIÓN DEL PLANTEL EDUCATIVO PARA INICIAL ROSA CALCAÑO LINO, MUNICIPIO SÁNCHEZ, PROVINCIA SAMANA.</t>
  </si>
  <si>
    <t>15926-AMPLIACIÓN DEL PLANTEL EDUCATIVO PARA INICIAL ROSA CALCAÑO LINO, MUNICIPIO SÁNCHEZ, PROVINCIA SAMANA.</t>
  </si>
  <si>
    <t>15974-AMPLIACIÓN DEL PLANTEL EDUCATIVO PARA INICIAL PROF. MÉLIDA GARCÍA, MUNICIPIO COTUÍ, PROVINCIA SANCHEZ RAMIREZ.</t>
  </si>
  <si>
    <t>36-AMPLIACIÓN DEL PLANTEL EDUCATIVO PARA INICIAL TEÓFILO MORENO, MUNICIPIO CEVICOS, PROVINCIA SANCHEZ RAMIREZ.</t>
  </si>
  <si>
    <t>15978-AMPLIACIÓN DEL PLANTEL EDUCATIVO PARA INICIAL TEÓFILO MORENO, MUNICIPIO CEVICOS, PROVINCIA SANCHEZ RAMIREZ.</t>
  </si>
  <si>
    <t>37-AMPLIACIÓN DEL PLANTEL EDUCATIVO PARA INICIAL EMILIO ANTONIO GARCÍA, MUNICIPIO LA MATA, PROVINCIA SANCHEZ RAMIREZ.</t>
  </si>
  <si>
    <t>15979-AMPLIACIÓN DEL PLANTEL EDUCATIVO PARA INICIAL EMILIO ANTONIO GARCÍA, MUNICIPIO LA MATA, PROVINCIA SANCHEZ RAMIREZ.</t>
  </si>
  <si>
    <t>38-AMPLIACIÓN DEL PLANTEL EDUCATIVO PARA INICIAL ALTAGRACIA LEONOR PEGUERO, MUNICIPIO LA MATA, PROVINCIA SANCHEZ RAMIREZ.</t>
  </si>
  <si>
    <t>15980-AMPLIACIÓN DEL PLANTEL EDUCATIVO PARA INICIAL ALTAGRACIA LEONOR PEGUERO, MUNICIPIO LA MATA, PROVINCIA SANCHEZ RAMIREZ.</t>
  </si>
  <si>
    <t>39-AMPLIACIÓN DEL PLANTEL EDUCATIVO PARA INICIAL JUAN RICARDO HERNÁNDEZ POLANCO, MUNICIPIO COTUÍ, PROVINCIA SANCHEZ RAMIREZ.</t>
  </si>
  <si>
    <t>15981-AMPLIACIÓN DEL PLANTEL EDUCATIVO PARA INICIAL JUAN RICARDO HERNÁNDEZ POLANCO, MUNICIPIO COTUÍ, PROVINCIA SANCHEZ RAMIREZ.</t>
  </si>
  <si>
    <t>40-AMPLIACIÓN DEL PLANTEL EDUCATIVO PARA INICIAL PROF. PEDRO MARÍA PAULINO VÁSQUEZ, MUNICIPIO COTUÍ, PROVINCIA SANCHEZ RAMIREZ.</t>
  </si>
  <si>
    <t>15982-AMPLIACIÓN DEL PLANTEL EDUCATIVO PARA INICIAL PROF. PEDRO MARÍA PAULINO VÁSQUEZ, MUNICIPIO COTUÍ, PROVINCIA SANCHEZ RAMIREZ.</t>
  </si>
  <si>
    <t>41-AMPLIACIÓN DEL PLANTEL EDUCATIVO PARA INICIAL JUAN FRANCISCO ADAMES (LICO), MUNICIPIO COTUÍ, PROVINCIA SANCHEZ RAMIREZ.</t>
  </si>
  <si>
    <t>15983-AMPLIACIÓN DEL PLANTEL EDUCATIVO PARA INICIAL JUAN FRANCISCO ADAMES (LICO), MUNICIPIO COTUÍ, PROVINCIA SANCHEZ RAMIREZ.</t>
  </si>
  <si>
    <t>42-AMPLIACIÓN DEL PLANTEL EDUCATIVO PARA INICIAL HEROÍNA DÍAZ, MUNICIPIO FANTINO, PROVINCIA SANCHEZ RAMIREZ.</t>
  </si>
  <si>
    <t>15984-AMPLIACIÓN DEL PLANTEL EDUCATIVO PARA INICIAL HEROÍNA DÍAZ, MUNICIPIO FANTINO, PROVINCIA SANCHEZ RAMIREZ.</t>
  </si>
  <si>
    <t>43-AMPLIACIÓN DEL PLANTEL EDUCATIVO PARA INICIAL SALUSTIANA HERNÁNDEZ JOSÉ, MUNICIPIO COTUÍ, PROVINCIA SANCHEZ RAMIREZ.</t>
  </si>
  <si>
    <t>15985-AMPLIACIÓN DEL PLANTEL EDUCATIVO PARA INICIAL SALUSTIANA HERNÁNDEZ JOSÉ, MUNICIPIO COTUÍ, PROVINCIA SANCHEZ RAMIREZ.</t>
  </si>
  <si>
    <t>44-AMPLIACIÓN DEL PLANTEL EDUCATIVO PARA INICIAL PROF. ELADIO DE JESÚS MIRAMBEAUX JEREZ, MUNICIPIO COTUÍ, PROVINCIA SANCHEZ RAMIREZ.</t>
  </si>
  <si>
    <t>15986-AMPLIACIÓN DEL PLANTEL EDUCATIVO PARA INICIAL PROF. ELADIO DE JESÚS MIRAMBEAUX JEREZ, MUNICIPIO COTUÍ, PROVINCIA SANCHEZ RAMIREZ.</t>
  </si>
  <si>
    <t>45-AMPLIACIÓN DEL PLANTEL EDUCATIVO PARA INICIAL PROF. MANUEL M. MORILLO SÁNCHEZ, MUNICIPIO COTUÍ, PROVINCIA SANCHEZ RAMIREZ.</t>
  </si>
  <si>
    <t>15987-AMPLIACIÓN DEL PLANTEL EDUCATIVO PARA INICIAL PROF. MANUEL M. MORILLO SÁNCHEZ, MUNICIPIO COTUÍ, PROVINCIA SANCHEZ RAMIREZ.</t>
  </si>
  <si>
    <t>46-AMPLIACIÓN DEL PLANTEL EDUCATIVO PARA INICIAL PROF. BEATRIZ AMARANTE ROBLE, MUNICIPIO COTUÍ, PROVINCIA SANCHEZ RAMIREZ.</t>
  </si>
  <si>
    <t>15988-AMPLIACIÓN DEL PLANTEL EDUCATIVO PARA INICIAL PROF. BEATRIZ AMARANTE ROBLE, MUNICIPIO COTUÍ, PROVINCIA SANCHEZ RAMIREZ.</t>
  </si>
  <si>
    <t>47-AMPLIACIÓN DEL PLANTEL EDUCATIVO PARA INICIAL NARCISO ALBERTI, MUNICIPIO CEVICOS, PROVINCIA SANCHEZ RAMIREZ.</t>
  </si>
  <si>
    <t>15989-AMPLIACIÓN DEL PLANTEL EDUCATIVO PARA INICIAL NARCISO ALBERTI, MUNICIPIO CEVICOS, PROVINCIA SANCHEZ RAMIREZ.</t>
  </si>
  <si>
    <t>48-AMPLIACIÓN DEL PLANTEL EDUCATIVO PARA INICIAL JUAN SÁNCHEZ RAMÍREZ, MUNICIPIO COTUÍ, PROVINCIA SANCHEZ RAMIREZ.</t>
  </si>
  <si>
    <t>15990-AMPLIACIÓN DEL PLANTEL EDUCATIVO PARA INICIAL JUAN SÁNCHEZ RAMÍREZ, MUNICIPIO COTUÍ, PROVINCIA SANCHEZ RAMIREZ.</t>
  </si>
  <si>
    <t>49-AMPLIACIÓN DEL PLANTEL EDUCATIVO PARA INICIAL MANOLO VÁSQUEZ, MUNICIPIO CEVICOS, PROVINCIA SANCHEZ RAMIREZ.</t>
  </si>
  <si>
    <t>15991-AMPLIACIÓN DEL PLANTEL EDUCATIVO PARA INICIAL MANOLO VÁSQUEZ, MUNICIPIO CEVICOS, PROVINCIA SANCHEZ RAMIREZ.</t>
  </si>
  <si>
    <t>50-AMPLIACIÓN DEL PLANTEL EDUCATIVO PARA INICIAL DIONISIO VILLAR ESTÉVEZ, MUNICIPIO CEVICOS, PROVINCIA SANCHEZ RAMIREZ.</t>
  </si>
  <si>
    <t>15992-AMPLIACIÓN DEL PLANTEL EDUCATIVO PARA INICIAL DIONISIO VILLAR ESTÉVEZ, MUNICIPIO CEVICOS, PROVINCIA SANCHEZ RAMIREZ.</t>
  </si>
  <si>
    <t>52-AMPLIACIÓN DEL PLANTEL EDUCATIVO PARA INICIAL LA SOLEDAD, MUNICIPIO LA MATA, PROVINCIA SANCHEZ RAMIREZ.</t>
  </si>
  <si>
    <t>15994-AMPLIACIÓN DEL PLANTEL EDUCATIVO PARA INICIAL LA SOLEDAD, MUNICIPIO LA MATA, PROVINCIA SANCHEZ RAMIREZ.</t>
  </si>
  <si>
    <t>66-AMPLIACIÓN DEL PLANTEL EDUCATIVO PARA INICIAL PROF. EUGENIO GENAO REYES, MUNICIPIO LA MATA, PROVINCIA SANCHEZ RAMIREZ.</t>
  </si>
  <si>
    <t>16007-AMPLIACIÓN DEL PLANTEL EDUCATIVO PARA INICIAL PROF. EUGENIO GENAO REYES, MUNICIPIO LA MATA, PROVINCIA SANCHEZ RAMIREZ.</t>
  </si>
  <si>
    <t>67-AMPLIACIÓN DEL PLANTEL EDUCATIVO PARA INICIAL PROYECTO AGRARIO, MUNICIPIO LA MATA, PROVINCIA SANCHEZ RAMIREZ.</t>
  </si>
  <si>
    <t>16008-AMPLIACIÓN DEL PLANTEL EDUCATIVO PARA INICIAL PROYECTO AGRARIO, MUNICIPIO LA MATA, PROVINCIA SANCHEZ RAMIREZ.</t>
  </si>
  <si>
    <t>33-AMPLIACIÓN DEL PLANTEL EDUCATIVO PARA INICIAL MARÍA FRANCISCO RUSSO BATISTA, MUNICIPIO BONAO, PROVINCIA MONSEÑOR NOUEL.</t>
  </si>
  <si>
    <t>15975-AMPLIACIÓN DEL PLANTEL EDUCATIVO PARA INICIAL MARÍA FRANCISCO RUSSO BATISTA, MUNICIPIO BONAO, PROVINCIA MONSEÑOR NOUEL.</t>
  </si>
  <si>
    <t>34-AMPLIACIÓN DEL PLANTEL EDUCATIVO PARA INICIAL CRISTIANO, MUNICIPIO MAIMÓN, PROVINCIA MONSEÑOR NOUEL.</t>
  </si>
  <si>
    <t>15976-AMPLIACIÓN DEL PLANTEL EDUCATIVO PARA INICIAL CRISTIANO, MUNICIPIO MAIMÓN, PROVINCIA MONSEÑOR NOUEL.</t>
  </si>
  <si>
    <t>35-AMPLIACIÓN DEL PLANTEL EDUCATIVO PARA INICIAL AMBROSINA RAMÍREZ DE ABAD, MUNICIPIO PIEDRA BLANCA, PROVINCIA MONSEÑOR NOUEL.</t>
  </si>
  <si>
    <t>15977-AMPLIACIÓN DEL PLANTEL EDUCATIVO PARA INICIAL AMBROSINA RAMÍREZ DE ABAD, MUNICIPIO PIEDRA BLANCA, PROVINCIA MONSEÑOR NOUEL.</t>
  </si>
  <si>
    <t>51-AMPLIACIÓN DEL PLANTEL EDUCATIVO PARA INICIAL PEDRO ANTONIO BOBEA, MUNICIPIO BONAO, PROVINCIA MONSEÑOR NOUEL.</t>
  </si>
  <si>
    <t>15993-AMPLIACIÓN DEL PLANTEL EDUCATIVO PARA INICIAL PEDRO ANTONIO BOBEA, MUNICIPIO BONAO, PROVINCIA MONSEÑOR NOUEL.</t>
  </si>
  <si>
    <t>53-AMPLIACIÓN DEL PLANTEL EDUCATIVO PARA INICIAL ARROYO TORO ARRIBA, MUNICIPIO BONAO, PROVINCIA MONSEÑOR NOUEL.</t>
  </si>
  <si>
    <t>15995-AMPLIACIÓN DEL PLANTEL EDUCATIVO PARA INICIAL ARROYO TORO ARRIBA, MUNICIPIO BONAO, PROVINCIA MONSEÑOR NOUEL.</t>
  </si>
  <si>
    <t>54-AMPLIACIÓN DEL PLANTEL EDUCATIVO PARA INICIAL REVERENDO ERNESTO ROQUE FRÍAS, MUNICIPIO MAIMÓN, PROVINCIA MONSEÑOR NOUEL.</t>
  </si>
  <si>
    <t>15996-AMPLIACIÓN DEL PLANTEL EDUCATIVO PARA INICIAL REVERENDO ERNESTO ROQUE FRÍAS, MUNICIPIO MAIMÓN, PROVINCIA MONSEÑOR NOUEL.</t>
  </si>
  <si>
    <t>55-AMPLIACIÓN DEL PLANTEL EDUCATIVO PARA INICIAL EUGENIO MARÍA DE HOSTOS, MUNICIPIO MAIMÓN, PROVINCIA MONSEÑOR NOUEL.</t>
  </si>
  <si>
    <t>15997-AMPLIACIÓN DEL PLANTEL EDUCATIVO PARA INICIAL EUGENIO MARÍA DE HOSTOS, MUNICIPIO MAIMÓN, PROVINCIA MONSEÑOR NOUEL.</t>
  </si>
  <si>
    <t>56-AMPLIACIÓN DEL PLANTEL EDUCATIVO PARA INICIAL JUAN PABLO DUARTE, MUNICIPIO PIEDRA BLANCA, PROVINCIA MONSEÑOR NOUEL.</t>
  </si>
  <si>
    <t>15998-AMPLIACIÓN DEL PLANTEL EDUCATIVO PARA INICIAL JUAN PABLO DUARTE, MUNICIPIO PIEDRA BLANCA, PROVINCIA MONSEÑOR NOUEL.</t>
  </si>
  <si>
    <t>57-AMPLIACIÓN DEL PLANTEL EDUCATIVO PARA INICIAL JUAN BAUTISTA RODRÍGUEZ, MUNICIPIO MAIMÓN, PROVINCIA MONSEÑOR NOUEL.</t>
  </si>
  <si>
    <t>15999-AMPLIACIÓN DEL PLANTEL EDUCATIVO PARA INICIAL JUAN BAUTISTA RODRÍGUEZ, MUNICIPIO MAIMÓN, PROVINCIA MONSEÑOR NOUEL.</t>
  </si>
  <si>
    <t>16000-AMPLIACIÓN DEL PLANTEL EDUCATIVO PARA INICIAL PROF. GILBERTO ANTONIO DÍAZ CAMILO, MUNICIPIO MAIMÓN, PROVINCIA MONSEÑOR NOUEL.</t>
  </si>
  <si>
    <t>16001-AMPLIACIÓN DEL PLANTEL EDUCATIVO PARA INICIAL PROF. JUAN EMILIO BOSCH GAVIÑO - EMI, MUNICIPIO MAIMÓN, PROVINCIA MONSEÑOR NOUEL.</t>
  </si>
  <si>
    <t>61-AMPLIACIÓN DEL PLANTEL EDUCATIVO PARA INICIAL MARÍA DEL ORBE, MUNICIPIO MAIMÓN, PROVINCIA MONSEÑOR NOUEL.</t>
  </si>
  <si>
    <t>16002-AMPLIACIÓN DEL PLANTEL EDUCATIVO PARA INICIAL MARÍA DEL ORBE, MUNICIPIO MAIMÓN, PROVINCIA MONSEÑOR NOUEL.</t>
  </si>
  <si>
    <t>62-AMPLIACIÓN DEL PLANTEL EDUCATIVO PARA INICIAL CENTRO DE FORMACIÓN INTEGRAL CIGAR FAMILY (CFICF), MUNICIPIO BONAO, PROVINCIA MONSEÑOR NOUEL.</t>
  </si>
  <si>
    <t>16003-AMPLIACIÓN DEL PLANTEL EDUCATIVO PARA INICIAL CENTRO DE FORMACIÓN INTEGRAL CIGAR FAMILY (CFICF), MUNICIPIO BONAO, PROVINCIA MONSEÑOR NOUEL.</t>
  </si>
  <si>
    <t>63-AMPLIACIÓN DEL PLANTEL EDUCATIVO PARA INICIAL SIMÓN RODRÍGUEZ, MUNICIPIO BONAO, PROVINCIA MONSEÑOR NOUEL.</t>
  </si>
  <si>
    <t>16004-AMPLIACIÓN DEL PLANTEL EDUCATIVO PARA INICIAL SIMÓN RODRÍGUEZ, MUNICIPIO BONAO, PROVINCIA MONSEÑOR NOUEL.</t>
  </si>
  <si>
    <t>64-AMPLIACIÓN DEL PLANTEL EDUCATIVO PARA INICIAL PROF. FELIPE JIMÉNEZ PEÑA, MUNICIPIO BONAO, PROVINCIA MONSEÑOR NOUEL.</t>
  </si>
  <si>
    <t>16005-AMPLIACIÓN DEL PLANTEL EDUCATIVO PARA INICIAL PROF. FELIPE JIMÉNEZ PEÑA, MUNICIPIO BONAO, PROVINCIA MONSEÑOR NOUEL.</t>
  </si>
  <si>
    <t>65-AMPLIACIÓN DEL PLANTEL EDUCATIVO PARA INICIAL FÉLIX ANTONIO MARTÍNEZ ENCARNACIÓN, MUNICIPIO BONAO, PROVINCIA MONSEÑOR NOUEL.</t>
  </si>
  <si>
    <t>16006-AMPLIACIÓN DEL PLANTEL EDUCATIVO PARA INICIAL FÉLIX ANTONIO MARTÍNEZ ENCARNACIÓN, MUNICIPIO BONAO, PROVINCIA MONSEÑOR NOUEL.</t>
  </si>
  <si>
    <t>59-AMPLIACIÓN DEL PLANTEL EDUCATIVO PARA INICIAL FRAY PEDRO DE CÓRDOVA, MUNICIPIO YAMASÁ, PROVINCIA MONTE PLATA.</t>
  </si>
  <si>
    <t>16009-AMPLIACIÓN DEL PLANTEL EDUCATIVO PARA INICIAL FRAY PEDRO DE CÓRDOVA, MUNICIPIO YAMASÁ, PROVINCIA MONTE PLATA.</t>
  </si>
  <si>
    <t>16010-AMPLIACIÓN DEL PLANTEL EDUCATIVO PARA INICIAL SAN ANTONIO, MUNICIPIO YAMASÁ, PROVINCIA MONTE PLATA.</t>
  </si>
  <si>
    <t>16012-AMPLIACIÓN DEL PLANTEL EDUCATIVO PARA INICIAL CRISTINA HELENA CRUZ, MUNICIPIO YAMASÁ, PROVINCIA MONTE PLATA.</t>
  </si>
  <si>
    <t>63-AMPLIACIÓN DEL PLANTEL EDUCATIVO PARA INICIAL FERNANDO ARTURO DE MERIÑO, MUNICIPIO MONTE PLATA, PROVINCIA MONTE PLATA.</t>
  </si>
  <si>
    <t>16013-AMPLIACIÓN DEL PLANTEL EDUCATIVO PARA INICIAL FERNANDO ARTURO DE MERIÑO, MUNICIPIO MONTE PLATA, PROVINCIA MONTE PLATA.</t>
  </si>
  <si>
    <t>64-AMPLIACIÓN DEL PLANTEL EDUCATIVO PARA INICIAL BATEY EL CAÑO, MUNICIPIO YAMASÁ, PROVINCIA MONTE PLATA.</t>
  </si>
  <si>
    <t>16014-AMPLIACIÓN DEL PLANTEL EDUCATIVO PARA INICIAL BATEY EL CAÑO, MUNICIPIO YAMASÁ, PROVINCIA MONTE PLATA.</t>
  </si>
  <si>
    <t>65-AMPLIACIÓN DEL PLANTEL EDUCATIVO PARA INICIAL FRANCISCO MORENO MUÑOZ, MUNICIPIO YAMASÁ, PROVINCIA MONTE PLATA.</t>
  </si>
  <si>
    <t>16015-AMPLIACIÓN DEL PLANTEL EDUCATIVO PARA INICIAL FRANCISCO MORENO MUÑOZ, MUNICIPIO YAMASÁ, PROVINCIA MONTE PLATA.</t>
  </si>
  <si>
    <t>66-AMPLIACIÓN DEL PLANTEL EDUCATIVO PARA INICIAL LOS ÁNGELITOS, MUNICIPIO YAMASÁ, PROVINCIA MONTE PLATA.</t>
  </si>
  <si>
    <t>16016-AMPLIACIÓN DEL PLANTEL EDUCATIVO PARA INICIAL LOS ÁNGELITOS, MUNICIPIO YAMASÁ, PROVINCIA MONTE PLATA.</t>
  </si>
  <si>
    <t>67-AMPLIACIÓN DEL PLANTEL EDUCATIVO PARA INICIAL SABANA GRANDE, MUNICIPIO YAMASÁ, PROVINCIA MONTE PLATA.</t>
  </si>
  <si>
    <t>16017-AMPLIACIÓN DEL PLANTEL EDUCATIVO PARA INICIAL SABANA GRANDE, MUNICIPIO YAMASÁ, PROVINCIA MONTE PLATA.</t>
  </si>
  <si>
    <t>68-AMPLIACIÓN DEL PLANTEL EDUCATIVO PARA INICIAL DR. JOSÉ FRANCISCO PEÑA GÓMEZ, MUNICIPIO YAMASÁ, PROVINCIA MONTE PLATA.</t>
  </si>
  <si>
    <t>16018-AMPLIACIÓN DEL PLANTEL EDUCATIVO PARA INICIAL DR. JOSÉ FRANCISCO PEÑA GÓMEZ, MUNICIPIO YAMASÁ, PROVINCIA MONTE PLATA.</t>
  </si>
  <si>
    <t>69-AMPLIACIÓN DEL PLANTEL EDUCATIVO PARA INICIAL LOS JOVILLOS, MUNICIPIO YAMASÁ, PROVINCIA MONTE PLATA.</t>
  </si>
  <si>
    <t>16019-AMPLIACIÓN DEL PLANTEL EDUCATIVO PARA INICIAL LOS JOVILLOS, MUNICIPIO YAMASÁ, PROVINCIA MONTE PLATA.</t>
  </si>
  <si>
    <t>70-AMPLIACIÓN DEL PLANTEL EDUCATIVO PARA INICIAL LA CEJA, MUNICIPIO YAMASÁ, PROVINCIA MONTE PLATA.</t>
  </si>
  <si>
    <t>16020-AMPLIACIÓN DEL PLANTEL EDUCATIVO PARA INICIAL LA CEJA, MUNICIPIO YAMASÁ, PROVINCIA MONTE PLATA.</t>
  </si>
  <si>
    <t>71-AMPLIACIÓN DEL PLANTEL EDUCATIVO PARA INICIAL DR. JOSÉ FRANCISCO PEÑA GÓMEZ, MUNICIPIO MONTE PLATA, PROVINCIA MONTE PLATA.</t>
  </si>
  <si>
    <t>16021-AMPLIACIÓN DEL PLANTEL EDUCATIVO PARA INICIAL DR. JOSÉ FRANCISCO PEÑA GÓMEZ, MUNICIPIO MONTE PLATA, PROVINCIA MONTE PLATA.</t>
  </si>
  <si>
    <t>72-AMPLIACIÓN DEL PLANTEL EDUCATIVO PARA INICIAL DON JUAN, MUNICIPIO MONTE PLATA, PROVINCIA MONTE PLATA.</t>
  </si>
  <si>
    <t>16022-AMPLIACIÓN DEL PLANTEL EDUCATIVO PARA INICIAL DON JUAN, MUNICIPIO MONTE PLATA, PROVINCIA MONTE PLATA.</t>
  </si>
  <si>
    <t>16023-AMPLIACIÓN DEL PLANTEL EDUCATIVO PARA INICIAL CHIRINO, MUNICIPIO MONTE PLATA, PROVINCIA MONTE PLATA.</t>
  </si>
  <si>
    <t>74-AMPLIACIÓN DEL PLANTEL EDUCATIVO PARA INICIAL EL BOSQUE, MUNICIPIO MONTE PLATA, PROVINCIA MONTE PLATA.</t>
  </si>
  <si>
    <t>16024-AMPLIACIÓN DEL PLANTEL EDUCATIVO PARA INICIAL EL BOSQUE, MUNICIPIO MONTE PLATA, PROVINCIA MONTE PLATA.</t>
  </si>
  <si>
    <t>16025-AMPLIACIÓN DEL PLANTEL EDUCATIVO PARA INICIAL GREGORIO LUPERÓN - PILANCÓN, MUNICIPIO MONTE PLATA, PROVINCIA MONTE PLATA.</t>
  </si>
  <si>
    <t>76-AMPLIACIÓN DEL PLANTEL EDUCATIVO PARA INICIAL MATA LIMÓN , MUNICIPIO MONTE PLATA, PROVINCIA MONTE PLATA.</t>
  </si>
  <si>
    <t>16026-AMPLIACIÓN DEL PLANTEL EDUCATIVO PARA INICIAL MATA LIMÓN , MUNICIPIO MONTE PLATA, PROVINCIA MONTE PLATA.</t>
  </si>
  <si>
    <t>77-AMPLIACIÓN DEL PLANTEL EDUCATIVO PARA INICIAL EL LAUREL, MUNICIPIO MONTE PLATA, PROVINCIA MONTE PLATA.</t>
  </si>
  <si>
    <t>16027-AMPLIACIÓN DEL PLANTEL EDUCATIVO PARA INICIAL EL LAUREL, MUNICIPIO MONTE PLATA, PROVINCIA MONTE PLATA.</t>
  </si>
  <si>
    <t>78-AMPLIACIÓN DEL PLANTEL EDUCATIVO PARA INICIAL RIO BOYA, MUNICIPIO MONTE PLATA, PROVINCIA MONTE PLATA.</t>
  </si>
  <si>
    <t>16028-AMPLIACIÓN DEL PLANTEL EDUCATIVO PARA INICIAL RIO BOYA, MUNICIPIO MONTE PLATA, PROVINCIA MONTE PLATA.</t>
  </si>
  <si>
    <t>79-AMPLIACIÓN DEL PLANTEL EDUCATIVO PARA INICIAL FRÍAS, MUNICIPIO MONTE PLATA, PROVINCIA MONTE PLATA.</t>
  </si>
  <si>
    <t>16029-AMPLIACIÓN DEL PLANTEL EDUCATIVO PARA INICIAL FRÍAS, MUNICIPIO MONTE PLATA, PROVINCIA MONTE PLATA.</t>
  </si>
  <si>
    <t>80-AMPLIACIÓN DEL PLANTEL EDUCATIVO PARA INICIAL CRUCE DE PAYABO, MUNICIPIO MONTE PLATA, PROVINCIA MONTE PLATA.</t>
  </si>
  <si>
    <t>16030-AMPLIACIÓN DEL PLANTEL EDUCATIVO PARA INICIAL CRUCE DE PAYABO, MUNICIPIO MONTE PLATA, PROVINCIA MONTE PLATA.</t>
  </si>
  <si>
    <t>81-AMPLIACIÓN DEL PLANTEL EDUCATIVO PARA INICIAL LA JAGUA, MUNICIPIO MONTE PLATA, PROVINCIA MONTE PLATA.</t>
  </si>
  <si>
    <t>16031-AMPLIACIÓN DEL PLANTEL EDUCATIVO PARA INICIAL LA JAGUA, MUNICIPIO MONTE PLATA, PROVINCIA MONTE PLATA.</t>
  </si>
  <si>
    <t>82-AMPLIACIÓN DEL PLANTEL EDUCATIVO PARA INICIAL JOSÉ PANTALEÓN CASTILLO, MUNICIPIO BAYAGUANA, PROVINCIA MONTE PLATA.</t>
  </si>
  <si>
    <t>16032-AMPLIACIÓN DEL PLANTEL EDUCATIVO PARA INICIAL JOSÉ PANTALEÓN CASTILLO, MUNICIPIO BAYAGUANA, PROVINCIA MONTE PLATA.</t>
  </si>
  <si>
    <t>83-AMPLIACIÓN DEL PLANTEL EDUCATIVO PARA INICIAL MANUEL EMILIO DE LOS SANTOS, MUNICIPIO BAYAGUANA, PROVINCIA MONTE PLATA.</t>
  </si>
  <si>
    <t>16033-AMPLIACIÓN DEL PLANTEL EDUCATIVO PARA INICIAL MANUEL EMILIO DE LOS SANTOS, MUNICIPIO BAYAGUANA, PROVINCIA MONTE PLATA.</t>
  </si>
  <si>
    <t>84-AMPLIACIÓN DEL PLANTEL EDUCATIVO PARA INICIAL MORAYMA VELOZ DE BÁEZ, MUNICIPIO BAYAGUANA, PROVINCIA MONTE PLATA.</t>
  </si>
  <si>
    <t>16034-AMPLIACIÓN DEL PLANTEL EDUCATIVO PARA INICIAL MORAYMA VELOZ DE BÁEZ, MUNICIPIO BAYAGUANA, PROVINCIA MONTE PLATA.</t>
  </si>
  <si>
    <t>85-AMPLIACIÓN DEL PLANTEL EDUCATIVO PARA INICIAL GENERAL ANTONIO DUVERGÉ, MUNICIPIO BAYAGUANA, PROVINCIA MONTE PLATA.</t>
  </si>
  <si>
    <t>16035-AMPLIACIÓN DEL PLANTEL EDUCATIVO PARA INICIAL GENERAL ANTONIO DUVERGÉ, MUNICIPIO BAYAGUANA, PROVINCIA MONTE PLATA.</t>
  </si>
  <si>
    <t>87-AMPLIACIÓN DEL PLANTEL EDUCATIVO PARA INICIAL GREGORIO AYBAR CONTRERAS, MUNICIPIO SABANA GRANDE DE BOYÁ, PROVINCIA MONTE PLATA.</t>
  </si>
  <si>
    <t>16037-AMPLIACIÓN DEL PLANTEL EDUCATIVO PARA INICIAL GREGORIO AYBAR CONTRERAS, MUNICIPIO SABANA GRANDE DE BOYÁ, PROVINCIA MONTE PLATA.</t>
  </si>
  <si>
    <t>88-AMPLIACIÓN DEL PLANTEL EDUCATIVO PARA INICIAL ANACAONA, MUNICIPIO SABANA GRANDE DE BOYÁ, PROVINCIA MONTE PLATA.</t>
  </si>
  <si>
    <t>16038-AMPLIACIÓN DEL PLANTEL EDUCATIVO PARA INICIAL ANACAONA, MUNICIPIO SABANA GRANDE DE BOYÁ, PROVINCIA MONTE PLATA.</t>
  </si>
  <si>
    <t>89-AMPLIACIÓN DEL PLANTEL EDUCATIVO PARA INICIAL PASTORA CASTILLO, MUNICIPIO SABANA GRANDE DE BOYÁ, PROVINCIA MONTE PLATA.</t>
  </si>
  <si>
    <t>16039-AMPLIACIÓN DEL PLANTEL EDUCATIVO PARA INICIAL PASTORA CASTILLO, MUNICIPIO SABANA GRANDE DE BOYÁ, PROVINCIA MONTE PLATA.</t>
  </si>
  <si>
    <t>90-AMPLIACIÓN DEL PLANTEL EDUCATIVO PARA INICIAL MINERVA MIRABAL, MUNICIPIO SABANA GRANDE DE BOYÁ, PROVINCIA MONTE PLATA.</t>
  </si>
  <si>
    <t>16040-AMPLIACIÓN DEL PLANTEL EDUCATIVO PARA INICIAL MINERVA MIRABAL, MUNICIPIO SABANA GRANDE DE BOYÁ, PROVINCIA MONTE PLATA.</t>
  </si>
  <si>
    <t>91-AMPLIACIÓN DEL PLANTEL EDUCATIVO PARA INICIAL ANDRÉS BELLO, MUNICIPIO SABANA GRANDE DE BOYÁ, PROVINCIA MONTE PLATA.</t>
  </si>
  <si>
    <t>16041-AMPLIACIÓN DEL PLANTEL EDUCATIVO PARA INICIAL ANDRÉS BELLO, MUNICIPIO SABANA GRANDE DE BOYÁ, PROVINCIA MONTE PLATA.</t>
  </si>
  <si>
    <t>92-AMPLIACIÓN DEL PLANTEL EDUCATIVO PARA INICIAL MARTÍN FERRER DE LOS SANTOS, MUNICIPIO PERALVILLO, PROVINCIA MONTE PLATA.</t>
  </si>
  <si>
    <t>16042-AMPLIACIÓN DEL PLANTEL EDUCATIVO PARA INICIAL MARTÍN FERRER DE LOS SANTOS, MUNICIPIO PERALVILLO, PROVINCIA MONTE PLATA.</t>
  </si>
  <si>
    <t>93-AMPLIACIÓN DEL PLANTEL EDUCATIVO PARA INICIAL JESÚS MARÍA MANZUETA, MUNICIPIO PERALVILLO, PROVINCIA MONTE PLATA.</t>
  </si>
  <si>
    <t>16043-AMPLIACIÓN DEL PLANTEL EDUCATIVO PARA INICIAL JESÚS MARÍA MANZUETA, MUNICIPIO PERALVILLO, PROVINCIA MONTE PLATA.</t>
  </si>
  <si>
    <t>94-AMPLIACIÓN DEL PLANTEL EDUCATIVO PARA INICIAL MANUELA MOREL HERNÁNDEZ, MUNICIPIO PERALVILLO, PROVINCIA MONTE PLATA.</t>
  </si>
  <si>
    <t>16044-AMPLIACIÓN DEL PLANTEL EDUCATIVO PARA INICIAL MANUELA MOREL HERNÁNDEZ, MUNICIPIO PERALVILLO, PROVINCIA MONTE PLATA.</t>
  </si>
  <si>
    <t>95-AMPLIACIÓN DEL PLANTEL EDUCATIVO PARA INICIAL MELANIA MANZUETA, MUNICIPIO PERALVILLO, PROVINCIA MONTE PLATA.</t>
  </si>
  <si>
    <t>16045-AMPLIACIÓN DEL PLANTEL EDUCATIVO PARA INICIAL MELANIA MANZUETA, MUNICIPIO PERALVILLO, PROVINCIA MONTE PLATA.</t>
  </si>
  <si>
    <t>96-AMPLIACIÓN DEL PLANTEL EDUCATIVO PARA INICIAL JOSÉ VÁSQUEZ JIMÉNEZ, MUNICIPIO PERALVILLO, PROVINCIA MONTE PLATA.</t>
  </si>
  <si>
    <t>16046-AMPLIACIÓN DEL PLANTEL EDUCATIVO PARA INICIAL JOSÉ VÁSQUEZ JIMÉNEZ, MUNICIPIO PERALVILLO, PROVINCIA MONTE PLATA.</t>
  </si>
  <si>
    <t>15972-AMPLIACIÓN DEL PLANTEL EDUCATIVO PARA INICIAL ALBERGUE INFANTIL SANTA ROSA DE LIMA, MUNICIPIO PEDRO BRAND, PROVINCIA SANTO DOMINGO.</t>
  </si>
  <si>
    <t>15973-AMPLIACIÓN DEL PLANTEL EDUCATIVO PARA INICIAL SAN JOSÉ OBRERO, MUNICIPIO PEDRO BRAND, PROVINCIA SANTO DOMINGO.</t>
  </si>
  <si>
    <t>15827-AMPLIACIÓN DEL PLANTEL EDUCATIVO PARA INICIAL RANCHO ARRIBA, MUNICIPIO SANTO DOMINGO NORTE, PROVINCIA SANTO DOMINGO.</t>
  </si>
  <si>
    <t>15828-AMPLIACIÓN DEL PLANTEL EDUCATIVO PARA INICIAL PROF. ELPIDIO JAVIER TAPIA, MUNICIPIO SANTO DOMINGO NORTE, PROVINCIA SANTO DOMINGO.</t>
  </si>
  <si>
    <t>24-AMPLIACIÓN DEL PLANTEL EDUCATIVO PARA INICIAL PASTORA MARGARITA MERCEDES, MUNICIPIO SANTO DOMINGO NORTE, PROVINCIA SANTO DOMINGO.</t>
  </si>
  <si>
    <t>15829-AMPLIACIÓN DEL PLANTEL EDUCATIVO PARA INICIAL PASTORA MARGARITA MERCEDES, MUNICIPIO SANTO DOMINGO NORTE, PROVINCIA SANTO DOMINGO.</t>
  </si>
  <si>
    <t>25-AMPLIACIÓN DEL PLANTEL EDUCATIVO PARA INICIAL EUGENIO MARÍA DE HOSTOS, MUNICIPIO SANTO DOMINGO NORTE, PROVINCIA SANTO DOMINGO.</t>
  </si>
  <si>
    <t>15830-AMPLIACIÓN DEL PLANTEL EDUCATIVO PARA INICIAL EUGENIO MARÍA DE HOSTOS, MUNICIPIO SANTO DOMINGO NORTE, PROVINCIA SANTO DOMINGO.</t>
  </si>
  <si>
    <t>26-AMPLIACIÓN DEL PLANTEL EDUCATIVO PARA INICIAL EL ROSARIO, MUNICIPIO SANTO DOMINGO NORTE, PROVINCIA SANTO DOMINGO.</t>
  </si>
  <si>
    <t>15831-AMPLIACIÓN DEL PLANTEL EDUCATIVO PARA INICIAL EL ROSARIO, MUNICIPIO SANTO DOMINGO NORTE, PROVINCIA SANTO DOMINGO.</t>
  </si>
  <si>
    <t>27-AMPLIACIÓN DEL PLANTEL EDUCATIVO PARA INICIAL PROF. ALTAGRACIA CLARIS, MUNICIPIO SANTO DOMINGO NORTE, PROVINCIA SANTO DOMINGO.</t>
  </si>
  <si>
    <t>15832-AMPLIACIÓN DEL PLANTEL EDUCATIVO PARA INICIAL PROF. ALTAGRACIA CLARIS, MUNICIPIO SANTO DOMINGO NORTE, PROVINCIA SANTO DOMINGO.</t>
  </si>
  <si>
    <t>28-AMPLIACIÓN DEL PLANTEL EDUCATIVO PARA INICIAL EL OCHO, MUNICIPIO SANTO DOMINGO NORTE, PROVINCIA SANTO DOMINGO.</t>
  </si>
  <si>
    <t>15833-AMPLIACIÓN DEL PLANTEL EDUCATIVO PARA INICIAL EL OCHO, MUNICIPIO SANTO DOMINGO NORTE, PROVINCIA SANTO DOMINGO.</t>
  </si>
  <si>
    <t>29-AMPLIACIÓN DEL PLANTEL EDUCATIVO PARA INICIAL AVE MARÍA, MUNICIPIO SANTO DOMINGO NORTE, PROVINCIA SANTO DOMINGO.</t>
  </si>
  <si>
    <t>15834-AMPLIACIÓN DEL PLANTEL EDUCATIVO PARA INICIAL AVE MARÍA, MUNICIPIO SANTO DOMINGO NORTE, PROVINCIA SANTO DOMINGO.</t>
  </si>
  <si>
    <t>30-AMPLIACIÓN DEL PLANTEL EDUCATIVO PARA INICIAL CARMEN CELIA BALAGUER DE PAXOT, MUNICIPIO SANTO DOMINGO NORTE, PROVINCIA SANTO DOMINGO.</t>
  </si>
  <si>
    <t>15835-AMPLIACIÓN DEL PLANTEL EDUCATIVO PARA INICIAL CARMEN CELIA BALAGUER DE PAXOT, MUNICIPIO SANTO DOMINGO NORTE, PROVINCIA SANTO DOMINGO.</t>
  </si>
  <si>
    <t>15836-AMPLIACIÓN DEL PLANTEL EDUCATIVO PARA INICIAL ALBERTA MONEGRO, MUNICIPIO SANTO DOMINGO NORTE, PROVINCIA SANTO DOMINGO.</t>
  </si>
  <si>
    <t>15837-AMPLIACIÓN DEL PLANTEL EDUCATIVO PARA INICIAL ALBERGUE INFANTIL NUESTRA SEÑORA DEL ROSARIO, MUNICIPIO SANTO DOMINGO NORTE, PROVINCIA SANTO DOMINGO.</t>
  </si>
  <si>
    <t>33-AMPLIACIÓN DEL PLANTEL EDUCATIVO PARA INICIAL FRANCISCO JOSÉ CABRAL LÓPEZ - GUARICANO AFUERA, MUNICIPIO SANTO DOMINGO NORTE, PROVINCIA SANTO DOMINGO.</t>
  </si>
  <si>
    <t>15838-AMPLIACIÓN DEL PLANTEL EDUCATIVO PARA INICIAL FRANCISCO JOSÉ CABRAL LÓPEZ - GUARICANO AFUERA, MUNICIPIO SANTO DOMINGO NORTE, PROVINCIA SANTO DOMINGO.</t>
  </si>
  <si>
    <t>15839-AMPLIACIÓN DEL PLANTEL EDUCATIVO PARA INICIAL LA BOMBA , MUNICIPIO SANTO DOMINGO NORTE, PROVINCIA SANTO DOMINGO.</t>
  </si>
  <si>
    <t>15840-AMPLIACIÓN DEL PLANTEL EDUCATIVO PARA INICIAL REPÚBLICA DE ECUADOR, MUNICIPIO SANTO DOMINGO NORTE, PROVINCIA SANTO DOMINGO.</t>
  </si>
  <si>
    <t>36-AMPLIACIÓN DEL PLANTEL EDUCATIVO PARA INICIAL LA GINA, MUNICIPIO SANTO DOMINGO NORTE, PROVINCIA SANTO DOMINGO.</t>
  </si>
  <si>
    <t>15841-AMPLIACIÓN DEL PLANTEL EDUCATIVO PARA INICIAL LA GINA, MUNICIPIO SANTO DOMINGO NORTE, PROVINCIA SANTO DOMINGO.</t>
  </si>
  <si>
    <t>37-AMPLIACIÓN DEL PLANTEL EDUCATIVO PARA INICIAL MIRADOR NORTE, MUNICIPIO SANTO DOMINGO NORTE, PROVINCIA SANTO DOMINGO.</t>
  </si>
  <si>
    <t>15842-AMPLIACIÓN DEL PLANTEL EDUCATIVO PARA INICIAL MIRADOR NORTE, MUNICIPIO SANTO DOMINGO NORTE, PROVINCIA SANTO DOMINGO.</t>
  </si>
  <si>
    <t>15843-AMPLIACIÓN DEL PLANTEL EDUCATIVO PARA INICIAL PROF. LUZ MARÍA BATISTA GERMÁN, MUNICIPIO SANTO DOMINGO NORTE, PROVINCIA SANTO DOMINGO.</t>
  </si>
  <si>
    <t>15844-AMPLIACIÓN DEL PLANTEL EDUCATIVO PARA INICIAL SANTO TOMÁS DE AQUINO, MUNICIPIO SANTO DOMINGO ESTE, PROVINCIA SANTO DOMINGO.</t>
  </si>
  <si>
    <t>40-AMPLIACIÓN DEL PLANTEL EDUCATIVO PARA INICIAL PROF. THELMA MEJÍA, MUNICIPIO SANTO DOMINGO ESTE, PROVINCIA SANTO DOMINGO.</t>
  </si>
  <si>
    <t>15845-AMPLIACIÓN DEL PLANTEL EDUCATIVO PARA INICIAL PROF. THELMA MEJÍA, MUNICIPIO SANTO DOMINGO ESTE, PROVINCIA SANTO DOMINGO.</t>
  </si>
  <si>
    <t>41-AMPLIACIÓN DEL PLANTEL EDUCATIVO PARA INICIAL PUERTO RICO, MUNICIPIO SANTO DOMINGO ESTE, PROVINCIA SANTO DOMINGO.</t>
  </si>
  <si>
    <t>15846-AMPLIACIÓN DEL PLANTEL EDUCATIVO PARA INICIAL PUERTO RICO, MUNICIPIO SANTO DOMINGO ESTE, PROVINCIA SANTO DOMINGO.</t>
  </si>
  <si>
    <t>49-AMPLIACIÓN DEL PLANTEL EDUCATIVO PARA INICIAL PATRIA MELLA, MUNICIPIO SANTO DOMINGO ESTE, PROVINCIA SANTO DOMINGO.</t>
  </si>
  <si>
    <t>15854-AMPLIACIÓN DEL PLANTEL EDUCATIVO PARA INICIAL PATRIA MELLA, MUNICIPIO SANTO DOMINGO ESTE, PROVINCIA SANTO DOMINGO.</t>
  </si>
  <si>
    <t>50-AMPLIACIÓN DEL PLANTEL EDUCATIVO PARA INICIAL REPÚBLICA DE PANAMÁ, MUNICIPIO SANTO DOMINGO ESTE, PROVINCIA SANTO DOMINGO.</t>
  </si>
  <si>
    <t>15855-AMPLIACIÓN DEL PLANTEL EDUCATIVO PARA INICIAL REPÚBLICA DE PANAMÁ, MUNICIPIO SANTO DOMINGO ESTE, PROVINCIA SANTO DOMINGO.</t>
  </si>
  <si>
    <t>15856-AMPLIACIÓN DEL PLANTEL EDUCATIVO PARA INICIAL REPÚBLICA DE BELICE, MUNICIPIO SANTO DOMINGO ESTE, PROVINCIA SANTO DOMINGO.</t>
  </si>
  <si>
    <t>52-AMPLIACIÓN DEL PLANTEL EDUCATIVO PARA INICIAL LA GRÚA, MUNICIPIO SANTO DOMINGO ESTE, PROVINCIA SANTO DOMINGO.</t>
  </si>
  <si>
    <t>15857-AMPLIACIÓN DEL PLANTEL EDUCATIVO PARA INICIAL LA GRÚA, MUNICIPIO SANTO DOMINGO ESTE, PROVINCIA SANTO DOMINGO.</t>
  </si>
  <si>
    <t>53-AMPLIACIÓN DEL PLANTEL EDUCATIVO PARA INICIAL CENTRO SALESIANO MONS. JUAN FÉLIX PEPÉN, MUNICIPIO SANTO DOMINGO ESTE, PROVINCIA SANTO DOMINGO.</t>
  </si>
  <si>
    <t>15858-AMPLIACIÓN DEL PLANTEL EDUCATIVO PARA INICIAL CENTRO SALESIANO MONS. JUAN FÉLIX PEPÉN, MUNICIPIO SANTO DOMINGO ESTE, PROVINCIA SANTO DOMINGO.</t>
  </si>
  <si>
    <t>15859-AMPLIACIÓN DEL PLANTEL EDUCATIVO PARA INICIAL LA INMACULADA - FE Y ALEGRÍA, MUNICIPIO SANTO DOMINGO ESTE, PROVINCIA SANTO DOMINGO.</t>
  </si>
  <si>
    <t>55-AMPLIACIÓN DEL PLANTEL EDUCATIVO PARA INICIAL CARMEN QUIDIELLO DE BOSCH, MUNICIPIO SANTO DOMINGO ESTE, PROVINCIA SANTO DOMINGO.</t>
  </si>
  <si>
    <t>15860-AMPLIACIÓN DEL PLANTEL EDUCATIVO PARA INICIAL CARMEN QUIDIELLO DE BOSCH, MUNICIPIO SANTO DOMINGO ESTE, PROVINCIA SANTO DOMINGO.</t>
  </si>
  <si>
    <t>56-AMPLIACIÓN DEL PLANTEL EDUCATIVO PARA INICIAL 24 DE ABRIL, MUNICIPIO SANTO DOMINGO ESTE, PROVINCIA SANTO DOMINGO.</t>
  </si>
  <si>
    <t>15861-AMPLIACIÓN DEL PLANTEL EDUCATIVO PARA INICIAL 24 DE ABRIL, MUNICIPIO SANTO DOMINGO ESTE, PROVINCIA SANTO DOMINGO.</t>
  </si>
  <si>
    <t>57-AMPLIACIÓN DEL PLANTEL EDUCATIVO PARA INICIAL LOS PALMEROS, MUNICIPIO SANTO DOMINGO ESTE, PROVINCIA SANTO DOMINGO.</t>
  </si>
  <si>
    <t>15862-AMPLIACIÓN DEL PLANTEL EDUCATIVO PARA INICIAL LOS PALMEROS, MUNICIPIO SANTO DOMINGO ESTE, PROVINCIA SANTO DOMINGO.</t>
  </si>
  <si>
    <t>15863-AMPLIACIÓN DEL PLANTEL EDUCATIVO PARA INICIAL FRANCISCO DEL ROSARIO SÁNCHEZ, MUNICIPIO SANTO DOMINGO ESTE, PROVINCIA SANTO DOMINGO.</t>
  </si>
  <si>
    <t>15864-AMPLIACIÓN DEL PLANTEL EDUCATIVO PARA INICIAL LOS BERROA, MUNICIPIO SAN ANTONIO DE GUERRA, PROVINCIA SANTO DOMINGO.</t>
  </si>
  <si>
    <t>15865-AMPLIACIÓN DEL PLANTEL EDUCATIVO PARA INICIAL PARROQUIAL MATECA (MADRE TERESA DE CALCUTA), MUNICIPIO SAN ANTONIO DE GUERRA, PROVINCIA SANTO DOMINGO.</t>
  </si>
  <si>
    <t>15866-AMPLIACIÓN DEL PLANTEL EDUCATIVO PARA INICIAL TOMAS HERNÁNDEZ FRANCO, MUNICIPIO SAN ANTONIO DE GUERRA, PROVINCIA SANTO DOMINGO.</t>
  </si>
  <si>
    <t>62-AMPLIACIÓN DEL PLANTEL EDUCATIVO PARA INICIAL BASILIO FRÍAS, MUNICIPIO SAN ANTONIO DE GUERRA, PROVINCIA SANTO DOMINGO.</t>
  </si>
  <si>
    <t>15867-AMPLIACIÓN DEL PLANTEL EDUCATIVO PARA INICIAL BASILIO FRÍAS, MUNICIPIO SAN ANTONIO DE GUERRA, PROVINCIA SANTO DOMINGO.</t>
  </si>
  <si>
    <t>63-AMPLIACIÓN DEL PLANTEL EDUCATIVO PARA INICIAL CAMILA HENRÍQUEZ UREÑA, MUNICIPIO SAN ANTONIO DE GUERRA, PROVINCIA SANTO DOMINGO.</t>
  </si>
  <si>
    <t>15868-AMPLIACIÓN DEL PLANTEL EDUCATIVO PARA INICIAL CAMILA HENRÍQUEZ UREÑA, MUNICIPIO SAN ANTONIO DE GUERRA, PROVINCIA SANTO DOMINGO.</t>
  </si>
  <si>
    <t>64-AMPLIACIÓN DEL PLANTEL EDUCATIVO PARA INICIAL JUAN ANTONIO ALIX - LUZ Y ESPERANZA, MUNICIPIO SAN ANTONIO DE GUERRA, PROVINCIA SANTO DOMINGO.</t>
  </si>
  <si>
    <t>15869-AMPLIACIÓN DEL PLANTEL EDUCATIVO PARA INICIAL JUAN ANTONIO ALIX - LUZ Y ESPERANZA, MUNICIPIO SAN ANTONIO DE GUERRA, PROVINCIA SANTO DOMINGO.</t>
  </si>
  <si>
    <t>65-AMPLIACIÓN DEL PLANTEL EDUCATIVO PARA INICIAL ELISEO CORDERO CASTILLO, MUNICIPIO SAN ANTONIO DE GUERRA, PROVINCIA SANTO DOMINGO.</t>
  </si>
  <si>
    <t>15870-AMPLIACIÓN DEL PLANTEL EDUCATIVO PARA INICIAL ELISEO CORDERO CASTILLO, MUNICIPIO SAN ANTONIO DE GUERRA, PROVINCIA SANTO DOMINGO.</t>
  </si>
  <si>
    <t>66-AMPLIACIÓN DEL PLANTEL EDUCATIVO PARA INICIAL AGUSTÍN SANTANA, MUNICIPIO SAN ANTONIO DE GUERRA, PROVINCIA SANTO DOMINGO.</t>
  </si>
  <si>
    <t>15871-AMPLIACIÓN DEL PLANTEL EDUCATIVO PARA INICIAL AGUSTÍN SANTANA, MUNICIPIO SAN ANTONIO DE GUERRA, PROVINCIA SANTO DOMINGO.</t>
  </si>
  <si>
    <t>15872-AMPLIACIÓN DEL PLANTEL EDUCATIVO PARA INICIAL MERCEDES KRAWINKEL, MUNICIPIO SAN ANTONIO DE GUERRA, PROVINCIA SANTO DOMINGO.</t>
  </si>
  <si>
    <t>68-AMPLIACIÓN DEL PLANTEL EDUCATIVO PARA INICIAL FRANCISCO DEL ROSARIO SÁNCHEZ, MUNICIPIO SAN ANTONIO DE GUERRA, PROVINCIA SANTO DOMINGO.</t>
  </si>
  <si>
    <t>15873-AMPLIACIÓN DEL PLANTEL EDUCATIVO PARA INICIAL FRANCISCO DEL ROSARIO SÁNCHEZ, MUNICIPIO SAN ANTONIO DE GUERRA, PROVINCIA SANTO DOMINGO.</t>
  </si>
  <si>
    <t>69-AMPLIACIÓN DEL PLANTEL EDUCATIVO PARA INICIAL JUAN REYES SANTANA, MUNICIPIO SANTO DOMINGO ESTE, PROVINCIA SANTO DOMINGO.</t>
  </si>
  <si>
    <t>15874-AMPLIACIÓN DEL PLANTEL EDUCATIVO PARA INICIAL JUAN REYES SANTANA, MUNICIPIO SANTO DOMINGO ESTE, PROVINCIA SANTO DOMINGO.</t>
  </si>
  <si>
    <t>70-AMPLIACIÓN DEL PLANTEL EDUCATIVO PARA INICIAL JOBITA SORIANO, MUNICIPIO SAN ANTONIO DE GUERRA, PROVINCIA SANTO DOMINGO.</t>
  </si>
  <si>
    <t>15875-AMPLIACIÓN DEL PLANTEL EDUCATIVO PARA INICIAL JOBITA SORIANO, MUNICIPIO SAN ANTONIO DE GUERRA, PROVINCIA SANTO DOMINGO.</t>
  </si>
  <si>
    <t>71-AMPLIACIÓN DEL PLANTEL EDUCATIVO PARA INICIAL SANTIAGO LANOY, MUNICIPIO SAN ANTONIO DE GUERRA, PROVINCIA SANTO DOMINGO.</t>
  </si>
  <si>
    <t>15876-AMPLIACIÓN DEL PLANTEL EDUCATIVO PARA INICIAL SANTIAGO LANOY, MUNICIPIO SAN ANTONIO DE GUERRA, PROVINCIA SANTO DOMINGO.</t>
  </si>
  <si>
    <t>15877-AMPLIACIÓN DEL PLANTEL EDUCATIVO PARA INICIAL JUAN ANTONIO ALIX, MUNICIPIO SAN ANTONIO DE GUERRA, PROVINCIA SANTO DOMINGO.</t>
  </si>
  <si>
    <t>15878-AMPLIACIÓN DEL PLANTEL EDUCATIVO PARA INICIAL PROF. JUAN FÉLIX ORTIZ, MUNICIPIO SAN ANTONIO DE GUERRA, PROVINCIA SANTO DOMINGO.</t>
  </si>
  <si>
    <t>15879-AMPLIACIÓN DEL PLANTEL EDUCATIVO PARA INICIAL TANCREDO VÁSQUEZ, MUNICIPIO SAN ANTONIO DE GUERRA, PROVINCIA SANTO DOMINGO.</t>
  </si>
  <si>
    <t>75-AMPLIACIÓN DEL PLANTEL EDUCATIVO PARA INICIAL MÁXIMO ÁVILES BLONDA, MUNICIPIO SAN ANTONIO DE GUERRA, PROVINCIA SANTO DOMINGO.</t>
  </si>
  <si>
    <t>15880-AMPLIACIÓN DEL PLANTEL EDUCATIVO PARA INICIAL MÁXIMO ÁVILES BLONDA, MUNICIPIO SAN ANTONIO DE GUERRA, PROVINCIA SANTO DOMINGO.</t>
  </si>
  <si>
    <t>76-AMPLIACIÓN DEL PLANTEL EDUCATIVO PARA INICIAL PROF. JUANA TAVERAS LIRIANO, MUNICIPIO SAN ANTONIO DE GUERRA, PROVINCIA SANTO DOMINGO.</t>
  </si>
  <si>
    <t>15881-AMPLIACIÓN DEL PLANTEL EDUCATIVO PARA INICIAL PROF. JUANA TAVERAS LIRIANO, MUNICIPIO SAN ANTONIO DE GUERRA, PROVINCIA SANTO DOMINGO.</t>
  </si>
  <si>
    <t>77-AMPLIACIÓN DEL PLANTEL EDUCATIVO PARA INICIAL EL LICEY, MUNICIPIO SANTO DOMINGO NORTE, PROVINCIA SANTO DOMINGO.</t>
  </si>
  <si>
    <t>15929-AMPLIACIÓN DEL PLANTEL EDUCATIVO PARA INICIAL EL LICEY, MUNICIPIO SANTO DOMINGO NORTE, PROVINCIA SANTO DOMINGO.</t>
  </si>
  <si>
    <t>78-AMPLIACIÓN DEL PLANTEL EDUCATIVO PARA INICIAL ELDA JOSEFA REYES DE MUÑOZ, MUNICIPIO SANTO DOMINGO ESTE, PROVINCIA SANTO DOMINGO.</t>
  </si>
  <si>
    <t>15930-AMPLIACIÓN DEL PLANTEL EDUCATIVO PARA INICIAL ELDA JOSEFA REYES DE MUÑOZ, MUNICIPIO SANTO DOMINGO ESTE, PROVINCIA SANTO DOMINGO.</t>
  </si>
  <si>
    <t>15931-AMPLIACIÓN DEL PLANTEL EDUCATIVO PARA INICIAL JAPÓN, MUNICIPIO SANTO DOMINGO ESTE, PROVINCIA SANTO DOMINGO.</t>
  </si>
  <si>
    <t>85-AMPLIACIÓN DEL PLANTEL EDUCATIVO PARA INICIAL EMMA BALAGUER, MUNICIPIO SANTO DOMINGO OESTE, PROVINCIA SANTO DOMINGO.</t>
  </si>
  <si>
    <t>15957-AMPLIACIÓN DEL PLANTEL EDUCATIVO PARA INICIAL EMMA BALAGUER, MUNICIPIO SANTO DOMINGO OESTE, PROVINCIA SANTO DOMINGO.</t>
  </si>
  <si>
    <t>15958-AMPLIACIÓN DEL PLANTEL EDUCATIVO PARA INICIAL ANTIGUA Y BARBUDA, MUNICIPIO SANTO DOMINGO OESTE, PROVINCIA SANTO DOMINGO.</t>
  </si>
  <si>
    <t>87-AMPLIACIÓN DEL PLANTEL EDUCATIVO PARA INICIAL ROSARIO EVANGELINA SOLANO - HATO NUEVO MANOGUAYABO, MUNICIPIO SANTO DOMINGO OESTE, PROVINCIA SANTO DOMINGO.</t>
  </si>
  <si>
    <t>15959-AMPLIACIÓN DEL PLANTEL EDUCATIVO PARA INICIAL ROSARIO EVANGELINA SOLANO - HATO NUEVO MANOGUAYABO, MUNICIPIO SANTO DOMINGO OESTE, PROVINCIA SANTO DOMINGO.</t>
  </si>
  <si>
    <t>88-AMPLIACIÓN DEL PLANTEL EDUCATIVO PARA INICIAL GRAL. JOSÉ FRANCISCO DE SAN MARTIN, MUNICIPIO SANTO DOMINGO OESTE, PROVINCIA SANTO DOMINGO.</t>
  </si>
  <si>
    <t>15960-AMPLIACIÓN DEL PLANTEL EDUCATIVO PARA INICIAL GRAL. JOSÉ FRANCISCO DE SAN MARTIN, MUNICIPIO SANTO DOMINGO OESTE, PROVINCIA SANTO DOMINGO.</t>
  </si>
  <si>
    <t>89-AMPLIACIÓN DEL PLANTEL EDUCATIVO PARA INICIAL PROF. MARÍA AMADA RAMÍREZ DÍAZ, MUNICIPIO SANTO DOMINGO OESTE, PROVINCIA SANTO DOMINGO.</t>
  </si>
  <si>
    <t>15961-AMPLIACIÓN DEL PLANTEL EDUCATIVO PARA INICIAL PROF. MARÍA AMADA RAMÍREZ DÍAZ, MUNICIPIO SANTO DOMINGO OESTE, PROVINCIA SANTO DOMINGO.</t>
  </si>
  <si>
    <t>15962-AMPLIACIÓN DEL PLANTEL EDUCATIVO PARA INICIAL BÁSICA LAS MALVINAS, MUNICIPIO SANTO DOMINGO OESTE, PROVINCIA SANTO DOMINGO.</t>
  </si>
  <si>
    <t>91-AMPLIACIÓN DEL PLANTEL EDUCATIVO PARA INICIAL PROF. PETRONILA TRINIDAD SUÁREZ, MUNICIPIO SANTO DOMINGO OESTE, PROVINCIA SANTO DOMINGO.</t>
  </si>
  <si>
    <t>15963-AMPLIACIÓN DEL PLANTEL EDUCATIVO PARA INICIAL PROF. PETRONILA TRINIDAD SUÁREZ, MUNICIPIO SANTO DOMINGO OESTE, PROVINCIA SANTO DOMINGO.</t>
  </si>
  <si>
    <t>92-AMPLIACIÓN DEL PLANTEL EDUCATIVO PARA INICIAL DON BOSCO, MUNICIPIO SANTO DOMINGO OESTE, PROVINCIA SANTO DOMINGO.</t>
  </si>
  <si>
    <t>15964-AMPLIACIÓN DEL PLANTEL EDUCATIVO PARA INICIAL DON BOSCO, MUNICIPIO SANTO DOMINGO OESTE, PROVINCIA SANTO DOMINGO.</t>
  </si>
  <si>
    <t>15965-AMPLIACIÓN DEL PLANTEL EDUCATIVO PARA INICIAL PROF. ALBA LUZ CASILLA DÍAZ, MUNICIPIO PEDRO BRAND, PROVINCIA SANTO DOMINGO.</t>
  </si>
  <si>
    <t>94-AMPLIACIÓN DEL PLANTEL EDUCATIVO PARA INICIAL MARINO MORENO GONZÁLEZ, MUNICIPIO PEDRO BRAND, PROVINCIA SANTO DOMINGO.</t>
  </si>
  <si>
    <t>15966-AMPLIACIÓN DEL PLANTEL EDUCATIVO PARA INICIAL MARINO MORENO GONZÁLEZ, MUNICIPIO PEDRO BRAND, PROVINCIA SANTO DOMINGO.</t>
  </si>
  <si>
    <t>95-AMPLIACIÓN DEL PLANTEL EDUCATIVO PARA INICIAL JUANA DE ARCO, MUNICIPIO PEDRO BRAND, PROVINCIA SANTO DOMINGO.</t>
  </si>
  <si>
    <t>15967-AMPLIACIÓN DEL PLANTEL EDUCATIVO PARA INICIAL JUANA DE ARCO, MUNICIPIO PEDRO BRAND, PROVINCIA SANTO DOMINGO.</t>
  </si>
  <si>
    <t>15968-AMPLIACIÓN DEL PLANTEL EDUCATIVO PARA INICIAL GREGORIO SANTOS, MUNICIPIO PEDRO BRAND, PROVINCIA SANTO DOMINGO.</t>
  </si>
  <si>
    <t>97-AMPLIACIÓN DEL PLANTEL EDUCATIVO PARA INICIAL CONCEPCIÓN BONA, MUNICIPIO SANTO DOMINGO OESTE, PROVINCIA SANTO DOMINGO.</t>
  </si>
  <si>
    <t>15969-AMPLIACIÓN DEL PLANTEL EDUCATIVO PARA INICIAL CONCEPCIÓN BONA, MUNICIPIO SANTO DOMINGO OESTE, PROVINCIA SANTO DOMINGO.</t>
  </si>
  <si>
    <t>98-AMPLIACIÓN DEL PLANTEL EDUCATIVO PARA INICIAL PROF. FRANCIA MARGARITA AYALA SÁNCHEZ, MUNICIPIO PEDRO BRAND, PROVINCIA SANTO DOMINGO.</t>
  </si>
  <si>
    <t>15970-AMPLIACIÓN DEL PLANTEL EDUCATIVO PARA INICIAL PROF. FRANCIA MARGARITA AYALA SÁNCHEZ, MUNICIPIO PEDRO BRAND, PROVINCIA SANTO DOMINGO.</t>
  </si>
  <si>
    <t>15971-AMPLIACIÓN DEL PLANTEL EDUCATIVO PARA INICIAL FÉLIX LOPE DE VEGA, MUNICIPIO PEDRO BRAND, PROVINCIA SANTO DOMINGO.</t>
  </si>
  <si>
    <t>42-AMPLIACIÓN DEL PLANTEL EDUCATIVO PARA INICIAL PROF. ISABEL SEGURA DE APATANO , MUNICIPIO SANTO DOMINGO ESTE, PROVINCIA SANTO DOMINGO.</t>
  </si>
  <si>
    <t>15847-AMPLIACIÓN DEL PLANTEL EDUCATIVO PARA INICIAL PROF. ISABEL SEGURA DE APATANO , MUNICIPIO SANTO DOMINGO ESTE, PROVINCIA SANTO DOMINGO.</t>
  </si>
  <si>
    <t>43-AMPLIACIÓN DEL PLANTEL EDUCATIVO PARA INICIAL PROF. MARÍA MERCEDES GÓMEZ, MUNICIPIO SANTO DOMINGO ESTE, PROVINCIA SANTO DOMINGO.</t>
  </si>
  <si>
    <t>15848-AMPLIACIÓN DEL PLANTEL EDUCATIVO PARA INICIAL PROF. MARÍA MERCEDES GÓMEZ, MUNICIPIO SANTO DOMINGO ESTE, PROVINCIA SANTO DOMINGO.</t>
  </si>
  <si>
    <t>44-AMPLIACIÓN DEL PLANTEL EDUCATIVO PARA INICIAL PROF. VICTORIANA SANCIÓN BECO, MUNICIPIO SANTO DOMINGO ESTE, PROVINCIA SANTO DOMINGO.</t>
  </si>
  <si>
    <t>15849-AMPLIACIÓN DEL PLANTEL EDUCATIVO PARA INICIAL PROF. VICTORIANA SANCIÓN BECO, MUNICIPIO SANTO DOMINGO ESTE, PROVINCIA SANTO DOMINGO.</t>
  </si>
  <si>
    <t>45-AMPLIACIÓN DEL PLANTEL EDUCATIVO PARA INICIAL REPÚBLICA DE NICARAGUA, MUNICIPIO SANTO DOMINGO ESTE, PROVINCIA SANTO DOMINGO.</t>
  </si>
  <si>
    <t>15850-AMPLIACIÓN DEL PLANTEL EDUCATIVO PARA INICIAL REPÚBLICA DE NICARAGUA, MUNICIPIO SANTO DOMINGO ESTE, PROVINCIA SANTO DOMINGO.</t>
  </si>
  <si>
    <t>46-AMPLIACIÓN DEL PLANTEL EDUCATIVO PARA INICIAL PROF. NILDA CELESTE NOVA, MUNICIPIO SANTO DOMINGO ESTE, PROVINCIA SANTO DOMINGO.</t>
  </si>
  <si>
    <t>15851-AMPLIACIÓN DEL PLANTEL EDUCATIVO PARA INICIAL PROF. NILDA CELESTE NOVA, MUNICIPIO SANTO DOMINGO ESTE, PROVINCIA SANTO DOMINGO.</t>
  </si>
  <si>
    <t>15852-AMPLIACIÓN DEL PLANTEL EDUCATIVO PARA INICIAL MATÍAS RAMÓN MELLA, MUNICIPIO SANTO DOMINGO ESTE, PROVINCIA SANTO DOMINGO.</t>
  </si>
  <si>
    <t>48-AMPLIACIÓN DEL PLANTEL EDUCATIVO PARA INICIAL EL DESPERTAR, MUNICIPIO SANTO DOMINGO ESTE, PROVINCIA SANTO DOMINGO.</t>
  </si>
  <si>
    <t>15853-AMPLIACIÓN DEL PLANTEL EDUCATIVO PARA INICIAL EL DESPERTAR, MUNICIPIO SANTO DOMINGO ESTE, PROVINCIA SANTO DOMINGO.</t>
  </si>
  <si>
    <t>4.5.05-Familia e hijos</t>
  </si>
  <si>
    <t>90-CONSTRUCCIÓN DE LA CIUDAD SANITARIA DR. LUIS E. AYBAR, DISTRITO NACIONAL</t>
  </si>
  <si>
    <t>13302-CONSTRUCCIÓN DE LA CIUDAD SANITARIA DR. LUIS E. AYBAR, DISTRITO NACIONAL</t>
  </si>
  <si>
    <t xml:space="preserve">**El monto con valor no clasificado no corresponde a ninguna provincia porque incluye la amortización de la deuda bajo el programa “96- Deuda pública y otras operaciones financieras” correspondiente al capítulo 0999-Administración de Obligaciones del Tesoro Nacional”. </t>
  </si>
  <si>
    <t>00-NO CLASIFICADO**</t>
  </si>
  <si>
    <t>15414-CONSTRUCCIÓN DE ACERAS DE LA VÍA DE ACCESO A PLAYA LA SALADILLA, MUNICIPIO SANTA CRUZ DE BARAHONA, PROVINCIA BARAHONA</t>
  </si>
  <si>
    <t>15496-RECONSTRUCCIÓN DE LA VÍA DE ACCESO A LA PLAYA LA SALADILLA, MUNICIPIO SANTA CRUZ DE BARAHONA, PROVINCIA BARAHONA.</t>
  </si>
  <si>
    <t>15493-RECONSTRUCCIÓN PLAZA DE VENDEDORES DEL BALNEARIOS LOS PATOS PROVINCIA BARAHONA</t>
  </si>
  <si>
    <t>15498-RECONSTRUCCIÓN PLAZA DE VENDEDORES DE LA PLAYA EL QUEMAITO PROVINCIA BARAHONA</t>
  </si>
  <si>
    <t>12-CONSTRUCCIÓN DE CENTRO PARROQUIAL ESPÍRITU SANTO, MUNICIPIO DE SAN FRANCISCO DE MACORÍS, PROVINCIA DUARTE.</t>
  </si>
  <si>
    <t>15415-CONSTRUCCIÓN DE CENTRO PARROQUIAL ESPÍRITU SANTO, MUNICIPIO DE SAN FRANCISCO DE MACORÍS, PROVINCIA DUARTE.</t>
  </si>
  <si>
    <t>15499-RECONSTRUCCIÓN  PARQUE DEL HIGO Y SU ENTORNO, MUNICIPIO DE BÁNICA, PROVINCIA ELIAS PIÑA.</t>
  </si>
  <si>
    <t>05-CONSTRUCCIÓN DE ECO-HÁBITAT INTEGRAL PARA FAMILIAS EN CONDICIONES DE VULNERABILIDAD EN EL MUNICIPIO EL SEIBO, PROVINCIA EL SEIBO</t>
  </si>
  <si>
    <t>15118-CONSTRUCCIÓN DE ECO-HÁBITAT INTEGRAL PARA FAMILIAS EN CONDICIONES DE VULNERABILIDAD EN EL MUNICIPIO EL SEIBO, PROVINCIA EL SEIBO</t>
  </si>
  <si>
    <t>15495-RECONSTRUCCIÓN DE LA VÍA DE ACCESO A LA PLAYA MACAO, DISTRITO MUNICIPAL VERÓN PUNTA CANA, PROVINCIA LA ALTAGRACIA.</t>
  </si>
  <si>
    <t>15483-RECONSTRUCCIÓN  MALECÓN DEL MUNICIPIO DE CABRERA, PROVINCIA MARÍA TRINIDAD SÁNCHEZ.</t>
  </si>
  <si>
    <t>15484-MEJORAMIENTO DEL ENTORNO DE LA LAGUNA GRI GRI, MUNICIPIO RÍO SAN JUAN, PROVINCIA MARÍA TRINIDAD SÁNCHEZ.</t>
  </si>
  <si>
    <t>15501-CONSTRUCCIÓN LINEA COLECTORA DE AGUAS RESIDUALES EN CALLE PRINCIPAL DISTRITO MUNICIPAL LAS GALERAS, PROVINCIA SAMANÁ</t>
  </si>
  <si>
    <t>15502-RECONSTRUCCIÓN DE LA PLAZA DE VENDEDORES PLAYA LAS GALERAS, DISTRITO MUNICIPAL LAS GALERAS, MUNICIPIO SAMANA, PROVINCIA SAMANA</t>
  </si>
  <si>
    <t>15452-CONSTRUCCIÓN PLAZA DE VENDEDORES PLAYA PALENQUE, MUNICIPIO SABANA GRANDE DE PALENQUE, PROVINCIA SAN CRISTOBAL.</t>
  </si>
  <si>
    <t>15128-CONSTRUCCIÓN DE ECO-HABITAT INTEGRAL PARA CIUDADANOS EN CONDICION DE POBREZA MULTIDIMENSIONAL EN EL MUNICIPIO SAN PEDRO DE MACORÍS, PROVINCIA SAN PEDRO DE MACORÍS</t>
  </si>
  <si>
    <t>15497-RECONSTRUCCIÓN DE LA PLAZA DE VENDEDORES DE LA PLAYITA DE GUAYACANES, PROVINCIA SAN PEDRO DE MACORIS</t>
  </si>
  <si>
    <t>15494-RECONSTRUCCIÓN DE LA PLAZA DE VENDEDORES DE LA PLAYA DE GUAYACANES, PROVINCIA SAN PEDRO DE MACORÍS</t>
  </si>
  <si>
    <t>16070-CONSTRUCCIÓN DE ESTACIONAMIENTO VEHICULAR PARA VISITANTES DE PLAYA BAYAHIBE, PROVINCIA LA ALTAGRACIA</t>
  </si>
  <si>
    <t>16073-RECONSTRUCCIÓN DE LA INFRAESTRUCTURA VIAL EN CALLE AGUSTIN GUERRERO, MUNICIPIO SALVALEON DE HIGUEY, PROVINCIA LA ALTAGRACIA</t>
  </si>
  <si>
    <t>30-RECONSTRUCCIÓN DEL MUELLE TURÍSTICO CAYO LEVANTADO, MUNICIPIO SANTA BARBARA DE SAMANÁ, PROVINCIA SAMANA</t>
  </si>
  <si>
    <t>16075-RECONSTRUCCIÓN DEL MUELLE TURÍSTICO CAYO LEVANTADO, MUNICIPIO SANTA BARBARA DE SAMANÁ, PROVINCIA SAMANA</t>
  </si>
  <si>
    <t>31-RECONSTRUCCIÓN PASARELA PEATONAL EN LA ZONA COSTERA DEL MUNICIPIO LAS TERRENAS, PROVINCIA SAMANA</t>
  </si>
  <si>
    <t>16076-RECONSTRUCCIÓN PASARELA PEATONAL EN LA ZONA COSTERA DEL MUNICIPIO LAS TERRENAS, PROVINCIA SAMANA</t>
  </si>
  <si>
    <t>16077-REPARACIÓN EN LA CALLE FRANCISCO ALBERTO CAAMAÑO DEÑÓ, MUNICIPIO LAS TERRENAS, PROVINCIA SAMANÁ</t>
  </si>
  <si>
    <t>16071-CONSTRUCCIÓN CLUB DEPORTIVO VILLA NAZARETH, SECTOR BAYONA, MUNICIPIO SANTO DOMINGO OESTE, PROVINCIA SANTO DOMINGO.</t>
  </si>
  <si>
    <t>16078-CONSTRUCCIÓN CANCHA DE BALONCESTO GUAJIMÍA, SECTOR GUAJIMÍA, MUNICIPIO SANTO DOMINGO OESTE</t>
  </si>
  <si>
    <t>16111-REMODELACIÓN CLUB DEPORTIVO CAJUQUIS, SECTOR 12 DE HAINA, MUNICIPIO SANTO DOMINGO OESTE</t>
  </si>
  <si>
    <t>16114-RECONSTRUCCIÓN DEL PARQUE NACIONAL SUBMARINO LA CALETA Y SU ENTORNO, DISTRITO MUNICIPAL LA CALETA, PROVINCIA SANTO DOMINGO</t>
  </si>
  <si>
    <t>16132-RECONSTRUCCIÓN DEL MUELLE TURISTICO DE MICHES, MUNICIPIO MICHES, PROVINCIA EL SEIBO.</t>
  </si>
  <si>
    <t>36-RECONSTRUCCIÓN DE LA CALLE DOMINGO MAIZ Y VIA DE INTERCONEXION A LA AV. BARCELO, DISTRITO MUNICIPAL VERON PUNTA CANA, PROVINCIA LA ALTAGRACIA.</t>
  </si>
  <si>
    <t>16131-RECONSTRUCCIÓN DE LA CALLE DOMINGO MAIZ Y VIA DE INTERCONEXION A LA AV. BARCELO, DISTRITO MUNICIPAL VERON PUNTA CANA, PROVINCIA LA ALTAGRACIA.</t>
  </si>
  <si>
    <t>34-RECONSTRUCCIÓN DE INFRAESTRUCTURA VIAL DE LA ZONA URBANA DEL MUNICIPIO LAS TERRENAS, PROVINCIA SAMANÁ</t>
  </si>
  <si>
    <t>16129-RECONSTRUCCIÓN DE INFRAESTRUCTURA VIAL DE LA ZONA URBANA DEL MUNICIPIO LAS TERRENAS, PROVINCIA SAMANÁ</t>
  </si>
  <si>
    <t>16115-HABILITACIÓN ESTACION DEPURADORA AGUAS RESIDUALES JUAN DOLIO, MUNICIPIO GUAYACANES, PROVINCIA DE SAN PEDRO DE MACORIS</t>
  </si>
  <si>
    <t>16141-RECONSTRUCCIÓN DE CALLES DE LA ZONA URBANA DE BAYAHIBE, PROVINCIA LA ALTAGRACIA</t>
  </si>
  <si>
    <t>40-CONSTRUCCIÓN EDIFICIO DE ASOCIACIÓN DOMINICANA DE PRENSA TURÍSTICA ADOMPRETUR, MUNICIPIO PUERTO PLATA</t>
  </si>
  <si>
    <t>16140-CONSTRUCCIÓN EDIFICIO DE ASOCIACIÓN DOMINICANA DE PRENSA TURÍSTICA ADOMPRETUR, MUNICIPIO PUERTO PLATA</t>
  </si>
  <si>
    <t>39-RECONSTRUCCIÓN MALECON PLAYA GRINGO,MUNICIPIO HAINA, PROVINCIA SAN CRISTOBAL</t>
  </si>
  <si>
    <t>16135-RECONSTRUCCIÓN MALECON PLAYA GRINGO,MUNICIPIO HAINA, PROVINCIA SAN CRISTOBAL</t>
  </si>
  <si>
    <t>3.1.03-Ordenación de aguas residuales, drenaje y alcantarillado</t>
  </si>
  <si>
    <t>00-Dirección y coordinación de servicios bibliotecarios a los productos 02, 06 y 07</t>
  </si>
  <si>
    <t>74-REMODELACIÓN  DE EDIFICIO SEDE CENTRAL DEL MINISTERIO DE OBRAS, PÚBLICAS Y COMUNICACIONES (MOPC), DISTRITO NACIONAL</t>
  </si>
  <si>
    <t>16152-REMODELACIÓN  DE EDIFICIO SEDE CENTRAL DEL MINISTERIO DE OBRAS, PÚBLICAS Y COMUNICACIONES (MOPC), DISTRITO NACIONAL</t>
  </si>
  <si>
    <t>73-CONSTRUCCIÓN DEL PLAY DE BÉISBOL DEL MUNICIPIO DE SABANA LARGA, PROVINCIA SAN JOSÉ DE OCOA</t>
  </si>
  <si>
    <t>16159-CONSTRUCCIÓN DEL PLAY DE BÉISBOL DEL MUNICIPIO DE SABANA LARGA, PROVINCIA SAN JOSÉ DE OCOA</t>
  </si>
  <si>
    <t>15950-RECONSTRUCCIÓN CARRETERA GUAYUBIN  LAS MATAS DE SANTA CRUZ  COPEY  PEPILLO SALCEDO, PROVINCIA MONTE CRISTI</t>
  </si>
  <si>
    <t>16011-AMPLIACIÓN DEL PLANTEL EDUCATIVO PARA INICIAL PROF. JUAN EMILIO BOSCH GAVIÑO, MUNICIPIO SABANA GRANDE DE BOYA, PROVINCIA MONTE PLATA</t>
  </si>
  <si>
    <t>16036-AMPLIACIÓN DEL PLANTEL EDUCATIVO PARA INICIAL PROF. JUAN EMILIO BOSCH GAVIÑO, MUNICIPIO YAMASA, PROVINCIA MONTE PLATA</t>
  </si>
  <si>
    <t>15169-RECONSTRUCCIÓN  DE LAS VÍAS DEL VERTEDERO DE DUQUESA, SANTO DOMINGO NORTE, PROVINCIA SANTO DOMINGO</t>
  </si>
  <si>
    <t>14815-CONSTRUCCIÓN DEL EDIFICIO MULTIUSOS DE LA UNIVERSIDAD CATÓLICA SANTO DOMINGO, DISTRITO NACIONAL</t>
  </si>
  <si>
    <t>36-RECONSTRUCCIÓN DE LA INFRAESTRUCTURA VIAL URBANA DEL MUNICIPIO GUAYABAL, PROVINCIA AZUA</t>
  </si>
  <si>
    <t>15814-RECONSTRUCCIÓN DE LA INFRAESTRUCTURA VIAL URBANA DEL MUNICIPIO GUAYABAL, PROVINCIA AZUA</t>
  </si>
  <si>
    <t>39-RECONSTRUCCIÓN DE LA INFRAESTRUCTURA VIAL URBANA DEL MUNICIPIO ESTEBANIA, PROVINCIA AZUA</t>
  </si>
  <si>
    <t>15817-RECONSTRUCCIÓN DE LA INFRAESTRUCTURA VIAL URBANA DEL MUNICIPIO ESTEBANIA, PROVINCIA AZUA</t>
  </si>
  <si>
    <t>15818-RECONSTRUCCIÓN DE LA INFRAESTRUCTURA VIAL URBANA DEL MUNICIPIO SABANA YEGUA, PROVINCIA AZUA.</t>
  </si>
  <si>
    <t>15819-RECONSTRUCCIÓN DE LA INFRAESTRUCTURA VIAL URBANA DEL MUNICIPIO PUEBLO VIEJO, PROVINCIA AZUA</t>
  </si>
  <si>
    <t>42-RECONSTRUCCIÓN DE LA INFRAESTRUCTURA VIAL URBANA DEL MUNICIPIO PERALTA, PROVINCIA AZUA</t>
  </si>
  <si>
    <t>15820-RECONSTRUCCIÓN DE LA INFRAESTRUCTURA VIAL URBANA DEL MUNICIPIO PERALTA, PROVINCIA AZUA</t>
  </si>
  <si>
    <t>15388-RECONSTRUCCIÓN DE LA INFRAESTRUCTURA VIAL URBANA DEL MUNICIPIO DE VILLA JARAGUA, PROVINCIA BAHORUCO</t>
  </si>
  <si>
    <t>15389-RECONSTRUCCIÓN DE LA INFRAESTRUCTURA VIAL URBANA DEL MUNICIPIO DE GALVAN, PROVINCIA BAHORUCO</t>
  </si>
  <si>
    <t>16091-RECONSTRUCCIÓN DE LA INFRAESTRUCTURA VIAL URBANA DEL MUNICIPIO TAMAYO, PROVINCIA BAHORUCO</t>
  </si>
  <si>
    <t>75-RECONSTRUCCIÓN DE LA INFRAESTRUCTURA VIAL URBANA DEL MUNICIPIO LOS RIOS, PROVINCIA BAHORUCO</t>
  </si>
  <si>
    <t>16092-RECONSTRUCCIÓN DE LA INFRAESTRUCTURA VIAL URBANA DEL MUNICIPIO LOS RIOS, PROVINCIA BAHORUCO</t>
  </si>
  <si>
    <t>15386-RECONSTRUCCIÓN DE LA INFRAESTRUCTURA VIAL URBANA DEL MUNICIPIO JAQUIMEYES, PROVINCIA BARAHONA</t>
  </si>
  <si>
    <t>15387-RECONSTRUCCIÓN DE LA INFRAESTRUCTURA VIAL URBANA DEL MUNICIPIO LA CIENAGA, PROVINCIA BARAHONA</t>
  </si>
  <si>
    <t>15392-RECONSTRUCCIÓN DE LA INFRAESTRUCTURA VIAL URBANA DEL MUNICIPIO EL PINO, PROVINCIA DAJABÓN</t>
  </si>
  <si>
    <t>15394-RECONSTRUCCIÓN DE LA INFRAESTRUCTURA VIAL URBANA DEL MUNICIPIO LOMA DE CABRERA, PROVINCIA DAJABÓN</t>
  </si>
  <si>
    <t>15396-RECONSTRUCCIÓN DE LA INFRAESTRUCTURA VIAL URBANA DEL MUNICIPIO PARTIDO, PROVINCIA DAJABÓN</t>
  </si>
  <si>
    <t>14-RECONSTRUCCIÓN DE LA INFRAESTRUCTURA VIAL URBANA DEL MUNICIPIO RESTAURACIÓN, PROVINCIA DAJABÓN</t>
  </si>
  <si>
    <t>15397-RECONSTRUCCIÓN DE LA INFRAESTRUCTURA VIAL URBANA DEL MUNICIPIO RESTAURACIÓN, PROVINCIA DAJABÓN</t>
  </si>
  <si>
    <t>16119-REHABILITACIÓN DEL CAMINO VECINAL CRUCE DE PIMENTEL-CASA DE ALTO-SAN FELIPE ABAJO, MUNICIPIO PIMENTEL PROVINCIA DUARTE</t>
  </si>
  <si>
    <t>27-RECONSTRUCCIÓN DE LA INFRAESTRUCTURA VIAL URBANA DEL MUNICIPIO LAS GUARANAS, PROVINCIA DUARTE</t>
  </si>
  <si>
    <t>15805-RECONSTRUCCIÓN DE LA INFRAESTRUCTURA VIAL URBANA DEL MUNICIPIO LAS GUARANAS, PROVINCIA DUARTE</t>
  </si>
  <si>
    <t>16118-RECONSTRUCCIÓN DEL CAMINO VECINAL EL MANGO-EL CERCADO, SAN FRANCISCO DE MACORÍS, PROVINCIA DUARTE</t>
  </si>
  <si>
    <t>81-RECONSTRUCCIÓN DE LA INFRAESTRUCTURA VIAL URBANA DEL MUNICIPIO CASTILLO, PROVINCIA DUARTE</t>
  </si>
  <si>
    <t>16098-RECONSTRUCCIÓN DE LA INFRAESTRUCTURA VIAL URBANA DEL MUNICIPIO CASTILLO, PROVINCIA DUARTE</t>
  </si>
  <si>
    <t>83-RECONSTRUCCIÓN DE LA INFRAESTRUCTURA VIAL URBANA DEL MUNICIPIO VILLA RIVA, PROVINCIA DUARTE</t>
  </si>
  <si>
    <t>16100-RECONSTRUCCIÓN DE LA INFRAESTRUCTURA VIAL URBANA DEL MUNICIPIO VILLA RIVA, PROVINCIA DUARTE</t>
  </si>
  <si>
    <t>15390-RECONSTRUCCIÓN DE LA INFRAESTRUCTURA VIAL URBANA DEL MUNICIPIO BANICA, PROVINCIA ELIAS PIÑA</t>
  </si>
  <si>
    <t>15391-RECONSTRUCCIÓN DE LA INFRAESTRUCTURA VIAL URBANA DEL MUNICIPIO EL LLANO, PROVINCIA ELIAS PIÑA</t>
  </si>
  <si>
    <t>67-RECONSTRUCCIÓN DE LA INFRAESTRUCTURA VIAL URBANA DEL MUNICIPIO EL SEIBO, PROVINCIA EL SEIBO</t>
  </si>
  <si>
    <t>16084-RECONSTRUCCIÓN DE LA INFRAESTRUCTURA VIAL URBANA DEL MUNICIPIO EL SEIBO, PROVINCIA EL SEIBO</t>
  </si>
  <si>
    <t>68-RECONSTRUCCIÓN DE LA INFRAESTRUCTURA VIAL URBANA DEL MUNICIPIO MICHES, PROVINCIA EL SEIBO</t>
  </si>
  <si>
    <t>16085-RECONSTRUCCIÓN DE LA INFRAESTRUCTURA VIAL URBANA DEL MUNICIPIO MICHES, PROVINCIA EL SEIBO</t>
  </si>
  <si>
    <t>15803-RECONSTRUCCIÓN DE LA INFRAESTRUCTURA VIAL URBANA DEL MUNICIPIO GASPAR HERNANDEZ, PROVINCIA ESPAILLAT</t>
  </si>
  <si>
    <t>15804-RECONSTRUCCIÓN DE LA INFRAESTRUCTURA VIAL URBANA DEL MUNICIPIO SAN VICTOR, PROVINCIA ESPAILLAT</t>
  </si>
  <si>
    <t>84-RECONSTRUCCIÓN DE LA INFRAESTRUCTURA VIAL URBANA DEL MUNICIPIO JAMAO AL NORTE, PROVINCIA ESPAILLAT</t>
  </si>
  <si>
    <t>16101-RECONSTRUCCIÓN DE LA INFRAESTRUCTURA VIAL URBANA DEL MUNICIPIO JAMAO AL NORTE, PROVINCIA ESPAILLAT</t>
  </si>
  <si>
    <t>38-RECONSTRUCCIÓN DE LA INFRAESTRUCTURA VIAL URBANA DEL MUNICIPIO LA DESCUBIERTA, PROVINCIA INDEPENDENCIA</t>
  </si>
  <si>
    <t>15816-RECONSTRUCCIÓN DE LA INFRAESTRUCTURA VIAL URBANA DEL MUNICIPIO LA DESCUBIERTA, PROVINCIA INDEPENDENCIA</t>
  </si>
  <si>
    <t>87-RECONSTRUCCIÓN DE LA INFRAESTRUCTURA VIAL URBANA DEL MUNICIPIO CRISTÓBAL, PROVINCIA INDEPENDENCIA</t>
  </si>
  <si>
    <t>16104-RECONSTRUCCIÓN DE LA INFRAESTRUCTURA VIAL URBANA DEL MUNICIPIO CRISTÓBAL, PROVINCIA INDEPENDENCIA</t>
  </si>
  <si>
    <t>16106-RECONSTRUCCIÓN DE LA INFRAESTRUCTURA VIAL URBANA DEL MUNICIPIO MELLA, PROVINCIA INDEPENDENCIA</t>
  </si>
  <si>
    <t>90-RECONSTRUCCIÓN DE LA INFRAESTRUCTURA VIAL URBANA DEL MUNICIPIO POSTRER RÍO, PROVINCIA INDEPENDENCIA</t>
  </si>
  <si>
    <t>16107-RECONSTRUCCIÓN DE LA INFRAESTRUCTURA VIAL URBANA DEL MUNICIPIO POSTRER RÍO, PROVINCIA INDEPENDENCIA</t>
  </si>
  <si>
    <t>66-RECONSTRUCCIÓN DE LA INFRAESTRUCTURA VIAL URBANA DEL MUNICIPIO SAN RAFAEL DE YUMA, PROVINCIA LA ALTAGRACIA</t>
  </si>
  <si>
    <t>16083-RECONSTRUCCIÓN DE LA INFRAESTRUCTURA VIAL URBANA DEL MUNICIPIO SAN RAFAEL DE YUMA, PROVINCIA LA ALTAGRACIA</t>
  </si>
  <si>
    <t>64-RECONSTRUCCIÓN  DE LA INFRAESTRUCTURA VIAL URBANA DEL MUNICIPIO GUAYMATE, PROVINCIA LA ROMANA</t>
  </si>
  <si>
    <t>16081-RECONSTRUCCIÓN  DE LA INFRAESTRUCTURA VIAL URBANA DEL MUNICIPIO GUAYMATE, PROVINCIA LA ROMANA</t>
  </si>
  <si>
    <t>65-RECONSTRUCCIÓN DE LA INFRAESTRUCTURA VIAL URBANA DEL MUNICIPIO VILLA HERMOSA, PROVINCIA LA ROMANA</t>
  </si>
  <si>
    <t>16082-RECONSTRUCCIÓN DE LA INFRAESTRUCTURA VIAL URBANA DEL MUNICIPIO VILLA HERMOSA, PROVINCIA LA ROMANA</t>
  </si>
  <si>
    <t>35-RECONSTRUCCIÓN DE PUENTE AFECTADO POR LA VAGUADA DE ABRIL 2022, SOBRE EL RIO ARROYO LOS CHARCOS, MUNICIPIO CONCEPCIÓN DE LA VEGA, PROVINCIA LA VEGA</t>
  </si>
  <si>
    <t>16213-RECONSTRUCCIÓN DE PUENTE AFECTADO POR LA VAGUADA DE ABRIL 2022, SOBRE EL RIO ARROYO LOS CHARCOS, MUNICIPIO CONCEPCIÓN DE LA VEGA, PROVINCIA LA VEGA</t>
  </si>
  <si>
    <t>46-RECONSTRUCCIÓN DE LA INFRAESTRUCTURA VIAL URBANA DEL MUNICIPIO CONSTANZA, PROVINCIA LA VEGA</t>
  </si>
  <si>
    <t>15932-RECONSTRUCCIÓN DE LA INFRAESTRUCTURA VIAL URBANA DEL MUNICIPIO CONSTANZA, PROVINCIA LA VEGA</t>
  </si>
  <si>
    <t>50-RECONSTRUCCIÓN DE LA INFRAESTRUCTURA VIAL URBANA DEL MUNICIPIO JIMA ABAJO, PROVINCIA LA VEGA</t>
  </si>
  <si>
    <t>15936-RECONSTRUCCIÓN DE LA INFRAESTRUCTURA VIAL URBANA DEL MUNICIPIO JIMA ABAJO, PROVINCIA LA VEGA</t>
  </si>
  <si>
    <t>16150-RECONSTRUCCIÓN DEL CAMINO DE ACCESO AL SALTO DE AGUAS BLANCAS, MUNICIPIO CONSTANZA, PROVINCIA LA VEGA.</t>
  </si>
  <si>
    <t>15393-RECONSTRUCCIÓN DE LA INFRAESTRUCTURA VIAL URBANA DEL MUNICIPIO RIO SAN JUAN PROVINCIA MARÍA TRINIDAD SÁNCHEZ</t>
  </si>
  <si>
    <t>16269-RECONSTRUCCIÓN DEL CAMINO VECINAL RINCÓN DE MOLINILLOLAS GARZAS, AFECTADO POR EL HURACÁN FIONA, MUNICIPIO NAGUA, PROVINCIA MARÍA TRINIDAD SÁNCHEZ</t>
  </si>
  <si>
    <t>73-RECONSTRUCCIÓN DE LA INFRAESTRUCTURA VIAL URBANA DEL MUNICIPIO CABRERA, PROVINCIA MARÍA TRINIDAD SÁNCHEZ</t>
  </si>
  <si>
    <t>16090-RECONSTRUCCIÓN DE LA INFRAESTRUCTURA VIAL URBANA DEL MUNICIPIO CABRERA, PROVINCIA MARÍA TRINIDAD SÁNCHEZ</t>
  </si>
  <si>
    <t>97-RECONSTRUCCIÓN DE LA INFRAESTRUCTURA VIAL URBANA DEL MUNICIPIO EL FACTOR, PROVINCIA MARÍA TRINIDAD SÁNCHEZ</t>
  </si>
  <si>
    <t>16162-RECONSTRUCCIÓN DE LA INFRAESTRUCTURA VIAL URBANA DEL MUNICIPIO EL FACTOR, PROVINCIA MARÍA TRINIDAD SÁNCHEZ</t>
  </si>
  <si>
    <t>15402-RECONSTRUCCIÓN DE LA INFRAESTRUCTURA VIAL URBANA DEL MUNICIPIO LAS MATAS DE SANTA CRUZ, PROVINCIA MONTE CRISTI</t>
  </si>
  <si>
    <t>79-RECONSTRUCCIÓN DE LA INFRAESTRUCTURA VIAL URBANA DEL MUNICIPIO GUAYUBIN, PROVINCIA MONTE CRISTI</t>
  </si>
  <si>
    <t>16096-RECONSTRUCCIÓN DE LA INFRAESTRUCTURA VIAL URBANA DEL MUNICIPIO GUAYUBIN, PROVINCIA MONTE CRISTI</t>
  </si>
  <si>
    <t>92-RECONSTRUCCIÓN DE LA INFRAESTRUCTURA VIAL URBANA DEL MUNICIPIO VILLA VÁZQUEZ, PROVINCIA MONTE CRISTI</t>
  </si>
  <si>
    <t>16109-RECONSTRUCCIÓN DE LA INFRAESTRUCTURA VIAL URBANA DEL MUNICIPIO VILLA VÁZQUEZ, PROVINCIA MONTE CRISTI</t>
  </si>
  <si>
    <t>37-RECONSTRUCCIÓN DE LA INFRAESTRUCTURA VIAL URBANA DEL MUNICIPIO OVIEDO, PROVINCIA PEDERNALES</t>
  </si>
  <si>
    <t>15815-RECONSTRUCCIÓN DE LA INFRAESTRUCTURA VIAL URBANA DEL MUNICIPIO OVIEDO, PROVINCIA PEDERNALES</t>
  </si>
  <si>
    <t>57-RECONSTRUCCIÓN DE LA INFRAESTRUCTURA VIAL URBANA DEL MUNICIPIO NIZAO, PROVINCIA PERAVIA</t>
  </si>
  <si>
    <t>15943-RECONSTRUCCIÓN DE LA INFRAESTRUCTURA VIAL URBANA DEL MUNICIPIO NIZAO, PROVINCIA PERAVIA</t>
  </si>
  <si>
    <t>24-RECONSTRUCCIÓN DE LA INFRAESTRUCTURA VIAL URBANA DEL MUNICIPIO VILLA MONTELLANO, PROVINCIA PUERTO PLATA</t>
  </si>
  <si>
    <t>15802-RECONSTRUCCIÓN DE LA INFRAESTRUCTURA VIAL URBANA DEL MUNICIPIO VILLA MONTELLANO, PROVINCIA PUERTO PLATA</t>
  </si>
  <si>
    <t>16099-RECONSTRUCCIÓN DE LA INFRAESTRUCTURA VIAL URBANA DEL MUNICIPIO LUPERÓN, PROVINCIA PUERTO PLATA</t>
  </si>
  <si>
    <t>45-RECONSTRUCCIÓN DE LAS CALLES DEL MUNICIPIO SOSUA, PROVINCIA  PUERTO PLATA.</t>
  </si>
  <si>
    <t>16158-RECONSTRUCCIÓN DE LAS CALLES DEL MUNICIPIO SOSUA, PROVINCIA  PUERTO PLATA.</t>
  </si>
  <si>
    <t>15801-RECONSTRUCCIÓN DE LA INFRAESTRUCTURA VIAL URBANA DEL MUNICIPIO VILLA TAPIA, PROVINCIA HERMANAS MIRABAL</t>
  </si>
  <si>
    <t>12-RECONSTRUCCIÓN DE LA INFRAESTRUCTURA VIAL URBANA DEL MUNICIPIO SÁNCHEZ, PROVINCIA SAMANÁ</t>
  </si>
  <si>
    <t>15395-RECONSTRUCCIÓN DE LA INFRAESTRUCTURA VIAL URBANA DEL MUNICIPIO SÁNCHEZ, PROVINCIA SAMANÁ</t>
  </si>
  <si>
    <t>96-RECONSTRUCCIÓN DE LA INFRAESTRUCTURA VIAL URBANA DEL MUNICIPIO DE LAS TERRENAS, PROVINCIA SAMANÁ</t>
  </si>
  <si>
    <t>16163-RECONSTRUCCIÓN DE LA INFRAESTRUCTURA VIAL URBANA DEL MUNICIPIO DE LAS TERRENAS, PROVINCIA SAMANÁ</t>
  </si>
  <si>
    <t>47-RECONSTRUCCIÓN DE CALLES DE LA ZONA URBANA DEL DISTRITO MUNICIPAL ARROYO BARRIL, PROVINCIA SAMANÁ</t>
  </si>
  <si>
    <t>16161-RECONSTRUCCIÓN DE CALLES DE LA ZONA URBANA DEL DISTRITO MUNICIPAL ARROYO BARRIL, PROVINCIA SAMANÁ</t>
  </si>
  <si>
    <t>15948-RECONSTRUCCIÓN DE LA INFRAESTRUCTURA VIAL URBANA DEL MUNICIPIO VILLA ALTAGRACIA, PROVINCIA SAN CRISTÓBAL</t>
  </si>
  <si>
    <t>15949-RECONSTRUCCIÓN DE LA INFRAESTRUCTURA VIAL URBANA DEL MUNICIPIO BAJOS DE HAINA, PROVINCIA SAN CRISTÓBAL</t>
  </si>
  <si>
    <t>18-RECONSTRUCCIÓN DE LA INFRAESTRUCTURA VIAL URBANA DEL MUNICIPIO VALLEJUELO, PROVINCIA SAN JUAN</t>
  </si>
  <si>
    <t>15403-RECONSTRUCCIÓN DE LA INFRAESTRUCTURA VIAL URBANA DEL MUNICIPIO VALLEJUELO, PROVINCIA SAN JUAN</t>
  </si>
  <si>
    <t>19-RECONSTRUCCIÓN DE LA INFRAESTRUCTURA VIAL URBANA DEL MUNICIPIO LAS MATAS DE FARFÁN, PROVINCIA SAN JUAN.</t>
  </si>
  <si>
    <t>15404-RECONSTRUCCIÓN DE LA INFRAESTRUCTURA VIAL URBANA DEL MUNICIPIO LAS MATAS DE FARFÁN, PROVINCIA SAN JUAN.</t>
  </si>
  <si>
    <t>15935-RECONSTRUCCIÓN DE LA INFRAESTRUCTURA VIAL URBANA DEL MUNICIPIO QUISQUEYA, PROVINCIA SAN PEDRO DE MACORÍS</t>
  </si>
  <si>
    <t>15937-RECONSTRUCCIÓN DE LA INFRAESTRUCTURA VIAL URBANA DEL MUNICIPIO RAMÓN SANTANA, PROVINCIA SAN PEDRO DE MACORÍS.</t>
  </si>
  <si>
    <t>61-RECONSTRUCCIÓN DE LA INFRAESTRUCTURA VIAL URBANA DEL MUNICIPIO LOS LLANOS, PROVINCIA SAN PEDRO DE MACORÍS</t>
  </si>
  <si>
    <t>15947-RECONSTRUCCIÓN DE LA INFRAESTRUCTURA VIAL URBANA DEL MUNICIPIO LOS LLANOS, PROVINCIA SAN PEDRO DE MACORÍS</t>
  </si>
  <si>
    <t>71-RECONSTRUCCIÓN DE INFRAESTRUCTURA VIAL URBANA DEL MUNICIPIO CEVICOS, PROVINCIA SÁNCHEZ RAMÍREZ.</t>
  </si>
  <si>
    <t>16088-RECONSTRUCCIÓN DE INFRAESTRUCTURA VIAL URBANA DEL MUNICIPIO CEVICOS, PROVINCIA SÁNCHEZ RAMÍREZ.</t>
  </si>
  <si>
    <t>20-RECONSTRUCCIÓN DE LA INFRAESTRUCTURA VIAL URBANA DEL MUNICIPIO TAMBORIL, PROVINCIA SANTIAGO</t>
  </si>
  <si>
    <t>15405-RECONSTRUCCIÓN DE LA INFRAESTRUCTURA VIAL URBANA DEL MUNICIPIO TAMBORIL, PROVINCIA SANTIAGO</t>
  </si>
  <si>
    <t>21-RECONSTRUCCIÓN DE LA INFRAESTRUCTURA VIAL URBANA DEL MUNICIPIO PUÑAL, PROVINCIA SANTIAGO</t>
  </si>
  <si>
    <t>15406-RECONSTRUCCIÓN DE LA INFRAESTRUCTURA VIAL URBANA DEL MUNICIPIO PUÑAL, PROVINCIA SANTIAGO</t>
  </si>
  <si>
    <t>22-RECONSTRUCCIÓN DE LA INFRAESTRUCTURA VIAL URBANA DEL MUNICIPIO VILLA GONZÁLEZ, PROVINCIA SANTIAGO</t>
  </si>
  <si>
    <t>15407-RECONSTRUCCIÓN DE LA INFRAESTRUCTURA VIAL URBANA DEL MUNICIPIO VILLA GONZÁLEZ, PROVINCIA SANTIAGO</t>
  </si>
  <si>
    <t>15808-RECONSTRUCCIÓN DE LA INFRAESTRUCTURA VIAL URBANA DEL MUNICIPIO LICEY AL MEDIO, PROVINCIA SANTIAGO</t>
  </si>
  <si>
    <t>16105-RECONSTRUCCIÓN DE LA INFRAESTRUCTURA VIAL URBANA DEL MUNICIPIO SAN JOSÉ DE LAS MATAS, PROVINCIA SANTIAGO</t>
  </si>
  <si>
    <t>15810-RECONSTRUCCIÓN DE LA INFRAESTRUCTURA VIAL URBANA DEL MUNICIPIO MONCIÓN, PROVINCIA SANTIAGO RODRÍGUEZ</t>
  </si>
  <si>
    <t>48-RECONSTRUCCIÓN DE LA INFRAESTRUCTURA VIAL URBANA DEL MUNICIPIO PIEDRA BLANCA, PROVINCIA MONSEÑOR NOUEL</t>
  </si>
  <si>
    <t>15934-RECONSTRUCCIÓN DE LA INFRAESTRUCTURA VIAL URBANA DEL MUNICIPIO PIEDRA BLANCA, PROVINCIA MONSEÑOR NOUEL</t>
  </si>
  <si>
    <t>53-RECONSTRUCCIÓN DE LA INFRAESTRUCTURA VIAL URBANA DEL MUNICIPIO PERALVILLO, PROVINCIA MONTE PLATA</t>
  </si>
  <si>
    <t>15939-RECONSTRUCCIÓN DE LA INFRAESTRUCTURA VIAL URBANA DEL MUNICIPIO PERALVILLO, PROVINCIA MONTE PLATA</t>
  </si>
  <si>
    <t>54-RECONSTRUCCIÓN DE LA INFRAESTRUCTURA VIAL URBANA DEL MUNICIPIO SABANA GRANDE DE BOYÁ, PROVINCIA MONTE PLATA</t>
  </si>
  <si>
    <t>15940-RECONSTRUCCIÓN DE LA INFRAESTRUCTURA VIAL URBANA DEL MUNICIPIO SABANA GRANDE DE BOYÁ, PROVINCIA MONTE PLATA</t>
  </si>
  <si>
    <t>55-RECONSTRUCCIÓN DE LA INFRAESTRUCTURA VIAL URBANA DEL MUNICIPIO YAMASÁ, PROVINCIA MONTE PLATA</t>
  </si>
  <si>
    <t>15941-RECONSTRUCCIÓN DE LA INFRAESTRUCTURA VIAL URBANA DEL MUNICIPIO YAMASÁ, PROVINCIA MONTE PLATA</t>
  </si>
  <si>
    <t>16264-RECONSTRUCCIÓN DE PUENTE ARROYO HONDO, AFECTADO POR VAGUADA ABRIL 2022, CARRETERA HACIENDA ESTRELLA-MONTE PLATA, MUNICIPIO MONTE PLATA, PROVINCIA MONTE PLATA</t>
  </si>
  <si>
    <t>15-RECONSTRUCCIÓN DE LA INFRAESTRUCTURA VIAL URBANA DEL MUNICIPIO EL VALLE, PROVINCIA HATO MAYOR</t>
  </si>
  <si>
    <t>15398-RECONSTRUCCIÓN DE LA INFRAESTRUCTURA VIAL URBANA DEL MUNICIPIO EL VALLE, PROVINCIA HATO MAYOR</t>
  </si>
  <si>
    <t>15401-RECONSTRUCCIÓN DE LA INFRAESTRUCTURA VIAL URBANA DEL MUNICIPIO DE SABANA LA MAR, PROVINCIA HATO MAYOR</t>
  </si>
  <si>
    <t>14119-MEJORAMIENTO DE LA SANIDAD E INOCUIDAD AGRO-ALIMENTARIA EN LA REPÚBLICA DOMINICANA</t>
  </si>
  <si>
    <t>01-CONSTRUCCIÓN DE EDIFICIO PARA EL TRIBUNAL SUPERIOR ELECTORAL (TSE), DISTRITO NACIONAL.</t>
  </si>
  <si>
    <t>16117-CONSTRUCCIÓN DE EDIFICIO PARA EL TRIBUNAL SUPERIOR ELECTORAL (TSE), DISTRITO NACIONAL.</t>
  </si>
  <si>
    <t>05-AMPLIACIÓN DE LA CAPACIDAD DE TRANSPORTE DE LA LÍNEA 2 DEL METRO DE SANTO DOMINGO</t>
  </si>
  <si>
    <t>12-AMPLIACIÓN INSTITUTO NACIONAL DEL CÁNCER ROSA EMILIA SÁNCHEZ PÉREZ DE TAVARES, DISTRITO NACIONAL.</t>
  </si>
  <si>
    <t>25-REPARACIÓN DEL HOGAR DE ANCIANOS SAN FRANCISCO DE ASÍS, DISTRITO NACIONAL</t>
  </si>
  <si>
    <t>31-RECONSTRUCCIÓN DE LA INFRAESTRUCTURA VIAL URBANA DE LA CIRCUNSCRIPCIÓN 2 DEL DISTRITO NACIONAL</t>
  </si>
  <si>
    <t>31-REMODELACIÓN DE LAS OFICINAS DE LA CÁMARA DE CUENTAS DE LA REPÚBLICA DOMINICANA, DISTRITO NACIONAL.</t>
  </si>
  <si>
    <t>33-REHABILITACIÓN Y CONSTRUCCIÓN LABORATORIO DE MECANICA DE SUELO DEL MINISTERIO DE OBRAS PÚBLICAS Y COMUNICACIONES</t>
  </si>
  <si>
    <t>52-CONSTRUCCIÓN DEL EDIFICIO MULTIUSOS DE LA UNIVERSIDAD CATÓLICA SANTO DOMINGO, DISTRITO NACIONAL</t>
  </si>
  <si>
    <t>81-AMPLIACIÓN DEL PLANTEL EDUCATIVO PARA INICIAL REPÚBLICA DE COSTA RICA, MUNICIPIO SANTO DOMINGO DE GUZMÁN, DISTRITO NACIONAL.</t>
  </si>
  <si>
    <t>81-RECONSTRUCCIÓN DE LA INFRAESTRUCTURA VIAL URBANA DE LA CIRCUNSCRIPCIÓN 3 DEL DISTRITO NACIONAL</t>
  </si>
  <si>
    <t>01-CONSTRUCCIÓN DE ECO-HABITAT INTEGRAL PARA CIUDADANOS EN CONDICION DE POBREZA MULTIDIMENSIONAL EN LA PROVINCIA DE AZUA</t>
  </si>
  <si>
    <t>11-AMPLIACIÓN DEL PLANTEL EDUCATIVO PARA INICIAL MARÍA DEL CARMEN GERARDO, MUNICIPIO LAS YAYAS DE VIAJAMA, PROVINCIA AZUA.</t>
  </si>
  <si>
    <t>13-AMPLIACIÓN DEL PLANTEL EDUCATIVO PARA INICIAL ALTAGRACIA BENÍTEZ, MUNICIPIO AZUA, PROVINCIA AZUA.</t>
  </si>
  <si>
    <t>17-AMPLIACIÓN DEL PLANTEL EDUCATIVO PARA INICIAL PROF. ALTAGRACIA OZEMA GERÓNIMO MATOS, MUNICIPIO ESTEBANÍA, PROVINCIA AZUA.</t>
  </si>
  <si>
    <t>18-AMPLIACIÓN DEL PLANTEL EDUCATIVO PARA INICIAL LOS PARCELEROS, MUNICIPIO AZUA, PROVINCIA AZUA.</t>
  </si>
  <si>
    <t>24-AMPLIACIÓN DEL PLANTEL EDUCATIVO PARA INICIAL LUIS RAMÍREZ MORA, MUNICIPIO TÁBARA ARRIBA, PROVINCIA AZUA.</t>
  </si>
  <si>
    <t>25-AMPLIACIÓN DEL PLANTEL EDUCATIVO PARA INICIAL SILVESTRE ANTONIO GUZMÁN FERNÁNDEZ, MUNICIPIO AZUA, PROVINCIA AZUA.</t>
  </si>
  <si>
    <t>26-AMPLIACIÓN DEL PLANTEL EDUCATIVO PARA INICIAL MARTINA DE LOS SANTOS QUEVEDO, MUNICIPIO AZUA, PROVINCIA AZUA.</t>
  </si>
  <si>
    <t>28-AMPLIACIÓN DEL PLANTEL EDUCATIVO PARA INICIAL REYNALDO DEL CARMEN GARCÍA, MUNICIPIO AZUA, PROVINCIA AZUA.</t>
  </si>
  <si>
    <t>31-AMPLIACIÓN DEL PLANTEL EDUCATIVO PARA INICIAL CELIDA LUISA PÉREZ DE CRESPO , MUNICIPIO AZUA, PROVINCIA AZUA.</t>
  </si>
  <si>
    <t>41-RECONSTRUCCIÓN DE LA INFRAESTRUCTURA VIAL URBANA DEL MUNICIPIO PUEBLO VIEJO, PROVINCIA AZUA</t>
  </si>
  <si>
    <t>45-CONSTRUCCIÓN CENTRO UNIVERSITARIO REGIONAL UASD AZUA, PROVINCIA AZUA</t>
  </si>
  <si>
    <t>02-AMPLIACIÓN DEL PLANTEL EDUCATIVO PARA INICIAL SALOMÉ UREÑA DE HENRÍQUEZ, MUNICIPIO TAMAYO, PROVINCIA BAHORUCO.</t>
  </si>
  <si>
    <t>02-CONSTRUCCIÓN DE UN NUEVO CEMENTERIO EN EL MUNICIPIO LOS RIOS, PROVINCIA BAHORUCO</t>
  </si>
  <si>
    <t>04-AMPLIACIÓN DEL PLANTEL EDUCATIVO PARA INICIAL  GREGORIO LUPERÓN, MUNICIPIO LOS RÍOS, PROVINCIA BAHORUCO.</t>
  </si>
  <si>
    <t>05-RECONSTRUCCIÓN DE LA INFRAESTRUCTURA VIAL URBANA DEL MUNICIPIO DE VILLA JARAGUA, PROVINCIA BAHORUCO</t>
  </si>
  <si>
    <t>06-RECONSTRUCCIÓN DE LA INFRAESTRUCTURA VIAL URBANA DEL MUNICIPIO DE GALVAN, PROVINCIA BAHORUCO</t>
  </si>
  <si>
    <t>43-AMPLIACIÓN DEL PLANTEL EDUCATIVO PARA INICIAL SALOMÉ UREÑA DE HENRÍQUEZ, MUNICIPIO TAMAYO, PROVINCIA BAORUCO.</t>
  </si>
  <si>
    <t>46-AMPLIACIÓN DEL PLANTEL EDUCATIVO PARA INICIAL ANACAONA, MUNICIPIO VILLA JARAGUA, PROVINCIA BAORUCO.</t>
  </si>
  <si>
    <t>74-RECONSTRUCCIÓN DE LA INFRAESTRUCTURA VIAL URBANA DEL MUNICIPIO TAMAYO, PROVINCIA BAHORUCO</t>
  </si>
  <si>
    <t>03-RECONSTRUCCIÓN DE LA INFRAESTRUCTURA VIAL URBANA DEL MUNICIPIO JAQUIMEYES, PROVINCIA BARAHONA</t>
  </si>
  <si>
    <t>04-CONSTRUCCIÓN DE ECO-VIVIENDAS PARA CIUDADANOS EN CONDICION DE POBREZA MULTIDIMENSIONAL EN EL MUNICIPIO DE BARAHONA, PROVINCIA BARAHONA</t>
  </si>
  <si>
    <t>04-RECONSTRUCCIÓN DE LA INFRAESTRUCTURA VIAL URBANA DEL MUNICIPIO LA CIENAGA, PROVINCIA BARAHONA</t>
  </si>
  <si>
    <t>09-CONSTRUCCIÓN IGLESIA EN MONTE GRANDE, PROVINCIA BARAHONA</t>
  </si>
  <si>
    <t>26-AMPLIACIÓN DEL PLANTEL EDUCATIVO PARA INICIAL CLARENCE CRISTOPHER HAMILTON OXLEY, MUNICIPIO BARAHONA, PROVINCIA BARAHONA.</t>
  </si>
  <si>
    <t>27-AMPLIACIÓN DEL PLANTEL EDUCATIVO PARA INICIAL BAITOITA, MUNICIPIO BARAHONA, PROVINCIA BARAHONA.</t>
  </si>
  <si>
    <t>28-AMPLIACIÓN DEL PLANTEL EDUCATIVO PARA INICIAL FIDEL MEDINA, MUNICIPIO BARAHONA, PROVINCIA BARAHONA.</t>
  </si>
  <si>
    <t>31-AMPLIACIÓN DEL PLANTEL EDUCATIVO PARA INICIAL PROF. IRENE ACOSTA, MUNICIPIO FUNDACIÓN, PROVINCIA BARAHONA.</t>
  </si>
  <si>
    <t>33-AMPLIACIÓN DEL PLANTEL EDUCATIVO PARA INICIAL LAS SALINAS, MUNICIPIO LAS SALINAS, PROVINCIA BARAHONA.</t>
  </si>
  <si>
    <t>34-AMPLIACIÓN DEL PLANTEL EDUCATIVO PARA INICIAL PROF. RAFAEL ENRÍQUEZ MARRERO MATOS, MUNICIPIO VICENTE NOBLE, PROVINCIA BARAHONA.</t>
  </si>
  <si>
    <t>43-RECONSTRUCCIÓN DE LA INFRAESTRUCTURA VIAL URBANA DEL MUNICIPIO DE POLO, PROVINCIA BARAHONA</t>
  </si>
  <si>
    <t>44-CONSTRUCCIÓN ESTACIÓN DEL CUERPO DE BOMBEROS, MUNICIPIO BARAHONA, PROVINCIA BARAHONA</t>
  </si>
  <si>
    <t>44-RECONSTRUCCIÓN DE LA INFRAESTRUCTURA VIAL URBANA DEL MUNICIPIO DE ENRIQUILLO, PROVINCIA BARAHONA</t>
  </si>
  <si>
    <t>01-CONSTRUCCIÓN VERJA PERIMETRAL INTELIGENTE FRONTERA REPÚBLICA DOMINICANA-HAITÍ</t>
  </si>
  <si>
    <t>09-RECONSTRUCCIÓN DE LA INFRAESTRUCTURA VIAL URBANA DEL MUNICIPIO EL PINO, PROVINCIA DAJABÓN</t>
  </si>
  <si>
    <t>11-RECONSTRUCCIÓN DE LA INFRAESTRUCTURA VIAL URBANA DEL MUNICIPIO LOMA DE CABRERA, PROVINCIA DAJABÓN</t>
  </si>
  <si>
    <t>13-RECONSTRUCCIÓN DE LA INFRAESTRUCTURA VIAL URBANA DEL MUNICIPIO PARTIDO, PROVINCIA DAJABÓN</t>
  </si>
  <si>
    <t>06-AMPLIACIÓN DEL PLANTEL EDUCATIVO PARA INICIAL MARÍA ALEJANDRINA PICHARDO, MUNICIPIO VILLA RIVA, PROVINCIA DUARTE.</t>
  </si>
  <si>
    <t>08-AMPLIACIÓN DEL PLANTEL EDUCATIVO PARA INICIAL PABLITA POLANCO RODRÍGUEZ, MUNICIPIO VILLA RIVA, PROVINCIA DUARTE.</t>
  </si>
  <si>
    <t>09-RECONSTRUCCIÓN CAMINO VECINAL CRUCE LOS LANOS-RINCON HONDO-LA JAGUA-EL FIRME-LOMA VIEJA-LOS GUAYUYOS-MUNICIPIO DE CASTILLO, PROV. DUARTE</t>
  </si>
  <si>
    <t>32-AMPLIACIÓN DEL PLANTEL EDUCATIVO PARA INICIAL LUIS ALBERTO WEBER, MUNICIPIO EUGENIO MARÍA DE HOSTOS, PROVINCIA DUARTE.</t>
  </si>
  <si>
    <t>36-AMPLIACIÓN DEL PLANTEL EDUCATIVO PARA INICIAL LUIS TEODOSIO MOLINA ALBERT, MUNICIPIO VILLA RIVA, PROVINCIA DUARTE.</t>
  </si>
  <si>
    <t>39-AMPLIACIÓN DEL PLANTEL EDUCATIVO PARA INICIAL PROF. ASUNCIÓN NATALIA ACOSTA, MUNICIPIO VILLA RIVA, PROVINCIA DUARTE.</t>
  </si>
  <si>
    <t>40-AMPLIACIÓN DEL PLANTEL EDUCATIVO PARA INICIAL JOSÉ ALTAGRACIA ANTIGUA FRÍAS, MUNICIPIO ARENOSO, PROVINCIA DUARTE.</t>
  </si>
  <si>
    <t>44-AMPLIACIÓN DEL PLANTEL EDUCATIVO PARA INICIAL JOSÉ DEL CARMEN RODRÍGUEZ MOREL, MUNICIPIO VILLA RIVA, PROVINCIA DUARTE.</t>
  </si>
  <si>
    <t>45-RECONSTRUCCIÓN DEL CAMINO VECINAL EL MANGO-EL CERCADO, SAN FRANCISCO DE MACORÍS, PROVINCIA DUARTE</t>
  </si>
  <si>
    <t>46-REHABILITACIÓN DEL CAMINO VECINAL CRUCE DE PIMENTEL-CASA DE ALTO-SAN FELIPE ABAJO, MUNICIPIO PIMENTEL PROVINCIA DUARTE</t>
  </si>
  <si>
    <t>49-AMPLIACIÓN DEL PLANTEL EDUCATIVO PARA INICIAL SALOMÉ UREÑA, MUNICIPIO SAN FRANCISCO DE MACORÍS, PROVINCIA DUARTE.</t>
  </si>
  <si>
    <t>50-AMPLIACIÓN DEL PLANTEL EDUCATIVO PARA INICIAL RAFAEL EDUARDO VALERIO REYES, MUNICIPIO SAN FRANCISCO DE MACORÍS, PROVINCIA DUARTE.</t>
  </si>
  <si>
    <t>57-AMPLIACIÓN DEL PLANTEL EDUCATIVO PARA INICIAL JOSÉ CASTILLO REYES, MUNICIPIO SAN FRANCISCO DE MACORÍS, PROVINCIA DUARTE.</t>
  </si>
  <si>
    <t>60-AMPLIACIÓN DEL PLANTEL EDUCATIVO PARA INICIAL PROF. LORENZO BURGOS ABREU, MUNICIPIO SAN FRANCISCO DE MACORÍS, PROVINCIA DUARTE.</t>
  </si>
  <si>
    <t>07-RECONSTRUCCIÓN DE LA INFRAESTRUCTURA VIAL URBANA DEL MUNICIPIO BANICA, PROVINCIA ELIAS PIÑA</t>
  </si>
  <si>
    <t>08-RECONSTRUCCIÓN DE LA INFRAESTRUCTURA VIAL URBANA DEL MUNICIPIO EL LLANO, PROVINCIA ELIAS PIÑA</t>
  </si>
  <si>
    <t>37-RECONSTRUCCIÓN DEL MUELLE TURISTICO DE MICHES, MUNICIPIO MICHES, PROVINCIA EL SEIBO.</t>
  </si>
  <si>
    <t>04-AMPLIACIÓN DEL PLANTEL EDUCATIVO PARA INICIAL OLIVIA NUÑEZ HIDALGO, MUNICIPIO GASPAR HERNÁNDEZ, PROVINCIA ESPAILLAT.</t>
  </si>
  <si>
    <t>07-AMPLIACIÓN DEL PLANTEL EDUCATIVO PARA INICIAL PROF. YOJANY DE LA CRUZ SANTANA, MUNICIPIO JAMAO AL NORTE, PROVINCIA ESPAILLAT.</t>
  </si>
  <si>
    <t>17-AMPLIACIÓN DEL PLANTEL EDUCATIVO PARA INICIAL EL COROZO, MUNICIPIO MOCA, PROVINCIA ESPAILLAT.</t>
  </si>
  <si>
    <t>24-AMPLIACIÓN DEL PLANTEL EDUCATIVO PARA INICIAL ISABEL MARÍA CORONA, MUNICIPIO MOCA, PROVINCIA ESPAILLAT.</t>
  </si>
  <si>
    <t>25-RECONSTRUCCIÓN DE LA INFRAESTRUCTURA VIAL URBANA DEL MUNICIPIO GASPAR HERNANDEZ, PROVINCIA ESPAILLAT</t>
  </si>
  <si>
    <t>26-RECONSTRUCCIÓN DE LA INFRAESTRUCTURA VIAL URBANA DEL MUNICIPIO SAN VICTOR, PROVINCIA ESPAILLAT</t>
  </si>
  <si>
    <t>27-AMPLIACIÓN DEL PLANTEL EDUCATIVO PARA INICIAL PROF. FELIPE MONTES GÓMEZ, MUNICIPIO GASPAR HERNÁNDEZ, PROVINCIA ESPAILLAT.</t>
  </si>
  <si>
    <t>28-AMPLIACIÓN DEL PLANTEL EDUCATIVO PARA INICIAL ISABEL LA CATÓLICA, MUNICIPIO CAYETANO GERMOSÉN, PROVINCIA ESPAILLAT.</t>
  </si>
  <si>
    <t>70-RECONSTRUCCIÓN DE LA INFRAESTRUCTURA VIAL URBANA DEL MUNICIPIO CAYETANO GERMOSEN, PROVINCIA ESPAILLAT</t>
  </si>
  <si>
    <t>07-AMPLIACIÓN DEL PLANTEL EDUCATIVO PARA INICIAL PROF. NELIS MARINA CARABALLO PEREZ, MUNICIPIO JIMANÍ, PROVINCIA INDEPENDENCIA.</t>
  </si>
  <si>
    <t>09-AMPLIACIÓN DEL PLANTEL EDUCATIVO PARA INICIAL RAMÓN BOLÍVAR MEDRANO, MUNICIPIO CRISTÓBAL, PROVINCIA INDEPENDENCIA.</t>
  </si>
  <si>
    <t>55-AMPLIACIÓN DEL PLANTEL EDUCATIVO PARA INICIAL FILOMENA PÉREZ Y PÉREZ, MUNICIPIO MELLA, PROVINCIA INDEPENDENCIA.</t>
  </si>
  <si>
    <t>02-AMPLIACIÓN DEL PLANTEL EDUCATIVO PARA INICIAL LOS GUINEOS, MUNICIPIO HIGÜEY, PROVINCIA LA ALTAGRACIA.</t>
  </si>
  <si>
    <t>03-AMPLIACIÓN DEL PLANTEL EDUCATIVO PARA INICIAL HERMANOS TREJO, MUNICIPIO HIGÜEY, PROVINCIA LA ALTAGRACIA.</t>
  </si>
  <si>
    <t>11-AMPLIACIÓN DEL PLANTEL EDUCATIVO PARA INICIAL PEDRO MIR, MUNICIPIO HIGÜEY, PROVINCIA LA ALTAGRACIA.</t>
  </si>
  <si>
    <t>12-AMPLIACIÓN DEL PLANTEL EDUCATIVO PARA INICIAL BENERITO, MUNICIPIO SAN RAFAEL DEL YUMA, PROVINCIA LA ALTAGRACIA.</t>
  </si>
  <si>
    <t>51-RECONSTRUCCIÓN DE LA INFRAESTRUCTURA VIAL URBANA DEL MUNICIPIO DE HIGUEY, PROVINCIA LA ALTAGRACIA</t>
  </si>
  <si>
    <t>28-CONSTRUCCIÓN DE ESTACIONAMIENTO VEHICULAR PARA VISITANTES DE PLAYA BAYAHIBE, PROVINCIA LA ALTAGRACIA</t>
  </si>
  <si>
    <t>29-RECONSTRUCCIÓN DE LA INFRAESTRUCTURA VIAL EN CALLE AGUSTIN GUERRERO, MUNICIPIO SALVALEON DE HIGUEY, PROVINCIA LA ALTAGRACIA</t>
  </si>
  <si>
    <t>38-RECONSTRUCCIÓN DE CALLES DE LA ZONA URBANA DE BAYAHIBE, PROVINCIA LA ALTAGRACIA</t>
  </si>
  <si>
    <t>19-AMPLIACIÓN DEL PLANTEL EDUCATIVO PARA INICIAL BATEY 18, MUNICIPIO GUAYMATE, PROVINCIA LA ROMANA.</t>
  </si>
  <si>
    <t>38-AMPLIACIÓN DEL PLANTEL EDUCATIVO PARA INICIAL PROF. TOMASA CIPRIÁN, MUNICIPIO VILLA HERMOSA, PROVINCIA LA ROMANA.</t>
  </si>
  <si>
    <t>38-CONSTRUCCIÓN PASARELA PEATONAL Y OBRAS ANEXAS ALREDEDOR DEL RÍO SALADO, MUNICIPIO LA ROMANA, PROVINCIA LA ROMANA</t>
  </si>
  <si>
    <t>09-AMPLIACIÓN DEL PLANTEL EDUCATIVO PARA INICIAL PROF. ANA JULIA DÍAZ LUNA , MUNICIPIO LA VEGA, PROVINCIA LA VEGA.</t>
  </si>
  <si>
    <t>13-AMPLIACIÓN DEL PLANTEL EDUCATIVO PARA INICIAL LA TINA, MUNICIPIO LA VEGA, PROVINCIA LA VEGA.</t>
  </si>
  <si>
    <t>14-CONSTRUCCIÓN DE PLANTELES EDUCATIVOS EN LA PROVINCIA LA VEGA (FASE 3)</t>
  </si>
  <si>
    <t>15-AMPLIACIÓN DEL PLANTEL EDUCATIVO PARA INICIAL FRANCISCO JIMÉNEZ, MUNICIPIO LA VEGA, PROVINCIA LA VEGA.</t>
  </si>
  <si>
    <t>22-AMPLIACIÓN DEL PLANTEL EDUCATIVO PARA INICIAL ANA LUISA SUAREZ CARABALLO, MUNICIPIO LA VEGA, PROVINCIA LA VEGA.</t>
  </si>
  <si>
    <t>46-RECONSTRUCCIÓN DEL CAMINO DE ACCESO AL SALTO DE AGUAS BLANCAS, MUNICIPIO CONSTANZA, PROVINCIA LA VEGA.</t>
  </si>
  <si>
    <t>10-RECONSTRUCCIÓN DE LA INFRAESTRUCTURA VIAL URBANA DEL MUNICIPIO RIO SAN JUAN PROVINCIA MARÍA TRINIDAD SÁNCHEZ</t>
  </si>
  <si>
    <t>15-AMPLIACIÓN DEL PLANTEL EDUCATIVO PARA INICIAL RAMÓN ANTONIO TEJADA, MUNICIPIO CABRERA, PROVINCIA MARÍA TRINIDAD SÁNCHEZ.</t>
  </si>
  <si>
    <t>15-CONSTRUCCIÓN DE PLANTELES EDUCATIVOS EN LA PROVINCIA MARIA TRINIDAD SÁNCHEZ (FASE 3 )</t>
  </si>
  <si>
    <t>32-RECONSTRUCCIÓN DE LA INFRAESTRUCTURA VIAL URBANA DEL MUNICIPIO DE CABRERA, PROVINCIA MARÍA TRINIDAD SÁNCHEZ</t>
  </si>
  <si>
    <t>60-CONSTRUCCIÓN DE OFICINAS GUBERNAMENTALES DE ARROYO SALADO, MUNICIPIO DE CABRERA, PROVINCIA MARÍA TRINIDAD SÁNCHEZ</t>
  </si>
  <si>
    <t>65-RECONSTRUCCIÓN DEL TRAMO CARRETERO NAGUA-CABRERA EN EL MUNICIPIO DE NAGUA, PROVINCIA MARÍA TRINIDAD SÁNCHEZ</t>
  </si>
  <si>
    <t>01-AMPLIACIÓN DEL PLANTEL EDUCATIVO PARA INICIAL GOZUELA, MUNICIPIO PEPILLO SALCEDO, PROVINCIA MONTE CRISTI.</t>
  </si>
  <si>
    <t>03-AMPLIACIÓN DEL PLANTEL EDUCATIVO PARA INICIAL ROSA SMESTER, MUNICIPIO MONTE CRISTI, PROVINCIA MONTE CRISTI.</t>
  </si>
  <si>
    <t>03-CONSTRUCCIÓN DE ECO-VIVIENDAS PARA CIUDADANOS EN CONDICION DE POBREZA MULTIDIMENSIONAL EN EL MUNICIPIO MONTE CRISTI, PROVINCIA MONTE CRISTI</t>
  </si>
  <si>
    <t>04-AMPLIACIÓN DEL PLANTEL EDUCATIVO PARA INICIAL SERAFINA SÁNCHEZ, MUNICIPIO MONTE CRISTI, PROVINCIA MONTE CRISTI.</t>
  </si>
  <si>
    <t>17-RECONSTRUCCIÓN DE LA INFRAESTRUCTURA VIAL URBANA DEL MUNICIPIO LAS MATAS DE SANTA CRUZ, PROVINCIA MONTE CRISTI</t>
  </si>
  <si>
    <t>47-AMPLIACIÓN DEL PLANTEL EDUCATIVO PARA INICIAL BATEY WALTERIO , MUNICIPIO MONTE CRISTI, PROVINCIA MONTE CRISTI.</t>
  </si>
  <si>
    <t>57-AMPLIACIÓN DEL PLANTEL EDUCATIVO PARA INICIAL RAMONA MUÑOZ DE PASCAL, MUNICIPIO CASTAÑUELAS, PROVINCIA MONTE CRISTI.</t>
  </si>
  <si>
    <t>59-AMPLIACIÓN DEL PLANTEL EDUCATIVO PARA INICIAL ANA LUCÍA LÓPEZ DE TAVERAS, MUNICIPIO VILLA VÁZQUEZ, PROVINCIA MONTE CRISTI.</t>
  </si>
  <si>
    <t>07-REMODELACIÓN DEL PARQUE DUARTE DEL MUNICIPIO SAN FERNANDO DE MONTE CRISTI.</t>
  </si>
  <si>
    <t>01-AMPLIACIÓN DEL PLANTEL EDUCATIVO PARA INICIAL MARÍA INOCENCIA BELÉN MININO, MUNICIPIO BANÍ, PROVINCIA PERAVIA.</t>
  </si>
  <si>
    <t>42-AMPLIACIÓN DEL PLANTEL EDUCATIVO PARA INICIAL CARLOS JULIO TEJEDA ORTIZ, MUNICIPIO BANÍ, PROVINCIA PERAVIA.</t>
  </si>
  <si>
    <t>49-AMPLIACIÓN DEL PLANTEL EDUCATIVO PARA INICIAL LOS YAGUARIZOS, MUNICIPIO BANÍ, PROVINCIA PERAVIA.</t>
  </si>
  <si>
    <t>50-AMPLIACIÓN DEL PLANTEL EDUCATIVO PARA INICIAL CONCEPCIÓN BONA, MUNICIPIO BANÍ, PROVINCIA PERAVIA.</t>
  </si>
  <si>
    <t>01-AMPLIACIÓN DEL PLANTEL EDUCATIVO PARA INICIAL JUAN ARTURO LOCKWARD STAMERS, MUNICIPIO VILLA MONTELLANO, PROVINCIA PUERTO PLATA.</t>
  </si>
  <si>
    <t>01-REHABILITACIÓN DE 17 EDIFICACIONES EXISTENTES EN EL PARQUE ARQUEOLÓGICO LA ISABELA HISTÓRICA, MUNICIPIO DE LUPERÓN, PROVINCIA PUERTO PL</t>
  </si>
  <si>
    <t>07-AMPLIACIÓN DEL PLANTEL EDUCATIVO PARA INICIAL GEORGE ARZENO BRUGAL FE Y ALEGRÍA, MUNICIPIO PUERTO PLATA, PROVINCIA PUERTO PLATA.</t>
  </si>
  <si>
    <t>08-AMPLIACIÓN DEL PLANTEL EDUCATIVO PARA INICIAL SILVANO REYNOSO, MUNICIPIO VILLA ISABELA, PROVINCIA PUERTO PLATA.</t>
  </si>
  <si>
    <t>10-AMPLIACIÓN DEL PLANTEL EDUCATIVO PARA INICIAL LUZ VARONA, MUNICIPIO VILLA ISABELA, PROVINCIA PUERTO PLATA.</t>
  </si>
  <si>
    <t>20-CONSTRUCCIÓN DE PLANTELES EDUCATIVOS EN LA PROVINCIA PUERTO PLATA (FASE 3)</t>
  </si>
  <si>
    <t>41-RECONSTRUCCIÓN DE LA INFRAESTRUCTURA VIAL URBANA DEL MUNICIPIO LOS HIDALGOS DE LA PROVINCIA PUERTO PLATA</t>
  </si>
  <si>
    <t>50-RECONSTRUCCIÓN DE LA INFRAESTRUCTURA VIAL URBANA DEL MUNICIPIO ALTAMIRA, PROVINCIA PUERTO PLATA</t>
  </si>
  <si>
    <t>82-RECONSTRUCCIÓN DE LA INFRAESTRUCTURA VIAL URBANA DEL MUNICIPIO LUPERÓN, PROVINCIA PUERTO PLATA</t>
  </si>
  <si>
    <t>41-REHABILITACIÓN Y CONSTRUCCIÓN AYUDANTÍA DEL MINISTERIO DE OBRAS PÚBLICAS EN LA PROVINCIA DE PUERTO PLATA</t>
  </si>
  <si>
    <t>23-RECONSTRUCCIÓN DE LA INFRAESTRUCTURA VIAL URBANA DEL MUNICIPIO VILLA TAPIA, PROVINCIA HERMANAS MIRABAL</t>
  </si>
  <si>
    <t>40-RECONSTRUCCIÓN DE LA INFRAESTRUCTURA VIAL URBANA DEL MUNICIPIO DE SALCEDO, PROVINCIA HERMANAS MIRABAL</t>
  </si>
  <si>
    <t>05-CONSTRUCCIÓN DE MUELLE PESQUERO EN EL MUNICIPIO SANTA BÁRBARA PROVINCIA SAMANA</t>
  </si>
  <si>
    <t>06-CONSTRUCCIÓN DE MUELLE PESQUERO CAÑO DE YUTI, PROVINCIA MONTE CRISTI</t>
  </si>
  <si>
    <t>21-AMPLIACIÓN DEL PLANTEL EDUCATIVO PARA INICIAL PROF. ALTAGRACIA MEDINA DE BRITO, MUNICIPIO SAMANÁ, PROVINCIA SAMANÁ.</t>
  </si>
  <si>
    <t>21-CONSTRUCCIÓN DE PLANTELES EDUCATIVOS EN LA PROVINCIA SAMANÁ (FASE 3)</t>
  </si>
  <si>
    <t>01-RECONSTRUCCIÓN DEL MALECÓN DEL MUNICIPIO DE SANTA BARBARA DE SAMANÁ, PROVINCIA  SAMANÁ</t>
  </si>
  <si>
    <t>05-RECONSTRUCCIÓN DE PLAZA DE VENDEDORES EN EL PUEBLO LOS PESCADORES, MUNICIPIO LAS TERRENAS, PROVINCIA SAMANA</t>
  </si>
  <si>
    <t>06-CONSTRUCCIÓN VÍA DE ACCESO A LA PLAYA ESTILLERO, D. M. EL LIMÓN, PROVINCIA SAMANÁ</t>
  </si>
  <si>
    <t>09-REPARACIÓN DEL ALUMBRADO PÚBLICO EN EL MALECÓN DEL MUNICIPIO DE SANTA BÁRBARA, PROVINCIA SAMANÁ</t>
  </si>
  <si>
    <t>32-REPARACIÓN EN LA CALLE FRANCISCO ALBERTO CAAMAÑO DEÑÓ, MUNICIPIO LAS TERRENAS, PROVINCIA SAMANÁ</t>
  </si>
  <si>
    <t>29-CONSTRUCCIÓN CENTRO COMUNAL SECTOR V CENTENARIO, MUNICIPIO VILLA ALTAGRACIA, PROVINCIA SAN CRISTOBAL</t>
  </si>
  <si>
    <t>33-CONSTRUCCIÓN CENTRO COMUNAL SECTOR PAJARITO, MUNICIPIO YAGUATE, PROVINCIA SAN CRISTOBAL</t>
  </si>
  <si>
    <t>52-AMPLIACIÓN DEL PLANTEL EDUCATIVO PARA INICIAL MARÍA TRINIDAD SÁNCHEZ, MUNICIPIO CAMBITA GARABITOS, PROVINCIA SAN CRISTÓBAL.</t>
  </si>
  <si>
    <t>62-RECONSTRUCCIÓN DE LA INFRAESTRUCTURA VIAL URBANA DEL MUNICIPIO VILLA ALTAGRACIA, PROVINCIA SAN CRISTÓBAL</t>
  </si>
  <si>
    <t>63-RECONSTRUCCIÓN DE LA INFRAESTRUCTURA VIAL URBANA DEL MUNICIPIO BAJOS DE HAINA, PROVINCIA SAN CRISTÓBAL</t>
  </si>
  <si>
    <t>66-AMPLIACIÓN DEL PLANTEL EDUCATIVO PARA INICIAL ESTILIANO SUSANA, MUNICIPIO VILLA ALTAGRACIA, PROVINCIA SAN CRISTÓBAL.</t>
  </si>
  <si>
    <t>76-AMPLIACIÓN DEL PLANTEL EDUCATIVO PARA INICIAL FRAY BARTOLOMÉ DE LAS CASAS, MUNICIPIO YAGUATE, PROVINCIA SAN CRISTÓBAL.</t>
  </si>
  <si>
    <t>76-RECONSTRUCCIÓN DE LA INFRAESTRUCTURA VIAL URBANA DEL MUNICIPIO CAMBITA GARABITOS, PROVINCIA SAN CRISTÓBAL.</t>
  </si>
  <si>
    <t>84-AMPLIACIÓN DEL PLANTEL EDUCATIVO PARA INICIAL MAURICIO BÁEZ, MUNICIPIO SABANA GRANDE DE PALENQUE, PROVINCIA SAN CRISTÓBAL.</t>
  </si>
  <si>
    <t>85-AMPLIACIÓN DEL PLANTEL EDUCATIVO PARA INICIAL PADRE BORBÓN, MUNICIPIO SABANA GRANDE DE PALENQUE, PROVINCIA SAN CRISTÓBAL.</t>
  </si>
  <si>
    <t>88-AMPLIACIÓN DEL PLANTEL EDUCATIVO PARA INICIAL LA PLAYA, MUNICIPIO SAN GREGORIO DE NIGUA, PROVINCIA SAN CRISTÓBAL.</t>
  </si>
  <si>
    <t>89-AMPLIACIÓN DEL PLANTEL EDUCATIVO PARA INICIAL CANTALICIA ENCARNACIÓN MATEO, MUNICIPIO SABANA GRANDE DE PALENQUE, PROVINCIA SAN CRISTÓBAL.</t>
  </si>
  <si>
    <t>90-AMPLIACIÓN DEL PLANTEL EDUCATIVO PARA INICIAL PROF. ZENEYDA BELTRÉ, MUNICIPIO SAN GREGORIO DE NIGUA, PROVINCIA SAN CRISTÓBAL.</t>
  </si>
  <si>
    <t>91-AMPLIACIÓN DEL PLANTEL EDUCATIVO PARA INICIAL ROSA ANGÉLICA MONTERO, MUNICIPIO SAN GREGORIO DE NIGUA, PROVINCIA SAN CRISTÓBAL.</t>
  </si>
  <si>
    <t>04-AMPLIACIÓN DEL PLANTEL EDUCATIVO PARA INICIAL MERCEDES CONSUELO MATOS EN LA PROVINCIA SAN JUAN.</t>
  </si>
  <si>
    <t>05-AMPLIACIÓN DEL PLANTEL EDUCATIVO PARA INICIAL SECTOR SURESTE, MUNICIPIO SAN JUAN, PROVINCIA SAN JUAN.</t>
  </si>
  <si>
    <t>06-AMPLIACIÓN DEL PLANTEL EDUCATIVO PARA INICIAL ADRIANA MARÍA GUILLU VIUDA SUAZO, MUNICIPIO SAN JUAN, PROVINCIA SAN JUAN.</t>
  </si>
  <si>
    <t>07-AMPLIACIÓN DEL PLANTEL EDUCATIVO PARA INICIAL HIGÜERITO, MUNICIPIO SAN JUAN, PROVINCIA SAN JUAN.</t>
  </si>
  <si>
    <t>07-CONSTRUCCIÓN DE 48 VIVIENDAS EN EL MUNICIPIO LAS MATAS DE FARFAN, PROVINCIA SAN JUAN</t>
  </si>
  <si>
    <t>08-AMPLIACIÓN DEL PLANTEL EDUCATIVO PARA INICIAL LEONIDAS DEL CARMEN SÁNCHEZ, MUNICIPIO JUAN DE HERRERA, PROVINCIA SAN JUAN.</t>
  </si>
  <si>
    <t>33-AMPLIACIÓN DEL PLANTEL EDUCATIVO PARA INICIAL SAN FRANCISCO JAVIER FE Y ALEGRÍA, MUNICIPIO EL CERCADO, PROVINCIA SAN JUAN.</t>
  </si>
  <si>
    <t>34-AMPLIACIÓN DEL PLANTEL EDUCATIVO PARA INICIAL ARISLENNY CANARIO MONTERO, MUNICIPIO EL CERCADO, PROVINCIA SAN JUAN.</t>
  </si>
  <si>
    <t>34-CONSTRUCCIÓN DE PANADERIA EN EL SECTOR DE VILLA CARMEN, MUNICIPIO LAS MATAS DE FARFAN, PROVINCIA SAN JUAN</t>
  </si>
  <si>
    <t>36-AMPLIACIÓN DEL PLANTEL EDUCATIVO PARA INICIAL PROF. MANUEL DE JESÚS BOCIO, MUNICIPIO EL CERCADO, PROVINCIA SAN JUAN.</t>
  </si>
  <si>
    <t>37-AMPLIACIÓN DEL PLANTEL EDUCATIVO PARA INICIAL PROF. LINADO FULCAR FULCAR, MUNICIPIO EL CERCADO, PROVINCIA SAN JUAN.</t>
  </si>
  <si>
    <t>54-AMPLIACIÓN DEL PLANTEL EDUCATIVO PARA INICIAL EDALIO BÁEZ MERÁN, MUNICIPIO SAN JUAN, PROVINCIA SAN JUAN.</t>
  </si>
  <si>
    <t>54-RECONSTRUCCIÓN DE LA INFRAESTRUCTURA VIAL URBANA DE SAN JUAN DE LA MAGUANA, PROVINCIA SAN JUAN</t>
  </si>
  <si>
    <t>56-AMPLIACIÓN DEL PLANTEL EDUCATIVO PARA INICIAL HATICO DEL GUANAL, MUNICIPIO SAN JUAN, PROVINCIA SAN JUAN.</t>
  </si>
  <si>
    <t>06-CONSTRUCCIÓN DE ECO-HABITAT INTEGRAL PARA CIUDADANOS EN CONDICION DE POBREZA MULTIDIMENSIONAL EN EL MUNICIPIO SAN PEDRO DE MACORÍS, PROVINCIA SAN PEDRO DE MACORÍS</t>
  </si>
  <si>
    <t>12-AMPLIACIÓN DEL PLANTEL EDUCATIVO PARA INICIAL SOR LEONOR GIBB, MUNICIPIO CONSUELO, PROVINCIA SAN PEDRO DE MACORÍS.</t>
  </si>
  <si>
    <t>23-AMPLIACIÓN DEL PLANTEL EDUCATIVO PARA INICIAL BATEY EL JAGUAL, MUNICIPIO RAMÓN SANTANA, PROVINCIA SAN PEDRO DE MACORÍS.</t>
  </si>
  <si>
    <t>23-CONSTRUCCIÓN DE 4 ESTANCIAS INFANTILES EN LA PROVINCIA DE SAN PEDRO DE MACORIS</t>
  </si>
  <si>
    <t>26-AMPLIACIÓN DEL PLANTEL EDUCATIVO PARA INICIAL NORGE WILLIAM BOTELLO FERNÁNDEZ, MUNICIPIO SAN PEDRO DE MACORÍS, PROVINCIA SAN PEDRO DE MACORÍS.</t>
  </si>
  <si>
    <t>49-RECONSTRUCCIÓN DE LA INFRAESTRUCTURA VIAL URBANA DEL MUNICIPIO QUISQUEYA, PROVINCIA SAN PEDRO DE MACORÍS</t>
  </si>
  <si>
    <t>51-RECONSTRUCCIÓN DE LA INFRAESTRUCTURA VIAL URBANA DEL MUNICIPIO RAMÓN SANTANA, PROVINCIA SAN PEDRO DE MACORÍS.</t>
  </si>
  <si>
    <t>52-AMPLIACIÓN DEL PLANTEL EDUCATIVO PARA INICIAL BATEY PALOMA, MUNICIPIO LOS LLANOS, PROVINCIA SAN PEDRO DE MACORÍS.</t>
  </si>
  <si>
    <t>55-AMPLIACIÓN DEL PLANTEL EDUCATIVO PARA INICIAL VIRGEN DE LA CARIDAD DEL COBRE, MUNICIPIO QUISQUEYA, PROVINCIA SAN PEDRO DE MACORÍS.</t>
  </si>
  <si>
    <t>56-AMPLIACIÓN DEL PLANTEL EDUCATIVO PARA INICIAL EUGENIO MARÍA DE HOSTOS, MUNICIPIO QUISQUEYA, PROVINCIA SAN PEDRO DE MACORÍS.</t>
  </si>
  <si>
    <t>57-AMPLIACIÓN DEL PLANTEL EDUCATIVO PARA INICIAL FRAY ANTÓN DE MONTESINOS, MUNICIPIO QUISQUEYA, PROVINCIA SAN PEDRO DE MACORÍS.</t>
  </si>
  <si>
    <t>35-HABILITACIÓN ESTACION DEPURADORA AGUAS RESIDUALES JUAN DOLIO, MUNICIPIO GUAYACANES, PROVINCIA DE SAN PEDRO DE MACORIS</t>
  </si>
  <si>
    <t>13-RESTAURACIÓN CASA DE ARTE DEL CENTRO HISTORICO DE SANTIAGO DE LOS CABALLEROS, PROVINCIA SANTIAGO</t>
  </si>
  <si>
    <t>30-AMPLIACIÓN DEL PLANTEL EDUCATIVO PARA INICIAL DELFÍN RODRÍGUEZ TORRES, MUNICIPIO SAN JOSÉ DE LAS MATAS, PROVINCIA SANTIAGO.</t>
  </si>
  <si>
    <t>30-RECONSTRUCCIÓN DE LA INFRAESTRUCTURA VIAL URBANA DEL MUNICIPIO LICEY AL MEDIO, PROVINCIA SANTIAGO</t>
  </si>
  <si>
    <t>35-AMPLIACIÓN DEL PLANTEL EDUCATIVO PARA INICIAL PROF. GRICELIS MARTÍNEZ, MUNICIPIO SANTIAGO, PROVINCIA SANTIAGO.</t>
  </si>
  <si>
    <t>36-AMPLIACIÓN DEL PLANTEL EDUCATIVO PARA INICIAL DELIA SANTELISES, MUNICIPIO SAN JOSÉ DE LAS MATAS, PROVINCIA SANTIAGO.</t>
  </si>
  <si>
    <t>37-AMPLIACIÓN DEL PLANTEL EDUCATIVO PARA INICIAL PROF. MAXIMILIANO ANTONIO ESTRELLA GRULLÓN, MUNICIPIO PUÑAL, PROVINCIA SANTIAGO.</t>
  </si>
  <si>
    <t>38-AMPLIACIÓN DEL PLANTEL EDUCATIVO PARA INICIAL PROF. MARÍA NATIVIDAD BATISTA, MUNICIPIO PUÑAL, PROVINCIA SANTIAGO.</t>
  </si>
  <si>
    <t>40-AMPLIACIÓN DEL PLANTEL EDUCATIVO PARA INICIAL GENARO PÉREZ, MUNICIPIO SANTIAGO, PROVINCIA SANTIAGO.</t>
  </si>
  <si>
    <t>46-AMPLIACIÓN DEL PLANTEL EDUCATIVO PARA INICIAL JOSÉ DE JESÚS GERMOSO VÁSQUEZ, MUNICIPIO SANTIAGO, PROVINCIA SANTIAGO.</t>
  </si>
  <si>
    <t>50-AMPLIACIÓN DEL PLANTEL EDUCATIVO PARA INICIAL AURA HERRERA MARTÍNEZ - LAS TRES CRUCES, MUNICIPIO SANTIAGO, PROVINCIA SANTIAGO.</t>
  </si>
  <si>
    <t>56-AMPLIACIÓN DEL PLANTEL EDUCATIVO PARA INICIAL REVERENDO DIÓGENES HERNÁNDEZ, MUNICIPIO SANTIAGO, PROVINCIA SANTIAGO.</t>
  </si>
  <si>
    <t>60-AMPLIACIÓN DEL PLANTEL EDUCATIVO PARA INICIAL SALUSTINA BANS BATISTA, MUNICIPIO SANTIAGO, PROVINCIA SANTIAGO.</t>
  </si>
  <si>
    <t>66-AMPLIACIÓN DEL PLANTEL EDUCATIVO PARA INICIAL JAPÓN (HATO DEL YAQUE), MUNICIPIO SANTIAGO, PROVINCIA SANTIAGO.</t>
  </si>
  <si>
    <t>70-AMPLIACIÓN DEL PLANTEL EDUCATIVO PARA INICIAL BAO, MUNICIPIO JÁNICO, PROVINCIA SANTIAGO.</t>
  </si>
  <si>
    <t>77-AMPLIACIÓN DEL PLANTEL EDUCATIVO PARA INICIAL ELISA GENAO (BOCA DE BAO), MUNICIPIO SANTIAGO, PROVINCIA SANTIAGO.</t>
  </si>
  <si>
    <t>77-RECONSTRUCCIÓN  DE LA INFRAESTRUCTURA VIAL URBANA DEL MUNICIPIO SANTIAGO DE LOS CABALLEROS, PROVINCIA SANTIAGO</t>
  </si>
  <si>
    <t>78-AMPLIACIÓN DEL PLANTEL EDUCATIVO PARA INICIAL SANTIAGO GUZMÁN ESPAILLAT, MUNICIPIO SANTIAGO, PROVINCIA SANTIAGO.</t>
  </si>
  <si>
    <t>88-AMPLIACIÓN DEL PLANTEL EDUCATIVO PARA INICIAL PROF. FRANCISCA HERNÁNDEZ, MUNICIPIO LICEY AL MEDIO, PROVINCIA SANTIAGO.</t>
  </si>
  <si>
    <t>88-RECONSTRUCCIÓN DE LA INFRAESTRUCTURA VIAL URBANA DEL MUNICIPIO SAN JOSÉ DE LAS MATAS, PROVINCIA SANTIAGO</t>
  </si>
  <si>
    <t>56-CONSTRUCCIÓN DE AV. CIRCUNVALACIÓN NORTE EN EL MUNICIPIO VILLA BISONÓ (NAVARRETE), PROVINCIA SANTIAGO</t>
  </si>
  <si>
    <t>30-AMPLIACIÓN DEL PLANTEL EDUCATIVO PARA INICIAL ARROYO BLANCO, MUNICIPIO SAN IGNACIO DE SABANETA, PROVINCIA SANTIAGO RODRIGUEZ.</t>
  </si>
  <si>
    <t>32-RECONSTRUCCIÓN DE LA INFRAESTRUCTURA VIAL URBANA DEL MUNICIPIO MONCIÓN, PROVINCIA SANTIAGO RODRÍGUEZ</t>
  </si>
  <si>
    <t>17-AMPLIACIÓN DEL PLANTEL EDUCATIVO PARA INICIAL JUAN PABLO DUARTE, MUNICIPIO MAO, PROVINCIA VALVERDE.</t>
  </si>
  <si>
    <t>39-AMPLIACIÓN DEL PLANTEL EDUCATIVO PARA INICIAL JACINTO DE LA CONCHA, MUNICIPIO LAGUNA SALADA, PROVINCIA VALVERDE.</t>
  </si>
  <si>
    <t>40-AMPLIACIÓN DEL PLANTEL EDUCATIVO PARA INICIAL PROF. GUILLERMO RAFAEL PERALTA SANDY, MUNICIPIO LAGUNA SALADA, PROVINCIA VALVERDE.</t>
  </si>
  <si>
    <t>58-AMPLIACIÓN DEL PLANTEL EDUCATIVO PARA INICIAL PROF. GILBERTO ANTONIO DÍAZ CAMILO, MUNICIPIO MAIMÓN, PROVINCIA MONSEÑOR NOUEL.</t>
  </si>
  <si>
    <t>60-AMPLIACIÓN DEL PLANTEL EDUCATIVO PARA INICIAL PROF. JUAN EMILIO BOSCH GAVIÑO - EMI, MUNICIPIO MAIMÓN, PROVINCIA MONSEÑOR NOUEL.</t>
  </si>
  <si>
    <t>19-CONSTRUCCIÓN DE IGLESIA EN LOS LIMONES, MUNICIPIO MONTE PLATA, PROVINCIA MONTE PLATA</t>
  </si>
  <si>
    <t>60-AMPLIACIÓN DEL PLANTEL EDUCATIVO PARA INICIAL SAN ANTONIO, MUNICIPIO YAMASÁ, PROVINCIA MONTE PLATA.</t>
  </si>
  <si>
    <t>62-AMPLIACIÓN DEL PLANTEL EDUCATIVO PARA INICIAL CRISTINA HELENA CRUZ, MUNICIPIO YAMASÁ, PROVINCIA MONTE PLATA.</t>
  </si>
  <si>
    <t>72-RECONSTRUCCIÓN DE PUENTE ARROYO HONDO, AFECTADO POR VAGUADA ABRIL 2022, CARRETERA HACIENDA ESTRELLA-MONTE PLATA, MUNICIPIO MONTE PLATA, PROVINCIA MONTE PLATA</t>
  </si>
  <si>
    <t>75-AMPLIACIÓN DEL PLANTEL EDUCATIVO PARA INICIAL GREGORIO LUPERÓN - PILANCÓN, MUNICIPIO MONTE PLATA, PROVINCIA MONTE PLATA.</t>
  </si>
  <si>
    <t>10-AMPLIACIÓN DEL PLANTEL EDUCATIVO PARA INICIAL CARLOS MELQUIADES PEGUERO SÁNCHEZ, MUNICIPIO HATO MAYOR, PROVINCIA HATO MAYOR.</t>
  </si>
  <si>
    <t>16-RECONSTRUCCIÓN DE LA INFRAESTRUCTURA VIAL URBANA DEL MUNICIPIO DE SABANA LA MAR, PROVINCIA HATO MAYOR</t>
  </si>
  <si>
    <t>38-AMPLIACIÓN DEL PLANTEL EDUCATIVO PARA INICIAL MORQUECHO, MUNICIPIO HATO MAYOR, PROVINCIA HATO MAYOR.</t>
  </si>
  <si>
    <t>39-AMPLIACIÓN DEL PLANTEL EDUCATIVO PARA INICIAL MONTE COCA, MUNICIPIO HATO MAYOR, PROVINCIA HATO MAYOR.</t>
  </si>
  <si>
    <t>42-AMPLIACIÓN DEL PLANTEL EDUCATIVO PARA INICIAL SUDADERO, MUNICIPIO HATO MAYOR, PROVINCIA HATO MAYOR.</t>
  </si>
  <si>
    <t>42-RECONSTRUCCIÓN CAMINO VECINAL LOS ALGARROBOS-PRINGAMOSALA FUENTEMATA GALLINA-GUACHUPITA-HOYONCITO-EL PUERTO, PROV. HATO MAYOR</t>
  </si>
  <si>
    <t>35-AMPLIACIÓN DEL PLANTEL EDUCATIVO PARA INICIAL MONTE NEGRO, MUNICIPIO RANCHO ARRIBA, PROVINCIA SAN JOSÉ DE OCOA.</t>
  </si>
  <si>
    <t>01-AMPLIACIÓN DEL PLANTEL EDUCATIVO PARA INICIAL PROF. VINICIO VALENZUELA PÉREZ, MUNICIPIO LOS ALCARRIZOS, PROVINCIA SANTO DOMINGO.</t>
  </si>
  <si>
    <t>01-MEJORAMIENTO DE 100,000 VIVIENDAS EN LA REPÚBLICA DOMINICANA</t>
  </si>
  <si>
    <t>02-AMPLIACIÓN DEL PLANTEL EDUCATIVO PARA INICIAL JUANA SALTITOPA, MUNICIPIO LOS ALCARRIZOS, PROVINCIA SANTO DOMINGO.</t>
  </si>
  <si>
    <t>02-RECONSTRUCCIÓN  DE LA INFRAESTRUCTURA VIAL URBANA DEL MUNICIPIO SANTO DOMINGO ESTE</t>
  </si>
  <si>
    <t>03-AMPLIACIÓN DEL PLANTEL EDUCATIVO PARA INICIAL CAMILA HENRÍQUEZ - FE Y ALEGRÍA, MUNICIPIO LOS ALCARRIZOS, PROVINCIA SANTO DOMINGO.</t>
  </si>
  <si>
    <t>03-CONSTRUCCIÓN DE 1,912 VIVIENDAS EN CIUDAD MODELO, MUNICIPIO SANTO DOMINGO NORTE, PROVINCIA SANTO DOMINGO</t>
  </si>
  <si>
    <t>04-AMPLIACIÓN DEL PLANTEL EDUCATIVO PARA INICIAL EVARISTO BRITO REYES, MUNICIPIO LOS ALCARRIZOS, PROVINCIA SANTO DOMINGO.</t>
  </si>
  <si>
    <t>05-AMPLIACIÓN DEL PLANTEL EDUCATIVO PARA INICIAL JESÚS DE NAZARET - BATEY PALMAREJITO, MUNICIPIO LOS ALCARRIZOS, PROVINCIA SANTO DOMINGO.</t>
  </si>
  <si>
    <t>05-CONSTRUCCIÓN CENTRO MODELO DE PRESTACIÓN DE SERVICIOS PARA MUJERES (CIUDAD MUJER)</t>
  </si>
  <si>
    <t>06-AMPLIACIÓN DEL PLANTEL EDUCATIVO PARA INICIAL SOCORRO SÁNCHEZ, MUNICIPIO LOS ALCARRIZOS, PROVINCIA SANTO DOMINGO.</t>
  </si>
  <si>
    <t>07-AMPLIACIÓN DEL PLANTEL EDUCATIVO PARA INICIAL NORGE BOTELLO FERNÁNDEZ, MUNICIPIO LOS ALCARRIZOS, PROVINCIA SANTO DOMINGO.</t>
  </si>
  <si>
    <t>07-CONSTRUCCIÓN CAMPO DE BÉISBOL Y CANCHA DE BALONCESTO PUNTA LICEY DE VILLA MELLA, MUNICIPIO SANTO DOMINGO NORTE, SANTO DOMINGO</t>
  </si>
  <si>
    <t>07-CONSTRUCCIÓN EDIFICIO PARA SALONES PARROQUIALES, PARROQUIA STELLA MARIS, MUNICIPIO SANTO DOMINGO ESTE.</t>
  </si>
  <si>
    <t>08-AMPLIACIÓN DEL PLANTEL EDUCATIVO PARA INICIAL PROF. ANA LUISA ANDÚJAR SOLANO -  FE Y ALEGRÍA, MUNICIPIO LOS ALCARRIZOS, PROVINCIA SANTO DOMINGO.</t>
  </si>
  <si>
    <t>11-AMPLIACIÓN DEL PLANTEL EDUCATIVO PARA INICIAL MÁXIMO GOMEZ - EL VIGÍA, MUNICIPIO BOCA CHICA, PROVINCIA SANTO DOMINGO.</t>
  </si>
  <si>
    <t>13-AMPLIACIÓN DEL PLANTEL EDUCATIVO PARA INICIAL VITALINA MORDÁN DE LA CRUZ, MUNICIPIO BOCA CHICA, PROVINCIA SANTO DOMINGO.</t>
  </si>
  <si>
    <t>14-AMPLIACIÓN DEL PLANTEL EDUCATIVO PARA INICIAL HERMANAS MIRABAL, MUNICIPIO BOCA CHICA, PROVINCIA SANTO DOMINGO.</t>
  </si>
  <si>
    <t>14-CONSTRUCCIÓN Y EQUIPAMIENTO DEL CENTRO DE DIAGNÓSTICO Y ATENCIÓN PRIMARIA EN MANOGUAYABO,  MUNICIPIO SANTO DOMINGO OESTE, PROVINCIA SANTO DOMINGO</t>
  </si>
  <si>
    <t>16-AMPLIACIÓN DEL PLANTEL EDUCATIVO PARA INICIAL AURA ALTAGRACIA BENZANT, MUNICIPIO BOCA CHICA, PROVINCIA SANTO DOMINGO.</t>
  </si>
  <si>
    <t>19-AMPLIACIÓN DEL PLANTEL EDUCATIVO PARA INICIAL EMILIO PRUD¿HOMME, MUNICIPIO BOCA CHICA, PROVINCIA SANTO DOMINGO.</t>
  </si>
  <si>
    <t>20-AMPLIACIÓN DEL PLANTEL EDUCATIVO PARA INICIAL COLOMBINA CASTRO, MUNICIPIO BOCA CHICA, PROVINCIA SANTO DOMINGO.</t>
  </si>
  <si>
    <t>22-AMPLIACIÓN DEL PLANTEL EDUCATIVO PARA INICIAL RANCHO ARRIBA, MUNICIPIO SANTO DOMINGO NORTE, PROVINCIA SANTO DOMINGO.</t>
  </si>
  <si>
    <t>23-AMPLIACIÓN DEL PLANTEL EDUCATIVO PARA INICIAL PROF. ELPIDIO JAVIER TAPIA, MUNICIPIO SANTO DOMINGO NORTE, PROVINCIA SANTO DOMINGO.</t>
  </si>
  <si>
    <t>31-AMPLIACIÓN DEL PLANTEL EDUCATIVO PARA INICIAL ALBERTA MONEGRO, MUNICIPIO SANTO DOMINGO NORTE, PROVINCIA SANTO DOMINGO.</t>
  </si>
  <si>
    <t>32-AMPLIACIÓN DEL PLANTEL EDUCATIVO PARA INICIAL ALBERGUE INFANTIL NUESTRA SEÑORA DEL ROSARIO, MUNICIPIO SANTO DOMINGO NORTE, PROVINCIA SANTO DOMINGO.</t>
  </si>
  <si>
    <t>34-AMPLIACIÓN DEL PLANTEL EDUCATIVO PARA INICIAL LA BOMBA , MUNICIPIO SANTO DOMINGO NORTE, PROVINCIA SANTO DOMINGO.</t>
  </si>
  <si>
    <t>35-AMPLIACIÓN DEL PLANTEL EDUCATIVO PARA INICIAL REPÚBLICA DE ECUADOR, MUNICIPIO SANTO DOMINGO NORTE, PROVINCIA SANTO DOMINGO.</t>
  </si>
  <si>
    <t>38-AMPLIACIÓN DEL PLANTEL EDUCATIVO PARA INICIAL PROF. LUZ MARÍA BATISTA GERMÁN, MUNICIPIO SANTO DOMINGO NORTE, PROVINCIA SANTO DOMINGO.</t>
  </si>
  <si>
    <t>39-AMPLIACIÓN DEL PLANTEL EDUCATIVO PARA INICIAL SANTO TOMÁS DE AQUINO, MUNICIPIO SANTO DOMINGO ESTE, PROVINCIA SANTO DOMINGO.</t>
  </si>
  <si>
    <t>51-AMPLIACIÓN DEL PLANTEL EDUCATIVO PARA INICIAL REPÚBLICA DE BELICE, MUNICIPIO SANTO DOMINGO ESTE, PROVINCIA SANTO DOMINGO.</t>
  </si>
  <si>
    <t>51-RECONSTRUCCIÓN AVENIDA ECOLÓGICA HASTA LA CIUDAD JUAN BOSCH, SANTO DOMINGO</t>
  </si>
  <si>
    <t>54-AMPLIACIÓN DEL PLANTEL EDUCATIVO PARA INICIAL LA INMACULADA - FE Y ALEGRÍA, MUNICIPIO SANTO DOMINGO ESTE, PROVINCIA SANTO DOMINGO.</t>
  </si>
  <si>
    <t>54-CONSTRUCCIÓN AVENIDA DEL NUEVO CAMINO</t>
  </si>
  <si>
    <t>55-CONSTRUCCIÓN CLUB DEPORTIVO VILLA NAZARETH, SECTOR BAYONA, MUNICIPIO SANTO DOMINGO OESTE, PROVINCIA SANTO DOMINGO.</t>
  </si>
  <si>
    <t>57-CONSTRUCCIÓN CANCHA DE BALONCESTO GUAJIMÍA, SECTOR GUAJIMÍA, MUNICIPIO SANTO DOMINGO OESTE</t>
  </si>
  <si>
    <t>58-AMPLIACIÓN DEL PLANTEL EDUCATIVO PARA INICIAL FRANCISCO DEL ROSARIO SÁNCHEZ, MUNICIPIO SANTO DOMINGO ESTE, PROVINCIA SANTO DOMINGO.</t>
  </si>
  <si>
    <t>59-AMPLIACIÓN DEL PLANTEL EDUCATIVO PARA INICIAL LOS BERROA, MUNICIPIO SAN ANTONIO DE GUERRA, PROVINCIA SANTO DOMINGO.</t>
  </si>
  <si>
    <t>59-REMODELACIÓN CLUB DEPORTIVO CAJUQUIS, SECTOR 12 DE HAINA, MUNICIPIO SANTO DOMINGO OESTE</t>
  </si>
  <si>
    <t>60-AMPLIACIÓN DEL PLANTEL EDUCATIVO PARA INICIAL PARROQUIAL MATECA (MADRE TERESA DE CALCUTA), MUNICIPIO SAN ANTONIO DE GUERRA, PROVINCIA SANTO DOMINGO.</t>
  </si>
  <si>
    <t>61-AMPLIACIÓN DEL PLANTEL EDUCATIVO PARA INICIAL TOMAS HERNÁNDEZ FRANCO, MUNICIPIO SAN ANTONIO DE GUERRA, PROVINCIA SANTO DOMINGO.</t>
  </si>
  <si>
    <t>67-AMPLIACIÓN DEL PLANTEL EDUCATIVO PARA INICIAL MERCEDES KRAWINKEL, MUNICIPIO SAN ANTONIO DE GUERRA, PROVINCIA SANTO DOMINGO.</t>
  </si>
  <si>
    <t>72-AMPLIACIÓN DEL PLANTEL EDUCATIVO PARA INICIAL JUAN ANTONIO ALIX, MUNICIPIO SAN ANTONIO DE GUERRA, PROVINCIA SANTO DOMINGO.</t>
  </si>
  <si>
    <t>72-RECONSTRUCCIÓN DE LA INFRAESTRUCTURA VIAL URBANA DEL MUNICIPIO SANTO DOMINGO NORTE, PROVINCIA SANTO DOMINGO</t>
  </si>
  <si>
    <t>73-AMPLIACIÓN DEL PLANTEL EDUCATIVO PARA INICIAL PROF. JUAN FÉLIX ORTIZ, MUNICIPIO SAN ANTONIO DE GUERRA, PROVINCIA SANTO DOMINGO.</t>
  </si>
  <si>
    <t>74-AMPLIACIÓN DEL PLANTEL EDUCATIVO PARA INICIAL TANCREDO VÁSQUEZ, MUNICIPIO SAN ANTONIO DE GUERRA, PROVINCIA SANTO DOMINGO.</t>
  </si>
  <si>
    <t>79-AMPLIACIÓN DEL PLANTEL EDUCATIVO PARA INICIAL JAPÓN, MUNICIPIO SANTO DOMINGO ESTE, PROVINCIA SANTO DOMINGO.</t>
  </si>
  <si>
    <t>83-RECONSTRUCCIÓN DE LA INFRAESTRUCTURA VIAL URBANA DEL MUNICIPIO BOCA CHICA, PROVINCIA SANTO DOMINGO</t>
  </si>
  <si>
    <t>86-AMPLIACIÓN DEL PLANTEL EDUCATIVO PARA INICIAL ANTIGUA Y BARBUDA, MUNICIPIO SANTO DOMINGO OESTE, PROVINCIA SANTO DOMINGO.</t>
  </si>
  <si>
    <t>90-AMPLIACIÓN DEL PLANTEL EDUCATIVO PARA INICIAL BÁSICA LAS MALVINAS, MUNICIPIO SANTO DOMINGO OESTE, PROVINCIA SANTO DOMINGO.</t>
  </si>
  <si>
    <t>93-AMPLIACIÓN DEL PLANTEL EDUCATIVO PARA INICIAL PROF. ALBA LUZ CASILLA DÍAZ, MUNICIPIO PEDRO BRAND, PROVINCIA SANTO DOMINGO.</t>
  </si>
  <si>
    <t>96-AMPLIACIÓN DEL PLANTEL EDUCATIVO PARA INICIAL GREGORIO SANTOS, MUNICIPIO PEDRO BRAND, PROVINCIA SANTO DOMINGO.</t>
  </si>
  <si>
    <t>96-RECONSTRUCCIÓN DE LA INFRAESTRUCTURA VIAL URBANA DEL MUNICIPIO DE LOS ALCARRIZOS, PROVINCIA SANTO DOMINGO</t>
  </si>
  <si>
    <t>99-AMPLIACIÓN DEL PLANTEL EDUCATIVO PARA INICIAL FÉLIX LOPE DE VEGA, MUNICIPIO PEDRO BRAND, PROVINCIA SANTO DOMINGO.</t>
  </si>
  <si>
    <t>04-REMODELACIÓN  MALECON   MUNICIPIO  SANTO DOMINGO ESTE, PROVINCIA SANTO DOMINGO</t>
  </si>
  <si>
    <t>33-RECONSTRUCCIÓN DEL PARQUE NACIONAL SUBMARINO LA CALETA Y SU ENTORNO, DISTRITO MUNICIPAL LA CALETA, PROVINCIA SANTO DOMINGO</t>
  </si>
  <si>
    <t>02-FORTALECIMIENTO DE LA CRIANZA OVICAPRINA EN LA REGIÓN FRONTERIZA DE LA RD</t>
  </si>
  <si>
    <t>21-MEJORAMIENTO  EN CAMBIO DE 25,000 PISOS DE TIERRA POR PISO DE CEMENTO A NIVEL NACIONAL</t>
  </si>
  <si>
    <t>47-AMPLIACIÓN DEL PLANTEL EDUCATIVO PARA INICIAL MATÍAS RAMÓN MELLA, MUNICIPIO SANTO DOMINGO ESTE, PROVINCIA SANTO DOMINGO.</t>
  </si>
  <si>
    <t>01-MEJORAMIENTO DE LA SANIDAD E INOCUIDAD AGRO-ALIMENTARIA EN LA REPÚBLICA DOMINICANA</t>
  </si>
  <si>
    <t>01-CONSTRUCCIÓN  DEL LABORATORIO REGIONAL DE SALUD PÚBLICA EN AZUA DE COMPOSTELA</t>
  </si>
  <si>
    <t>43-RECONSTRUCCIÓN DE LA INFRAESTRUCTURA VIAL URBANA DEL MUNICIPIO TÁBARA ARRIBA, PROVINCIA AZUA</t>
  </si>
  <si>
    <t>15821-RECONSTRUCCIÓN DE LA INFRAESTRUCTURA VIAL URBANA DEL MUNICIPIO TÁBARA ARRIBA, PROVINCIA AZUA</t>
  </si>
  <si>
    <t>93-RECONSTRUCCIÓN DE LA INFRAESTRUCTURA VIAL URBANA DEL MUNICIPIO LAS YAYAS DE VIAJAMA, PROVINCIA AZUA</t>
  </si>
  <si>
    <t>16110-RECONSTRUCCIÓN DE LA INFRAESTRUCTURA VIAL URBANA DEL MUNICIPIO LAS YAYAS DE VIAJAMA, PROVINCIA AZUA</t>
  </si>
  <si>
    <t>72-RECONSTRUCCIÓN DE LA INFRAESTRUCTURA VIAL URBANA DEL MUNICIPIO LAS SALINAS, PROVINCIA BARAHONA</t>
  </si>
  <si>
    <t>16089-RECONSTRUCCIÓN DE LA INFRAESTRUCTURA VIAL URBANA DEL MUNICIPIO LAS SALINAS, PROVINCIA BARAHONA</t>
  </si>
  <si>
    <t>28-RECONSTRUCCIÓN DE LA INFRAESTRUCTURA VIAL URBANA DEL MUNICIPIO PIMENTEL, PROVINCIA DUARTE</t>
  </si>
  <si>
    <t>15806-RECONSTRUCCIÓN DE LA INFRAESTRUCTURA VIAL URBANA DEL MUNICIPIO PIMENTEL, PROVINCIA DUARTE</t>
  </si>
  <si>
    <t>80-RECONSTRUCCIÓN DE LA INFRAESTRUCTURA VIAL URBANA DEL MUNICIPIO EUGENIO MARIA DE HOSTOS, PROVINCIA DUARTE</t>
  </si>
  <si>
    <t>16097-RECONSTRUCCIÓN DE LA INFRAESTRUCTURA VIAL URBANA DEL MUNICIPIO EUGENIO MARIA DE HOSTOS, PROVINCIA DUARTE</t>
  </si>
  <si>
    <t>76-RECONSTRUCCIÓN DE LA INFRAESTRUCTURA VIAL URBANA DEL MUNICIPIO JUAN SANTIAGO, PROVINCIA DE ELIAS PIÑA</t>
  </si>
  <si>
    <t>16093-RECONSTRUCCIÓN DE LA INFRAESTRUCTURA VIAL URBANA DEL MUNICIPIO JUAN SANTIAGO, PROVINCIA DE ELIAS PIÑA</t>
  </si>
  <si>
    <t>77-RECONSTRUCCIÓN DE LA INFRAESTRUCTURA VIAL URBANA DEL MUNICIPIO PEDRO SANTANA, PROVINCIA ELIAS PIÑA</t>
  </si>
  <si>
    <t>16094-RECONSTRUCCIÓN DE LA INFRAESTRUCTURA VIAL URBANA DEL MUNICIPIO PEDRO SANTANA, PROVINCIA ELIAS PIÑA</t>
  </si>
  <si>
    <t>78-RECONSTRUCCIÓN DE LA INFRAESTRUCTURA VIAL URBANA DEL MUNICIPIO HONDO VALLE, PROVINCIA ELIAS PIÑA</t>
  </si>
  <si>
    <t>16095-RECONSTRUCCIÓN DE LA INFRAESTRUCTURA VIAL URBANA DEL MUNICIPIO HONDO VALLE, PROVINCIA ELIAS PIÑA</t>
  </si>
  <si>
    <t>85-RECONSTRUCCIÓN DE LA INFRAESTRUCTURA VIAL URBANA DEL MUNICIPIO CASTAÑUELAS, PROVINCIA MONTE CRISTI</t>
  </si>
  <si>
    <t>16102-RECONSTRUCCIÓN DE LA INFRAESTRUCTURA VIAL URBANA DEL MUNICIPIO CASTAÑUELAS, PROVINCIA MONTE CRISTI</t>
  </si>
  <si>
    <t>91-RECONSTRUCCIÓN DE LA INFRAESTRUCTURA VIAL URBANA DEL MUNICIPIO PEPILLO SALCEDO, PROVINCIA MONTE CRISTI</t>
  </si>
  <si>
    <t>16108-RECONSTRUCCIÓN DE LA INFRAESTRUCTURA VIAL URBANA DEL MUNICIPIO PEPILLO SALCEDO, PROVINCIA MONTE CRISTI</t>
  </si>
  <si>
    <t>86-RECONSTRUCCIÓN DE LA INFRAESTRUCTURA VIAL URBANA DEL MUNICIPIO SOSÚA, PROVINCIA PUERTO PLATA</t>
  </si>
  <si>
    <t>16103-RECONSTRUCCIÓN DE LA INFRAESTRUCTURA VIAL URBANA DEL MUNICIPIO SOSÚA, PROVINCIA PUERTO PLATA</t>
  </si>
  <si>
    <t>68-CONSTRUCCIÓN MURO DE GAVIONES EN EL PUENTE ARROYO EL PALMAR AFECTADO POR LA VAGUADA DE ABRIL 2022, MUNICIPIO SALCEDO, PROVINCIA HERMANAS MIRABAL</t>
  </si>
  <si>
    <t>16253-CONSTRUCCIÓN MURO DE GAVIONES EN EL PUENTE ARROYO EL PALMAR AFECTADO POR LA VAGUADA DE ABRIL 2022, MUNICIPIO SALCEDO, PROVINCIA HERMANAS MIRABAL</t>
  </si>
  <si>
    <t>59-RECONSTRUCCIÓN DE LA INFRAESTRUCTURA VIAL URBANA DEL MUNICIPIO SAN GREGORIO DE NIGUA, PROVINCIA SAN CRISTOBAL</t>
  </si>
  <si>
    <t>15945-RECONSTRUCCIÓN DE LA INFRAESTRUCTURA VIAL URBANA DEL MUNICIPIO SAN GREGORIO DE NIGUA, PROVINCIA SAN CRISTOBAL</t>
  </si>
  <si>
    <t>60-RECONSTRUCCIÓN DE LA INFRAESTRUCTURA VIAL URBANA DEL MUNICIPIO SABANA GRANDE DE PALENQUE, PROVINCIA SAN CRISTÓBAL.</t>
  </si>
  <si>
    <t>15946-RECONSTRUCCIÓN DE LA INFRAESTRUCTURA VIAL URBANA DEL MUNICIPIO SABANA GRANDE DE PALENQUE, PROVINCIA SAN CRISTÓBAL.</t>
  </si>
  <si>
    <t>69-RECONSTRUCCIÓN DE LA INFRAESTRUCTURA VIAL URBANA DEL MUNICIPIO YAGUATE, PROVINCIA SAN CRISTÓBAL</t>
  </si>
  <si>
    <t>16086-RECONSTRUCCIÓN DE LA INFRAESTRUCTURA VIAL URBANA DEL MUNICIPIO YAGUATE, PROVINCIA SAN CRISTÓBAL</t>
  </si>
  <si>
    <t>70-RECONSTRUCCIÓN DE INFRAESTRUCTURA VIAL URBANA DEL MUNICIPIO LOS CACAOS, PROVINCIA SAN CRISTÓBAL</t>
  </si>
  <si>
    <t>16087-RECONSTRUCCIÓN DE INFRAESTRUCTURA VIAL URBANA DEL MUNICIPIO LOS CACAOS, PROVINCIA SAN CRISTÓBAL</t>
  </si>
  <si>
    <t>45-RECONSTRUCCIÓN DE LA INFRAESTRUCTURA VIAL URBANA DEL MUNICIPIO JUAN DE HERRERA, PROVINCIA SAN JUAN</t>
  </si>
  <si>
    <t>15823-RECONSTRUCCIÓN DE LA INFRAESTRUCTURA VIAL URBANA DEL MUNICIPIO JUAN DE HERRERA, PROVINCIA SAN JUAN</t>
  </si>
  <si>
    <t>52-RECONSTRUCCIÓN DE LA INFRAESTRUCTURA VIAL URBANA DEL MUNICIPIO FANTINO, PROVINCIA SÁNCHEZ RAMÍREZ</t>
  </si>
  <si>
    <t>15938-RECONSTRUCCIÓN DE LA INFRAESTRUCTURA VIAL URBANA DEL MUNICIPIO FANTINO, PROVINCIA SÁNCHEZ RAMÍREZ</t>
  </si>
  <si>
    <t>02-AMPLIACIÓN DE LA AVENIDA GREGORIO LUPERÓN DESDE LA AVENIDA ESTRELLA SADHALÁ HASTA LA AVENIDA CIRCUNVALACIÓN NORTE, MUNICIPIO SANTIAGO DE LOS CABALLEROS, PROVINCIA SANTIAGO</t>
  </si>
  <si>
    <t>16303-AMPLIACIÓN DE LA AVENIDA GREGORIO LUPERÓN DESDE LA AVENIDA ESTRELLA SADHALÁ HASTA LA AVENIDA CIRCUNVALACIÓN NORTE, MUNICIPIO SANTIAGO DE LOS CABALLEROS, PROVINCIA SANTIAGO</t>
  </si>
  <si>
    <t>29-RECONSTRUCCIÓN DE LA INFRAESTRUCTURA VIAL URBANA DEL MUNICIPIO BISONÓ, PROVINCIA SANTIAGO</t>
  </si>
  <si>
    <t>15807-RECONSTRUCCIÓN DE LA INFRAESTRUCTURA VIAL URBANA DEL MUNICIPIO BISONÓ, PROVINCIA SANTIAGO</t>
  </si>
  <si>
    <t>31-RECONSTRUCCIÓN DE LA INFRAESTRUCTURA VIAL URBANA DEL MUNICIPIO JÁNICO, PROVINCIA SANTIAGO</t>
  </si>
  <si>
    <t>15809-RECONSTRUCCIÓN DE LA INFRAESTRUCTURA VIAL URBANA DEL MUNICIPIO JÁNICO, PROVINCIA SANTIAGO</t>
  </si>
  <si>
    <t>33-RECONSTRUCCIÓN DE LA INFRAESTRUCTURA VIAL URBANA DEL MUNICIPIO SABANA IGLESIA, PROVINCIA SANTIAGO</t>
  </si>
  <si>
    <t>15811-RECONSTRUCCIÓN DE LA INFRAESTRUCTURA VIAL URBANA DEL MUNICIPIO SABANA IGLESIA, PROVINCIA SANTIAGO</t>
  </si>
  <si>
    <t>34-RECONSTRUCCIÓN DE LA INFRAESTRUCTURA VIAL URBANA DEL MUNICIPIO VILLA LOS ALMÁCIGOS, PROVINCIA SANTIAGO RODRÍGUEZ</t>
  </si>
  <si>
    <t>15812-RECONSTRUCCIÓN DE LA INFRAESTRUCTURA VIAL URBANA DEL MUNICIPIO VILLA LOS ALMÁCIGOS, PROVINCIA SANTIAGO RODRÍGUEZ</t>
  </si>
  <si>
    <t>47-RECONSTRUCCIÓN DE LA INFRAESTRUCTURA VIAL URBANA DEL MUNICIPIO MAIMÓN, PROVINCIA MONSEÑOR NOUEL</t>
  </si>
  <si>
    <t>15933-RECONSTRUCCIÓN DE LA INFRAESTRUCTURA VIAL URBANA DEL MUNICIPIO MAIMÓN, PROVINCIA MONSEÑOR NOUEL</t>
  </si>
  <si>
    <t>26-CONSTRUCCIÓN DE LOS ENLACES Y EL PUENTE SOBRE EL RÍO LA LEONORA EN LA CARRETERA LOS BOTADOS, MUNICIPIO DE YAMASÁ, PROVINCIA MONTE PLATA</t>
  </si>
  <si>
    <t>16127-CONSTRUCCIÓN DE LOS ENLACES Y EL PUENTE SOBRE EL RÍO LA LEONORA EN LA CARRETERA LOS BOTADOS, MUNICIPIO DE YAMASÁ, PROVINCIA MONTE PLATA</t>
  </si>
  <si>
    <t>48-CONSTRUCCIÓN DEL CAMINO VECINAL LA CEIBA-CHIRINO, MUNICIPIO MONTE PLATA, PROVINCIA MONTE PLATA</t>
  </si>
  <si>
    <t>16126-CONSTRUCCIÓN DEL CAMINO VECINAL LA CEIBA-CHIRINO, MUNICIPIO MONTE PLATA, PROVINCIA MONTE PLATA</t>
  </si>
  <si>
    <t>49-RECONSTRUCCIÓN DEL CAMINO VECINAL SABANA GRANDE DE BOYÁ-AUTOPISTA JUAN PABLO II (AVENIDA DUARTE), PROVINCIA MONTE PLATA.</t>
  </si>
  <si>
    <t>16128-RECONSTRUCCIÓN DEL CAMINO VECINAL SABANA GRANDE DE BOYÁ-AUTOPISTA JUAN PABLO II (AVENIDA DUARTE), PROVINCIA MONTE PLATA.</t>
  </si>
  <si>
    <t>16249-RECONSTRUCCIÓN DEL CAMINO VECINAL MANGA-DON JUAN AFECTADO POR EL HURACÁN FIONA, SECTOR DON JUAN, MUNICIPIO MONTE PLATA, PROVINCIA MONTE PLATA</t>
  </si>
  <si>
    <t>56-RECONSTRUCCIÓN CAMINO VECINAL DON JUAN-CENTRO DON JUAN AFECTADO POR EL HURACAN FIONA, MUNICIPIO MONTE PLATA, PROVINCIA MONTE PLATA</t>
  </si>
  <si>
    <t>16250-RECONSTRUCCIÓN CAMINO VECINAL DON JUAN-CENTRO DON JUAN AFECTADO POR EL HURACAN FIONA, MUNICIPIO MONTE PLATA, PROVINCIA MONTE PLATA</t>
  </si>
  <si>
    <t>68-CONSTRUCCIÓN CAMINO VECINAL LA DOLE AFECTADO POR EL HURACAN FIONA, DISTRITO MUNICIPAL DON JUAN, MUNICIPIO MONTE PLATA, PROVINCIA MONTE PLATA</t>
  </si>
  <si>
    <t>16282-CONSTRUCCIÓN CAMINO VECINAL LA DOLE AFECTADO POR EL HURACAN FIONA, DISTRITO MUNICIPAL DON JUAN, MUNICIPIO MONTE PLATA, PROVINCIA MONTE PLATA</t>
  </si>
  <si>
    <t>69-RECONSTRUCCIÓN CAMINO VECINAL LOS SALADOS AFECTADO POR EL HURACAN FIONA, DISTRITO MUNICIPAL DON JUAN, MUNICIPIO MONTE PLATA, PROVINCIA MONTE PLATA</t>
  </si>
  <si>
    <t>16283-RECONSTRUCCIÓN CAMINO VECINAL LOS SALADOS AFECTADO POR EL HURACAN FIONA, DISTRITO MUNICIPAL DON JUAN, MUNICIPIO MONTE PLATA, PROVINCIA MONTE PLATA</t>
  </si>
  <si>
    <t>73-RECONSTRUCCIÓN CARRETERA HACIENDA ESTRELLA- CRUCE PAJON HASTA MONTE PLATA, PROVINCIA MONTE PLATA</t>
  </si>
  <si>
    <t>16124-RECONSTRUCCIÓN CARRETERA HACIENDA ESTRELLA- CRUCE PAJON HASTA MONTE PLATA, PROVINCIA MONTE PLATA</t>
  </si>
  <si>
    <t>82-RECONSTRUCCIÓN TRAMO DE CARRETERA JUAN PABLO II- CHIRINO AFECTADO POR EL HURACAN FIONA, PROVINCIA MONTE PLATA</t>
  </si>
  <si>
    <t>16291-RECONSTRUCCIÓN TRAMO DE CARRETERA JUAN PABLO II- CHIRINO AFECTADO POR EL HURACAN FIONA, PROVINCIA MONTE PLATA</t>
  </si>
  <si>
    <t>94-RECONSTRUCCIÓN DE TRAMO VIAL EN  LOS COQUITOS, MUNICIPIO MONTE PLATA, PROVINCIA MONTE PLATA</t>
  </si>
  <si>
    <t>16125-RECONSTRUCCIÓN DE TRAMO VIAL EN  LOS COQUITOS, MUNICIPIO MONTE PLATA, PROVINCIA MONTE PLATA</t>
  </si>
  <si>
    <t>35-RECONSTRUCCIÓN DE LA INFRAESTRUCTURA VIAL URBANA DEL MUNICIPIO SAN JOSE DE OCOA, PROVINCIA SAN JOSE DE OCOA</t>
  </si>
  <si>
    <t>15813-RECONSTRUCCIÓN DE LA INFRAESTRUCTURA VIAL URBANA DEL MUNICIPIO SAN JOSE DE OCOA, PROVINCIA SAN JOSE DE OCOA</t>
  </si>
  <si>
    <t>36-RECONSTRUCCIÓN DEL PUENTE AFECTADO POR LA VAGUADA DE ABRIL 2022, SOBRE EL RIO VIAJAMA, MUNICIPIO DE LAS YAYAS DE VIAJAMAS, PROVINCIA AZUA</t>
  </si>
  <si>
    <t>16214-RECONSTRUCCIÓN DEL PUENTE AFECTADO POR LA VAGUADA DE ABRIL 2022, SOBRE EL RIO VIAJAMA, MUNICIPIO DE LAS YAYAS DE VIAJAMAS, PROVINCIA AZUA</t>
  </si>
  <si>
    <t>16223-CONSTRUCCIÓN DE PUENTE SOBRE EL RÍO LEMBA AFECTADO POR LA VAGUADA DE ABRIL 2022, CALLE VALENCIA MATOS, MUNICIPIO LAS SALINAS, PROVINCIA BARAHONA</t>
  </si>
  <si>
    <t>01-REHABILITACIÓN DEL CAMINO VECINAL CRUCE DE PIMENTEL-CASA DE ALTO-SAN FELIPE ABAJO, MUNICIPIO PIMENTEL PROVINCIA DUARTE</t>
  </si>
  <si>
    <t>24-RECONSTRUCCIÓN DEL CAMINO VECINAL EL MANGO-EL CERCADO, SAN FRANCISCO DE MACORÍS, PROVINCIA DUARTE</t>
  </si>
  <si>
    <t>25-REHABILITACIÓN DEL CAMINO VECINAL CRUCE DE PIMENTEL-CASA DE ALTO-SAN FELIPE ABAJO, MUNICIPIO PIMENTEL PROVINCIA DUARTE</t>
  </si>
  <si>
    <t>79-RECONSTRUCCIÓN CARRETERA LOS CORAZONES-LOS BARRACOS, AFECTADA POR VAGUADA DE ABRIL 2022, MUNICIPIO SANTA CRUZ DE EL SEIBO, PROVINCIA EL SEIBO</t>
  </si>
  <si>
    <t>16246-RECONSTRUCCIÓN CARRETERA LOS CORAZONES-LOS BARRACOS, AFECTADA POR VAGUADA DE ABRIL 2022, MUNICIPIO SANTA CRUZ DE EL SEIBO, PROVINCIA EL SEIBO</t>
  </si>
  <si>
    <t>52-RECONSTRUCCIÓN DEL CAMINO VECINAL EL CACIQUE AFECTADO POR LA VAGUADA DE ABRIL 2022, MUNICIPIO MOCA, PROVINCIA ESPAILLAT</t>
  </si>
  <si>
    <t>16209-RECONSTRUCCIÓN DEL CAMINO VECINAL EL CACIQUE AFECTADO POR LA VAGUADA DE ABRIL 2022, MUNICIPIO MOCA, PROVINCIA ESPAILLAT</t>
  </si>
  <si>
    <t>13-CONSTRUCCIÓN MURO DE GAVIONES EN LOS MÁRGENES DEL RIO DUEY EN LA AVENIDA GASTÓN FERNANDO DELIGNE, AFECTADOS POR EL HURACÁN FIONA, MUNICIPIO HIGUEY, PROVINCIA LA ALTAGRACIA</t>
  </si>
  <si>
    <t>16287-CONSTRUCCIÓN MURO DE GAVIONES EN LOS MÁRGENES DEL RIO DUEY EN LA AVENIDA GASTÓN FERNANDO DELIGNE, AFECTADOS POR EL HURACÁN FIONA, MUNICIPIO HIGUEY, PROVINCIA LA ALTAGRACIA</t>
  </si>
  <si>
    <t>01-AMPLIACIÓN VIAL KM9 DE LA AUTOPISTA DUARTE Y AVENIDA GREGORIO LUPERON, PROVINCIA SANTO DOMINGO</t>
  </si>
  <si>
    <t>16308-AMPLIACIÓN VIAL KM9 DE LA AUTOPISTA DUARTE Y AVENIDA GREGORIO LUPERON, PROVINCIA SANTO DOMINGO</t>
  </si>
  <si>
    <t>48-CONSTRUCCIÓN TEMPLOS, CASAS CURIALES Y OFICINAS PARROQUIALES,  PROVINCIA MONTE PLATA</t>
  </si>
  <si>
    <t>14618-CONSTRUCCIÓN TEMPLOS, CASAS CURIALES Y OFICINAS PARROQUIALES,  PROVINCIA MONTE PLATA</t>
  </si>
  <si>
    <t>40-CONSTRUCCIÓN DE TEMPLOS, CASAS CURIALES Y OFICINAS PARROQUIALES, PROVINCIA SANTO DOMINGO</t>
  </si>
  <si>
    <t>14616-CONSTRUCCIÓN DE TEMPLOS, CASAS CURIALES Y OFICINAS PARROQUIALES, PROVINCIA SANTO DOMINGO</t>
  </si>
  <si>
    <t>Ley No. 80-23</t>
  </si>
  <si>
    <t>1.3.04-Conocimiento del riesgo de desastres no climáticos</t>
  </si>
  <si>
    <t>1.3.06-Reducción del riesgo de desastres no climáticos</t>
  </si>
  <si>
    <t>2.2.04-Conservación, ampliación y explotación racionalizada de reservas forestales.</t>
  </si>
  <si>
    <t>2.9.98-Investigación y desarrollo relacionados con los servicios económicos</t>
  </si>
  <si>
    <t>3.2.03-Acceso y participación de los beneficios de la biodiversidad</t>
  </si>
  <si>
    <t>3.2.08-Gestión de la contaminación</t>
  </si>
  <si>
    <t>3.2.14-Tratamiento y eliminación de residuos no peligrosos en vertederos</t>
  </si>
  <si>
    <t>3.3.05-Reducción del riesgo de desastres climáticos</t>
  </si>
  <si>
    <t>3.3.06-Respuesta y recuperación de desastres climáticos</t>
  </si>
  <si>
    <t>4.2.01-Servicios para pacientes externos</t>
  </si>
  <si>
    <t>4.5.03-Invalidez</t>
  </si>
  <si>
    <t>4.5.98-Investigación y desarrollo relacionado con la protección social</t>
  </si>
  <si>
    <t>4.6.02-Corresponsabilidad social y pública en el cuidado de la familia y la reproducción de la fuerza de trabajo</t>
  </si>
  <si>
    <t>72-CONSTRUCCIÓN DEL EDIFICIO DE PARQUEOS DE LA DIRECCIÓN GENERAL DE IMPUESTOS INTERNOS (DGII), SECTOR GAZCUE, DISTRITO NACIONAL</t>
  </si>
  <si>
    <t>16142-CONSTRUCCIÓN DEL EDIFICIO DE PARQUEOS DE LA DIRECCIÓN GENERAL DE IMPUESTOS INTERNOS (DGII), SECTOR GAZCUE, DISTRITO NACIONAL</t>
  </si>
  <si>
    <t>40-RECONSTRUCCIÓN DE LA INFRAESTRUCTURA VIAL URBANA DEL MUNICIPIO SABANA YEGUA, PROVINCIA AZUA.</t>
  </si>
  <si>
    <t>16224-CONSTRUCCIÓN  DEL PUENTE SOBRE EL RÍO LEMBA AFECTADO POR LA VAGUADA DE ABRIL 2022, PERPENDICULAR A LA CALLE RESTAURACIÓN, MUNICIPIO LAS SALINAS, PROVINCIA BARAHONA</t>
  </si>
  <si>
    <t>46-CONSTRUCCIÓN PUENTE SOBRE EL RIO LEMBA AFECTADO POR LA VAGUADA DE ABRIL 2022, CARRETERA CAMINO VIEJO DE LA MINA, MUNICIPIO LAS SALINAS, PROVINCIA BARAHONA</t>
  </si>
  <si>
    <t>16226-CONSTRUCCIÓN PUENTE SOBRE EL RIO LEMBA AFECTADO POR LA VAGUADA DE ABRIL 2022, CARRETERA CAMINO VIEJO DE LA MINA, MUNICIPIO LAS SALINAS, PROVINCIA BARAHONA</t>
  </si>
  <si>
    <t>47-CONSTRUCCIÓN PUENTE SOBRE EL RIO LEMBA AFECTADO POR LA VAGUADA DE ABRIL 2022, PARALELO A LA CARRETERA SALADILLAS, MUNICIPIO LAS SALINAS, PROVINCIA BARAHONA</t>
  </si>
  <si>
    <t>16228-CONSTRUCCIÓN PUENTE SOBRE EL RIO LEMBA AFECTADO POR LA VAGUADA DE ABRIL 2022, PARALELO A LA CARRETERA SALADILLAS, MUNICIPIO LAS SALINAS, PROVINCIA BARAHONA</t>
  </si>
  <si>
    <t>11-CONSTRUCCIÓN DE ACERAS DE LA VÍA DE ACCESO A PLAYA LA SALADILLA, MUNICIPIO SANTA CRUZ DE BARAHONA, PROVINCIA BARAHONA</t>
  </si>
  <si>
    <t>16-RECONSTRUCCIÓN PLAZA DE VENDEDORES DEL BALNEARIOS LOS PATOS PROVINCIA BARAHONA</t>
  </si>
  <si>
    <t>19-RECONSTRUCCIÓN DE LA VÍA DE ACCESO A LA PLAYA LA SALADILLA, MUNICIPIO SANTA CRUZ DE BARAHONA, PROVINCIA BARAHONA.</t>
  </si>
  <si>
    <t>21-RECONSTRUCCIÓN PLAZA DE VENDEDORES DE LA PLAYA EL QUEMAITO PROVINCIA BARAHONA</t>
  </si>
  <si>
    <t>70-CONSTRUCCIÓN LA CASA DEL MANÍ, MUNICIPIO EL PINO, PROVINCIA DAJABON</t>
  </si>
  <si>
    <t>16164-CONSTRUCCIÓN LA CASA DEL MANÍ, MUNICIPIO EL PINO, PROVINCIA DAJABON</t>
  </si>
  <si>
    <t>03-RECONSTRUCCIÓN DE PUENTE ALCANTARILLA DE CAJÓN SOBRE EL RÍO CEMI, MUNICIPIO DE EUGENIO MARÍA DE HOSTOS, PROVINCIA DUARTE</t>
  </si>
  <si>
    <t>16121-RECONSTRUCCIÓN DE PUENTE ALCANTARILLA DE CAJÓN SOBRE EL RÍO CEMI, MUNICIPIO DE EUGENIO MARÍA DE HOSTOS, PROVINCIA DUARTE</t>
  </si>
  <si>
    <t>16147-RECONSTRUCCIÓN DEL PUENTE TIPO CAJON SOBRE ARROYO BIJAO, VILLA LINDA, MUNICIPIO SAN FRANCISCO DE MACORÍS, PROVINCIA DUARTE</t>
  </si>
  <si>
    <t>29-CONSTRUCCIÓN DE PUENTE BADEN AFECTADO POR LA VAGUADA DE ABRIL 2022 EN EL CAMINO VECINAL RINCÓN HONDO-EL FIRME EN LA COMUNIDAD LOS LANOS, MUNICIPIO CASTILLO, PROVINCIA DUARTE</t>
  </si>
  <si>
    <t>16201-CONSTRUCCIÓN DE PUENTE BADEN AFECTADO POR LA VAGUADA DE ABRIL 2022 EN EL CAMINO VECINAL RINCÓN HONDO-EL FIRME EN LA COMUNIDAD LOS LANOS, MUNICIPIO CASTILLO, PROVINCIA DUARTE</t>
  </si>
  <si>
    <t>42-CONSTRUCCIÓN DE PUENTE TIPO ALCANTARILLA DE CAJÓN EN EL RIO AZUCEY, AFECTADO POR LA VAGUADA DE ABRIL 2022, CAMINO VECINAL JOBOBAN, MUNICIPIO VILLA RIVA, PROVINCIA DUARTE</t>
  </si>
  <si>
    <t>16222-CONSTRUCCIÓN DE PUENTE TIPO ALCANTARILLA DE CAJÓN EN EL RIO AZUCEY, AFECTADO POR LA VAGUADA DE ABRIL 2022, CAMINO VECINAL JOBOBAN, MUNICIPIO VILLA RIVA, PROVINCIA DUARTE</t>
  </si>
  <si>
    <t>16230-CONSTRUCCIÓN PUENTE DE HORMIGÓN POSTENSADO SOBRE RÍO CUABA AFECTADO POR LA VAGUADA DE ABRIL 2022, CARRETERA SAN FELIPE ABAJO, MUNICIPIO PIMENTEL, PROVINCIA DUARTE</t>
  </si>
  <si>
    <t>50-CONSTRUCCIÓN PUENTE SOBRE EL RIO CENOVI AFECTADO POR LA VAGUADA DE ABRIL 2022, MUNICIPIO SAN FRANCISCO DE MACORÍS, PROVINCIA DUARTE</t>
  </si>
  <si>
    <t>16231-CONSTRUCCIÓN PUENTE SOBRE EL RIO CENOVI AFECTADO POR LA VAGUADA DE ABRIL 2022, MUNICIPIO SAN FRANCISCO DE MACORÍS, PROVINCIA DUARTE</t>
  </si>
  <si>
    <t>16241-CONSTRUCCIÓN DE PUENTE BEBEDERO SOBRE RÍO BAJO YUNA AFECTADO POR LA VAGUADA DE ABRIL 2022, MUNICIPIO ARENOSO, PROVINCIA DUARTE</t>
  </si>
  <si>
    <t>63-CONSTRUCCIÓN  PUENTE SOBRE EL RIO PAYABO, CAMINO VECINAL LAS SERVAS-LOS CONTRERAS AFECTADO POR LA VAGUADA DE ABRIL 2022, MUNICIPIO VILLA RIVA, PROVINCIA DUARTE</t>
  </si>
  <si>
    <t>16244-CONSTRUCCIÓN  PUENTE SOBRE EL RIO PAYABO, CAMINO VECINAL LAS SERVAS-LOS CONTRERAS AFECTADO POR LA VAGUADA DE ABRIL 2022, MUNICIPIO VILLA RIVA, PROVINCIA DUARTE</t>
  </si>
  <si>
    <t>74-RECONSTRUCCIÓN DEL TRAMO CARRETERA LAS TARANAS PROXIMO AL PUENTE SOBRE EL RÍO BAIGUATE, PROVINCIA DUARTE</t>
  </si>
  <si>
    <t>16145-RECONSTRUCCIÓN DEL TRAMO CARRETERA LAS TARANAS PROXIMO AL PUENTE SOBRE EL RÍO BAIGUATE, PROVINCIA DUARTE</t>
  </si>
  <si>
    <t>76-RECONSTRUCCIÓN DE 70 MTS VIALES AFECTADOS POR LAS LLUVIAS DE ABRIL 2022 EN LA CARRETERA LAS TARANAS, MUNICIPIO VILLA RIVA, PROVINCIA DUARTE</t>
  </si>
  <si>
    <t>16202-RECONSTRUCCIÓN DE 70 MTS VIALES AFECTADOS POR LAS LLUVIAS DE ABRIL 2022 EN LA CARRETERA LAS TARANAS, MUNICIPIO VILLA RIVA, PROVINCIA DUARTE</t>
  </si>
  <si>
    <t>84-CONSTRUCCIÓN PUENTE DE HORMIGÓN POSTENSADO SOBRE RÍO CUABA AFECTADO POR LA VAGUADA DE ABRIL 2022, MUNICIPIO SAN FRANCISCO DE MACORÍS, PROVINCIA DUARTE</t>
  </si>
  <si>
    <t>16247-CONSTRUCCIÓN PUENTE DE HORMIGÓN POSTENSADO SOBRE RÍO CUABA AFECTADO POR LA VAGUADA DE ABRIL 2022, MUNICIPIO SAN FRANCISCO DE MACORÍS, PROVINCIA DUARTE</t>
  </si>
  <si>
    <t>95-RECONSTRUCCIÓN DEL TRAMO VIAL CALLE 1, COMUNIDAD SANCHI PRÓXIMO AL PLAY SANTA LUISA, MUNICIPIO SAN FRANCISCO DE MACORÍS, PROVINCIA DUARTE</t>
  </si>
  <si>
    <t>16136-RECONSTRUCCIÓN DEL TRAMO VIAL CALLE 1, COMUNIDAD SANCHI PRÓXIMO AL PLAY SANTA LUISA, MUNICIPIO SAN FRANCISCO DE MACORÍS, PROVINCIA DUARTE</t>
  </si>
  <si>
    <t>78-REMODELACIÓN FORTALEZA MILITAR LA ESTRELLETA, MUNICIPIO COMENDADOR, PROVINCIA ELIAS PIÑA</t>
  </si>
  <si>
    <t>16298-REMODELACIÓN FORTALEZA MILITAR LA ESTRELLETA, MUNICIPIO COMENDADOR, PROVINCIA ELIAS PIÑA</t>
  </si>
  <si>
    <t>79-CONSTRUCCIÓN DESTACAMENTO MILITAR EN RINCONCITO, MUNICIPIO COMENDADOR, PROVINCIA ELIAS PIÑA</t>
  </si>
  <si>
    <t>16299-CONSTRUCCIÓN DESTACAMENTO MILITAR EN RINCONCITO, MUNICIPIO COMENDADOR, PROVINCIA ELIAS PIÑA</t>
  </si>
  <si>
    <t>22-RECONSTRUCCIÓN  PARQUE DEL HIGO Y SU ENTORNO, MUNICIPIO DE BÁNICA, PROVINCIA ELIAS PIÑA.</t>
  </si>
  <si>
    <t>53-RECONSTRUCCIÓN CAMINO VECINAL EL CUEYLAS MESETAS AFECTADO POR LA VAGUADA DE ABRIL 2022, MUNICIPIO DE SANTA CRUZ DEL SEIBO, PROVINCIA EL SEIBO</t>
  </si>
  <si>
    <t>16210-RECONSTRUCCIÓN CAMINO VECINAL EL CUEYLAS MESETAS AFECTADO POR LA VAGUADA DE ABRIL 2022, MUNICIPIO DE SANTA CRUZ DEL SEIBO, PROVINCIA EL SEIBO</t>
  </si>
  <si>
    <t>57-RECONSTRUCCIÓN CAMINO VECINAL CUATRO CAMINOS  LAS CABIRMAS AFECTADO POR EL HURACAN FIONA, MUNICIPIO MICHES, PROVINCIA EL SEIBO</t>
  </si>
  <si>
    <t>16256-RECONSTRUCCIÓN CAMINO VECINAL CUATRO CAMINOS  LAS CABIRMAS AFECTADO POR EL HURACAN FIONA, MUNICIPIO MICHES, PROVINCIA EL SEIBO</t>
  </si>
  <si>
    <t>58-CONSTRUCCIÓN DEL CAMINO VECINAL LOS CORAZONES- LOS BARRACOS AFECTADO POR LA VAGUADA DE ABRIL 2022, MUNICIPIO SANTA CRUZ DE EL SEIBO, PROVINCIA EL SEIBO</t>
  </si>
  <si>
    <t>16257-CONSTRUCCIÓN DEL CAMINO VECINAL LOS CORAZONES- LOS BARRACOS AFECTADO POR LA VAGUADA DE ABRIL 2022, MUNICIPIO SANTA CRUZ DE EL SEIBO, PROVINCIA EL SEIBO</t>
  </si>
  <si>
    <t>60-RECONSTRUCCIÓN CAMINO VECINAL LOS FRANCESES, AFECTADO POR EL HURACAN FIONA, MUNICIPIO MICHES, PROVINCIA EL SEIBO</t>
  </si>
  <si>
    <t>16259-RECONSTRUCCIÓN CAMINO VECINAL LOS FRANCESES, AFECTADO POR EL HURACAN FIONA, MUNICIPIO MICHES, PROVINCIA EL SEIBO</t>
  </si>
  <si>
    <t>71-RECONSTRUCCIÓN PUENTE SOBRE EL ARROYO FORTUNATO, AFECTADO POR EL HURACAN FIONA, MUNICIPIO MICHES, PROVINCIA EL SEIBO.</t>
  </si>
  <si>
    <t>16263-RECONSTRUCCIÓN PUENTE SOBRE EL ARROYO FORTUNATO, AFECTADO POR EL HURACAN FIONA, MUNICIPIO MICHES, PROVINCIA EL SEIBO.</t>
  </si>
  <si>
    <t>73-CONSTRUCCIÓN MURO DE GAVIONES PARA PROTECCIÓN DEL PUENTE SOBRE EL RÍO CEDRO, AFECTADO POR EL HURACAN FIONA, MUNICIPIO MICHES, PROVINCIA EL SEIBO</t>
  </si>
  <si>
    <t>16265-CONSTRUCCIÓN MURO DE GAVIONES PARA PROTECCIÓN DEL PUENTE SOBRE EL RÍO CEDRO, AFECTADO POR EL HURACAN FIONA, MUNICIPIO MICHES, PROVINCIA EL SEIBO</t>
  </si>
  <si>
    <t>73-RECONSTRUCCIÓN POLIDEPORTIVO  MUNICIPIO EL SEIBO, PROVINCIA EL SEIBO</t>
  </si>
  <si>
    <t>16172-RECONSTRUCCIÓN POLIDEPORTIVO  MUNICIPIO EL SEIBO, PROVINCIA EL SEIBO</t>
  </si>
  <si>
    <t>80-RECONSTRUCCIÓN DE LA CARRETERA ESCUELA-CRUCE CARRETERA EL SEIBO, AFECTADA POR EL HURACÁN FIONA, MUNICIPIO SANTA CRUZ DE EL SEIBO, PROVINCIA EL SEIBO</t>
  </si>
  <si>
    <t>16276-RECONSTRUCCIÓN DE LA CARRETERA ESCUELA-CRUCE CARRETERA EL SEIBO, AFECTADA POR EL HURACÁN FIONA, MUNICIPIO SANTA CRUZ DE EL SEIBO, PROVINCIA EL SEIBO</t>
  </si>
  <si>
    <t>82-RECONSTRUCCIÓN DEL PUENTE LA SABANA AFECTADO POR EL HURACAN FIONA, MUNICIPIO SANTA CRUZ DEL SEIBO, PROVINCIA EL SEIBO.</t>
  </si>
  <si>
    <t>16296-RECONSTRUCCIÓN DEL PUENTE LA SABANA AFECTADO POR EL HURACAN FIONA, MUNICIPIO SANTA CRUZ DEL SEIBO, PROVINCIA EL SEIBO.</t>
  </si>
  <si>
    <t>84-REMODELACIÓN POLIDEPORTIVO FRANCIS DE LEÓN, MUNICIPIO MICHES, PROVINCIA EL SEIBO</t>
  </si>
  <si>
    <t>16183-REMODELACIÓN POLIDEPORTIVO FRANCIS DE LEÓN, MUNICIPIO MICHES, PROVINCIA EL SEIBO</t>
  </si>
  <si>
    <t>98-REMODELACIÓN CAMPO DE FÚTBOL EL SEIBO, MUNICIPIO MICHES, PROVINCIA EL SEIBO</t>
  </si>
  <si>
    <t>16199-REMODELACIÓN CAMPO DE FÚTBOL EL SEIBO, MUNICIPIO MICHES, PROVINCIA EL SEIBO</t>
  </si>
  <si>
    <t>54-CONSTRUCCIÓN DE PUENTE TIPO ALCANTARILLA DE CAJÓN SIMPLE Y ENLACE EN BAITOA AFECTADO POR LA VAGUADA DE ABRIL 2022, CARRETERA EL LIMÓN-VENGAN A VER, MUNICIPIO JIMANÍ, PROVINCIA INDEPENDENCIA</t>
  </si>
  <si>
    <t>16235-CONSTRUCCIÓN DE PUENTE TIPO ALCANTARILLA DE CAJÓN SIMPLE Y ENLACE EN BAITOA AFECTADO POR LA VAGUADA DE ABRIL 2022, CARRETERA EL LIMÓN-VENGAN A VER, MUNICIPIO JIMANÍ, PROVINCIA INDEPENDENCIA</t>
  </si>
  <si>
    <t>01-RECONSTRUCCIÓN DE 160 METROS DE VÍA EN LA AVENIDA LA ALTAGRACIA AFECTADO POR EL HURACÁN FIONA, MUNICIPIO HIGUEY, PROVINCIA LA ALTAGRACIA</t>
  </si>
  <si>
    <t>16270-RECONSTRUCCIÓN DE 160 METROS DE VÍA EN LA AVENIDA LA ALTAGRACIA AFECTADO POR EL HURACÁN FIONA, MUNICIPIO HIGUEY, PROVINCIA LA ALTAGRACIA</t>
  </si>
  <si>
    <t>11-CONSTRUCCIÓN DE CANALIZACION Y PROTECCION DEL RIO DUEY Y LA CAÑADA DE LA CIRCUNVALACION LA OTRA BANDA, AFECTADOS POR EL HURACAN FIONA, MUNICIPIO HIGUEY, PROVINCIA LA ALTAGRACIA</t>
  </si>
  <si>
    <t>16267-CONSTRUCCIÓN DE CANALIZACION Y PROTECCION DEL RIO DUEY Y LA CAÑADA DE LA CIRCUNVALACION LA OTRA BANDA, AFECTADOS POR EL HURACAN FIONA, MUNICIPIO HIGUEY, PROVINCIA LA ALTAGRACIA</t>
  </si>
  <si>
    <t>12-CONSTRUCCIÓN MURO DE GAVIONES Y CANALIZACION DEL RIO DUEY, EN TRAMO AVENIDA JUAN XXIII AFECTADO POR EL HURACAN FIONA, MUNICIPIO HIGUEY, PROVINCIA LA ALTAGRACIA</t>
  </si>
  <si>
    <t>16286-CONSTRUCCIÓN MURO DE GAVIONES Y CANALIZACION DEL RIO DUEY, EN TRAMO AVENIDA JUAN XXIII AFECTADO POR EL HURACAN FIONA, MUNICIPIO HIGUEY, PROVINCIA LA ALTAGRACIA</t>
  </si>
  <si>
    <t>14-CONSTRUCCIÓN DE MURO DE GAVIONES EN LOS MÁRGENES AGUAS ARRIBA Y AGUAS ABAJO DEL RIO DUEY AFECTADOS POR EL HURACÁN FIONA, EN LA CARRETERA HIGUEY-LA OTRA BANDA, MUNICIPIO HIGUEY, PROVINCIA LA ALTAGRACIA</t>
  </si>
  <si>
    <t>16288-CONSTRUCCIÓN DE MURO DE GAVIONES EN LOS MÁRGENES AGUAS ARRIBA Y AGUAS ABAJO DEL RIO DUEY AFECTADOS POR EL HURACÁN FIONA, EN LA CARRETERA HIGUEY-LA OTRA BANDA, MUNICIPIO HIGUEY, PROVINCIA LA ALTAGRACIA</t>
  </si>
  <si>
    <t>38-CONSTRUCCIÓN PUENTE SOBRE EL RIO QUISIBANI AFECTADO POR LA VAGUADA DE ABRIL 2022, VILLA CERRO, MUNICIPIO DE HIGUEY, PROVINCIA LA ALTAGRACIA</t>
  </si>
  <si>
    <t>16217-CONSTRUCCIÓN PUENTE SOBRE EL RIO QUISIBANI AFECTADO POR LA VAGUADA DE ABRIL 2022, VILLA CERRO, MUNICIPIO DE HIGUEY, PROVINCIA LA ALTAGRACIA</t>
  </si>
  <si>
    <t>39-CONSTRUCCIÓN DE PUENTE SOBRE EL RIO DUEY AFECTADO POR LA VAGUADA DE ABRIL 2022, LA OTRA BANDA, MUNICIPIO DE HIGUEY, PROVINCIA LA ALTAGRACIA</t>
  </si>
  <si>
    <t>16219-CONSTRUCCIÓN DE PUENTE SOBRE EL RIO DUEY AFECTADO POR LA VAGUADA DE ABRIL 2022, LA OTRA BANDA, MUNICIPIO DE HIGUEY, PROVINCIA LA ALTAGRACIA</t>
  </si>
  <si>
    <t>59-RECONSTRUCCIÓN DE CAMINO VECINAL LA VACAMA AFECTADO POR EL HURACAN FIONA, MUNICIPIO SALVALEON DE HIGUEY, PROVINCIA LA ALTAGRACIA</t>
  </si>
  <si>
    <t>16258-RECONSTRUCCIÓN DE CAMINO VECINAL LA VACAMA AFECTADO POR EL HURACAN FIONA, MUNICIPIO SALVALEON DE HIGUEY, PROVINCIA LA ALTAGRACIA</t>
  </si>
  <si>
    <t>65-CONSTRUCCIÓN DE PUENTE DE CAJÓN SOBRE EL ARROYO ZAFRAN EN LA CARRETERA HIGUEY -  HATO MANA AFECTADO POR EL HURACAN FIONA, MUNICIPIO HIGUEY,  PROVINCIA LA ALTAGRACIA</t>
  </si>
  <si>
    <t>16248-CONSTRUCCIÓN DE PUENTE DE CAJÓN SOBRE EL ARROYO ZAFRAN EN LA CARRETERA HIGUEY -  HATO MANA AFECTADO POR EL HURACAN FIONA, MUNICIPIO HIGUEY,  PROVINCIA LA ALTAGRACIA</t>
  </si>
  <si>
    <t>74-CONSTRUCCIÓN NUEVO PUENTE DE ALCANTARILLA DE CAJON SOBRE ARROYO CAGUERO POR DAÑOS VAGUADA ABRIL 2022, MUNICIPIO HIGUEY, PROVINCIA LA ALTAGRACIA</t>
  </si>
  <si>
    <t>16274-CONSTRUCCIÓN NUEVO PUENTE DE ALCANTARILLA DE CAJON SOBRE ARROYO CAGUERO POR DAÑOS VAGUADA ABRIL 2022, MUNICIPIO HIGUEY, PROVINCIA LA ALTAGRACIA</t>
  </si>
  <si>
    <t>77-REMODELACIÓN CAMPO DE BÉISBOL LAS LAGUNAS DE NISIBÓN, D.M. LAS LAGUNAS DE NISIBÓN, PROVINCIA LA ALTAGRACIA</t>
  </si>
  <si>
    <t>16176-REMODELACIÓN CAMPO DE BÉISBOL LAS LAGUNAS DE NISIBÓN, D.M. LAS LAGUNAS DE NISIBÓN, PROVINCIA LA ALTAGRACIA</t>
  </si>
  <si>
    <t>79-REMODELACIÓN POLIDEPORTIVO MUNICIPIO  SAN RAFAEL DEL YUMA, PROVINCIA LA ALTAGRACIA</t>
  </si>
  <si>
    <t>16178-REMODELACIÓN POLIDEPORTIVO MUNICIPIO  SAN RAFAEL DEL YUMA, PROVINCIA LA ALTAGRACIA</t>
  </si>
  <si>
    <t>80-REMODELACIÓN CAMPO DE BÉISBOL VILLA CERRO, MUNICIPIO HIGUEY, PROVINCIA LA ALTAGRACIA</t>
  </si>
  <si>
    <t>16179-REMODELACIÓN CAMPO DE BÉISBOL VILLA CERRO, MUNICIPIO HIGUEY, PROVINCIA LA ALTAGRACIA</t>
  </si>
  <si>
    <t>88-REMODELACIÓN  CAMPO DE BEISBOL LOS TRANSFORMADORES, SECTOR LA MATILLA, MUNICIPIO HIGÜEY, PROVINCIA LA ALTAGRACIA.</t>
  </si>
  <si>
    <t>16187-REMODELACIÓN  CAMPO DE BEISBOL LOS TRANSFORMADORES, SECTOR LA MATILLA, MUNICIPIO HIGÜEY, PROVINCIA LA ALTAGRACIA.</t>
  </si>
  <si>
    <t>91-REMODELACIÓN DEL POLIDEPORTIVO DE LAS LAGUNAS DE NISIBÓN, MUNICIPIO HIGÜEY, PROVINCIA LA ALTAGRACIA</t>
  </si>
  <si>
    <t>16190-REMODELACIÓN DEL POLIDEPORTIVO DE LAS LAGUNAS DE NISIBÓN, MUNICIPIO HIGÜEY, PROVINCIA LA ALTAGRACIA</t>
  </si>
  <si>
    <t>93-REMODELACIÓN CAMPO DE BÉISBOL SAN RAFAEL DEL YUMA, MUNICIPIO SAN RAFAEL DEL YUMA, PROVINCIA LA ALTAGRACIA</t>
  </si>
  <si>
    <t>16192-REMODELACIÓN CAMPO DE BÉISBOL SAN RAFAEL DEL YUMA, MUNICIPIO SAN RAFAEL DEL YUMA, PROVINCIA LA ALTAGRACIA</t>
  </si>
  <si>
    <t>94-REMODELACIÓN POLIDEPORTIVO LEO TAVÁREZ, MUNICIPIO HIGÜEY, PROVINCIA LA ALTAGRACIA</t>
  </si>
  <si>
    <t>16193-REMODELACIÓN POLIDEPORTIVO LEO TAVÁREZ, MUNICIPIO HIGÜEY, PROVINCIA LA ALTAGRACIA</t>
  </si>
  <si>
    <t>97-REMODELACIÓN POLIDEPORTIVO VERON, DISTRITO MUNICIPAL VERON-PUNTA CANA, PROVINCIA LA ALTAGRACIA.</t>
  </si>
  <si>
    <t>16196-REMODELACIÓN POLIDEPORTIVO VERON, DISTRITO MUNICIPAL VERON-PUNTA CANA, PROVINCIA LA ALTAGRACIA.</t>
  </si>
  <si>
    <t>18-RECONSTRUCCIÓN DE LA VÍA DE ACCESO A LA PLAYA MACAO, DISTRITO MUNICIPAL VERÓN PUNTA CANA, PROVINCIA LA ALTAGRACIA.</t>
  </si>
  <si>
    <t>10-CONSTRUCCIÓN DE CANALIZACION Y PROTECCION DE LOS MARGENES DEL RIO QUISIBANI, AFECTADO POR EL HURACAN FIONA, MUNICIPIO HIGUEY, PROVINCIA LA ALTAGRACIA</t>
  </si>
  <si>
    <t>16266-CONSTRUCCIÓN DE CANALIZACION Y PROTECCION DE LOS MARGENES DEL RIO QUISIBANI, AFECTADO POR EL HURACAN FIONA, MUNICIPIO HIGUEY, PROVINCIA LA ALTAGRACIA</t>
  </si>
  <si>
    <t>58-CONSTRUCCIÓN PARROQUIA SAN JOSÉ, MUNICIPIO VILLA HERMOSA, SECTOR EL JOBO O VILLA PARAÍSO, PROVINCIA LA ROMANA</t>
  </si>
  <si>
    <t>16079-CONSTRUCCIÓN PARROQUIA SAN JOSÉ, MUNICIPIO VILLA HERMOSA, SECTOR EL JOBO O VILLA PARAÍSO, PROVINCIA LA ROMANA</t>
  </si>
  <si>
    <t>69-CONSTRUCCIÓN PARROQUIA NUESTRA SEÑORA DEL SAGRADO CORAZÓN, SECTOR VILLA VERDE, MUNICIPIO LA ROMANA</t>
  </si>
  <si>
    <t>16143-CONSTRUCCIÓN PARROQUIA NUESTRA SEÑORA DEL SAGRADO CORAZÓN, SECTOR VILLA VERDE, MUNICIPIO LA ROMANA</t>
  </si>
  <si>
    <t>71-RECONSTRUCCIÓN POLIDEPORTIVO GUAYMATE, MUNICIPIO GUAYMATE, PROVINCIA LA ROMANA</t>
  </si>
  <si>
    <t>16170-RECONSTRUCCIÓN POLIDEPORTIVO GUAYMATE, MUNICIPIO GUAYMATE, PROVINCIA LA ROMANA</t>
  </si>
  <si>
    <t>90-RECONSTRUCCIÓN CLUB DEPORTIVO JUAN PABLO DUARTE, SECTOR BANCOLA, MUNICIPIO LA ROMANA, PROVINCIA LA ROMANA.</t>
  </si>
  <si>
    <t>16189-RECONSTRUCCIÓN CLUB DEPORTIVO JUAN PABLO DUARTE, SECTOR BANCOLA, MUNICIPIO LA ROMANA, PROVINCIA LA ROMANA.</t>
  </si>
  <si>
    <t>96-RECONSTRUCCIÓN CANCHA CLUB DETALLISTA, SECTOR VILLA VERDE, MUNICIPIO LA ROMANA, PROVINCIA LA ROMANA</t>
  </si>
  <si>
    <t>16195-RECONSTRUCCIÓN CANCHA CLUB DETALLISTA, SECTOR VILLA VERDE, MUNICIPIO LA ROMANA, PROVINCIA LA ROMANA</t>
  </si>
  <si>
    <t>30-RECONSTRUCCIÓN DE PUENTE ESTANCIA LA PEÑA SOBRE ARROYO BARRACO AFECTADA POR LA VAGUADA DE ABRIL 2022, MUNICIPIO JARABACOA, PROVINCIA LA VEGA</t>
  </si>
  <si>
    <t>16203-RECONSTRUCCIÓN DE PUENTE ESTANCIA LA PEÑA SOBRE ARROYO BARRACO AFECTADA POR LA VAGUADA DE ABRIL 2022, MUNICIPIO JARABACOA, PROVINCIA LA VEGA</t>
  </si>
  <si>
    <t>32-CONSTRUCCIÓN DE PUENTE BADEN DE TUBOS AFECTADO POR LA VAGUADA DE ABRIL 2022 EN RIO VERDE, CARRETERA MANGA LARGA, PROVINCIA LA VEGA</t>
  </si>
  <si>
    <t>16206-CONSTRUCCIÓN DE PUENTE BADEN DE TUBOS AFECTADO POR LA VAGUADA DE ABRIL 2022 EN RIO VERDE, CARRETERA MANGA LARGA, PROVINCIA LA VEGA</t>
  </si>
  <si>
    <t>34-CONSTRUCCIÓN DE PUENTE BADEN TUBULAR AFECTADO POR LA VAGUADA DE ABRIL 2022, SOBRE EL RÍO JAQUEY  ACAPULCO, MUNICIPIO CONCEPCIÓN DE LA VEGA, PROVINCIA LA VEGA</t>
  </si>
  <si>
    <t>16211-CONSTRUCCIÓN DE PUENTE BADEN TUBULAR AFECTADO POR LA VAGUADA DE ABRIL 2022, SOBRE EL RÍO JAQUEY  ACAPULCO, MUNICIPIO CONCEPCIÓN DE LA VEGA, PROVINCIA LA VEGA</t>
  </si>
  <si>
    <t>42-CONSTRUCCIÓN CAPILLA SABANA REY LA ROMERA, DISTRITO MUNICIPAL EL RANCHITO, MUNICIPIO LA VEGA</t>
  </si>
  <si>
    <t>15081-CONSTRUCCIÓN CAPILLA SABANA REY LA ROMERA, DISTRITO MUNICIPAL EL RANCHITO, MUNICIPIO LA VEGA</t>
  </si>
  <si>
    <t>51-CONSTRUCCIÓN PUENTE TIPO ALCANTARILLA DE CAJÓN AFECTADO POR LA VAGUADA DE ABRIL 2022 EN ARROYO BONITO - LA DESCUBIERTA, MUNICIPIO CONSTANZA, PROVINCIA LA VEGA</t>
  </si>
  <si>
    <t>16232-CONSTRUCCIÓN PUENTE TIPO ALCANTARILLA DE CAJÓN AFECTADO POR LA VAGUADA DE ABRIL 2022 EN ARROYO BONITO - LA DESCUBIERTA, MUNICIPIO CONSTANZA, PROVINCIA LA VEGA</t>
  </si>
  <si>
    <t>59-CONSTRUCCIÓN DE MURO DE GAVIONES EN EL PUENTE SOBRE EL RIO VERDE AFECTADO POR LA VAGUADA DE ABRIL 2022, MUNICIPIO CONCEPCIÓN DE LA VEGA, PROVINCIA LA VEGA</t>
  </si>
  <si>
    <t>16240-CONSTRUCCIÓN DE MURO DE GAVIONES EN EL PUENTE SOBRE EL RIO VERDE AFECTADO POR LA VAGUADA DE ABRIL 2022, MUNICIPIO CONCEPCIÓN DE LA VEGA, PROVINCIA LA VEGA</t>
  </si>
  <si>
    <t>66-CONSTRUCCIÓN PUENTE EN HATO VIEJO AFECTADO POR LA VAGUADA DE ABRIL 2022, EL CAIMITO, MUNICIPIO JARABACOA, PROVINCIA LA VEGA</t>
  </si>
  <si>
    <t>16251-CONSTRUCCIÓN PUENTE EN HATO VIEJO AFECTADO POR LA VAGUADA DE ABRIL 2022, EL CAIMITO, MUNICIPIO JARABACOA, PROVINCIA LA VEGA</t>
  </si>
  <si>
    <t>67-CONSTRUCCIÓN PUENTE DE HORMIGÓN POSTENSADO SOBRE EL RÍO LA PALMA AFECTADO POR LA VAGUADA DE ABRIL 2022, CARRETERA EL HOYITO-TIREO, MUNICIPIO CONSTANZA, PROVINCIA LA VEGA</t>
  </si>
  <si>
    <t>16252-CONSTRUCCIÓN PUENTE DE HORMIGÓN POSTENSADO SOBRE EL RÍO LA PALMA AFECTADO POR LA VAGUADA DE ABRIL 2022, CARRETERA EL HOYITO-TIREO, MUNICIPIO CONSTANZA, PROVINCIA LA VEGA</t>
  </si>
  <si>
    <t>69-CONSTRUCCIÓN MURO DE GAVIONES EN EL PUENTE ARROYO HONDO AFECTADO POR LA VAGUADA DE ABRIL 2022, MUNICIPIO LA VEGA, PROVINCIA LA VEGA</t>
  </si>
  <si>
    <t>16254-CONSTRUCCIÓN MURO DE GAVIONES EN EL PUENTE ARROYO HONDO AFECTADO POR LA VAGUADA DE ABRIL 2022, MUNICIPIO LA VEGA, PROVINCIA LA VEGA</t>
  </si>
  <si>
    <t>78-RECONSTRUCCIÓN CARRETERA SABANA REY - LOS SOLARES AFECTADO POR LA VAGUADA DE ABRIL 2022, MUNICIPIO LA VEGA, PROVINCIA LA VEGA</t>
  </si>
  <si>
    <t>16216-RECONSTRUCCIÓN CARRETERA SABANA REY - LOS SOLARES AFECTADO POR LA VAGUADA DE ABRIL 2022, MUNICIPIO LA VEGA, PROVINCIA LA VEGA</t>
  </si>
  <si>
    <t>61-CONSTRUCCIÓN PUENTE SOBRE EL RIO SOLDADO EN SAN MARCOS, MUNICIPIO NAGUA, PROVINCIA MARÍA TRINIDAD SÁNCHEZ</t>
  </si>
  <si>
    <t>16165-CONSTRUCCIÓN PUENTE SOBRE EL RIO SOLDADO EN SAN MARCOS, MUNICIPIO NAGUA, PROVINCIA MARÍA TRINIDAD SÁNCHEZ</t>
  </si>
  <si>
    <t>62-RECONSTRUCCIÓN CAMINO VECINAL CRUCE RÍO SAN JUAN-SAN RAFAEL, AFECTADO POR EL HURACAN FIONA, MUNICIPIO RIO SAN JUAN, PROVINCIA MARÍA TRINIDAD SÁNCHEZ</t>
  </si>
  <si>
    <t>16268-RECONSTRUCCIÓN CAMINO VECINAL CRUCE RÍO SAN JUAN-SAN RAFAEL, AFECTADO POR EL HURACAN FIONA, MUNICIPIO RIO SAN JUAN, PROVINCIA MARÍA TRINIDAD SÁNCHEZ</t>
  </si>
  <si>
    <t>63-RECONSTRUCCIÓN DEL CAMINO VECINAL RINCÓN DE MOLINILLOLAS GARZAS, AFECTADO POR EL HURACÁN FIONA, MUNICIPIO NAGUA, PROVINCIA MARÍA TRINIDAD SÁNCHEZ</t>
  </si>
  <si>
    <t>66-CONSTRUCCIÓN DESTACAMENTO POLICIAL EN LA COMUNIDAD SAN JOSE DE PASTRANA, MUNICIPIO CABRERA, PROVINCIA MARIA TRINIDAD SANCHEZ</t>
  </si>
  <si>
    <t>16137-CONSTRUCCIÓN DESTACAMENTO POLICIAL EN LA COMUNIDAD SAN JOSE DE PASTRANA, MUNICIPIO CABRERA, PROVINCIA MARIA TRINIDAD SANCHEZ</t>
  </si>
  <si>
    <t>68-CONSTRUCCIÓN DESTACAMENTO POLICIAL EN EL COPEYITO, MUNICIPIO RIO SAN JUAN, PROVINCIA MARIA TRINIDAD SANCHEZ</t>
  </si>
  <si>
    <t>16139-CONSTRUCCIÓN DESTACAMENTO POLICIAL EN EL COPEYITO, MUNICIPIO RIO SAN JUAN, PROVINCIA MARIA TRINIDAD SANCHEZ</t>
  </si>
  <si>
    <t>77-RECONSTRUCCIÓN DEL CAMINO VECINAL NAGUA - LAS CORCOVAS AFECTADO POR LA VAGUADA DE ABRIL 2022, MUNICIPIO DE NAGUA, PROVINCIA MARÍA TRINIDAD SANCHEZ</t>
  </si>
  <si>
    <t>16212-RECONSTRUCCIÓN DEL CAMINO VECINAL NAGUA - LAS CORCOVAS AFECTADO POR LA VAGUADA DE ABRIL 2022, MUNICIPIO DE NAGUA, PROVINCIA MARÍA TRINIDAD SANCHEZ</t>
  </si>
  <si>
    <t>82-REMODELACIÓN PARROQUIA SANTIAGO APÓSTOL,  DISTRITO MUNICIPAL ARROYO AL MEDIO, MUNICIPIO NAGUA, PROVINCIA MARÍA TRINIDAD SÁNCHEZ</t>
  </si>
  <si>
    <t>16181-REMODELACIÓN PARROQUIA SANTIAGO APÓSTOL,  DISTRITO MUNICIPAL ARROYO AL MEDIO, MUNICIPIO NAGUA, PROVINCIA MARÍA TRINIDAD SÁNCHEZ</t>
  </si>
  <si>
    <t>87-REMODELACIÓN CAMPO DE BÉISBOL SAN JOSÉ DE VILLA, MUNICIPIO NAGUA, PROVINCIA MARIA TRINIDAD SÁNCHEZ.</t>
  </si>
  <si>
    <t>16186-REMODELACIÓN CAMPO DE BÉISBOL SAN JOSÉ DE VILLA, MUNICIPIO NAGUA, PROVINCIA MARIA TRINIDAD SÁNCHEZ.</t>
  </si>
  <si>
    <t>14-RECONSTRUCCIÓN  MALECÓN DEL MUNICIPIO DE CABRERA, PROVINCIA MARÍA TRINIDAD SÁNCHEZ.</t>
  </si>
  <si>
    <t>15-MEJORAMIENTO DEL ENTORNO DE LA LAGUNA GRI GRI, MUNICIPIO RÍO SAN JUAN, PROVINCIA MARÍA TRINIDAD SÁNCHEZ.</t>
  </si>
  <si>
    <t>71-RECONSTRUCCIÓN CARRETERA GUAYUBIN  LAS MATAS DE SANTA CRUZ  COPEY  PEPILLO SALCEDO, PROVINCIA MONTE CRISTI</t>
  </si>
  <si>
    <t>43-CONSTRUCCIÓN ESTADIO DE SÓFTBOL VILLA GÜERA, MUNICIPIO BANÍ, PROVINCIA PERAVIA</t>
  </si>
  <si>
    <t>15088-CONSTRUCCIÓN ESTADIO DE SÓFTBOL VILLA GÜERA, MUNICIPIO BANÍ, PROVINCIA PERAVIA</t>
  </si>
  <si>
    <t>44-CONSTRUCCIÓN CAMPO DE BÉISBOL NELSON MATEO, D.M. PIZARRETE, MUNICIPIO NIZAO, PROVINCIA PERAVIA.</t>
  </si>
  <si>
    <t>15097-CONSTRUCCIÓN CAMPO DE BÉISBOL NELSON MATEO, D.M. PIZARRETE, MUNICIPIO NIZAO, PROVINCIA PERAVIA.</t>
  </si>
  <si>
    <t>47-CONSTRUCCIÓN CAMPO DE BÉISBOL RAMON PIMENTEL, SECCION LA MONTERIA, MUNICIPIO BANI.</t>
  </si>
  <si>
    <t>15114-CONSTRUCCIÓN CAMPO DE BÉISBOL RAMON PIMENTEL, SECCION LA MONTERIA, MUNICIPIO BANI.</t>
  </si>
  <si>
    <t>50-CONSTRUCCIÓN ESTADIO DE BÉISBOL FELLO SOTO, D. M. SABANA BUEY, MUNICIPIO BANÍ, PROVINCIA PERAVIA</t>
  </si>
  <si>
    <t>15123-CONSTRUCCIÓN ESTADIO DE BÉISBOL FELLO SOTO, D. M. SABANA BUEY, MUNICIPIO BANÍ, PROVINCIA PERAVIA</t>
  </si>
  <si>
    <t>61-CONSTRUCCIÓN PUENTE BADÉN EN EL SECTOR LOS CIRUELOS AFECTADO POR LA VAGUADA DE ABRIL 2022, MUNICIPIO VILLA MONTELLANO, PROVINCIA PUERTO PLATA</t>
  </si>
  <si>
    <t>16242-CONSTRUCCIÓN PUENTE BADÉN EN EL SECTOR LOS CIRUELOS AFECTADO POR LA VAGUADA DE ABRIL 2022, MUNICIPIO VILLA MONTELLANO, PROVINCIA PUERTO PLATA</t>
  </si>
  <si>
    <t>62-CONSTRUCCIÓN PUENTE LA CHINA AFECTADO POR LA VAGUADA DE ABRIL 2022, MUNICIPIO ALTAMIRA, PROVINCIA PUERTO PLATA.</t>
  </si>
  <si>
    <t>16243-CONSTRUCCIÓN PUENTE LA CHINA AFECTADO POR LA VAGUADA DE ABRIL 2022, MUNICIPIO ALTAMIRA, PROVINCIA PUERTO PLATA.</t>
  </si>
  <si>
    <t>43-RECONSTRUCCIÓN DEL CAMINO DE ACCESO A LAS PLAYAS BERGANTIN, PUNTA BERGANTIN, HUEQUITO BERGANTIN Y CANGREJO, MUNICIPIO VILLA MONTELLANO, PROVINCIA DE PUERTO PLATA.</t>
  </si>
  <si>
    <t>16155-RECONSTRUCCIÓN DEL CAMINO DE ACCESO A LAS PLAYAS BERGANTIN, PUNTA BERGANTIN, HUEQUITO BERGANTIN Y CANGREJO, MUNICIPIO VILLA MONTELLANO, PROVINCIA DE PUERTO PLATA.</t>
  </si>
  <si>
    <t>37-RECONSTRUCCIÓN DEL PUENTE SOBRE EL RIO JAYABO AFECTADO POR LA VAGUADA DE ABRIL 2022, EN LA COMUNIDAD CRUZ DE CENOVI, MUNICIPIO VILLA TAPIA, PROVINCIA HERMANAS MIRABAL</t>
  </si>
  <si>
    <t>16215-RECONSTRUCCIÓN DEL PUENTE SOBRE EL RIO JAYABO AFECTADO POR LA VAGUADA DE ABRIL 2022, EN LA COMUNIDAD CRUZ DE CENOVI, MUNICIPIO VILLA TAPIA, PROVINCIA HERMANAS MIRABAL</t>
  </si>
  <si>
    <t>52-CONSTRUCCIÓN PUENTE DE ALCANTARILLA DE CAJÓN SIMPLE EN RIO TOROJOCE AFECTADO POR LA VAGUADA DE ABRIL 2022, CAMINO VECINAL EL PLACER, MUNICIPIO TENARES, PROVINCIA HERMANAS MIRABAL</t>
  </si>
  <si>
    <t>16233-CONSTRUCCIÓN PUENTE DE ALCANTARILLA DE CAJÓN SIMPLE EN RIO TOROJOCE AFECTADO POR LA VAGUADA DE ABRIL 2022, CAMINO VECINAL EL PLACER, MUNICIPIO TENARES, PROVINCIA HERMANAS MIRABAL</t>
  </si>
  <si>
    <t>55-CONSTRUCCIÓN MURO DE GAVIONES EN EL PUENTE SOBRE EL RIO JUANA NUÑEZ AFECTADO POR LA VAGUADA DE ABRIL 2022, CARRETERA SALCEDO - MONTE LLANO, MUNICIPIO SALCEDO, PROVINCIA HERMANAS MIRABAL</t>
  </si>
  <si>
    <t>16236-CONSTRUCCIÓN MURO DE GAVIONES EN EL PUENTE SOBRE EL RIO JUANA NUÑEZ AFECTADO POR LA VAGUADA DE ABRIL 2022, CARRETERA SALCEDO - MONTE LLANO, MUNICIPIO SALCEDO, PROVINCIA HERMANAS MIRABAL</t>
  </si>
  <si>
    <t>56-CONSTRUCCIÓN MUROS DE GAVIONES EN EL PUENTE SOBRE EL RIO CENOVI AFECTADO POR LA VAGUADA DE ABRIL 2022, MUNICIPIO VILLA TAPIA, PROVINCIA HERMANAS MIRABAL</t>
  </si>
  <si>
    <t>16237-CONSTRUCCIÓN MUROS DE GAVIONES EN EL PUENTE SOBRE EL RIO CENOVI AFECTADO POR LA VAGUADA DE ABRIL 2022, MUNICIPIO VILLA TAPIA, PROVINCIA HERMANAS MIRABAL</t>
  </si>
  <si>
    <t>57-CONSTRUCCIÓN MURO DE GAVIONES EN EL PUENTE SOBRE EL RIO BOBA AFECTADO POR LA VAGUADA DE ABRIL 2022, CARRETERA SALCEDO, MUNICIPIO SALCEDO, PROVINCIA HERMANAS MIRABAL</t>
  </si>
  <si>
    <t>16238-CONSTRUCCIÓN MURO DE GAVIONES EN EL PUENTE SOBRE EL RIO BOBA AFECTADO POR LA VAGUADA DE ABRIL 2022, CARRETERA SALCEDO, MUNICIPIO SALCEDO, PROVINCIA HERMANAS MIRABAL</t>
  </si>
  <si>
    <t>64-CONSTRUCCIÓN PUENTE SOBRE EL RIO ARROYO SECO AFECTADO POR LA VAGUADA DE ABRIL 2022, CALLE 9-VILLA CAMPO, MUNICIPIO TENARES, PROVINCIA HERMANAS MIRABAL</t>
  </si>
  <si>
    <t>16245-CONSTRUCCIÓN PUENTE SOBRE EL RIO ARROYO SECO AFECTADO POR LA VAGUADA DE ABRIL 2022, CALLE 9-VILLA CAMPO, MUNICIPIO TENARES, PROVINCIA HERMANAS MIRABAL</t>
  </si>
  <si>
    <t>70-CONSTRUCCIÓN PUENTE DE HORMIGÓN POSTENSADO EN EL TRAMO VIAL VILLA TAPIA-CENOVI, AFECTADO POR LA VAGUADA DE ABRIL 2022, MUNICIPIO VILLA TAPIA, PROVINCIA HERMANAS MIRABAL.</t>
  </si>
  <si>
    <t>16255-CONSTRUCCIÓN PUENTE DE HORMIGÓN POSTENSADO EN EL TRAMO VIAL VILLA TAPIA-CENOVI, AFECTADO POR LA VAGUADA DE ABRIL 2022, MUNICIPIO VILLA TAPIA, PROVINCIA HERMANAS MIRABAL.</t>
  </si>
  <si>
    <t>78-CONSTRUCCIÓN PUENTE BADEN TUBULAR EN ARROYO SECO AFECTADO POR LA VAGUADA DE ABRIL 2022, MUNICIPIO TENARES, PROVINCIA HERMANAS MIRABAL</t>
  </si>
  <si>
    <t>16289-CONSTRUCCIÓN PUENTE BADEN TUBULAR EN ARROYO SECO AFECTADO POR LA VAGUADA DE ABRIL 2022, MUNICIPIO TENARES, PROVINCIA HERMANAS MIRABAL</t>
  </si>
  <si>
    <t>47-RECONSTRUCCIÓN DEL CAMINO EL VALLE-LA LAGUNA, MUNICIPIO SAMANÁ, PROVINCIA SAMANÁ</t>
  </si>
  <si>
    <t>16122-RECONSTRUCCIÓN DEL CAMINO EL VALLE-LA LAGUNA, MUNICIPIO SAMANÁ, PROVINCIA SAMANÁ</t>
  </si>
  <si>
    <t>72-RECONSTRUCCIÓN POLIDEPORTIVO MUNICIPIO LAS TERRENAS, PROVINCIA SAMANA.</t>
  </si>
  <si>
    <t>16171-RECONSTRUCCIÓN POLIDEPORTIVO MUNICIPIO LAS TERRENAS, PROVINCIA SAMANA.</t>
  </si>
  <si>
    <t>76-RECONSTRUCCIÓN POLIDEPORTIVO SANTA BARBARA SAMANA, PROVINCIA SAMANA.</t>
  </si>
  <si>
    <t>16175-RECONSTRUCCIÓN POLIDEPORTIVO SANTA BARBARA SAMANA, PROVINCIA SAMANA.</t>
  </si>
  <si>
    <t>81-RECONSTRUCCIÓN CAMPO DE BÉISBOL LAS GALERAS, MUNICIPIO SAMANA, PROVINCIA SAMANA</t>
  </si>
  <si>
    <t>16180-RECONSTRUCCIÓN CAMPO DE BÉISBOL LAS GALERAS, MUNICIPIO SAMANA, PROVINCIA SAMANA</t>
  </si>
  <si>
    <t>83-RECONSTRUCCIÓN POLIDEPORTIVO MUNICIPAL DE SANCHEZ, PROVINCIA SAMANA.</t>
  </si>
  <si>
    <t>16182-RECONSTRUCCIÓN POLIDEPORTIVO MUNICIPAL DE SANCHEZ, PROVINCIA SAMANA.</t>
  </si>
  <si>
    <t>89-REMODELACIÓN CAMPO DE BÉISBOL SAMANÁ, MUNICIPIO SANTA BARBARA DE SAMANA, PROVINCIA SAMANÁ</t>
  </si>
  <si>
    <t>16188-REMODELACIÓN CAMPO DE BÉISBOL SAMANÁ, MUNICIPIO SANTA BARBARA DE SAMANA, PROVINCIA SAMANÁ</t>
  </si>
  <si>
    <t>24-CONSTRUCCIÓN LINEA COLECTORA DE AGUAS RESIDUALES EN CALLE PRINCIPAL DISTRITO MUNICIPAL LAS GALERAS, PROVINCIA SAMANÁ</t>
  </si>
  <si>
    <t>25-RECONSTRUCCIÓN DE LA PLAZA DE VENDEDORES PLAYA LAS GALERAS, DISTRITO MUNICIPAL LAS GALERAS, MUNICIPIO SAMANA, PROVINCIA SAMANA</t>
  </si>
  <si>
    <t>14-REHABILITACIÓN EDIFICIOS DE VIVIENDAS LOS NOVA, SAN CRISTÓBAL   PROVINCIA SAN CRISTÓBAL</t>
  </si>
  <si>
    <t>13-CONSTRUCCIÓN PLAZA DE VENDEDORES PLAYA PALENQUE, MUNICIPIO SABANA GRANDE DE PALENQUE, PROVINCIA SAN CRISTOBAL.</t>
  </si>
  <si>
    <t>44-RECONSTRUCCIÓN  DE LA INFRAESTRUCTURA VIAL URBANA DEL MUNICIPIO EL CERCADO, PROVINCIA SAN JUAN</t>
  </si>
  <si>
    <t>15822-RECONSTRUCCIÓN  DE LA INFRAESTRUCTURA VIAL URBANA DEL MUNICIPIO EL CERCADO, PROVINCIA SAN JUAN</t>
  </si>
  <si>
    <t>50-RECONSTRUCCIÓN CAMINO VECINAL LA CUENDA, MUNICIPIO SAN JUAN DE LA MAGUANA, PROVINCIA SAN JUAN</t>
  </si>
  <si>
    <t>16148-RECONSTRUCCIÓN CAMINO VECINAL LA CUENDA, MUNICIPIO SAN JUAN DE LA MAGUANA, PROVINCIA SAN JUAN</t>
  </si>
  <si>
    <t>07-CONSTRUCCIÓN MURO DE HORMIGÓN ARMADO AFECTADO POR LA VAGUADA DE ABRIL 2022, UBICADO A ORILLAS DEL RIO HIGÜAMO, MUNICIPIO SAN PEDRO DE MACORÍS, PROVINCIA SAN PEDRO DE MACORÍS</t>
  </si>
  <si>
    <t>16218-CONSTRUCCIÓN MURO DE HORMIGÓN ARMADO AFECTADO POR LA VAGUADA DE ABRIL 2022, UBICADO A ORILLAS DEL RIO HIGÜAMO, MUNICIPIO SAN PEDRO DE MACORÍS, PROVINCIA SAN PEDRO DE MACORÍS</t>
  </si>
  <si>
    <t>28-RECONSTRUCCIÓN DE PUENTE PEATONAL AFECTADO POR LA VAGUADA DE ABRIL 2022, AUTOVIA DEL ESTE, COMUNIDAD EL SOCO, MUNICIPIO SAN PEDRO DE MACORIS, PROVINCIA SAN PEDRO DE MACORIS</t>
  </si>
  <si>
    <t>16200-RECONSTRUCCIÓN DE PUENTE PEATONAL AFECTADO POR LA VAGUADA DE ABRIL 2022, AUTOVIA DEL ESTE, COMUNIDAD EL SOCO, MUNICIPIO SAN PEDRO DE MACORIS, PROVINCIA SAN PEDRO DE MACORIS</t>
  </si>
  <si>
    <t>40-CONSTRUCCIÓN DEL PUENTE MONTE COCA AFECTADO POR LA VAGUADA DE ABRIL 2022, CARRETERA SAN PEDRO DE MACORIS, MUNICIPIO SAN PEDRO DE MACORIS, PROVINCIA SAN PEDRO DE MACORIS</t>
  </si>
  <si>
    <t>16220-CONSTRUCCIÓN DEL PUENTE MONTE COCA AFECTADO POR LA VAGUADA DE ABRIL 2022, CARRETERA SAN PEDRO DE MACORIS, MUNICIPIO SAN PEDRO DE MACORIS, PROVINCIA SAN PEDRO DE MACORIS</t>
  </si>
  <si>
    <t>48-CONSTRUCCIÓN PUENTE DE ALCANTARILLA DE CAJÓN AFECTADO POR LA VAGUADA DE ABRIL 2022, COMUNIDADES INVI - LA LOMA, MUNICIPIO QUISQUEYA, PROVINCIA SAN PEDRO DE MACORIS</t>
  </si>
  <si>
    <t>16229-CONSTRUCCIÓN PUENTE DE ALCANTARILLA DE CAJÓN AFECTADO POR LA VAGUADA DE ABRIL 2022, COMUNIDADES INVI - LA LOMA, MUNICIPIO QUISQUEYA, PROVINCIA SAN PEDRO DE MACORIS</t>
  </si>
  <si>
    <t>52-CONSTRUCCIÓN CANCHA DE BALONCESTO EL TOCONAL, MUNICIPIO SAN PEDRO DE MACORÍS</t>
  </si>
  <si>
    <t>15140-CONSTRUCCIÓN CANCHA DE BALONCESTO EL TOCONAL, MUNICIPIO SAN PEDRO DE MACORÍS</t>
  </si>
  <si>
    <t>54-CONSTRUCCIÓN DEL CAMINO VECINAL GAUTIERGUAYABAL-PALOMA TRAMO II AFECTADO POR LA VAGUADA DE ABRIL 2022, MUNICIPIO SAN PEDRO DE MACORÍS, PROVINCIA SAN PEDRO DE MACORÍS</t>
  </si>
  <si>
    <t>16227-CONSTRUCCIÓN DEL CAMINO VECINAL GAUTIERGUAYABAL-PALOMA TRAMO II AFECTADO POR LA VAGUADA DE ABRIL 2022, MUNICIPIO SAN PEDRO DE MACORÍS, PROVINCIA SAN PEDRO DE MACORÍS</t>
  </si>
  <si>
    <t>79-REPARACIÓN HOSPITAL EN LA PROVINCIA SAN PEDRO DE MACORÍS</t>
  </si>
  <si>
    <t>17-RECONSTRUCCIÓN DE LA PLAZA DE VENDEDORES DE LA PLAYA DE GUAYACANES, PROVINCIA SAN PEDRO DE MACORÍS</t>
  </si>
  <si>
    <t>20-RECONSTRUCCIÓN DE LA PLAZA DE VENDEDORES DE LA PLAYITA DE GUAYACANES, PROVINCIA SAN PEDRO DE MACORIS</t>
  </si>
  <si>
    <t>56-RECONSTRUCCIÓN DE LA INFRAESTRUCTURA VIAL URBANA DEL MUNICIPIO VILLA LA MATA, PROVINCIA SANCHEZ RAMIREZ</t>
  </si>
  <si>
    <t>15942-RECONSTRUCCIÓN DE LA INFRAESTRUCTURA VIAL URBANA DEL MUNICIPIO VILLA LA MATA, PROVINCIA SANCHEZ RAMIREZ</t>
  </si>
  <si>
    <t>79-CONSTRUCCIÓN PUENTE MIXTO SOBRE RIO MAGUACA AFECTADO POR LA VAGUADA DE ABRIL 2022, CARRETERA COTUI PLATANAL, MUNICIPIO COTUI, PROVINCIA SANCHEZ RAMIREZ</t>
  </si>
  <si>
    <t>16290-CONSTRUCCIÓN PUENTE MIXTO SOBRE RIO MAGUACA AFECTADO POR LA VAGUADA DE ABRIL 2022, CARRETERA COTUI PLATANAL, MUNICIPIO COTUI, PROVINCIA SANCHEZ RAMIREZ</t>
  </si>
  <si>
    <t>32-CONSTRUCCIÓN CARRETERA JACAGUA- PALO ALTO, PROVINCIA SANTIAGO</t>
  </si>
  <si>
    <t>14294-CONSTRUCCIÓN CARRETERA JACAGUA- PALO ALTO, PROVINCIA SANTIAGO</t>
  </si>
  <si>
    <t>41-REMODELACIÓN PARQUE CENTRAL D.M. AMINA, MUNICIPIO MAO, PROVINCIA VALVERDE</t>
  </si>
  <si>
    <t>15078-REMODELACIÓN PARQUE CENTRAL D.M. AMINA, MUNICIPIO MAO, PROVINCIA VALVERDE</t>
  </si>
  <si>
    <t>15-CONSTRUCCIÓN PUENTE BADEN TUBULAR AFECTADO POR LA VAGUADA DE ABRIL 2022 EN ARROYO TORO, MUNICIPIO BONAO, PROVINCIA MONSEÑOR NOUEL</t>
  </si>
  <si>
    <t>16293-CONSTRUCCIÓN PUENTE BADEN TUBULAR AFECTADO POR LA VAGUADA DE ABRIL 2022 EN ARROYO TORO, MUNICIPIO BONAO, PROVINCIA MONSEÑOR NOUEL</t>
  </si>
  <si>
    <t>51-RECONSTRUCCIÓN CAMINO LOS BLEOS AFECTADO POR LA VAGUADA DE ABRIL 2022, ARROYO TORO, MUNICIPIO BONAO, PROVINCIA MONSEÑOR NOUEL</t>
  </si>
  <si>
    <t>16207-RECONSTRUCCIÓN CAMINO LOS BLEOS AFECTADO POR LA VAGUADA DE ABRIL 2022, ARROYO TORO, MUNICIPIO BONAO, PROVINCIA MONSEÑOR NOUEL</t>
  </si>
  <si>
    <t>53-CONSTRUCCIÓN MURO DE GAVIONES EN ARROYO HIGUERITO ABAJO AFECTADO POR LA VAGUADA DE ABRIL 2022, ARROYO TORO MASIPEDRO, MUNICIPIO BONAO, PROVINCIA MONSEÑOR NOUEL</t>
  </si>
  <si>
    <t>16234-CONSTRUCCIÓN MURO DE GAVIONES EN ARROYO HIGUERITO ABAJO AFECTADO POR LA VAGUADA DE ABRIL 2022, ARROYO TORO MASIPEDRO, MUNICIPIO BONAO, PROVINCIA MONSEÑOR NOUEL</t>
  </si>
  <si>
    <t>81-CONSTRUCCIÓN PUENTE BADEN TUBULAR AFECTADO POR LA VAGUADA DE ABRIL 2022 EN ARROYO TORO, MUNICIPIO BONAO, PROVINCIA MONSEÑOR NOUEL</t>
  </si>
  <si>
    <t>99-CONSTRUCCIÓN PUENTE BADEN TUBULAR AFECTADO POR LA VAGUADA DE ABRIL 2022 EN ARROYO TORO, MUNICIPIO BONAO, PROVINCIA MONSEÑOR NOUEL</t>
  </si>
  <si>
    <t>31-RECONSTRUCCIÓN DE APROCHE AFECTADO POR LA VAGUADA DE ABRIL 2022 EN LA CARRETERA JUAN PABLO II CRUCE JUAN PABLO II  BAYAGUANA, MUNICIPIO BAYAGUANA, PROVINCIA MONTE PLATA</t>
  </si>
  <si>
    <t>16204-RECONSTRUCCIÓN DE APROCHE AFECTADO POR LA VAGUADA DE ABRIL 2022 EN LA CARRETERA JUAN PABLO II CRUCE JUAN PABLO II  BAYAGUANA, MUNICIPIO BAYAGUANA, PROVINCIA MONTE PLATA</t>
  </si>
  <si>
    <t>37-RECONSTRUCCIÓN CARRETERA LA LUISA- PORTILLO, PROVINCIA MONTE PLATA</t>
  </si>
  <si>
    <t>14308-RECONSTRUCCIÓN CARRETERA LA LUISA- PORTILLO, PROVINCIA MONTE PLATA</t>
  </si>
  <si>
    <t>41-RECONSTRUCCIÓN DEL PUENTE SOBRE EL RIO EL COROZO AFECTADO POR LA VAGUADA DE ABRIL 2022, EN LA CARRETERA HACIENDA ESTRELLA, MUNICIPIO MONTE PLATA, PROVINCIA MONTE PLATA</t>
  </si>
  <si>
    <t>16221-RECONSTRUCCIÓN DEL PUENTE SOBRE EL RIO EL COROZO AFECTADO POR LA VAGUADA DE ABRIL 2022, EN LA CARRETERA HACIENDA ESTRELLA, MUNICIPIO MONTE PLATA, PROVINCIA MONTE PLATA</t>
  </si>
  <si>
    <t>46-CONSTRUCCIÓN CAMPO DE BÉISBOL EN EL MUNICIPIO PERALVILLO, PROVINCIA MONTE PLATA.</t>
  </si>
  <si>
    <t>15099-CONSTRUCCIÓN CAMPO DE BÉISBOL EN EL MUNICIPIO PERALVILLO, PROVINCIA MONTE PLATA.</t>
  </si>
  <si>
    <t>51-CONSTRUCCIÓN CAMPO DE BÉISBOL SABANA DE PAYABO, MUNICIPIO MONTE PLATA, PROVINCIA MONTE PLATA.</t>
  </si>
  <si>
    <t>15132-CONSTRUCCIÓN CAMPO DE BÉISBOL SABANA DE PAYABO, MUNICIPIO MONTE PLATA, PROVINCIA MONTE PLATA.</t>
  </si>
  <si>
    <t>61-AMPLIACIÓN DEL PLANTEL EDUCATIVO PARA INICIAL PROF. JUAN EMILIO BOSCH GAVIÑO, MUNICIPIO SABANA GRANDE DE BOYA, PROVINCIA MONTE PLATA</t>
  </si>
  <si>
    <t>61-RECONSTRUCCIÓN CAMINO VECINAL EL HEAM AFECTADO POR EL HURACAN FIONA, MUNICIPIO MONTE PLATA, PROVINCIA MONTE PLATA</t>
  </si>
  <si>
    <t>16260-RECONSTRUCCIÓN CAMINO VECINAL EL HEAM AFECTADO POR EL HURACAN FIONA, MUNICIPIO MONTE PLATA, PROVINCIA MONTE PLATA</t>
  </si>
  <si>
    <t>64-RECONSTRUCCIÓN DEL CAMINO VECINAL BOSQUE ABAJO-BOSQUE ARRIBA ,  AFECTADO POR EL HURACAN FIONA, DISTRITO MUNICIPAL DON JUAN, MUNICIPIO MONTE PLATA, PROVINCIA MONTE PLATA</t>
  </si>
  <si>
    <t>16271-RECONSTRUCCIÓN DEL CAMINO VECINAL BOSQUE ABAJO-BOSQUE ARRIBA ,  AFECTADO POR EL HURACAN FIONA, DISTRITO MUNICIPAL DON JUAN, MUNICIPIO MONTE PLATA, PROVINCIA MONTE PLATA</t>
  </si>
  <si>
    <t>65-CONSTRUCCIÓN CANCHA DE BALONCESTO MELLA FANÍ, PARAJE LA LUISA PRIETA, MUNICIPIO MONTE PLATA, PROVINCIA MONTE PLATA.</t>
  </si>
  <si>
    <t>15824-CONSTRUCCIÓN CANCHA DE BALONCESTO MELLA FANÍ, PARAJE LA LUISA PRIETA, MUNICIPIO MONTE PLATA, PROVINCIA MONTE PLATA.</t>
  </si>
  <si>
    <t>65-RECONSTRUCCIÓN CAMINO VECINAL CAÑUELO  DAJAO  ANTON SÁNCHEZ, AFECTADO POR EL HURACAN FIONA, MUNICIPIO BAYAGUANA, PROVINCIA MONTE PLATA.</t>
  </si>
  <si>
    <t>16272-RECONSTRUCCIÓN CAMINO VECINAL CAÑUELO  DAJAO  ANTON SÁNCHEZ, AFECTADO POR EL HURACAN FIONA, MUNICIPIO BAYAGUANA, PROVINCIA MONTE PLATA.</t>
  </si>
  <si>
    <t>66-RECONSTRUCCIÓN DEL CAMINO VECINAL CALLEJÓN DE DAJAO, AFECTADO POR EL HURACAN FIONA, MUNICIPIO BAYAGUANA, PROVINCIA MONTE PLATA</t>
  </si>
  <si>
    <t>16273-RECONSTRUCCIÓN DEL CAMINO VECINAL CALLEJÓN DE DAJAO, AFECTADO POR EL HURACAN FIONA, MUNICIPIO BAYAGUANA, PROVINCIA MONTE PLATA</t>
  </si>
  <si>
    <t>67-RECONSTRUCCIÓN CAMINO VECINAL LA DOLE-BATEY LOS LANOS, AFECTADO POR EL HURACAN FIONA, MUNICIPIO MONTE PLATA, PROVINCIA MONTE PLATA</t>
  </si>
  <si>
    <t>16277-RECONSTRUCCIÓN CAMINO VECINAL LA DOLE-BATEY LOS LANOS, AFECTADO POR EL HURACAN FIONA, MUNICIPIO MONTE PLATA, PROVINCIA MONTE PLATA</t>
  </si>
  <si>
    <t>16275-CONSTRUCCIÓN NUEVO PUENTE DE ALCANTARILLA DE CAJON POR DAÑOS VAGUADA ABRIL 2022, CARRETERA HACIENDA ESTRELLA, MUNICIPIO MONTE PLATA, PROVINCIA MONTE PLATA</t>
  </si>
  <si>
    <t>81-RECONSTRUCCIÓN CRUCE DAJAO-CARRETERA BAYAGUANA AFECTADO POR EL HURACAN FIONA, MUNICIPIO BAYAGUANA, PROVINCIA MONTE PLATA</t>
  </si>
  <si>
    <t>16280-RECONSTRUCCIÓN CRUCE DAJAO-CARRETERA BAYAGUANA AFECTADO POR EL HURACAN FIONA, MUNICIPIO BAYAGUANA, PROVINCIA MONTE PLATA</t>
  </si>
  <si>
    <t>83-RECONSTRUCCIÓN CRUCE DAJAO-CARRETERA BAYAGUANA AFECTADO POR EL HURACAN FIONA, MUNICIPIO BAYAGUANA, PROVINCIA MONTE PLATA</t>
  </si>
  <si>
    <t>86-AMPLIACIÓN DEL PLANTEL EDUCATIVO PARA INICIAL PROF. JUAN EMILIO BOSCH GAVIÑO, MUNICIPIO YAMASA, PROVINCIA MONTE PLATA</t>
  </si>
  <si>
    <t>98-RECONSTRUCCIÓN DE 60 METROS DEL TRAMO VIAL SOBRE SABANA DEL RÍO AFECTADO POR EL HURACÁN FIONA, DISTRITO MUNICIPAL DON JUAN, MUNICIPIO MONTE PLATA, PROVINCIA MONTE PLATA</t>
  </si>
  <si>
    <t>16279-RECONSTRUCCIÓN DE 60 METROS DEL TRAMO VIAL SOBRE SABANA DEL RÍO AFECTADO POR EL HURACÁN FIONA, DISTRITO MUNICIPAL DON JUAN, MUNICIPIO MONTE PLATA, PROVINCIA MONTE PLATA</t>
  </si>
  <si>
    <t>99-RECONSTRUCCIÓN DE LA INFRAESTRUCTURA VIAL URBANA DEL SECTOR PUEBLO NUEVO, DISTRITO MUNICIPAL CHIRINO, MUNICIPIO MONTE PLATA, PROVINCIA MONTE PLATA</t>
  </si>
  <si>
    <t>16294-RECONSTRUCCIÓN DE LA INFRAESTRUCTURA VIAL URBANA DEL SECTOR PUEBLO NUEVO, DISTRITO MUNICIPAL CHIRINO, MUNICIPIO MONTE PLATA, PROVINCIA MONTE PLATA</t>
  </si>
  <si>
    <t>55-CONSTRUCCIÓN AYUDANTIA DEL  MOPC EN EL MUNICIPIO HATO MAYOR DEL REY, PROVINCIA DE HATO MAYOR</t>
  </si>
  <si>
    <t>15384-CONSTRUCCIÓN AYUDANTIA DEL  MOPC EN EL MUNICIPIO HATO MAYOR DEL REY, PROVINCIA DE HATO MAYOR</t>
  </si>
  <si>
    <t>74-REMODELACIÓN CAMPO DE BÉISBOL LAS PALMILLAS, MUNICIPIO HATO MAYOR, PROVINCIA HATO MAYOR</t>
  </si>
  <si>
    <t>16173-REMODELACIÓN CAMPO DE BÉISBOL LAS PALMILLAS, MUNICIPIO HATO MAYOR, PROVINCIA HATO MAYOR</t>
  </si>
  <si>
    <t>75-REMODELACIÓN  CAMPO BÉISBOL PASO CIBAO, SECCION PASO CIBAO, MUNICIPIO HATO MAYOR.</t>
  </si>
  <si>
    <t>16174-REMODELACIÓN  CAMPO BÉISBOL PASO CIBAO, SECCION PASO CIBAO, MUNICIPIO HATO MAYOR.</t>
  </si>
  <si>
    <t>76-CONSTRUCCIÓN DE PUENTE TIPO ALCANTARILLA DE CAJÓN, AFECTADO POR EL HURACÁN FIONA, EN ARROYO PAÑA PAÑA, MUNICIPIO HATO MAYOR DEL REY, PROVINCIA HATO MAYOR</t>
  </si>
  <si>
    <t>16278-CONSTRUCCIÓN DE PUENTE TIPO ALCANTARILLA DE CAJÓN, AFECTADO POR EL HURACÁN FIONA, EN ARROYO PAÑA PAÑA, MUNICIPIO HATO MAYOR DEL REY, PROVINCIA HATO MAYOR</t>
  </si>
  <si>
    <t>80-CONSTRUCCIÓN CONSTRUCCIÓN PUENTE MIXTO SOBRE EL RIO PAÑA PAÑA AFECTADO POR EL HURACÁN FIONA, BARRIO PUERTO RICO, MUNICIPIO HATO MAYOR DEL REY, PROVINCIA HATO MAYOR</t>
  </si>
  <si>
    <t>16292-CONSTRUCCIÓN CONSTRUCCIÓN PUENTE MIXTO SOBRE EL RIO PAÑA PAÑA AFECTADO POR EL HURACÁN FIONA, BARRIO PUERTO RICO, MUNICIPIO HATO MAYOR DEL REY, PROVINCIA HATO MAYOR</t>
  </si>
  <si>
    <t>85-REMODELACIÓN POLIDEPORTIVO SABANA DE LA MAR, MUNICIPIO SABANA DE LA MAR, PROVINCIA HATO MAYOR</t>
  </si>
  <si>
    <t>16184-REMODELACIÓN POLIDEPORTIVO SABANA DE LA MAR, MUNICIPIO SABANA DE LA MAR, PROVINCIA HATO MAYOR</t>
  </si>
  <si>
    <t>95-REMODELACIÓN POLIDEPORTIVO EL VALLE, MUNICIPIO EL VALLE, PROVINCIA HATO MAYOR</t>
  </si>
  <si>
    <t>16194-REMODELACIÓN POLIDEPORTIVO EL VALLE, MUNICIPIO EL VALLE, PROVINCIA HATO MAYOR</t>
  </si>
  <si>
    <t>33-CONSTRUCCIÓN DE PUENTE BADÉN TUBULAR AFECTADO POR LA VAGUADA DE ABRIL 2022 SOBRE EL RÍO NIZAO, MUNICIPIO RANCHO ARRIBA, PROVINCIA SAN JOSÉ DE OCOA</t>
  </si>
  <si>
    <t>16208-CONSTRUCCIÓN DE PUENTE BADÉN TUBULAR AFECTADO POR LA VAGUADA DE ABRIL 2022 SOBRE EL RÍO NIZAO, MUNICIPIO RANCHO ARRIBA, PROVINCIA SAN JOSÉ DE OCOA</t>
  </si>
  <si>
    <t>45-CONSTRUCCIÓN DE MURO DE GAVIONES EN ARROYO LA VACA AFECTADO POR LA VAGUADA DE ABRIL 2022, MUNICIPIO SABANA LARGA, PROVINCIA SAN JOSÉ DE OCOA</t>
  </si>
  <si>
    <t>16225-CONSTRUCCIÓN DE MURO DE GAVIONES EN ARROYO LA VACA AFECTADO POR LA VAGUADA DE ABRIL 2022, MUNICIPIO SABANA LARGA, PROVINCIA SAN JOSÉ DE OCOA</t>
  </si>
  <si>
    <t>58-RECONSTRUCCIÓN DE LA INFRAESTRUCTURA VIAL URBANA DEL MUNICIPIO RANCHO ARRIBA, PROVINCIA SAN JOSE DE OCOA</t>
  </si>
  <si>
    <t>15944-RECONSTRUCCIÓN DE LA INFRAESTRUCTURA VIAL URBANA DEL MUNICIPIO RANCHO ARRIBA, PROVINCIA SAN JOSE DE OCOA</t>
  </si>
  <si>
    <t>03-CONSTRUCCIÓN INSTALACIONES PARA EL CUERPO ESPECIALIZADO DE MITIGACION A EMERGENCIAS Y DESASTRES, CEMED, DIRECCION GENERAL - CENTRO DE MITIGACION OZAMA, DISTRITO NACIONAL</t>
  </si>
  <si>
    <t>15485-CONSTRUCCIÓN INSTALACIONES PARA EL CUERPO ESPECIALIZADO DE MITIGACION A EMERGENCIAS Y DESASTRES, CEMED, DIRECCION GENERAL - CENTRO DE MITIGACION OZAMA, DISTRITO NACIONAL</t>
  </si>
  <si>
    <t>16365-CONSTRUCCIÓN DE PASO A DESNIVEL SOTERRADO EN LA INTERSECCIÓN DE LA AV. LUPERÓN CON AV. 27 DE FEBRERO, PROVINCIA SANTO DOMINGO</t>
  </si>
  <si>
    <t>10-CONSTRUCCIÓN DE PASO A DESNIVEL SOTERRADO EN LA INTERSECCIÓN DE LA AV. LUPERÓN CON AV. 27 DE FEBRERO, PROVINCIA SANTO DOMINGO</t>
  </si>
  <si>
    <t>23-REPARACIÓN DE 8 LOTES DE VIVIENDAS EN EL SECTOR INVIVIENDA, MUNICIPIO SANTO DOMINGO ESTE, PROVINCIA SANTO DOMINGO</t>
  </si>
  <si>
    <t>16130-REPARACIÓN DE 8 LOTES DE VIVIENDAS EN EL SECTOR INVIVIENDA, MUNICIPIO SANTO DOMINGO ESTE, PROVINCIA SANTO DOMINGO</t>
  </si>
  <si>
    <t>43-RECONSTRUCCIÓN  DE LAS VÍAS DEL VERTEDERO DE DUQUESA, SANTO DOMINGO NORTE, PROVINCIA SANTO DOMINGO</t>
  </si>
  <si>
    <t>45-CONSTRUCCIÓN CAMPO DE BÉISBOL EL CAFÉ DE HERRERA,  MUNICIPIO SANTO DOMINGO OESTE, PROVINCIA SANTO DOMINGO</t>
  </si>
  <si>
    <t>15098-CONSTRUCCIÓN CAMPO DE BÉISBOL EL CAFÉ DE HERRERA,  MUNICIPIO SANTO DOMINGO OESTE, PROVINCIA SANTO DOMINGO</t>
  </si>
  <si>
    <t>48-CONSTRUCCIÓN CAMPO DE BÉISBOL LAS CAOBAS, SECTOR LAS CAOBAS, MUNICIPIO SANTO DOMINGO OESTE</t>
  </si>
  <si>
    <t>15115-CONSTRUCCIÓN CAMPO DE BÉISBOL LAS CAOBAS, SECTOR LAS CAOBAS, MUNICIPIO SANTO DOMINGO OESTE</t>
  </si>
  <si>
    <t>49-REMODELACIÓN IGLESIA LA LUZ DEL MUNDO, SECTOR MIRAFLORES, MUNICIPIO SANTO DOMINGO NORTE</t>
  </si>
  <si>
    <t>15120-REMODELACIÓN IGLESIA LA LUZ DEL MUNDO, SECTOR MIRAFLORES, MUNICIPIO SANTO DOMINGO NORTE</t>
  </si>
  <si>
    <t>60-REMODELACIÓN CANCHA DE BALONCESTO BATEY BIENVENIDO, SECTOR MANOGUAYABO, MUNICIPIO SANTO DOMINGO OESTE</t>
  </si>
  <si>
    <t>16112-REMODELACIÓN CANCHA DE BALONCESTO BATEY BIENVENIDO, SECTOR MANOGUAYABO, MUNICIPIO SANTO DOMINGO OESTE</t>
  </si>
  <si>
    <t>62-CONSTRUCCIÓN PUENTE VEHICULAR TIPO TABLERO LAS LILAS, SECTOR RIVERA DEL OZAMA, MUNICIPIO SANTO DOMINGO ESTE</t>
  </si>
  <si>
    <t>16166-CONSTRUCCIÓN PUENTE VEHICULAR TIPO TABLERO LAS LILAS, SECTOR RIVERA DEL OZAMA, MUNICIPIO SANTO DOMINGO ESTE</t>
  </si>
  <si>
    <t>63-CONSTRUCCIÓN CENTRO COMUNAL DISTRITO MUNICIPAL SAN LUIS, PROVINCIA SANTO DOMINGO</t>
  </si>
  <si>
    <t>15144-CONSTRUCCIÓN CENTRO COMUNAL DISTRITO MUNICIPAL SAN LUIS, PROVINCIA SANTO DOMINGO</t>
  </si>
  <si>
    <t>64-CONSTRUCCIÓN CENTRO PARROQUIAL DE LA IGLESIA SAN FRANCISCO DE ASÍS, SECTOR LA NUEVA BARQUITA, MUNICIPIO SANTO DOMINGO NORTE</t>
  </si>
  <si>
    <t>15146-CONSTRUCCIÓN CENTRO PARROQUIAL DE LA IGLESIA SAN FRANCISCO DE ASÍS, SECTOR LA NUEVA BARQUITA, MUNICIPIO SANTO DOMINGO NORTE</t>
  </si>
  <si>
    <t>67-CONSTRUCCIÓN CENTRO COMUNAL DELIO RINCÓN, SECCIÓN LA JOYA, MUNICIPIO SAN ANTONIO DE GUERRA, PROVINCIA SANTO DOMINGO</t>
  </si>
  <si>
    <t>16138-CONSTRUCCIÓN CENTRO COMUNAL DELIO RINCÓN, SECCIÓN LA JOYA, MUNICIPIO SAN ANTONIO DE GUERRA, PROVINCIA SANTO DOMINGO</t>
  </si>
  <si>
    <t>78-RECONSTRUCCIÓN CLUB DEPORTIVO Y CULTURAL VILLA FARO, MUNICIPIO SANTO DOMINGO ESTE, PROVINCIA SANTO DOMINGO</t>
  </si>
  <si>
    <t>16177-RECONSTRUCCIÓN CLUB DEPORTIVO Y CULTURAL VILLA FARO, MUNICIPIO SANTO DOMINGO ESTE, PROVINCIA SANTO DOMINGO</t>
  </si>
  <si>
    <t>86-CONSTRUCCIÓN CLUB DEPORTIVO MIL FLORES, MUNICIPIO SANTO DOMINGO ESTE, PROVINCIA SANTO DOMINGO</t>
  </si>
  <si>
    <t>16185-CONSTRUCCIÓN CLUB DEPORTIVO MIL FLORES, MUNICIPIO SANTO DOMINGO ESTE, PROVINCIA SANTO DOMINGO</t>
  </si>
  <si>
    <t>92-AMPLIACIÓN DEL PUENTE FRANCISCO JACINTO PEYNADO QUE UNE AL DISTRITO NACIONAL CON EL MUNICIPIO SANTO DOMINGO NORTE, PROVINCIA SANTO DOMINGO</t>
  </si>
  <si>
    <t>16351-AMPLIACIÓN DEL PUENTE FRANCISCO JACINTO PEYNADO QUE UNE AL DISTRITO NACIONAL CON EL MUNICIPIO SANTO DOMINGO NORTE, PROVINCIA SANTO DOMINGO</t>
  </si>
  <si>
    <t>14401-DESARROLLO DE CAPACIDADES ECONÓMICO - RURAL DE LA JUVENTUD EN EL SUR OESTE Y CIBAO NOROESTE- PRORURAL JOVEN  (F1)</t>
  </si>
  <si>
    <t>58-CONSTRUCCIÓN MURO DE GAVIONES EN EL PUENTE EN LA CARRETERA JARABACOA-MANABAO-LA CIENAGA AFECTADO POR LA VAGUADA DE ABRIL 2022, MUNICIPIO JARABACOA, PROVINCIA LA VEGA</t>
  </si>
  <si>
    <t>16239-CONSTRUCCIÓN MURO DE GAVIONES EN EL PUENTE EN LA CARRETERA JARABACOA-MANABAO-LA CIENAGA AFECTADO POR LA VAGUADA DE ABRIL 2022, MUNICIPIO JARABACOA, PROVINCIA LA VEGA</t>
  </si>
  <si>
    <t>77-CONSTRUCCIÓN DE PUENTE SOBRE RIO GRANDE AFECTADO POR LA VAGUADA DE ABRIL 2022, CARRETERA JARABACOA-MANABAO, MUNICIPIO JARABACOA, PROVINCIA LA VEGA</t>
  </si>
  <si>
    <t>16281-CONSTRUCCIÓN DE PUENTE SOBRE RIO GRANDE AFECTADO POR LA VAGUADA DE ABRIL 2022, CARRETERA JARABACOA-MANABAO, MUNICIPIO JARABACOA, PROVINCIA LA VEGA</t>
  </si>
  <si>
    <t>15350-APOYO A LA CONSOLIDACION DE UN SISTEMA DE PROTECCION SOCIAL INCLUSIVO EN REPUBLICA DOMINICANA</t>
  </si>
  <si>
    <t>16261-FORTALECIMIENTO INTERINSTITUCIONAL PARA LA MODERNIZACIÓN DEL SECTOR AGUA POTABLE Y SANEAMIENTO DE LA REPÚBLICA DOMINICANA</t>
  </si>
  <si>
    <t>01-MEJORAMIENTO DEL SISTEMA DE DISTRIBUCION ELECTRICA A NIVEL NACIONAL</t>
  </si>
  <si>
    <t>13434-MEJORAMIENTO DEL SISTEMA DE DISTRIBUCION ELECTRICA A NIVEL NACIONAL</t>
  </si>
  <si>
    <t>02-REHABILITACIÓN DE REDES Y NORMALIZACIÓN DE USUARIOS DEL SERVICIO DE ENERGIA</t>
  </si>
  <si>
    <t>13436-REHABILITACIÓN DE REDES Y NORMALIZACIÓN DE USUARIOS DEL SERVICIO DE ENERGIA</t>
  </si>
  <si>
    <t>03-MEJORAMIENTO DE LA EFICIENCIA ENERGÉTICA GUBERNAMENTAL EN REPÚBLICA DOMINICANA</t>
  </si>
  <si>
    <t>13916-MEJORAMIENTO DE LA EFICIENCIA ENERGÉTICA GUBERNAMENTAL EN REPÚBLICA DOMINICANA</t>
  </si>
  <si>
    <t>09-GESTION DE LA PARTE ALTA Y MEDIA DE LA CUENCA DEL RÍO YAQUE DEL NORTE EN LA VERTIENTE NORTE DE LA CORDILLERA CENTRAL.</t>
  </si>
  <si>
    <t>14132-GESTION DE LA PARTE ALTA Y MEDIA DE LA CUENCA DEL RÍO YAQUE DEL NORTE EN LA VERTIENTE NORTE DE LA CORDILLERA CENTRAL.</t>
  </si>
  <si>
    <t>2.1.4-GRATIFICACIONES Y BONIFICACIONES</t>
  </si>
  <si>
    <t>0406 - OFICINA NACIONAL DE DEFENSA PUBLICA</t>
  </si>
  <si>
    <t>2.9.5-GASTOS DE INTERESES, RECARGOS MULTAS Y SANCIONES DE IMPUESTOS Y CONTRIBUCIONES SOCIALES</t>
  </si>
  <si>
    <t>13867-CENSO  NACIONAL DE POBLACIÓN Y VIVIENDA 2020 DE LA REPÚBLICA DOMINICANA X EDICIÓN</t>
  </si>
  <si>
    <t>88-REPARACIÓN DE VIVIENDAS VULNERABLES EN LAS CIRCUNSCRIPCIONES 2 Y 3 DEL DISTRITO NACIONAL</t>
  </si>
  <si>
    <t>16354-REPARACIÓN DE VIVIENDAS VULNERABLES EN LAS CIRCUNSCRIPCIONES 2 Y 3 DEL DISTRITO NACIONAL</t>
  </si>
  <si>
    <t>97-REPARACIÓN DE VIVIENDAS VULNERABLES EN LOS MUNICIPIOS DE AZUA DE COMPOSTELA Y LAS CHARCAS, PROVINCIA AZUA.</t>
  </si>
  <si>
    <t>16362-REPARACIÓN DE VIVIENDAS VULNERABLES EN LOS MUNICIPIOS DE AZUA DE COMPOSTELA Y LAS CHARCAS, PROVINCIA AZUA.</t>
  </si>
  <si>
    <t>13928-RECUPERACIÓN DE LA COBERTURA VEGETAL EN CUENCAS HIDROGRÁFICAS DE LA REPÚBLICA DOMINICANA - MOPC.</t>
  </si>
  <si>
    <t>83-CONSTRUCCIÓN DE DOS PLAYS DE BÉISBOL EN LA PROVINCIA BARAHONA</t>
  </si>
  <si>
    <t>16330-CONSTRUCCIÓN DE DOS PLAYS DE BÉISBOL EN LA PROVINCIA BARAHONA</t>
  </si>
  <si>
    <t>92-REPARACIÓN DE VIVIENDAS VULNERABLES EN LOS MUNICIPIOS DE BARAHONA, LAS SALINAS Y ENRIQUILLO, PROVINCIA BARAHONA</t>
  </si>
  <si>
    <t>16357-REPARACIÓN DE VIVIENDAS VULNERABLES EN LOS MUNICIPIOS DE BARAHONA, LAS SALINAS Y ENRIQUILLO, PROVINCIA BARAHONA</t>
  </si>
  <si>
    <t>96-REPARACIÓN DE VIVIENDAS VULNERABLES EN EL MUNICIPIO DE SANTA CRUZ DE BARAHONA, PROVINCIA BARAHONA</t>
  </si>
  <si>
    <t>16361-REPARACIÓN DE VIVIENDAS VULNERABLES EN EL MUNICIPIO DE SANTA CRUZ DE BARAHONA, PROVINCIA BARAHONA</t>
  </si>
  <si>
    <t>98-REPARACIÓN DE VIVIENDAS VULNERABLES EN LOS MUNICIPIOS DE ENRIQUILLO, PARAISO Y LA CIENAGA, PROVINCIA BARAHONA</t>
  </si>
  <si>
    <t>16363-REPARACIÓN DE VIVIENDAS VULNERABLES EN LOS MUNICIPIOS DE ENRIQUILLO, PARAISO Y LA CIENAGA, PROVINCIA BARAHONA</t>
  </si>
  <si>
    <t>90-RECONSTRUCCIÓN  DEL CAMINO VECINAL LA GINA - CAMPECHE ABAJO - SABANA GRANDE, MUNICIPIO PIMENTEL, PROVINCIA DUARTE</t>
  </si>
  <si>
    <t>16344-RECONSTRUCCIÓN  DEL CAMINO VECINAL LA GINA - CAMPECHE ABAJO - SABANA GRANDE, MUNICIPIO PIMENTEL, PROVINCIA DUARTE</t>
  </si>
  <si>
    <t>70-RECONSTRUCCIÓN DEL CAMINO VECINAL EL CUEY - EL PALMAR - LOS PRIETOS, MUNICIPIO SANTA CRUZ DE EL SEIBO, PROVINCIA EL SEIBO</t>
  </si>
  <si>
    <t>16335-RECONSTRUCCIÓN DEL CAMINO VECINAL EL CUEY - EL PALMAR - LOS PRIETOS, MUNICIPIO SANTA CRUZ DE EL SEIBO, PROVINCIA EL SEIBO</t>
  </si>
  <si>
    <t>90-RECONSTRUCCIÓN DEL CAMINO VECINAL EL CUEY - EL PALMAR - LOS PRIETOS, MUNICIPIO SANTA CRUZ DE EL SEIBO, PROVINCIA EL SEIBO</t>
  </si>
  <si>
    <t>88-CONSTRUCCIÓN  DEL TRAMO DE CARRETERA ENLACE VIAL ESTANCIA NUEVA HASTA EL CRUCE DE CHERO MUNICIPIO MOCA, PROVINCIA ESPAILLAT</t>
  </si>
  <si>
    <t>16337-CONSTRUCCIÓN  DEL TRAMO DE CARRETERA ENLACE VIAL ESTANCIA NUEVA HASTA EL CRUCE DE CHERO MUNICIPIO MOCA, PROVINCIA ESPAILLAT</t>
  </si>
  <si>
    <t>85-CONSTRUCCIÓN CAMINO VECINAL MANABAO-LA CIÉNEGA, DISTRITO MUNICIPAL MANABAO, PROVINCIA LA VEGA</t>
  </si>
  <si>
    <t>16309-CONSTRUCCIÓN CAMINO VECINAL MANABAO-LA CIÉNEGA, DISTRITO MUNICIPAL MANABAO, PROVINCIA LA VEGA</t>
  </si>
  <si>
    <t>94-RECONSTRUCCIÓN RECONSTRUCCIÓN CARRETERA JARABACOA (DESDE C/ FEDERICO BASILIS) HASTA JUNUMUCÚ, MUNICIPIO JARABACOA, PROVINCIA LA VEGA</t>
  </si>
  <si>
    <t>16378-RECONSTRUCCIÓN RECONSTRUCCIÓN CARRETERA JARABACOA (DESDE C/ FEDERICO BASILIS) HASTA JUNUMUCÚ, MUNICIPIO JARABACOA, PROVINCIA LA VEGA</t>
  </si>
  <si>
    <t>86-RECONSTRUCCIÓN CAMINO VECINAL LAS MATAS DE SANTA CRUZ, CONECTANDO LAS COMUNIDADES DE LOS CIRUELOS- SABANA AL MEDIO- SANGRE LINDA- LA GORRA- Y PARTIDO, PROVINCIA MONTE CRISTI</t>
  </si>
  <si>
    <t>16322-RECONSTRUCCIÓN CAMINO VECINAL LAS MATAS DE SANTA CRUZ, CONECTANDO LAS COMUNIDADES DE LOS CIRUELOS- SABANA AL MEDIO- SANGRE LINDA- LA GORRA- Y PARTIDO, PROVINCIA MONTE CRISTI</t>
  </si>
  <si>
    <t>10-CONSTRUCCIÓN DE INFRAESTRUCTURA VIAL PARA EL DESARROLLO TURÍSTICO DE CABO ROJO, MUNICIPIO PEDERNALES, PROVINCIA PEDERNALES</t>
  </si>
  <si>
    <t>16370-CONSTRUCCIÓN DE INFRAESTRUCTURA VIAL PARA EL DESARROLLO TURÍSTICO DE CABO ROJO, MUNICIPIO PEDERNALES, PROVINCIA PEDERNALES</t>
  </si>
  <si>
    <t>91-REPARACIÓN DE VIVIENDAS VULNERABLES EN LOS MUNICIPIOS DE PEDERNALES Y OVIEDO, PROVINCIA PEDERNALES</t>
  </si>
  <si>
    <t>16356-REPARACIÓN DE VIVIENDAS VULNERABLES EN LOS MUNICIPIOS DE PEDERNALES Y OVIEDO, PROVINCIA PEDERNALES</t>
  </si>
  <si>
    <t>80-CONSTRUCCIÓN DE 6 CANCHAS DEPORTIVAS EN LA PROVINCIA DE SAN CRISTÓBAL</t>
  </si>
  <si>
    <t>16307-CONSTRUCCIÓN DE 6 CANCHAS DEPORTIVAS EN LA PROVINCIA DE SAN CRISTÓBAL</t>
  </si>
  <si>
    <t>93-REPARACIÓN DE VIVIENDAS VULNERABLES EN LOS MUNICIPIOS DE BAJOS DE HAINA, VILLA ALTAGRACIA Y SAN GREGORIO DE NIGUA, PROVINCIA SAN CRISTÓBAL</t>
  </si>
  <si>
    <t>16358-REPARACIÓN DE VIVIENDAS VULNERABLES EN LOS MUNICIPIOS DE BAJOS DE HAINA, VILLA ALTAGRACIA Y SAN GREGORIO DE NIGUA, PROVINCIA SAN CRISTÓBAL</t>
  </si>
  <si>
    <t>94-REPARACIÓN DE VIVIENDAS VULNERABLES EN EL MUNICIPIO DE SAN JUAN DE LA MAGUANA, PROVINCIA SAN JUAN</t>
  </si>
  <si>
    <t>16359-REPARACIÓN DE VIVIENDAS VULNERABLES EN EL MUNICIPIO DE SAN JUAN DE LA MAGUANA, PROVINCIA SAN JUAN</t>
  </si>
  <si>
    <t>95-REPARACIÓN DE VIVIENDAS VULNERABLES EN EL MUNICIPIO DE LAS MATAS DE FARFAN, PROVINCIA SAN JUAN.</t>
  </si>
  <si>
    <t>16360-REPARACIÓN DE VIVIENDAS VULNERABLES EN EL MUNICIPIO DE LAS MATAS DE FARFAN, PROVINCIA SAN JUAN.</t>
  </si>
  <si>
    <t>81-CONSTRUCCIÓN Y RECONSTRUCCION DE CUATRO PLAYS DE BÉISBOL DE LA PROVINCIA SANTIAGO</t>
  </si>
  <si>
    <t>16311-CONSTRUCCIÓN Y RECONSTRUCCION DE CUATRO PLAYS DE BÉISBOL DE LA PROVINCIA SANTIAGO</t>
  </si>
  <si>
    <t>93-CONSTRUCCIÓN DE MURO DE HORMIGÓN ARMADO EN TRAMO DEL PASO A DESNIVEL DE LA AVENIDA LAS CARRERAS ESQUINA 30 DE MARZO, SANTIAGO DE LOS CABALLEROS, PROVINCIA SANTIAGO</t>
  </si>
  <si>
    <t>16376-CONSTRUCCIÓN DE MURO DE HORMIGÓN ARMADO EN TRAMO DEL PASO A DESNIVEL DE LA AVENIDA LAS CARRERAS ESQUINA 30 DE MARZO, SANTIAGO DE LOS CABALLEROS, PROVINCIA SANTIAGO</t>
  </si>
  <si>
    <t>86-REPARACIÓN DE VIVIENDAS VULNERABLES EN LOS MUNICIPIOS DE BOCA CHICA Y SAN ANTONIO DE GUERRA, PROVINCIA SANTO DOMINGO</t>
  </si>
  <si>
    <t>16352-REPARACIÓN DE VIVIENDAS VULNERABLES EN LOS MUNICIPIOS DE BOCA CHICA Y SAN ANTONIO DE GUERRA, PROVINCIA SANTO DOMINGO</t>
  </si>
  <si>
    <t>87-REPARACIÓN DE VIVIENDAS VULNERABLES EN LOS MUNICIPIOS DE LOS ALCARRIZOS, SANTO DOMINGO ESTE Y PEDRO BRAND, PROVINCIA SANTO DOMINGO</t>
  </si>
  <si>
    <t>16353-REPARACIÓN DE VIVIENDAS VULNERABLES EN LOS MUNICIPIOS DE LOS ALCARRIZOS, SANTO DOMINGO ESTE Y PEDRO BRAND, PROVINCIA SANTO DOMINGO</t>
  </si>
  <si>
    <t>89-REPARACIÓN DE VIVIENDAS VULNERABLES EN LOS MUNICIPIOS DE PEDRO BRAND, SANTO DOMINGO ESTE Y SANTO DOMINGO OESTE, PROVINCIA SANTO DOMINGO</t>
  </si>
  <si>
    <t>16355-REPARACIÓN DE VIVIENDAS VULNERABLES EN LOS MUNICIPIOS DE PEDRO BRAND, SANTO DOMINGO ESTE Y SANTO DOMINGO OESTE, PROVINCIA SANTO DOMINGO</t>
  </si>
  <si>
    <t>82-CONSTRUCCIÓN DEL CLUB DEPORTIVO LOS JARDINES DEL NORTE, DISTRITO NACIONAL</t>
  </si>
  <si>
    <t>15200-CONSTRUCCIÓN DEL CLUB DEPORTIVO LOS JARDINES DEL NORTE, DISTRITO NACIONAL</t>
  </si>
  <si>
    <t>52-RECONSTRUCCIÓN CALLES COLÓN, EUGENIO MARÍA DE HOSTOS Y CALLEJÓN DE REGINA, CIUDAD COLONIAL, DISTRITO NACIONAL.</t>
  </si>
  <si>
    <t>16325-RECONSTRUCCIÓN CALLES COLÓN, EUGENIO MARÍA DE HOSTOS Y CALLEJÓN DE REGINA, CIUDAD COLONIAL, DISTRITO NACIONAL.</t>
  </si>
  <si>
    <t>01-RECUPERACIÓN DE LA COBERTURA VEGETAL EN CUENCAS HIDROGRÁFICAS DE LA REPÚBLICA DOMINICANA - MOPC.</t>
  </si>
  <si>
    <t>56-CONSTRUCCIÓN DE TERMINAL DE CRUCEROS EN EL PUERTO DEL MUNICIPIO SANTA CRUZ DE BARAHONA, PROVINCIA BARAHONA</t>
  </si>
  <si>
    <t>16373-CONSTRUCCIÓN DE TERMINAL DE CRUCEROS EN EL PUERTO DEL MUNICIPIO SANTA CRUZ DE BARAHONA, PROVINCIA BARAHONA</t>
  </si>
  <si>
    <t>47-CONSTRUCCIÓN DE 3 PLANTELES ESCOLARES EN LA PROVINCIA DAJABON</t>
  </si>
  <si>
    <t>12525-CONSTRUCCIÓN DE 3 PLANTELES ESCOLARES EN LA PROVINCIA DAJABON</t>
  </si>
  <si>
    <t>56-CONSTRUCCIÓN DE 1 ESTANCIA INFANTIL EN LA PROVINCIA DE DAJABON (FASE 2)</t>
  </si>
  <si>
    <t>13459-CONSTRUCCIÓN DE 1 ESTANCIA INFANTIL EN LA PROVINCIA DE DAJABON (FASE 2)</t>
  </si>
  <si>
    <t>07-CONSTRUCCIÓN DE PLANTELES EDUCATIVOS EN LA PROVINCIA EL SEIBO (FASE 3)</t>
  </si>
  <si>
    <t>13550-CONSTRUCCIÓN DE PLANTELES EDUCATIVOS EN LA PROVINCIA EL SEIBO (FASE 3)</t>
  </si>
  <si>
    <t>53-CONSTRUCCIÓN  PLAZA MULTIUSO SEIBANA,  MUNICIPIO DE SANTA CRUZ, PROVINCIA EL SEIBO.</t>
  </si>
  <si>
    <t>16326-CONSTRUCCIÓN  PLAZA MULTIUSO SEIBANA,  MUNICIPIO DE SANTA CRUZ, PROVINCIA EL SEIBO.</t>
  </si>
  <si>
    <t>70-CONSTRUCCIÓN DE 2 ESTANCIAS INFANTILES EN LA PROVINCIA DE ESPAILLAT (FASE 3)</t>
  </si>
  <si>
    <t>13609-CONSTRUCCIÓN DE 2 ESTANCIAS INFANTILES EN LA PROVINCIA DE ESPAILLAT (FASE 3)</t>
  </si>
  <si>
    <t>81-CONSTRUCCIÓN DE 1 ESTANCIA INFANTIL EN LA PROVINCIA DE INDEPENDENCIA  (FASE 3)</t>
  </si>
  <si>
    <t>13618-CONSTRUCCIÓN DE 1 ESTANCIA INFANTIL EN LA PROVINCIA DE INDEPENDENCIA  (FASE 3)</t>
  </si>
  <si>
    <t>55-MEJORAMIENTO DEL BALNEARIO BOCA DE CACHON Y SU ENTORNO, MUNICIPIO JIMANI, PROVINCIA INDEPENDENCIA.</t>
  </si>
  <si>
    <t>16342-MEJORAMIENTO DEL BALNEARIO BOCA DE CACHON Y SU ENTORNO, MUNICIPIO JIMANI, PROVINCIA INDEPENDENCIA.</t>
  </si>
  <si>
    <t>86-RECONSTRUCCIÓN DEL CENTRO PSICOSOCIAL EMAUS, MUNICIPIO HIGÜEY, PROVINCIA LA ALTAGRACIA</t>
  </si>
  <si>
    <t>15342-RECONSTRUCCIÓN DEL CENTRO PSICOSOCIAL EMAUS, MUNICIPIO HIGÜEY, PROVINCIA LA ALTAGRACIA</t>
  </si>
  <si>
    <t>87-REHABILITACIÓN DEL CENTRO PSICOSOCIAL MOCA, MUNICIPIO MOCA, PROVINCIA ESPAILLAT</t>
  </si>
  <si>
    <t>15343-REHABILITACIÓN DEL CENTRO PSICOSOCIAL MOCA, MUNICIPIO MOCA, PROVINCIA ESPAILLAT</t>
  </si>
  <si>
    <t>44-RECONSTRUCCIÓN DE INFRAESTRUCTURA VIAL DEL DISTRITO MUNICIPAL VERÓN PUNTA CANA, PROVINCIA LA ALTAGRACIA.</t>
  </si>
  <si>
    <t>16157-RECONSTRUCCIÓN DE INFRAESTRUCTURA VIAL DEL DISTRITO MUNICIPAL VERÓN PUNTA CANA, PROVINCIA LA ALTAGRACIA.</t>
  </si>
  <si>
    <t>13-CONSTRUCCIÓN DE PLANTELES EDUCATIVOS EN LA PROVINCIA LA ROMANA (FASE 3)</t>
  </si>
  <si>
    <t>13561-CONSTRUCCIÓN DE PLANTELES EDUCATIVOS EN LA PROVINCIA LA ROMANA (FASE 3)</t>
  </si>
  <si>
    <t>48-CONSTRUCCIÓN DE MUELLE MARITIMO EN EL DISTRITO MUNICIPAL CALETA, PROVINCIA LA ROMANA</t>
  </si>
  <si>
    <t>16169-CONSTRUCCIÓN DE MUELLE MARITIMO EN EL DISTRITO MUNICIPAL CALETA, PROVINCIA LA ROMANA</t>
  </si>
  <si>
    <t>57-AMPLIACIÓN Y REHABILITACION DE 22 PLANTELES ECOLARES EN LA PROVINCIA DE LA VEGA</t>
  </si>
  <si>
    <t>12579-AMPLIACIÓN Y REHABILITACION DE 22 PLANTELES ECOLARES EN LA PROVINCIA DE LA VEGA</t>
  </si>
  <si>
    <t>99-CONSTRUCCIÓN DE APARTAMENTOS TIPO - AH, EN EL ALTOS DE HATICO,  MUNICIPIO LA VEGA, PROVINCIA LA VEGA</t>
  </si>
  <si>
    <t>14214-CONSTRUCCIÓN DE APARTAMENTOS TIPO - AH, EN EL ALTOS DE HATICO,  MUNICIPIO LA VEGA, PROVINCIA LA VEGA</t>
  </si>
  <si>
    <t>10-MEJORAMIENTO DE SENDERO PEATONAL DESDE CALLE LORENZO ALVAREZ HASTA CALLE DUARTE, MUNICIPIO CABRERA, PROVINCIA MARÍA TRINIDAD SÁNCHEZ</t>
  </si>
  <si>
    <t>15408-MEJORAMIENTO DE SENDERO PEATONAL DESDE CALLE LORENZO ALVAREZ HASTA CALLE DUARTE, MUNICIPIO CABRERA, PROVINCIA MARÍA TRINIDAD SÁNCHEZ</t>
  </si>
  <si>
    <t>18-CONSTRUCCIÓN DE 1 ESTANCIA INFANTIL EN LA PROVINCIA DE MONTE CRISTI</t>
  </si>
  <si>
    <t>13059-CONSTRUCCIÓN DE 1 ESTANCIA INFANTIL EN LA PROVINCIA DE MONTE CRISTI</t>
  </si>
  <si>
    <t>47-CONSTRUCCIÓN  DE PLANTELES EDUCATIVOS EN LA PROVINCIA DE MONTE CRISTI (FASE 2)</t>
  </si>
  <si>
    <t>13408-CONSTRUCCIÓN  DE PLANTELES EDUCATIVOS EN LA PROVINCIA DE MONTE CRISTI (FASE 2)</t>
  </si>
  <si>
    <t>57-RECONSTRUCCIÓN DE LAS CALLES DEL CASCO URBANO EN EL MUNICIPIO SAN FELIPE, PROVINCIA PUERTO PLATA.</t>
  </si>
  <si>
    <t>16375-RECONSTRUCCIÓN DE LAS CALLES DEL CASCO URBANO EN EL MUNICIPIO SAN FELIPE, PROVINCIA PUERTO PLATA.</t>
  </si>
  <si>
    <t>18-CONSTRUCCIÓN DE 11 PLANTELES ESCOLARES EN LA PROVINCIA HERMANAS MIRABAL</t>
  </si>
  <si>
    <t>12532-CONSTRUCCIÓN DE 11 PLANTELES ESCOLARES EN LA PROVINCIA HERMANAS MIRABAL</t>
  </si>
  <si>
    <t>59-CONSTRUCCIÓN  DE 2 ESTANCIA INFANTIL EN LA PROVINCIA SAMANA (FASE 2)</t>
  </si>
  <si>
    <t>13462-CONSTRUCCIÓN  DE 2 ESTANCIA INFANTIL EN LA PROVINCIA SAMANA (FASE 2)</t>
  </si>
  <si>
    <t>50-REMODELACIÓN PARROQUIA SANTA BARBARA DE SAMANA, PROVINCIA SAMANA</t>
  </si>
  <si>
    <t>16317-REMODELACIÓN PARROQUIA SANTA BARBARA DE SAMANA, PROVINCIA SAMANA</t>
  </si>
  <si>
    <t>59-RECONSTRUCCIÓN DEL PARQUE CENTRAL JUAN PABLO DUARTE Y SU ENTORNO, MUNICIPIO SANTA BÁRBARA DE SAMANÁ, PROVINCIA SAMANÁ</t>
  </si>
  <si>
    <t>16410-RECONSTRUCCIÓN DEL PARQUE CENTRAL JUAN PABLO DUARTE Y SU ENTORNO, MUNICIPIO SANTA BÁRBARA DE SAMANÁ, PROVINCIA SAMANÁ</t>
  </si>
  <si>
    <t>17-CONSTRUCCIÓN DE 5 ESTANCIAS INFANTILES EN LA PROVINCIA DE SAN CRISTOBAL</t>
  </si>
  <si>
    <t>13058-CONSTRUCCIÓN DE 5 ESTANCIAS INFANTILES EN LA PROVINCIA DE SAN CRISTOBAL</t>
  </si>
  <si>
    <t>89-REMODELACIÓN CANCHA DE BALONCESTO EN LA COMUNIDAD ITABO, MUNICIPIO BAJOS DE HAINA, PROVINCIA SAN CRISTOBAL</t>
  </si>
  <si>
    <t>14675-REMODELACIÓN CANCHA DE BALONCESTO EN LA COMUNIDAD ITABO, MUNICIPIO BAJOS DE HAINA, PROVINCIA SAN CRISTOBAL</t>
  </si>
  <si>
    <t>91-REMODELACIÓN CANCHA DE BALONCESTO EN LA COMUNIDAD DE HATILLO PROVINCIA SAN CRISTOBAL</t>
  </si>
  <si>
    <t>14677-REMODELACIÓN CANCHA DE BALONCESTO EN LA COMUNIDAD DE HATILLO PROVINCIA SAN CRISTOBAL</t>
  </si>
  <si>
    <t>54-CONSTRUCCIÓN  PARQUE URBANO EN EL MUNICIPIO  BAJOS DE HAINA, PROVINCIA SAN CRISTOBAL</t>
  </si>
  <si>
    <t>16327-CONSTRUCCIÓN  PARQUE URBANO EN EL MUNICIPIO  BAJOS DE HAINA, PROVINCIA SAN CRISTOBAL</t>
  </si>
  <si>
    <t>36-CONSTRUCCIÓN CONSTRUCCIÓN DE 2 ESTANCIAS INFANTILES EN LA PROVINCIA SAN JUAN (FASE 2)</t>
  </si>
  <si>
    <t>13427-CONSTRUCCIÓN CONSTRUCCIÓN DE 2 ESTANCIAS INFANTILES EN LA PROVINCIA SAN JUAN (FASE 2)</t>
  </si>
  <si>
    <t>60-RECONSTRUCCIÓN DE LA PLAZA MARCELINO MARTE (CANITO) Y SU ENTORNO, MUNICIPIO GUAYACANES, PROVINCIA SAN PEDRO DE MACORÍS.</t>
  </si>
  <si>
    <t>16415-RECONSTRUCCIÓN DE LA PLAZA MARCELINO MARTE (CANITO) Y SU ENTORNO, MUNICIPIO GUAYACANES, PROVINCIA SAN PEDRO DE MACORÍS.</t>
  </si>
  <si>
    <t>32-CONSTRUCCIÓN 1 ESTANCIA INFANTIL EN LA PROVINCIA DE SANCHEZ RAMIREZ</t>
  </si>
  <si>
    <t>13073-CONSTRUCCIÓN 1 ESTANCIA INFANTIL EN LA PROVINCIA DE SANCHEZ RAMIREZ</t>
  </si>
  <si>
    <t>35-CONSTRUCCIÓN  DE 8 ESTANCIAS INFANTILES EN LA PROVINCIA SANTIAGO (FASE 2)</t>
  </si>
  <si>
    <t>13425-CONSTRUCCIÓN  DE 8 ESTANCIAS INFANTILES EN LA PROVINCIA SANTIAGO (FASE 2)</t>
  </si>
  <si>
    <t>73-CONSTRUCCIÓN DE 3 ESTANCIAS INFANTILES EN LA PROVINCIA DE MONTE PLATA (FASE 3)</t>
  </si>
  <si>
    <t>13606-CONSTRUCCIÓN DE 3 ESTANCIAS INFANTILES EN LA PROVINCIA DE MONTE PLATA (FASE 3)</t>
  </si>
  <si>
    <t>58-CONSTRUCCIÓN VERJA PERIMETRAL DEL SANTUARIO NACIONAL SANTO CRISTO DE LOS MILAGROS, MUNICIPIO DE BAYAGUANA, PROVINCIA MONTE PLATA</t>
  </si>
  <si>
    <t>16409-CONSTRUCCIÓN VERJA PERIMETRAL DEL SANTUARIO NACIONAL SANTO CRISTO DE LOS MILAGROS, MUNICIPIO DE BAYAGUANA, PROVINCIA MONTE PLATA</t>
  </si>
  <si>
    <t>34-CONSTRUCCIÓN DEL ESTADIO DE BÉISBOL EL PINAR DE OCOA, DISTRITO MUNICIPAL EL PINAR, PROVINCIA SAN JOSÉ DE OCOA</t>
  </si>
  <si>
    <t>14106-CONSTRUCCIÓN DEL ESTADIO DE BÉISBOL EL PINAR DE OCOA, DISTRITO MUNICIPAL EL PINAR, PROVINCIA SAN JOSÉ DE OCOA</t>
  </si>
  <si>
    <t>08-CONSTRUCCIÓN DE PLAZA COMUNITARIA EN EL MUNICIPIO DE BÁNICA,  PROVINCIA ELÍAS PIÑA</t>
  </si>
  <si>
    <t>15351-CONSTRUCCIÓN DE PLAZA COMUNITARIA EN EL MUNICIPIO DE BÁNICA,  PROVINCIA ELÍAS PIÑA</t>
  </si>
  <si>
    <t>09-CONSTRUCCIÓN OBRAS COMPLEMENTARIAS DE LAS ECO-VIVIENDAS PARA CIUDADANOS EN CONDICIÓN DE POBREZA MULTIDIMENSIONAL EN EL MUNICIPIO DE SAN CRISTÓBAL, PROVINCIA SAN CRISTÓBAL</t>
  </si>
  <si>
    <t>15385-CONSTRUCCIÓN OBRAS COMPLEMENTARIAS DE LAS ECO-VIVIENDAS PARA CIUDADANOS EN CONDICIÓN DE POBREZA MULTIDIMENSIONAL EN EL MUNICIPIO DE SAN CRISTÓBAL, PROVINCIA SAN CRISTÓBAL</t>
  </si>
  <si>
    <t>16539-RECONSTRUCCIÓN DEL PARQUE GLORIETA A SANTA BÁRBARA Y SU ENTORNO, MUNICIPIO SANTA BÁRBARA DE SAMANÁ, PROVINCIA SAMANÁ.</t>
  </si>
  <si>
    <t>62-RECONSTRUCCIÓN DEL PARQUE GLORIETA A SANTA BÁRBARA Y SU ENTORNO, MUNICIPIO SANTA BÁRBARA DE SAMANÁ, PROVINCIA SAMANÁ.</t>
  </si>
  <si>
    <t>16506-RECONSTRUCCIÓN DEL CAMINO DE ACCESO A LA PLAYA CALETA, DISTRITO MUNICIPAL CALETA, PROVINCIA LA ROMANA</t>
  </si>
  <si>
    <t>61-RECONSTRUCCIÓN DEL CAMINO DE ACCESO A LA PLAYA CALETA, DISTRITO MUNICIPAL CALETA, PROVINCIA LA ROMANA</t>
  </si>
  <si>
    <t>16421-CONSTRUCCIÓN DE CANCHA DEPORTIVA, SECTOR ENSANCHE PARAÍSO, MUNICIPIO PEDRO BRAND, PROVINCIA SANTO DOMINGO</t>
  </si>
  <si>
    <t>01-CONSTRUCCIÓN DE CANCHA DEPORTIVA, SECTOR ENSANCHE PARAÍSO, MUNICIPIO PEDRO BRAND, PROVINCIA SANTO DOMINGO</t>
  </si>
  <si>
    <t>13955-RECONSTRUCCIÓN DEL COMEDOR EN SANS SOUCI SANTO DOMINGO</t>
  </si>
  <si>
    <t>21-RECONSTRUCCIÓN DEL COMEDOR EN SANS SOUCI SANTO DOMINGO</t>
  </si>
  <si>
    <t>16546-RECONSTRUCCIÓN CLUB DEPORTIVO EL BRISAL, MUNICIPIO SANTO DOMINGO ESTE, PROVINCIA SANTO DOMINGO</t>
  </si>
  <si>
    <t>16-RECONSTRUCCIÓN CLUB DEPORTIVO EL BRISAL, MUNICIPIO SANTO DOMINGO ESTE, PROVINCIA SANTO DOMINGO</t>
  </si>
  <si>
    <t>16545-RECONSTRUCCIÓN CLUB CULTURAL Y DEPORTIVO OZAMA (MERLIN), SECTOR ENSANCHE OZAMA, MUNICIPIO SANTO DOMINGO ESTE, PROVINCIA SANTO DOMINGO</t>
  </si>
  <si>
    <t>15-RECONSTRUCCIÓN CLUB CULTURAL Y DEPORTIVO OZAMA (MERLIN), SECTOR ENSANCHE OZAMA, MUNICIPIO SANTO DOMINGO ESTE, PROVINCIA SANTO DOMINGO</t>
  </si>
  <si>
    <t>16537-CONSTRUCCIÓN DE 2 FARMACIAS DEL PUEBLO (BOTICA POPULAR), EN LOS SECTORES VILLA MELLA Y LA CEIBA, MUNICIPIO SANTO DOMINGO NORTE, PROVINCIA SANTO DOMINGO</t>
  </si>
  <si>
    <t>13-CONSTRUCCIÓN DE 2 FARMACIAS DEL PUEBLO (BOTICA POPULAR), EN LOS SECTORES VILLA MELLA Y LA CEIBA, MUNICIPIO SANTO DOMINGO NORTE, PROVINCIA SANTO DOMINGO</t>
  </si>
  <si>
    <t>16481-REMODELACIÓN PARQUE IGNACIO MARTINEZ, SECTOR LOS MINA, MUNICIPIO SANTO DOMINGO ESTE, PROVINCIA SANTO DOMINGO</t>
  </si>
  <si>
    <t>08-REMODELACIÓN PARQUE IGNACIO MARTINEZ, SECTOR LOS MINA, MUNICIPIO SANTO DOMINGO ESTE, PROVINCIA SANTO DOMINGO</t>
  </si>
  <si>
    <t>16480-RECONSTRUCCIÓN DEL PARQUE EL DIQUE DEL OZAMA, C/ 1RA, ENSANCHE OZAMA, MUNICIPIO SANTO DOMINGO ESTE, PROVINCIA SANTO DOMINGO</t>
  </si>
  <si>
    <t>07-RECONSTRUCCIÓN DEL PARQUE EL DIQUE DEL OZAMA, C/ 1RA, ENSANCHE OZAMA, MUNICIPIO SANTO DOMINGO ESTE, PROVINCIA SANTO DOMINGO</t>
  </si>
  <si>
    <t>13637-CONSTRUCCIÓN PALACIO DE JUSTICIA DE SANTO DOMINGO ESTE</t>
  </si>
  <si>
    <t>07-CONSTRUCCIÓN PALACIO DE JUSTICIA DE SANTO DOMINGO ESTE</t>
  </si>
  <si>
    <t>13635-CONSTRUCCIÓN EDIFICIO DE DOS NIVELES DEL INSTITUTO DE CARDIOLOGÍA</t>
  </si>
  <si>
    <t>05-CONSTRUCCIÓN EDIFICIO DE DOS NIVELES DEL INSTITUTO DE CARDIOLOGÍA</t>
  </si>
  <si>
    <t>16398-RECONSTRUCCIÓN  DE MUROS DE GAVION EN LA CARRETERA MAGUANA - LA LEONOR, PROVINCIA SANTIAGO RODRÍGUEZ</t>
  </si>
  <si>
    <t>04-RECONSTRUCCIÓN  DE MUROS DE GAVION EN LA CARRETERA MAGUANA - LA LEONOR, PROVINCIA SANTIAGO RODRÍGUEZ</t>
  </si>
  <si>
    <t>16498-CONSTRUCCIÓN DE 2 CANCHAS DE BÁSQUETBOL EN EL SECTOR PALMAREJO, MUNICIPIO VILLA GONZÁLEZ, PROVINCIA SANTIAGO</t>
  </si>
  <si>
    <t>10-CONSTRUCCIÓN DE 2 CANCHAS DE BÁSQUETBOL EN EL SECTOR PALMAREJO, MUNICIPIO VILLA GONZÁLEZ, PROVINCIA SANTIAGO</t>
  </si>
  <si>
    <t>16497-RECONSTRUCCIÓN DE CINCO IGLESIAS DE LA PROVINCIA SANTIAGO</t>
  </si>
  <si>
    <t>09-RECONSTRUCCIÓN DE CINCO IGLESIAS DE LA PROVINCIA SANTIAGO</t>
  </si>
  <si>
    <t>16584-CONSTRUCCIÓN DE FARMACIA DEL PUEBLO (BOTICA POPULAR), MUNICIPIO SAN JUAN DE LA MAGUANA, PROVINCIA SAN JUAN</t>
  </si>
  <si>
    <t>17-CONSTRUCCIÓN DE FARMACIA DEL PUEBLO (BOTICA POPULAR), MUNICIPIO SAN JUAN DE LA MAGUANA, PROVINCIA SAN JUAN</t>
  </si>
  <si>
    <t>13642-CONSTRUCCIÓN HOSPITAL LAS TERRENAS, PROVINCIA SAMANÁ</t>
  </si>
  <si>
    <t>09-CONSTRUCCIÓN HOSPITAL LAS TERRENAS, PROVINCIA SAMANÁ</t>
  </si>
  <si>
    <t>15013-RECONSTRUCCIA?N DEL CAMINO VECINAL MONTELLANO-LOS LIRIOS-LOS ARACENA-LOS ABANICOS, SALCEDO , PROVINCIA HERMANAS MIRABAL</t>
  </si>
  <si>
    <t>10-RECONSTRUCCIA?N DEL CAMINO VECINAL MONTELLANO-LOS LIRIOS-LOS ARACENA-LOS ABANICOS, SALCEDO , PROVINCIA HERMANAS MIRABAL</t>
  </si>
  <si>
    <t>13969-REHABILITACIÓN CONSTRUCCIÓN DE 911 EN LA PROVINCIA PUERTO PLATA</t>
  </si>
  <si>
    <t>30-REHABILITACIÓN CONSTRUCCIÓN DE 911 EN LA PROVINCIA PUERTO PLATA</t>
  </si>
  <si>
    <t>16447-CONSTRUCCIÓN DE CANCHA MUNICIPAL EN SECTOR CAÑAFISTOL, MUNICIPIO BANÍ, PROVINCIA PERAVIA</t>
  </si>
  <si>
    <t>06-CONSTRUCCIÓN DE CANCHA MUNICIPAL EN SECTOR CAÑAFISTOL, MUNICIPIO BANÍ, PROVINCIA PERAVIA</t>
  </si>
  <si>
    <t>16422-CONSTRUCCIÓN DE CANCHA MIXTA EN LA COMUNIDAD BOCA CANASTA, MUNICIPIO BANÍ, PROVINCIA PERAVIA</t>
  </si>
  <si>
    <t>02-CONSTRUCCIÓN DE CANCHA MIXTA EN LA COMUNIDAD BOCA CANASTA, MUNICIPIO BANÍ, PROVINCIA PERAVIA</t>
  </si>
  <si>
    <t>16396-RECONSTRUCCIÓN CARRETERA EL FACTOR- LOS INDIOS, MUNICIPIO EL FACTOR, PROVINCIA MARÍA TRINIDAD SÁNCHEZ</t>
  </si>
  <si>
    <t>93-RECONSTRUCCIÓN CARRETERA EL FACTOR- LOS INDIOS, MUNICIPIO EL FACTOR, PROVINCIA MARÍA TRINIDAD SÁNCHEZ</t>
  </si>
  <si>
    <t>16543-RECONSTRUCCIÓN DEL CLUB LA MATICA, MUNICIPIO CONCEPCIÓN DE LA VEGA, PROVINCIA LA VEGA.</t>
  </si>
  <si>
    <t>14-RECONSTRUCCIÓN DEL CLUB LA MATICA, MUNICIPIO CONCEPCIÓN DE LA VEGA, PROVINCIA LA VEGA.</t>
  </si>
  <si>
    <t>16442-RECONSTRUCCIÓN DEL PLAY DE BÉISBOL BACUI ABAJO, DISTRITO MUNICIPAL BARRANCA, PROVINCIA LA VEGA.</t>
  </si>
  <si>
    <t>03-RECONSTRUCCIÓN DEL PLAY DE BÉISBOL BACUI ABAJO, DISTRITO MUNICIPAL BARRANCA, PROVINCIA LA VEGA.</t>
  </si>
  <si>
    <t>14305-CONSTRUCCIÓN CIRCUNVALACION LA OTRA BANDA (ENTRE LAS CARRETERAS HIGUEY - LA OTRA BANDA -VERON), PROVINCIA LA ALTAGRACIA</t>
  </si>
  <si>
    <t>35-CONSTRUCCIÓN CIRCUNVALACION LA OTRA BANDA (ENTRE LAS CARRETERAS HIGUEY - LA OTRA BANDA -VERON), PROVINCIA LA ALTAGRACIA</t>
  </si>
  <si>
    <t>14304-REHABILITACIÓN PUENTE METALICO NISIBON,PROVINCIA LA ALTAGRACIA</t>
  </si>
  <si>
    <t>16350-CONSTRUCCIÓN DEL CENTRO DE ATENCIÓN Y PRIVACION DE LIBERTAD PROVISIONAL ANAMUYA, MUNICIPIO HIGÜEY, PROVINCIA LA ALTAGRACIA</t>
  </si>
  <si>
    <t>07-CONSTRUCCIÓN DEL CENTRO DE ATENCIÓN Y PRIVACION DE LIBERTAD PROVISIONAL ANAMUYA, MUNICIPIO HIGÜEY, PROVINCIA LA ALTAGRACIA</t>
  </si>
  <si>
    <t>16499-RECONSTRUCCIÓN DE 3 CANCHAS DEPORTIVAS EN LA PROVINCIA EL SEIBO</t>
  </si>
  <si>
    <t>11-RECONSTRUCCIÓN DE 3 CANCHAS DEPORTIVAS EN LA PROVINCIA EL SEIBO</t>
  </si>
  <si>
    <t>13837-RECONSTRUCCIÓN DE LA CARRETERA LA YAGUIZA - LOS ZACONES - LOS CACAOS - SAN FRANCISCO DE MACORÍS</t>
  </si>
  <si>
    <t>16419-CONSTRUCCIÓN DE LA IGLESIA MANADA PEQUEÑA, MUNICIPIO CABRAL, PROVINCIA BARAHONA</t>
  </si>
  <si>
    <t>16417-RECONSTRUCCIÓN DE LA CARRETERA VILLA JARAGUA - LAS CAÑITAS, MUNICIPIO VILLA JARAGUA, PROVINCIA BAHORUCO</t>
  </si>
  <si>
    <t>94-RECONSTRUCCIÓN DE LA CARRETERA VILLA JARAGUA - LAS CAÑITAS, MUNICIPIO VILLA JARAGUA, PROVINCIA BAHORUCO</t>
  </si>
  <si>
    <t>6037-RECONSTRUCCIÓN CAMINO VECINAL AGUAS AMARGAS - EL JOBO - LA BASTIDA , AZUA</t>
  </si>
  <si>
    <t>16446-RECONSTRUCCIÓN DE 3 CANCHAS DEPORTIVAS EN LA PROVINCIA DE AZUA</t>
  </si>
  <si>
    <t>05-RECONSTRUCCIÓN DE 3 CANCHAS DEPORTIVAS EN LA PROVINCIA DE AZUA</t>
  </si>
  <si>
    <t>16445-CONSTRUCCIÓN ESTADIO DE BÉISBOL LOS JOVILLOS, DISTRIRO MUNICIPAL LOS JOVILLOS, PROVINCIA AZUA</t>
  </si>
  <si>
    <t>04-CONSTRUCCIÓN ESTADIO DE BÉISBOL LOS JOVILLOS, DISTRIRO MUNICIPAL LOS JOVILLOS, PROVINCIA AZUA</t>
  </si>
  <si>
    <t>14920-RECONSTRUCCIÓN IGLESIA SAN MAURICIO MARTIR, JARDINES DEL NORTE, DISTRITO NACIONAL.</t>
  </si>
  <si>
    <t>53-RECONSTRUCCIÓN IGLESIA SAN MAURICIO MARTIR, JARDINES DEL NORTE, DISTRITO NACIONAL.</t>
  </si>
  <si>
    <t>13954-REHABILITACIÓN MUSEO TRAMPOLIN ZONA COLONIA, DISTRITO NACIONAL</t>
  </si>
  <si>
    <t>20-REHABILITACIÓN MUSEO TRAMPOLIN ZONA COLONIA, DISTRITO NACIONAL</t>
  </si>
  <si>
    <t>16500-CONSTRUCCIÓN DE MEDIA CANCHA DE BASKETBALL EN SECTOR GUALEY, DISTRITO NACIONAL</t>
  </si>
  <si>
    <t>12-CONSTRUCCIÓN DE MEDIA CANCHA DE BASKETBALL EN SECTOR GUALEY, DISTRITO NACIONAL</t>
  </si>
  <si>
    <t>16372-CONSTRUCCIÃN VIADUCTO Y DISTRIBUIDOR VIAL EN LA AV. REPÃBLICA DE COLOMBIA CON AV. CORONEL JUAN MARÃA LORA Y AV. PÃREZ RICART, DISTRITO NACIONAL</t>
  </si>
  <si>
    <t>12-CONSTRUCCIÃN VIADUCTO Y DISTRIBUIDOR VIAL EN LA AV. REPÃBLICA DE COLOMBIA CON AV. CORONEL JUAN MARÃA LORA Y AV. PÃREZ RICART, DISTRITO NACIONAL</t>
  </si>
  <si>
    <t>16423-REMODELACIÓN DE LA CINEMATECA DOMINICANA, PLAZA DE LA CULTURA JUAN PABLO DUARTE, DISTRITO NACIONAL</t>
  </si>
  <si>
    <t>10-REMODELACIÓN DE LA CINEMATECA DOMINICANA, PLAZA DE LA CULTURA JUAN PABLO DUARTE, DISTRITO NACIONAL</t>
  </si>
  <si>
    <t>13475-REMODELACIÓN CAMPAMENTO DUARTE - UNIVERSIDAD POLICIA NACIONAL, DISTRITO NACIONAL</t>
  </si>
  <si>
    <t>03-REMODELACIÓN CAMPAMENTO DUARTE - UNIVERSIDAD POLICIA NACIONAL, DISTRITO NACIONAL</t>
  </si>
  <si>
    <t>14248-CONSTRUCCIÓN DE OFICINAS Y NAVES INDUSTRIALES DE ZONA FRANCA DISDO, MUNICIPIO SANTO DOMINGO OESTE, PROVINCIA SANTO DOMINGO</t>
  </si>
  <si>
    <t>90-CONSTRUCCIÓN DE OFICINAS Y NAVES INDUSTRIALES DE ZONA FRANCA DISDO, MUNICIPIO SANTO DOMINGO OESTE, PROVINCIA SANTO DOMINGO</t>
  </si>
  <si>
    <t>14229-CONSTRUCCIÓN DE LA SALA DE TERAPIA FÍSICA DE LA FUNDACIÓN CASA DE LUZ, MUNICIPIO SANTO DOMINGO ESTE, PROVINCIA SANTO DOMINGO</t>
  </si>
  <si>
    <t>47-CONSTRUCCIÓN DE LA SALA DE TERAPIA FÍSICA DE LA FUNDACIÓN CASA DE LUZ, MUNICIPIO SANTO DOMINGO ESTE, PROVINCIA SANTO DOMINGO</t>
  </si>
  <si>
    <t>14769-CONSTRUCCIÓN IGLESIA SANTISIMA CRUZ EN EL SECTOR EL CAFÉ DE HERRERA, MUNICIPIO SANTO DOMINGO OESTE, PROVINCIA SANTO DOMINGO</t>
  </si>
  <si>
    <t>22-CONSTRUCCIÓN IGLESIA SANTISIMA CRUZ EN EL SECTOR EL CAFÉ DE HERRERA, MUNICIPIO SANTO DOMINGO OESTE, PROVINCIA SANTO DOMINGO</t>
  </si>
  <si>
    <t>14781-REMODELACIÓN CANCHA DE BALONCESTO PALAVÉ, SECTOR MANOGUAYABO, MUNICIPIO SANTO DOMINGO OESTE, PROVINCIA SANTO DOMINGO.</t>
  </si>
  <si>
    <t>10-REMODELACIÓN CANCHA DE BALONCESTO PALAVÉ, SECTOR MANOGUAYABO, MUNICIPIO SANTO DOMINGO OESTE, PROVINCIA SANTO DOMINGO.</t>
  </si>
  <si>
    <t>16494-CONSTRUCCIÓN DE PROTECCIÓN DE TALUD EN LA CARRETERA CRUCE DE OCOA, AFECTADO POR LA TORMENTA FRANKLIN, MUNICIPIO SAN JOSÉ DE OCOA, PROVINCIA SAN JOSÉ DE OCOA</t>
  </si>
  <si>
    <t>96-CONSTRUCCIÓN DE PROTECCIÓN DE TALUD EN LA CARRETERA CRUCE DE OCOA, AFECTADO POR LA TORMENTA FRANKLIN, MUNICIPIO SAN JOSÉ DE OCOA, PROVINCIA SAN JOSÉ DE OCOA</t>
  </si>
  <si>
    <t>16385-REPARACIÓN PUENTE PEATONAL EN LA AVENIDA MARÍA TRINIDAD SÁNCHEZ, MUNICIPIO ESPERANZA, PROVINCIA VALVERDE</t>
  </si>
  <si>
    <t>96-REPARACIÓN PUENTE PEATONAL EN LA AVENIDA MARÍA TRINIDAD SÁNCHEZ, MUNICIPIO ESPERANZA, PROVINCIA VALVERDE</t>
  </si>
  <si>
    <t>16541-RECONSTRUCCIÓN MURO DE GAVIÓN AFECTADO POR LA VAGUADA DE ABRIL 2022, EN TRAMO CARRETERO SABANETA - VILLA LOS ALMÁCIGOS, MUNICIPIO LOS ALMÁCIGOS, PROVINCIA SANTIAGO RODRÍGUEZ</t>
  </si>
  <si>
    <t>22-RECONSTRUCCIÓN MURO DE GAVIÓN AFECTADO POR LA VAGUADA DE ABRIL 2022, EN TRAMO CARRETERO SABANETA - VILLA LOS ALMÁCIGOS, MUNICIPIO LOS ALMÁCIGOS, PROVINCIA SANTIAGO RODRÍGUEZ</t>
  </si>
  <si>
    <t>14253-CONSTRUCCIÓN CAPILLA PILOTO PARA LA DIOCESIS MAO-MONTECRISTI, EL CERCADILLO, PROVINCIA SANTIAGO RODRIGUEZ</t>
  </si>
  <si>
    <t>64-CONSTRUCCIÓN CAPILLA PILOTO PARA LA DIOCESIS MAO-MONTECRISTI, EL CERCADILLO, PROVINCIA SANTIAGO RODRIGUEZ</t>
  </si>
  <si>
    <t>16586-RECONSTRUCCIÓN DE PUENTE PEATONAL EN LA AUTOPISTA JOAQUÍN BALAGUER, ESTANCIA DEL YAQUE, MUNICIPIO VILLA GONZÁLEZ, PROVINCIA SANTIAGO</t>
  </si>
  <si>
    <t>26-RECONSTRUCCIÓN DE PUENTE PEATONAL EN LA AUTOPISTA JOAQUÍN BALAGUER, ESTANCIA DEL YAQUE, MUNICIPIO VILLA GONZÁLEZ, PROVINCIA SANTIAGO</t>
  </si>
  <si>
    <t>16432-REPARACIÓN DE VIVIENDAS VULNERABLES EN EL MUNICIPIO DE SANTIAGO, PROVINCIA SANTIAGO</t>
  </si>
  <si>
    <t>18-REPARACIÓN DE VIVIENDAS VULNERABLES EN EL MUNICIPIO DE SANTIAGO, PROVINCIA SANTIAGO</t>
  </si>
  <si>
    <t>16305-RECONSTRUCCIÓN DE OBRAS COMPLEMENTARIAS CARRETERA TURÍSTICA GREGORIO LUPERÓN, PROVINCIAS SANTIAGO- PUERTO PLATA</t>
  </si>
  <si>
    <t>85-RECONSTRUCCIÓN DE OBRAS COMPLEMENTARIAS CARRETERA TURÍSTICA GREGORIO LUPERÓN, PROVINCIAS SANTIAGO- PUERTO PLATA</t>
  </si>
  <si>
    <t>83-RECONSTRUCCIÓN DE OBRAS COMPLEMENTARIAS CARRETERA TURÍSTICA GREGORIO LUPERÓN, PROVINCIAS SANTIAGO- PUERTO PLATA</t>
  </si>
  <si>
    <t>14419-RECONSTRUCCIÓN DE PUENTES VEHICULARES EN EL BARRIO DUARTE, DISTRITO MUNICIPAL SANTIAGO OESTE, PROVINCIA SANTIAGO</t>
  </si>
  <si>
    <t>02-RECONSTRUCCIÓN DE PUENTES VEHICULARES EN EL BARRIO DUARTE, DISTRITO MUNICIPAL SANTIAGO OESTE, PROVINCIA SANTIAGO</t>
  </si>
  <si>
    <t>16460-CONSTRUCCIÓN DEL CAMINO VECINAL GAUTIER - GUAYABAL - PALOMA TRAMO I, MUNICIPIO SAN PEDRO DE MACORÍS, PROVINCIA SAN PEDRO DE MACORIS</t>
  </si>
  <si>
    <t>81-CONSTRUCCIÓN DEL CAMINO VECINAL GAUTIER - GUAYABAL - PALOMA TRAMO I, MUNICIPIO SAN PEDRO DE MACORÍS, PROVINCIA SAN PEDRO DE MACORIS</t>
  </si>
  <si>
    <t>16504-RECONSTRUCCIÓN DEL CAMINO VECINAL EL VALLE - ARROYO SECO, MUNICIPIO SANTA BARBARA DE SAMANÁ, PROVINCIA SAMANÁ</t>
  </si>
  <si>
    <t>82-RECONSTRUCCIÓN DEL CAMINO VECINAL EL VALLE - ARROYO SECO, MUNICIPIO SANTA BARBARA DE SAMANÁ, PROVINCIA SAMANÁ</t>
  </si>
  <si>
    <t>16644-CONSTRUCCIÓN PUENTE BAJABONICO AFECTADO POR LA VAGUADA DE ABRIL 2022, MUNICIPIO IMBERT, PROVINCIA PUERTO PLATA</t>
  </si>
  <si>
    <t>27-CONSTRUCCIÓN PUENTE BAJABONICO AFECTADO POR LA VAGUADA DE ABRIL 2022, MUNICIPIO IMBERT, PROVINCIA PUERTO PLATA</t>
  </si>
  <si>
    <t>13958-CONSTRUCCIÓN Y REHABILITACION CATEDRAL SAN FELIPE APÓSTOL, PROVINCIA PUERTO PLATA.</t>
  </si>
  <si>
    <t>23-CONSTRUCCIÓN Y REHABILITACION CATEDRAL SAN FELIPE APÓSTOL, PROVINCIA PUERTO PLATA.</t>
  </si>
  <si>
    <t>16571-RECONSTRUCCIÓN PUENTE SOBRE ARROYO BAHÍA, CARRETERA BANI - CALDERA, MUNICIPIO BANI, PROVINCIA PERAVIA</t>
  </si>
  <si>
    <t>25-RECONSTRUCCIÓN PUENTE SOBRE ARROYO BAHÍA, CARRETERA BANI - CALDERA, MUNICIPIO BANI, PROVINCIA PERAVIA</t>
  </si>
  <si>
    <t>16439-REPARACIÓN DE VIVIENDAS VULNERABLES EN LOS MUNICIPIOS DE BANI Y NIZAO, PROVINCIA PERAVIA</t>
  </si>
  <si>
    <t>19-REPARACIÓN DE VIVIENDAS VULNERABLES EN LOS MUNICIPIOS DE BANI Y NIZAO, PROVINCIA PERAVIA</t>
  </si>
  <si>
    <t>16588-RECONSTRUCCIÓN DEL FRENTE MARITIMO EN EL MUNICIPIO DE PEDERNALES, PROVINCIA PEDERNALES.</t>
  </si>
  <si>
    <t>63-RECONSTRUCCIÓN DEL FRENTE MARITIMO EN EL MUNICIPIO DE PEDERNALES, PROVINCIA PEDERNALES.</t>
  </si>
  <si>
    <t>14613-CONSTRUCCIÓN DE FUNERARIAS EN COMUNIDADES DE LA PROVINCIA MONTECRISTI</t>
  </si>
  <si>
    <t>35-CONSTRUCCIÓN DE FUNERARIAS EN COMUNIDADES DE LA PROVINCIA MONTECRISTI</t>
  </si>
  <si>
    <t>14058-CONSTRUCCIÓN DE LA FUNERARIA MUNICIPAL DE GUAYMATE, PROVINCIA LA ROMANA</t>
  </si>
  <si>
    <t>08-CONSTRUCCIÓN DE LA FUNERARIA MUNICIPAL DE GUAYMATE, PROVINCIA LA ROMANA</t>
  </si>
  <si>
    <t>16503-RECONSTRUCCIÓN CARRETERA AUTOVÍA DEL CORAL EN EL CRUCE BOCA DE CHAVÓN, MUNICIPIO SALVALEON DE HIGUEY, PROVINCIA LA ALTAGRACIA</t>
  </si>
  <si>
    <t>97-RECONSTRUCCIÓN CARRETERA AUTOVÍA DEL CORAL EN EL CRUCE BOCA DE CHAVÓN, MUNICIPIO SALVALEON DE HIGUEY, PROVINCIA LA ALTAGRACIA</t>
  </si>
  <si>
    <t>16645-CONSTRUCCIÓN PUENTE BADEN TUBULAR SOBRE RIO ANAMUYA AFECTADO POR LA VAGUADA DE ABRIL 2022, MUNICIPIO HIGÜEY, PROVINCIA ALTAGRACIA</t>
  </si>
  <si>
    <t>28-CONSTRUCCIÓN PUENTE BADEN TUBULAR SOBRE RIO ANAMUYA AFECTADO POR LA VAGUADA DE ABRIL 2022, MUNICIPIO HIGÜEY, PROVINCIA ALTAGRACIA</t>
  </si>
  <si>
    <t>14237-CONSTRUCCIÓN DEL CAMPO DE BEISBOL TIERRA NUEVA, MUNICIPIO JIMANI, PROVINCIA INDEPENDENCIA</t>
  </si>
  <si>
    <t>50-CONSTRUCCIÓN DEL CAMPO DE BEISBOL TIERRA NUEVA, MUNICIPIO JIMANI, PROVINCIA INDEPENDENCIA</t>
  </si>
  <si>
    <t>14262-CONSTRUCCIÓN IGLESIA JUAN SANTIAGO, MUNICIPIO JUAN SANTIAGO, PROVINCIA ELÍAS PIÑA</t>
  </si>
  <si>
    <t>62-CONSTRUCCIÓN IGLESIA JUAN SANTIAGO, MUNICIPIO JUAN SANTIAGO, PROVINCIA ELÍAS PIÑA</t>
  </si>
  <si>
    <t>14249-REMODELACIÓN DEL CAMPO DE BEISBOL ROBERTO AMPALLE, MUNICIPIO BANICA, PROVINCIA ELIAS PIÑA</t>
  </si>
  <si>
    <t>45-REMODELACIÓN DEL CAMPO DE BEISBOL ROBERTO AMPALLE, MUNICIPIO BANICA, PROVINCIA ELIAS PIÑA</t>
  </si>
  <si>
    <t>14210-CONSTRUCCIÓN FUNERARIA HONDO VALLE, PROVINCIA ELÍAS PIÑA</t>
  </si>
  <si>
    <t>41-CONSTRUCCIÓN FUNERARIA HONDO VALLE, PROVINCIA ELÍAS PIÑA</t>
  </si>
  <si>
    <t>16502-RECONSTRUCCIÓN CAMINO VECINAL EL AGUACATE - LA COLE - LA JAGUA - EL GUAYABO, MUNICIPIO SAN FRANCISCO DE MACORIS, PROVINCIA DUARTE</t>
  </si>
  <si>
    <t>14244-REHABILITACIÓN DEL CLUB OLIMPIA, MUNICIPIO DE SAN FRANCISCO DE MACORIS, PROVINCIA DUARTE</t>
  </si>
  <si>
    <t>57-REHABILITACIÓN DEL CLUB OLIMPIA, MUNICIPIO DE SAN FRANCISCO DE MACORIS, PROVINCIA DUARTE</t>
  </si>
  <si>
    <t>16407-CONSTRUCCIÓN DE UN PUENTE PEATONAL EN EL MUNICIPIO JAQUIMEYES, PROVINCIA BARAHONA</t>
  </si>
  <si>
    <t>13-CONSTRUCCIÓN DE UN PUENTE PEATONAL EN EL MUNICIPIO JAQUIMEYES, PROVINCIA BARAHONA</t>
  </si>
  <si>
    <t>16505-CONSTRUCCIÓN MURO DE GAVIONES EN MARGEN RIO EL MANGUITO, PARA PROTECCION CARRETERA NEIBA-VILLA JARAGUA, AFECTADO POR LA TORMENTA FRANKLIN, MUNICIPIO NEIBA, PROVINCIA BAHORUCO</t>
  </si>
  <si>
    <t>24-CONSTRUCCIÓN MURO DE GAVIONES EN MARGEN RIO EL MANGUITO, PARA PROTECCION CARRETERA NEIBA-VILLA JARAGUA, AFECTADO POR LA TORMENTA FRANKLIN, MUNICIPIO NEIBA, PROVINCIA BAHORUCO</t>
  </si>
  <si>
    <t>14205-REPARACIÓN CANCHA DE BALONCESTO DEL SECTOR LA MADRE, MUNICIPIO VILLA JARAGUA, PROVINCIA BAHORUCO</t>
  </si>
  <si>
    <t>95-REPARACIÓN CANCHA DE BALONCESTO DEL SECTOR LA MADRE, MUNICIPIO VILLA JARAGUA, PROVINCIA BAHORUCO</t>
  </si>
  <si>
    <t>14594-RECONSTRUCCIÓN DE 2 PUENTES EN EL MUNICIPIO DE TAMAYO, PROVINCIA BAHORUCO</t>
  </si>
  <si>
    <t>28-RECONSTRUCCIÓN DE 2 PUENTES EN EL MUNICIPIO DE TAMAYO, PROVINCIA BAHORUCO</t>
  </si>
  <si>
    <t>13979-CONSTRUCCIÓN LABORATORIO NACIONAL DE TAMIZ NEONATAL Y ALTO RIESGO EN SANTO DOMINGO, DISTRITO NACIONAL (ETAPA II)</t>
  </si>
  <si>
    <t>42-CONSTRUCCIÓN LABORATORIO NACIONAL DE TAMIZ NEONATAL Y ALTO RIESGO EN SANTO DOMINGO, DISTRITO NACIONAL (ETAPA II)</t>
  </si>
  <si>
    <t>16547-RECONSTRUCCIÓN DE PUENTE PEATONAL PRÓXIMO AL PUENTE JUAN PABLO DUARTE, SECTOR VILLA FRANCISCA, DISTRITO NACIONAL</t>
  </si>
  <si>
    <t>23-RECONSTRUCCIÓN DE PUENTE PEATONAL PRÓXIMO AL PUENTE JUAN PABLO DUARTE, SECTOR VILLA FRANCISCA, DISTRITO NACIONAL</t>
  </si>
  <si>
    <t>16641-REMODELACIÓN DE LA AV. GUSTAVO MEJIA RICART, TRAMO AV. WINSTON CHURCHILL - AV. ABRAHAM LINCOLN, SECTOR PIANTINI, DISTRITO NACIONAL</t>
  </si>
  <si>
    <t>64-REMODELACIÓN DE LA AV. GUSTAVO MEJIA RICART, TRAMO AV. WINSTON CHURCHILL - AV. ABRAHAM LINCOLN, SECTOR PIANTINI, DISTRITO NACIONAL</t>
  </si>
  <si>
    <t>13463-CONSTRUCCIÓN  DE 1 ESTANCIAS INFANTILES EN LA PROVINCIA DE MONSEÑOR NOUEL (FASE 2)</t>
  </si>
  <si>
    <t>60-CONSTRUCCIÓN  DE 1 ESTANCIAS INFANTILES EN LA PROVINCIA DE MONSEÑOR NOUEL (FASE 2)</t>
  </si>
  <si>
    <t>15019-AMPLIACIÓN DEL CENTRO SECUNDARIO PEKÍN ADENTRO (SEGUNDA ETAPA), MUNICIPIO SANTIAGO DE LOS CABALLEROS.</t>
  </si>
  <si>
    <t>88-AMPLIACIÓN DEL CENTRO SECUNDARIO PEKÍN ADENTRO (SEGUNDA ETAPA), MUNICIPIO SANTIAGO DE LOS CABALLEROS.</t>
  </si>
  <si>
    <t>13430-CONSTRUCCIÓN  DE 3 ESTANCIAS INFANTILES EN LA PROVINCIA DE SAN PEDRO DE MACORIS (FASE 2)</t>
  </si>
  <si>
    <t>39-CONSTRUCCIÓN  DE 3 ESTANCIAS INFANTILES EN LA PROVINCIA DE SAN PEDRO DE MACORIS (FASE 2)</t>
  </si>
  <si>
    <t>12589-AMPLIACIÓN Y REHABILITACION DE 14 PLANTELES ESCOLARES  EN LA PROVINCIA SAN CRISTOBAL</t>
  </si>
  <si>
    <t>66-AMPLIACIÓN Y REHABILITACION DE 14 PLANTELES ESCOLARES  EN LA PROVINCIA SAN CRISTOBAL</t>
  </si>
  <si>
    <t>13428-CONSTRUCCIÓN  DE 5 ESTANCIAS INFANTILES EN LA PROVINCIA DE SAN CRISTOBAL (FASE 2)</t>
  </si>
  <si>
    <t>37-CONSTRUCCIÓN  DE 5 ESTANCIAS INFANTILES EN LA PROVINCIA DE SAN CRISTOBAL (FASE 2)</t>
  </si>
  <si>
    <t>13558-CONSTRUCCIÓN DE PLANTELES EDUCATIVOS EN LA PROVINCIA HERMANAS MIRABAL (FASE 3)</t>
  </si>
  <si>
    <t>11-CONSTRUCCIÓN DE PLANTELES EDUCATIVOS EN LA PROVINCIA HERMANAS MIRABAL (FASE 3)</t>
  </si>
  <si>
    <t>13587-AMPLIACIÓN DE PLANTELES EDUCATIVOS EN LA PROVINCIA DE LA VEGA (FASE 3)</t>
  </si>
  <si>
    <t>41-AMPLIACIÓN DE PLANTELES EDUCATIVOS EN LA PROVINCIA DE LA VEGA (FASE 3)</t>
  </si>
  <si>
    <t>14794-MEJORAMIENTO DE LA INFRAESTRUCTURA DEPORTIVA DEL CENTRO EDUCATIVO ELADIO PEÑA DE LA ROSA, MUNICIPIO MOCA, PROVINCIA ESPAILLAT.</t>
  </si>
  <si>
    <t>87-MEJORAMIENTO DE LA INFRAESTRUCTURA DEPORTIVA DEL CENTRO EDUCATIVO ELADIO PEÑA DE LA ROSA, MUNICIPIO MOCA, PROVINCIA ESPAILLAT.</t>
  </si>
  <si>
    <t>14793-MEJORAMIENTO DE LA INFRAESTRUCTURA DEPORTIVA DEL CENTRO EDUCATIVO PRIMARIA DON BOSCO, MUNICIPIO MOCA, PROVINCIA ESPAILLAT</t>
  </si>
  <si>
    <t>86-MEJORAMIENTO DE LA INFRAESTRUCTURA DEPORTIVA DEL CENTRO EDUCATIVO PRIMARIA DON BOSCO, MUNICIPIO MOCA, PROVINCIA ESPAILLAT</t>
  </si>
  <si>
    <t>13399-CONSTRUCCIÓN DE PLANTELES EDUCATIVOS EN LA PROVINCIA DE ELIAS PIÑA (FASE 2)</t>
  </si>
  <si>
    <t>38-CONSTRUCCIÓN DE PLANTELES EDUCATIVOS EN LA PROVINCIA DE ELIAS PIÑA (FASE 2)</t>
  </si>
  <si>
    <t>13382-CONSTRUCCIÓN DE PLANTELES EDUCATIVOS EN LA PROVINCIA DE DISTRITO NACIONAL (FASE 2)</t>
  </si>
  <si>
    <t>35-CONSTRUCCIÓN DE PLANTELES EDUCATIVOS EN LA PROVINCIA DE DISTRITO NACIONAL (FASE 2)</t>
  </si>
  <si>
    <t xml:space="preserve"> </t>
  </si>
  <si>
    <t>1-SERVICIOS  GENERALES</t>
  </si>
  <si>
    <t>2-SERVICIOS ECONÓMICOS</t>
  </si>
  <si>
    <t>4-SERVICIOS SOCIALES</t>
  </si>
  <si>
    <t>4.5-Protección social</t>
  </si>
  <si>
    <t>TOTAL</t>
  </si>
  <si>
    <t>1.Fecha de imputación al 31/07/2022 // Fecha de registro al 07/08/2022</t>
  </si>
  <si>
    <t>Gastos para reducir la brecha de género según clasificador funcional</t>
  </si>
  <si>
    <t>PIB Nominal (Millones RD$)</t>
  </si>
  <si>
    <t>3-PROTECCIÓN DEL MEDIO AMBIENTE</t>
  </si>
  <si>
    <t>2.2.04-Conservación, ampliación y explotación racionalizada de reservas forestales</t>
  </si>
  <si>
    <t>6 = (2/PIB)</t>
  </si>
  <si>
    <t xml:space="preserve">Incidencia positiva </t>
  </si>
  <si>
    <t>Incidencia negativa</t>
  </si>
  <si>
    <t>Incidencia neta</t>
  </si>
  <si>
    <t>% PIB</t>
  </si>
  <si>
    <t>Para el PIB 2024 se utilizó el PIB del Panorama Macroeconómico actualizado al 25 de marzo 2024, elaborado por el Ministerio de Economía Planificación y Desarrollo.</t>
  </si>
  <si>
    <t>Incidencia del gasto del Gobierno Central en el cambio climático</t>
  </si>
  <si>
    <t>16610-AMPLIACIÓN DEL PLANTEL EDUCATIVO PARA INICIAL CATALINA DE SAN AGUSTÍN, CENTRO DE EDUCACIÓN ESPECIAL, MUNICIPIO SANTO DOMINGO OESTE, PROVINCIA SANTO DOMINGO</t>
  </si>
  <si>
    <t>16563-AMPLIACIÓN DEL PLANTEL EDUCATIVO PARA INICIAL LOS PADRES DE LA PATRIA, MUNICIPIO SAN ANTONIO DE GUERRA, PROVINCIA SANTO DOMINGO.</t>
  </si>
  <si>
    <t>16562-AMPLIACIÓN DEL PLANTEL EDUCATIVO PARA INICIAL VIRGEN DE LA ALTAGRACIA, MUNICIPIO SANTO DOMINGO ESTE, PROVINCIA SANTO DOMINGO.</t>
  </si>
  <si>
    <t>16479-AMPLIACIÓN DEL PLANTEL EDUCATIVO PARA INICIAL LAS CLAVELLINAS, MUNICIPIO SAN JOSÉ DE OCOA, PROVINCIA SAN JOSE DE OCOA.</t>
  </si>
  <si>
    <t>04-AMPLIACIÓN DEL PLANTEL EDUCATIVO PARA INICIAL LAS CLAVELLINAS, MUNICIPIO SAN JOSÉ DE OCOA, PROVINCIA SAN JOSE DE OCOA.</t>
  </si>
  <si>
    <t>16478-AMPLIACIÓN DEL PLANTEL EDUCATIVO PARA INICIAL LA ESTRECHURA, MUNICIPIO RANCHO ARRIBA, PROVINCIA SAN JOSE DE OCOA.</t>
  </si>
  <si>
    <t>03-AMPLIACIÓN DEL PLANTEL EDUCATIVO PARA INICIAL LA ESTRECHURA, MUNICIPIO RANCHO ARRIBA, PROVINCIA SAN JOSE DE OCOA.</t>
  </si>
  <si>
    <t>16477-AMPLIACIÓN DEL PLANTEL EDUCATIVO PARA INICIAL ARROYO SECO, MUNICIPIO SAN JOSÉ DE OCOA, PROVINCIA SAN JOSE DE OCOA.</t>
  </si>
  <si>
    <t>02-AMPLIACIÓN DEL PLANTEL EDUCATIVO PARA INICIAL ARROYO SECO, MUNICIPIO SAN JOSÉ DE OCOA, PROVINCIA SAN JOSE DE OCOA.</t>
  </si>
  <si>
    <t>16476-AMPLIACIÓN DEL PLANTEL EDUCATIVO PARA INICIAL EL MACO, MUNICIPIO SAN JOSÉ DE OCOA, PROVINCIA SAN JOSE DE OCOA.</t>
  </si>
  <si>
    <t>01-AMPLIACIÓN DEL PLANTEL EDUCATIVO PARA INICIAL EL MACO, MUNICIPIO SAN JOSÉ DE OCOA, PROVINCIA SAN JOSE DE OCOA.</t>
  </si>
  <si>
    <t>16485-AMPLIACIÓN DEL PLANTEL EDUCATIVO PARA INICIAL DR. ANTOLIN ROSA PADILLA, MUNICIPIO HATO MAYOR, PROVINCIA HATO MAYOR.</t>
  </si>
  <si>
    <t>98-AMPLIACIÓN DEL PLANTEL EDUCATIVO PARA INICIAL DR. ANTOLIN ROSA PADILLA, MUNICIPIO HATO MAYOR, PROVINCIA HATO MAYOR.</t>
  </si>
  <si>
    <t>16489-AMPLIACIÓN DEL PLANTEL EDUCATIVO PARA INICIAL SAN RAFAEL, MUNICIPIO EL VALLE, PROVINCIA HATO MAYOR.</t>
  </si>
  <si>
    <t>03-AMPLIACIÓN DEL PLANTEL EDUCATIVO PARA INICIAL SAN RAFAEL, MUNICIPIO EL VALLE, PROVINCIA HATO MAYOR.</t>
  </si>
  <si>
    <t>16488-AMPLIACIÓN DEL PLANTEL EDUCATIVO PARA INICIAL KILOMETRO 23, MUNICIPIO EL VALLE, PROVINCIA HATO MAYOR.</t>
  </si>
  <si>
    <t>02-AMPLIACIÓN DEL PLANTEL EDUCATIVO PARA INICIAL KILOMETRO 23, MUNICIPIO EL VALLE, PROVINCIA HATO MAYOR.</t>
  </si>
  <si>
    <t>16487-AMPLIACIÓN DEL PLANTEL EDUCATIVO PARA INICIAL YANIGUA, MUNICIPIO EL VALLE, PROVINCIA HATO MAYOR.</t>
  </si>
  <si>
    <t>01-AMPLIACIÓN DEL PLANTEL EDUCATIVO PARA INICIAL YANIGUA, MUNICIPIO EL VALLE, PROVINCIA HATO MAYOR.</t>
  </si>
  <si>
    <t>16635-AMPLIACIÓN DEL PLANTEL EDUCATIVO PARA INICIAL JOSE NATIVIDAD MARTE - MANO PILON, MUNICIPIO PERALVILLO, PROVINCIA MONTE PLATA</t>
  </si>
  <si>
    <t>11-AMPLIACIÓN DEL PLANTEL EDUCATIVO PARA INICIAL JOSE NATIVIDAD MARTE - MANO PILON, MUNICIPIO PERALVILLO, PROVINCIA MONTE PLATA</t>
  </si>
  <si>
    <t>16634-AMPLIACIÓN DEL PLANTEL EDUCATIVO PARA INICIAL FRANKLYN EVANGELISTA SANTANA PASCUAL, MUNICIPIO SABANA GRANDE DE BOYÁ, PROVINCIA MONTE PLATA</t>
  </si>
  <si>
    <t>10-AMPLIACIÓN DEL PLANTEL EDUCATIVO PARA INICIAL FRANKLYN EVANGELISTA SANTANA PASCUAL, MUNICIPIO SABANA GRANDE DE BOYÁ, PROVINCIA MONTE PLATA</t>
  </si>
  <si>
    <t>16633-AMPLIACIÓN DEL PLANTEL EDUCATIVO PARA INICIAL PEDRO PIMENTEL - ANTON SANCHEZ, MUNICIPIO BAYAGUANA, PROVINCIA MONTE PLATA</t>
  </si>
  <si>
    <t>09-AMPLIACIÓN DEL PLANTEL EDUCATIVO PARA INICIAL PEDRO PIMENTEL - ANTON SANCHEZ, MUNICIPIO BAYAGUANA, PROVINCIA MONTE PLATA</t>
  </si>
  <si>
    <t>16632-AMPLIACIÓN DEL PLANTEL EDUCATIVO PARA INICIAL FRANCOIS-JACQUES ROUSSIN, MUNICIPIO MONTE PLATA, PROVINCIA MONTE PLATA</t>
  </si>
  <si>
    <t>08-AMPLIACIÓN DEL PLANTEL EDUCATIVO PARA INICIAL FRANCOIS-JACQUES ROUSSIN, MUNICIPIO MONTE PLATA, PROVINCIA MONTE PLATA</t>
  </si>
  <si>
    <t>16631-AMPLIACIÓN DEL PLANTEL EDUCATIVO PARA INICIAL PORTAL DE BELEN, MUNICIPIO MONTE PLATA, PROVINCIA MONTE PLATA</t>
  </si>
  <si>
    <t>16630-AMPLIACIÓN DEL PLANTEL EDUCATIVO PARA INICIAL MATA LOS INDIOS, MUNICIPIO MONTE PLATA, PROVINCIA MONTE PLATA</t>
  </si>
  <si>
    <t>16629-AMPLIACIÓN DEL PLANTEL EDUCATIVO PARA INICIAL CRUCE DE MELA - EL CERCADILLO, MUNICIPIO MONTE PLATA, PROVINCIA MONTE PLATA</t>
  </si>
  <si>
    <t>16628-AMPLIACIÓN DEL PLANTEL EDUCATIVO PARA INICIAL BATEY FRIAS, MUNICIPIO MONTE PLATA, PROVINCIA MONTE PLATA</t>
  </si>
  <si>
    <t>16624-AMPLIACIÓN DEL PLANTEL EDUCATIVO PARA INICIAL JUSTINIANO RODRIGUEZ RODRIGUEZ, MUNICIPIO BONAO, PROVINCIA MONSEÑOR NOUEL</t>
  </si>
  <si>
    <t>88-AMPLIACIÓN DEL PLANTEL EDUCATIVO PARA INICIAL JUSTINIANO RODRIGUEZ RODRIGUEZ, MUNICIPIO BONAO, PROVINCIA MONSEÑOR NOUEL</t>
  </si>
  <si>
    <t>16623-AMPLIACIÓN DEL PLANTEL EDUCATIVO PARA INICIAL PROF. ANTONIO ROSARIO PEREZ, MUNICIPIO BONAO, PROVINCIA MONSEÑOR NOUEL</t>
  </si>
  <si>
    <t>87-AMPLIACIÓN DEL PLANTEL EDUCATIVO PARA INICIAL PROF. ANTONIO ROSARIO PEREZ, MUNICIPIO BONAO, PROVINCIA MONSEÑOR NOUEL</t>
  </si>
  <si>
    <t>16622-AMPLIACIÓN DEL PLANTEL EDUCATIVO PARA INICIAL ANGEL ROSARIO MARTE - PUERTO RICO, MUNICIPIO MAIMÓN, PROVINCIA MONSEÑOR NOUEL</t>
  </si>
  <si>
    <t>86-AMPLIACIÓN DEL PLANTEL EDUCATIVO PARA INICIAL ANGEL ROSARIO MARTE - PUERTO RICO, MUNICIPIO MAIMÓN, PROVINCIA MONSEÑOR NOUEL</t>
  </si>
  <si>
    <t>16621-AMPLIACIÓN DEL PLANTEL EDUCATIVO PARA INICIAL LOS PEDREGONES, MUNICIPIO BONAO, PROVINCIA MONSEÑOR NOUEL</t>
  </si>
  <si>
    <t>85-AMPLIACIÓN DEL PLANTEL EDUCATIVO PARA INICIAL LOS PEDREGONES, MUNICIPIO BONAO, PROVINCIA MONSEÑOR NOUEL</t>
  </si>
  <si>
    <t>16557-AMPLIACIÓN DEL PLANTEL EDUCATIVO PARA INICIAL PEÑUELA AFUERA, MUNICIPIO ESPERANZA, PROVINCIA VALVERDE.</t>
  </si>
  <si>
    <t>68-AMPLIACIÓN DEL PLANTEL EDUCATIVO PARA INICIAL PEÑUELA AFUERA, MUNICIPIO ESPERANZA, PROVINCIA VALVERDE.</t>
  </si>
  <si>
    <t>16556-AMPLIACIÓN DEL PLANTEL EDUCATIVO PARA INICIAL TAITABON, MUNICIPIO MAO, PROVINCIA VALVERDE.</t>
  </si>
  <si>
    <t>67-AMPLIACIÓN DEL PLANTEL EDUCATIVO PARA INICIAL TAITABON, MUNICIPIO MAO, PROVINCIA VALVERDE.</t>
  </si>
  <si>
    <t>16555-AMPLIACIÓN DEL PLANTEL EDUCATIVO PARA INICIAL AMINA, MUNICIPIO MAO, PROVINCIA VALVERDE.</t>
  </si>
  <si>
    <t>66-AMPLIACIÓN DEL PLANTEL EDUCATIVO PARA INICIAL AMINA, MUNICIPIO MAO, PROVINCIA VALVERDE.</t>
  </si>
  <si>
    <t>16554-AMPLIACIÓN DEL PLANTEL EDUCATIVO PARA INICIAL BATEY LAGUNETA, MUNICIPIO MAO, PROVINCIA VALVERDE.</t>
  </si>
  <si>
    <t>65-AMPLIACIÓN DEL PLANTEL EDUCATIVO PARA INICIAL BATEY LAGUNETA, MUNICIPIO MAO, PROVINCIA VALVERDE.</t>
  </si>
  <si>
    <t>16561-AMPLIACIÓN DEL PLANTEL EDUCATIVO PARA INICIAL JUAN VELEZ - DURAN, MUNICIPIO MONCIÓN, PROVINCIA SANTIAGO RODRIGUEZ.</t>
  </si>
  <si>
    <t>72-AMPLIACIÓN DEL PLANTEL EDUCATIVO PARA INICIAL JUAN VELEZ - DURAN, MUNICIPIO MONCIÓN, PROVINCIA SANTIAGO RODRIGUEZ.</t>
  </si>
  <si>
    <t>16560-AMPLIACIÓN DEL PLANTEL EDUCATIVO PARA INICIAL GURABO, MUNICIPIO MONCIÓN, PROVINCIA SANTIAGO RODRIGUEZ.
.</t>
  </si>
  <si>
    <t>71-AMPLIACIÓN DEL PLANTEL EDUCATIVO PARA INICIAL GURABO, MUNICIPIO MONCIÓN, PROVINCIA SANTIAGO RODRIGUEZ.
.</t>
  </si>
  <si>
    <t>16559-AMPLIACIÓN DEL PLANTEL EDUCATIVO PARA INICIAL FRANCISCO ANTONIO RODRIGUEZ - EL RINCON, MUNICIPIO SAN IGNACIO DE SABANETA, PROVINCIA SANTIAGO RODRIGUEZ.</t>
  </si>
  <si>
    <t>70-AMPLIACIÓN DEL PLANTEL EDUCATIVO PARA INICIAL FRANCISCO ANTONIO RODRIGUEZ - EL RINCON, MUNICIPIO SAN IGNACIO DE SABANETA, PROVINCIA SANTIAGO RODRIGUEZ.</t>
  </si>
  <si>
    <t>16558-AMPLIACIÓN DEL PLANTEL EDUCATIVO PARA INICIAL PEDRO CELESTINO CABRERA PEÑA, MUNICIPIO SAN IGNACIO DE SABANETA, PROVINCIA SANTIAGO RODRIGUEZ.</t>
  </si>
  <si>
    <t>69-AMPLIACIÓN DEL PLANTEL EDUCATIVO PARA INICIAL PEDRO CELESTINO CABRERA PEÑA, MUNICIPIO SAN IGNACIO DE SABANETA, PROVINCIA SANTIAGO RODRIGUEZ.</t>
  </si>
  <si>
    <t>13075-CONSTRUCCIÓN DE 1 ESTANCIA INFANTIL EN LA PROVINCIA DE SANTIAGO RODRIGUEZ</t>
  </si>
  <si>
    <t>25-CONSTRUCCIÓN DE 1 ESTANCIA INFANTIL EN LA PROVINCIA DE SANTIAGO RODRIGUEZ</t>
  </si>
  <si>
    <t>16553-AMPLIACIÓN DEL PLANTEL EDUCATIVO PARA INICIAL PATRIA MERCEDES MIRABAL REYES BARRIO, MUNICIPIO BISONÓ, PROVINCIA SANTIAGO.</t>
  </si>
  <si>
    <t>16552-AMPLIACIÓN DEL PLANTEL EDUCATIVO PARA INICIAL CASTILLO ABAJO, MUNICIPIO PUÑAL, PROVINCIA SANTIAGO.</t>
  </si>
  <si>
    <t>16551-AMPLIACIÓN DEL PLANTEL EDUCATIVO PARA INICIAL ORLANDO BIENVENIDO CARVAJAL CACERES, MUNICIPIO PUÑAL, PROVINCIA SANTIAGO.</t>
  </si>
  <si>
    <t>29-AMPLIACIÓN DEL PLANTEL EDUCATIVO PARA INICIAL ORLANDO BIENVENIDO CARVAJAL CACERES, MUNICIPIO PUÑAL, PROVINCIA SANTIAGO.</t>
  </si>
  <si>
    <t>16550-AMPLIACIÓN DEL PLANTEL EDUCATIVO PARA INICIAL MONTE ADENTRO, MUNICIPIO PUÑAL, PROVINCIA SANTIAGO.</t>
  </si>
  <si>
    <t>28-AMPLIACIÓN DEL PLANTEL EDUCATIVO PARA INICIAL MONTE ADENTRO, MUNICIPIO PUÑAL, PROVINCIA SANTIAGO.</t>
  </si>
  <si>
    <t>16549-AMPLIACIÓN DEL PLANTEL EDUCATIVO PARA INICIAL EUGENIO MARIA DE HOSTOS - JICOME, MUNICIPIO SAN JOSÉ DE LAS MATAS, PROVINCIA SANTIAGO.</t>
  </si>
  <si>
    <t>27-AMPLIACIÓN DEL PLANTEL EDUCATIVO PARA INICIAL EUGENIO MARIA DE HOSTOS - JICOME, MUNICIPIO SAN JOSÉ DE LAS MATAS, PROVINCIA SANTIAGO.</t>
  </si>
  <si>
    <t>16548-AMPLIACIÓN DEL PLANTEL EDUCATIVO PARA INICIAL FABIO FIALLO - CAOBANICO, MUNICIPIO SAN JOSÉ DE LAS MATAS, PROVINCIA SANTIAGO.</t>
  </si>
  <si>
    <t>26-AMPLIACIÓN DEL PLANTEL EDUCATIVO PARA INICIAL FABIO FIALLO - CAOBANICO, MUNICIPIO SAN JOSÉ DE LAS MATAS, PROVINCIA SANTIAGO.</t>
  </si>
  <si>
    <t>16627-AMPLIACIÓN DEL PLANTEL EDUCATIVO PARA INICIAL JUAN ANTONIO MOTA DOMINGUEZ, MUNICIPIO LA MATA, PROVINCIA SANCHEZ RAMIREZ</t>
  </si>
  <si>
    <t>91-AMPLIACIÓN DEL PLANTEL EDUCATIVO PARA INICIAL JUAN ANTONIO MOTA DOMINGUEZ, MUNICIPIO LA MATA, PROVINCIA SANCHEZ RAMIREZ</t>
  </si>
  <si>
    <t>16626-AMPLIACIÓN DEL PLANTEL EDUCATIVO PARA INICIAL PROF. ELENA ABREU - LAS CANAS, MUNICIPIO LA MATA, PROVINCIA SANCHEZ RAMIREZ</t>
  </si>
  <si>
    <t>90-AMPLIACIÓN DEL PLANTEL EDUCATIVO PARA INICIAL PROF. ELENA ABREU - LAS CANAS, MUNICIPIO LA MATA, PROVINCIA SANCHEZ RAMIREZ</t>
  </si>
  <si>
    <t>16625-AMPLIACIÓN DEL PLANTEL EDUCATIVO PARA INICIAL MARTIN MATIAS SUAZO, MUNICIPIO LA MATA, PROVINCIA SANCHEZ RAMIREZ
.</t>
  </si>
  <si>
    <t>89-AMPLIACIÓN DEL PLANTEL EDUCATIVO PARA INICIAL MARTIN MATIAS SUAZO, MUNICIPIO LA MATA, PROVINCIA SANCHEZ RAMIREZ
.</t>
  </si>
  <si>
    <t>16620-AMPLIACIÓN DEL PLANTEL EDUCATIVO PARA INICIAL CARLOS SORIANO DIAZ - SABANA GRANDE, MUNICIPIO CEVICOS, PROVINCIA SANCHEZ RAMIREZ.</t>
  </si>
  <si>
    <t>84-AMPLIACIÓN DEL PLANTEL EDUCATIVO PARA INICIAL CARLOS SORIANO DIAZ - SABANA GRANDE, MUNICIPIO CEVICOS, PROVINCIA SANCHEZ RAMIREZ.</t>
  </si>
  <si>
    <t>16619-AMPLIACIÓN DEL PLANTEL EDUCATIVO PARA INICIAL GREGORIO SANTANA RAMIREZ - DOÑA MARIA, MUNICIPIO CEVICOS, PROVINCIA SANCHEZ RAMIREZ.</t>
  </si>
  <si>
    <t>83-AMPLIACIÓN DEL PLANTEL EDUCATIVO PARA INICIAL GREGORIO SANTANA RAMIREZ - DOÑA MARIA, MUNICIPIO CEVICOS, PROVINCIA SANCHEZ RAMIREZ.</t>
  </si>
  <si>
    <t>16618-AMPLIACIÓN DEL PLANTEL EDUCATIVO PARA INICIAL EL YUJO, MUNICIPIO COTUÍ, PROVINCIA SANCHEZ RAMIREZ</t>
  </si>
  <si>
    <t>82-AMPLIACIÓN DEL PLANTEL EDUCATIVO PARA INICIAL EL YUJO, MUNICIPIO COTUÍ, PROVINCIA SANCHEZ RAMIREZ</t>
  </si>
  <si>
    <t>16617-AMPLIACIÓN DEL PLANTEL EDUCATIVO PARA INICIAL SABANA AL MEDIO, MUNICIPIO COTUÍ, PROVINCIA SANCHEZ RAMIREZ</t>
  </si>
  <si>
    <t>81-AMPLIACIÓN DEL PLANTEL EDUCATIVO PARA INICIAL SABANA AL MEDIO, MUNICIPIO COTUÍ, PROVINCIA SANCHEZ RAMIREZ</t>
  </si>
  <si>
    <t>16616-AMPLIACIÓN DEL PLANTEL EDUCATIVO PARA INICIAL ANA MERCEDES CASSO (VISTA DEL VALLE), MUNICIPIO COTUÍ, PROVINCIA SANCHEZ RAMIREZ</t>
  </si>
  <si>
    <t>80-AMPLIACIÓN DEL PLANTEL EDUCATIVO PARA INICIAL ANA MERCEDES CASSO (VISTA DEL VALLE), MUNICIPIO COTUÍ, PROVINCIA SANCHEZ RAMIREZ</t>
  </si>
  <si>
    <t>16615-AMPLIACIÓN DEL PLANTEL EDUCATIVO PARA INICIAL PROF. JOSE MERCEDES BENITEZ ADON, MUNICIPIO COTUÍ, PROVINCIA SANCHEZ RAMIREZ</t>
  </si>
  <si>
    <t>79-AMPLIACIÓN DEL PLANTEL EDUCATIVO PARA INICIAL PROF. JOSE MERCEDES BENITEZ ADON, MUNICIPIO COTUÍ, PROVINCIA SANCHEZ RAMIREZ</t>
  </si>
  <si>
    <t>16614-AMPLIACIÓN DEL PLANTEL EDUCATIVO PARA INICIAL AGUSTIN HERRERA RODRIGUEZ, MUNICIPIO COTUÍ, PROVINCIA SANCHEZ RAMIREZ</t>
  </si>
  <si>
    <t>78-AMPLIACIÓN DEL PLANTEL EDUCATIVO PARA INICIAL AGUSTIN HERRERA RODRIGUEZ, MUNICIPIO COTUÍ, PROVINCIA SANCHEZ RAMIREZ</t>
  </si>
  <si>
    <t>16613-AMPLIACIÓN DEL PLANTEL EDUCATIVO PARA INICIAL LEONCIA RAMOS - LA PIÑITA, MUNICIPIO COTUÍ, PROVINCIA SANCHEZ RAMIREZ</t>
  </si>
  <si>
    <t>77-AMPLIACIÓN DEL PLANTEL EDUCATIVO PARA INICIAL LEONCIA RAMOS - LA PIÑITA, MUNICIPIO COTUÍ, PROVINCIA SANCHEZ RAMIREZ</t>
  </si>
  <si>
    <t>16612-AMPLIACIÓN DEL PLANTEL EDUCATIVO PARA INICIAL CLAUDIO PEGUERO ABAD, MUNICIPIO COTUÍ, PROVINCIA SANCHEZ RAMIREZ</t>
  </si>
  <si>
    <t>76-AMPLIACIÓN DEL PLANTEL EDUCATIVO PARA INICIAL CLAUDIO PEGUERO ABAD, MUNICIPIO COTUÍ, PROVINCIA SANCHEZ RAMIREZ</t>
  </si>
  <si>
    <t>16611-AMPLIACIÓN DEL PLANTEL EDUCATIVO PARA INICIAL LA ALTAGRACIA, MUNICIPIO COTUÍ, PROVINCIA SANCHEZ RAMIREZ</t>
  </si>
  <si>
    <t>75-AMPLIACIÓN DEL PLANTEL EDUCATIVO PARA INICIAL LA ALTAGRACIA, MUNICIPIO COTUÍ, PROVINCIA SANCHEZ RAMIREZ</t>
  </si>
  <si>
    <t>16486-AMPLIACIÓN DEL PLANTEL EDUCATIVO PARA INICIAL VICTORINA, MUNICIPIO LOS LLANOS, PROVINCIA SAN PEDRO DE MACORIS.</t>
  </si>
  <si>
    <t>99-AMPLIACIÓN DEL PLANTEL EDUCATIVO PARA INICIAL VICTORINA, MUNICIPIO LOS LLANOS, PROVINCIA SAN PEDRO DE MACORIS.</t>
  </si>
  <si>
    <t>16484-AMPLIACIÓN DEL PLANTEL EDUCATIVO PARA INICIAL LEONIDAS CUSTODIO, MUNICIPIO RAMÓN SANTANA, PROVINCIA SAN PEDRO DE MACORIS</t>
  </si>
  <si>
    <t>97-AMPLIACIÓN DEL PLANTEL EDUCATIVO PARA INICIAL LEONIDAS CUSTODIO, MUNICIPIO RAMÓN SANTANA, PROVINCIA SAN PEDRO DE MACORIS</t>
  </si>
  <si>
    <t>13359-AMPLIACIÓN DE PLANTELES EDUCATIVOS EN LA PROVINCIA DE SAN PEDRO DE MACORÍS (FASE 2)</t>
  </si>
  <si>
    <t>12-AMPLIACIÓN DE PLANTELES EDUCATIVOS EN LA PROVINCIA DE SAN PEDRO DE MACORÍS (FASE 2)</t>
  </si>
  <si>
    <t>16468-AMPLIACIÓN DEL PLANTEL EDUCATIVO PARA INICIAL RAQUEL AMADOR RAMIREZ, MUNICIPIO JUAN DE HERRERA, PROVINCIA SAN JUAN.</t>
  </si>
  <si>
    <t>75-AMPLIACIÓN DEL PLANTEL EDUCATIVO PARA INICIAL RAQUEL AMADOR RAMIREZ, MUNICIPIO JUAN DE HERRERA, PROVINCIA SAN JUAN.</t>
  </si>
  <si>
    <t>16467-AMPLIACIÓN DEL PLANTEL EDUCATIVO PARA INICIAL SATURNINO TERRERO, MUNICIPIO JUAN DE HERRERA, PROVINCIA SAN JUAN.</t>
  </si>
  <si>
    <t>74-AMPLIACIÓN DEL PLANTEL EDUCATIVO PARA INICIAL SATURNINO TERRERO, MUNICIPIO JUAN DE HERRERA, PROVINCIA SAN JUAN.</t>
  </si>
  <si>
    <t>16466-AMPLIACIÓN DEL PLANTEL EDUCATIVO PARA INICIAL DESIDERIO MORILLO OGANDO, MUNICIPIO SAN JUAN, PROVINCIA SAN JUAN.</t>
  </si>
  <si>
    <t>73-AMPLIACIÓN DEL PLANTEL EDUCATIVO PARA INICIAL DESIDERIO MORILLO OGANDO, MUNICIPIO SAN JUAN, PROVINCIA SAN JUAN.</t>
  </si>
  <si>
    <t>16465-AMPLIACIÓN DEL PLANTEL EDUCATIVO PARA INICIAL EL CAPA, MUNICIPIO SAN JUAN, PROVINCIA SAN JUAN.</t>
  </si>
  <si>
    <t>72-AMPLIACIÓN DEL PLANTEL EDUCATIVO PARA INICIAL EL CAPA, MUNICIPIO SAN JUAN, PROVINCIA SAN JUAN.</t>
  </si>
  <si>
    <t>16464-AMPLIACIÓN DEL PLANTEL EDUCATIVO PARA INICIAL JUAN DE LA CRUZ, MUNICIPIO EL CERCADO, PROVINCIA SAN JUAN.</t>
  </si>
  <si>
    <t>71-AMPLIACIÓN DEL PLANTEL EDUCATIVO PARA INICIAL JUAN DE LA CRUZ, MUNICIPIO EL CERCADO, PROVINCIA SAN JUAN.</t>
  </si>
  <si>
    <t>16463-AMPLIACIÓN DEL PLANTEL EDUCATIVO PARA INICIAL MARIA NIEVES ROA MORETA, MUNICIPIO LAS MATAS DE FARFÁN, PROVINCIA SAN JUAN.</t>
  </si>
  <si>
    <t>70-AMPLIACIÓN DEL PLANTEL EDUCATIVO PARA INICIAL MARIA NIEVES ROA MORETA, MUNICIPIO LAS MATAS DE FARFÁN, PROVINCIA SAN JUAN.</t>
  </si>
  <si>
    <t>16462-AMPLIACIÓN DEL PLANTEL EDUCATIVO PARA INICIAL PROF. ROMELIO OVIEDO, MUNICIPIO LAS MATAS DE FARFÁN, PROVINCIA SAN JUAN.</t>
  </si>
  <si>
    <t>69-AMPLIACIÓN DEL PLANTEL EDUCATIVO PARA INICIAL PROF. ROMELIO OVIEDO, MUNICIPIO LAS MATAS DE FARFÁN, PROVINCIA SAN JUAN.</t>
  </si>
  <si>
    <t>16461-AMPLIACIÓN DEL PLANTEL EDUCATIVO PARA INICIAL FRANCISCO ENCARNACION, MUNICIPIO LAS MATAS DE FARFÁN, PROVINCIA SAN JUAN.</t>
  </si>
  <si>
    <t>68-AMPLIACIÓN DEL PLANTEL EDUCATIVO PARA INICIAL FRANCISCO ENCARNACION, MUNICIPIO LAS MATAS DE FARFÁN, PROVINCIA SAN JUAN.</t>
  </si>
  <si>
    <t>16459-AMPLIACIÓN DEL PLANTEL EDUCATIVO PARA INICIAL PAUL HARRIS, MUNICIPIO LAS MATAS DE FARFÁN, PROVINCIA SAN JUAN.</t>
  </si>
  <si>
    <t>67-AMPLIACIÓN DEL PLANTEL EDUCATIVO PARA INICIAL PAUL HARRIS, MUNICIPIO LAS MATAS DE FARFÁN, PROVINCIA SAN JUAN.</t>
  </si>
  <si>
    <t>16458-AMPLIACIÓN DEL PLANTEL EDUCATIVO PARA INICIAL SALUTIANO VICIOSO, MUNICIPIO LAS MATAS DE FARFÁN, PROVINCIA SAN JUAN.</t>
  </si>
  <si>
    <t>66-AMPLIACIÓN DEL PLANTEL EDUCATIVO PARA INICIAL SALUTIANO VICIOSO, MUNICIPIO LAS MATAS DE FARFÁN, PROVINCIA SAN JUAN.</t>
  </si>
  <si>
    <t>16457-AMPLIACIÓN DEL PLANTEL EDUCATIVO PARA INICIAL REYES DE LOS SANTOS, MUNICIPIO LAS MATAS DE FARFÁN, PROVINCIA SAN JUAN.</t>
  </si>
  <si>
    <t>65-AMPLIACIÓN DEL PLANTEL EDUCATIVO PARA INICIAL REYES DE LOS SANTOS, MUNICIPIO LAS MATAS DE FARFÁN, PROVINCIA SAN JUAN.</t>
  </si>
  <si>
    <t>16456-AMPLIACIÓN DEL PLANTEL EDUCATIVO PARA INICIAL CRISTINO MERAN, MUNICIPIO LAS MATAS DE FARFÁN, PROVINCIA SAN JUAN.</t>
  </si>
  <si>
    <t>64-AMPLIACIÓN DEL PLANTEL EDUCATIVO PARA INICIAL CRISTINO MERAN, MUNICIPIO LAS MATAS DE FARFÁN, PROVINCIA SAN JUAN.</t>
  </si>
  <si>
    <t>16455-AMPLIACIÓN DEL PLANTEL EDUCATIVO PARA INICIAL FRANCISCO ACOSTA, MUNICIPIO LAS MATAS DE FARFÁN, PROVINCIA SAN JUAN.</t>
  </si>
  <si>
    <t>63-AMPLIACIÓN DEL PLANTEL EDUCATIVO PARA INICIAL FRANCISCO ACOSTA, MUNICIPIO LAS MATAS DE FARFÁN, PROVINCIA SAN JUAN.</t>
  </si>
  <si>
    <t>16483-AMPLIACIÓN DEL PLANTEL EDUCATIVO PARA INICIAL BOCA DE MANA, MUNICIPIO YAGUATE, PROVINCIA SAN CRISTOBAL.</t>
  </si>
  <si>
    <t>06-AMPLIACIÓN DEL PLANTEL EDUCATIVO PARA INICIAL BOCA DE MANA, MUNICIPIO YAGUATE, PROVINCIA SAN CRISTOBAL.</t>
  </si>
  <si>
    <t>16482-AMPLIACIÓN DEL PLANTEL EDUCATIVO PARA INICIAL NARANJO DULCE, MUNICIPIO SAN CRISTÓBAL, PROVINCIA SAN CRISTOBAL.</t>
  </si>
  <si>
    <t>05-AMPLIACIÓN DEL PLANTEL EDUCATIVO PARA INICIAL NARANJO DULCE, MUNICIPIO SAN CRISTÓBAL, PROVINCIA SAN CRISTOBAL.</t>
  </si>
  <si>
    <t>16534-AMPLIACIÓN DEL PLANTEL EDUCATIVO PARA INICIAL LOS ORNES, MUNICIPIO VILLA TAPIA, PROVINCIA HERMANAS MIRABAL.</t>
  </si>
  <si>
    <t>87-AMPLIACIÓN DEL PLANTEL EDUCATIVO PARA INICIAL LOS ORNES, MUNICIPIO VILLA TAPIA, PROVINCIA HERMANAS MIRABAL.</t>
  </si>
  <si>
    <t>16525-AMPLIACIÓN DEL PLANTEL EDUCATIVO PARA INICIAL PASO HONDO, MUNICIPIO TENARES, PROVINCIA HERMANAS MIRABAL.</t>
  </si>
  <si>
    <t>78-AMPLIACIÓN DEL PLANTEL EDUCATIVO PARA INICIAL PASO HONDO, MUNICIPIO TENARES, PROVINCIA HERMANAS MIRABAL.</t>
  </si>
  <si>
    <t>16524-AMPLIACIÓN DEL PLANTEL EDUCATIVO PARA INICIAL JUAN ANDRES VASQUEZ RODRIGUEZ, MUNICIPIO TENARES, PROVINCIA HERMANAS MIRABAL.</t>
  </si>
  <si>
    <t>77-AMPLIACIÓN DEL PLANTEL EDUCATIVO PARA INICIAL JUAN ANDRES VASQUEZ RODRIGUEZ, MUNICIPIO TENARES, PROVINCIA HERMANAS MIRABAL.</t>
  </si>
  <si>
    <t>16570-AMPLIACIÓN DEL PLANTEL EDUCATIVO PARA INICIAL GEREMIAS GRACESQUI, MUNICIPIO VILLA ISABELA, PROVINCIA PUERTO PLATA.</t>
  </si>
  <si>
    <t>38-AMPLIACIÓN DEL PLANTEL EDUCATIVO PARA INICIAL GEREMIAS GRACESQUI, MUNICIPIO VILLA ISABELA, PROVINCIA PUERTO PLATA.</t>
  </si>
  <si>
    <t>16569-AMPLIACIÓN DEL PLANTEL EDUCATIVO PARA INICIAL LUISA GOMEZ, MUNICIPIO VILLA ISABELA, PROVINCIA PUERTO PLATA.</t>
  </si>
  <si>
    <t>37-AMPLIACIÓN DEL PLANTEL EDUCATIVO PARA INICIAL LUISA GOMEZ, MUNICIPIO VILLA ISABELA, PROVINCIA PUERTO PLATA.</t>
  </si>
  <si>
    <t>16568-AMPLIACIÓN DEL PLANTEL EDUCATIVO PARA INICIAL RIO GRANDE ABAJO, MUNICIPIO ALTAMIRA, PROVINCIA PUERTO PLATA.</t>
  </si>
  <si>
    <t>36-AMPLIACIÓN DEL PLANTEL EDUCATIVO PARA INICIAL RIO GRANDE ABAJO, MUNICIPIO ALTAMIRA, PROVINCIA PUERTO PLATA.</t>
  </si>
  <si>
    <t>16567-AMPLIACIÓN DEL PLANTEL EDUCATIVO PARA INICIAL EL MAMEY, MUNICIPIO ALTAMIRA, PROVINCIA PUERTO PLATA.</t>
  </si>
  <si>
    <t>35-AMPLIACIÓN DEL PLANTEL EDUCATIVO PARA INICIAL EL MAMEY, MUNICIPIO ALTAMIRA, PROVINCIA PUERTO PLATA.</t>
  </si>
  <si>
    <t>16566-AMPLIACIÓN DEL PLANTEL EDUCATIVO PARA INICIAL JOSE MARIA QUEZADA, MUNICIPIO LOS HIDALGOS, PROVINCIA PUERTO PLATA.</t>
  </si>
  <si>
    <t>34-AMPLIACIÓN DEL PLANTEL EDUCATIVO PARA INICIAL JOSE MARIA QUEZADA, MUNICIPIO LOS HIDALGOS, PROVINCIA PUERTO PLATA.</t>
  </si>
  <si>
    <t>16565-AMPLIACIÓN DEL PLANTEL EDUCATIVO PARA INICIAL NICOLAS MELENDEZ, MUNICIPIO ALTAMIRA, PROVINCIA PUERTO PLATA.</t>
  </si>
  <si>
    <t>33-AMPLIACIÓN DEL PLANTEL EDUCATIVO PARA INICIAL NICOLAS MELENDEZ, MUNICIPIO ALTAMIRA, PROVINCIA PUERTO PLATA.</t>
  </si>
  <si>
    <t>16564-AMPLIACIÓN DEL PLANTEL EDUCATIVO PARA INICIAL LOS CAIMONIES, MUNICIPIO LUPERÓN, PROVINCIA PUERTO PLATA.</t>
  </si>
  <si>
    <t>32-AMPLIACIÓN DEL PLANTEL EDUCATIVO PARA INICIAL LOS CAIMONIES, MUNICIPIO LUPERÓN, PROVINCIA PUERTO PLATA.</t>
  </si>
  <si>
    <t>16603-AMPLIACIÓN DEL PLANTEL EDUCATIVO PARA INICIAL EL ARROZAL, MUNICIPIO VILLA VÁZQUEZ, PROVINCIA MONTE CRISTI</t>
  </si>
  <si>
    <t>90-AMPLIACIÓN DEL PLANTEL EDUCATIVO PARA INICIAL EL ARROZAL, MUNICIPIO VILLA VÁZQUEZ, PROVINCIA MONTE CRISTI</t>
  </si>
  <si>
    <t>16602-AMPLIACIÓN DEL PLANTEL EDUCATIVO PARA INICIAL CASIMIRO HERNANDEZ, MUNICIPIO VILLA VÁZQUEZ, PROVINCIA MONTE CRISTI</t>
  </si>
  <si>
    <t>89-AMPLIACIÓN DEL PLANTEL EDUCATIVO PARA INICIAL CASIMIRO HERNANDEZ, MUNICIPIO VILLA VÁZQUEZ, PROVINCIA MONTE CRISTI</t>
  </si>
  <si>
    <t>16601-AMPLIACIÓN DEL PLANTEL EDUCATIVO PARA INICIAL LOS CONUCOS, MUNICIPIO VILLA VÁZQUEZ, PROVINCIA MONTE CRISTI</t>
  </si>
  <si>
    <t>88-AMPLIACIÓN DEL PLANTEL EDUCATIVO PARA INICIAL LOS CONUCOS, MUNICIPIO VILLA VÁZQUEZ, PROVINCIA MONTE CRISTI</t>
  </si>
  <si>
    <t>16600-AMPLIACIÓN DEL PLANTEL EDUCATIVO PARA INICIAL MAGDALENA, MUNICIPIO CASTAÑUELAS, PROVINCIA MONTE CRISTI</t>
  </si>
  <si>
    <t>87-AMPLIACIÓN DEL PLANTEL EDUCATIVO PARA INICIAL MAGDALENA, MUNICIPIO CASTAÑUELAS, PROVINCIA MONTE CRISTI</t>
  </si>
  <si>
    <t>16599-AMPLIACIÓN DEL PLANTEL EDUCATIVO PARA INICIAL RIO VIEJO, MUNICIPIO GUAYUBÍN, PROVINCIA MONTE CRISTI</t>
  </si>
  <si>
    <t>86-AMPLIACIÓN DEL PLANTEL EDUCATIVO PARA INICIAL RIO VIEJO, MUNICIPIO GUAYUBÍN, PROVINCIA MONTE CRISTI</t>
  </si>
  <si>
    <t>16598-AMPLIACIÓN DEL PLANTEL EDUCATIVO PARA INICIAL VILLA NUEVA, MUNICIPIO GUAYUBÍN, PROVINCIA MONTE CRISTI</t>
  </si>
  <si>
    <t>85-AMPLIACIÓN DEL PLANTEL EDUCATIVO PARA INICIAL VILLA NUEVA, MUNICIPIO GUAYUBÍN, PROVINCIA MONTE CRISTI</t>
  </si>
  <si>
    <t>16597-AMPLIACIÓN DEL PLANTEL EDUCATIVO PARA INICIAL VILLA LOBOS ADENTRO, MUNICIPIO GUAYUBÍN, PROVINCIA MONTE CRISTI</t>
  </si>
  <si>
    <t>84-AMPLIACIÓN DEL PLANTEL EDUCATIVO PARA INICIAL VILLA LOBOS ADENTRO, MUNICIPIO GUAYUBÍN, PROVINCIA MONTE CRISTI</t>
  </si>
  <si>
    <t>16596-AMPLIACIÓN DEL PLANTEL EDUCATIVO PARA INICIAL VILLA LOBOS ABAJO, MUNICIPIO GUAYUBÍN, PROVINCIA MONTE CRISTI</t>
  </si>
  <si>
    <t>83-AMPLIACIÓN DEL PLANTEL EDUCATIVO PARA INICIAL VILLA LOBOS ABAJO, MUNICIPIO GUAYUBÍN, PROVINCIA MONTE CRISTI</t>
  </si>
  <si>
    <t>16595-AMPLIACIÓN DEL PLANTEL EDUCATIVO PARA INICIAL LOS LIMONES, MUNICIPIO GUAYUBÍN, PROVINCIA MONTE CRISTI</t>
  </si>
  <si>
    <t>82-AMPLIACIÓN DEL PLANTEL EDUCATIVO PARA INICIAL LOS LIMONES, MUNICIPIO GUAYUBÍN, PROVINCIA MONTE CRISTI</t>
  </si>
  <si>
    <t>16594-AMPLIACIÓN DEL PLANTEL EDUCATIVO PARA INICIAL EMILIA ANTONIA MARTINEZ, MUNICIPIO GUAYUBÍN, PROVINCIA MONTE CRISTI</t>
  </si>
  <si>
    <t>81-AMPLIACIÓN DEL PLANTEL EDUCATIVO PARA INICIAL EMILIA ANTONIA MARTINEZ, MUNICIPIO GUAYUBÍN, PROVINCIA MONTE CRISTI</t>
  </si>
  <si>
    <t>16593-AMPLIACIÓN DEL PLANTEL EDUCATIVO PARA INICIAL MANGA, MUNICIPIO GUAYUBÍN, PROVINCIA MONTE CRISTI</t>
  </si>
  <si>
    <t>80-AMPLIACIÓN DEL PLANTEL EDUCATIVO PARA INICIAL MANGA, MUNICIPIO GUAYUBÍN, PROVINCIA MONTE CRISTI</t>
  </si>
  <si>
    <t>16592-AMPLIACIÓN DEL PLANTEL EDUCATIVO PARA INICIAL EL PAPAYO, MUNICIPIO GUAYUBÍN, PROVINCIA MONTE CRISTI</t>
  </si>
  <si>
    <t>79-AMPLIACIÓN DEL PLANTEL EDUCATIVO PARA INICIAL EL PAPAYO, MUNICIPIO GUAYUBÍN, PROVINCIA MONTE CRISTI</t>
  </si>
  <si>
    <t>16591-AMPLIACIÓN DEL PLANTEL EDUCATIVO PARA INICIAL HATILLO ARRIBA, MUNICIPIO GUAYUBÍN, PROVINCIA MONTE CRISTI</t>
  </si>
  <si>
    <t>78-AMPLIACIÓN DEL PLANTEL EDUCATIVO PARA INICIAL HATILLO ARRIBA, MUNICIPIO GUAYUBÍN, PROVINCIA MONTE CRISTI</t>
  </si>
  <si>
    <t>16590-AMPLIACIÓN DEL PLANTEL EDUCATIVO PARA INICIAL ARROYO CAÑA, MUNICIPIO GUAYUBÍN, PROVINCIA MONTE CRISTI</t>
  </si>
  <si>
    <t>77-AMPLIACIÓN DEL PLANTEL EDUCATIVO PARA INICIAL ARROYO CAÑA, MUNICIPIO GUAYUBÍN, PROVINCIA MONTE CRISTI</t>
  </si>
  <si>
    <t>16583-AMPLIACIÓN DEL PLANTEL EDUCATIVO PARA INICIAL DOÑA ANTONIA, MUNICIPIO GUAYUBÍN, PROVINCIA MONTE CRISTI.</t>
  </si>
  <si>
    <t>76-AMPLIACIÓN DEL PLANTEL EDUCATIVO PARA INICIAL DOÑA ANTONIA, MUNICIPIO GUAYUBÍN, PROVINCIA MONTE CRISTI.</t>
  </si>
  <si>
    <t>16582-AMPLIACIÓN DEL PLANTEL EDUCATIVO PARA INICIAL LOS CONUCOS, MUNICIPIO MONTE CRISTI, PROVINCIA MONTE CRISTI.</t>
  </si>
  <si>
    <t>75-AMPLIACIÓN DEL PLANTEL EDUCATIVO PARA INICIAL LOS CONUCOS, MUNICIPIO MONTE CRISTI, PROVINCIA MONTE CRISTI.</t>
  </si>
  <si>
    <t>16581-AMPLIACIÓN DEL PLANTEL EDUCATIVO PARA INICIAL CARNERO, MUNICIPIO MONTE CRISTI, PROVINCIA MONTE CRISTI.</t>
  </si>
  <si>
    <t>74-AMPLIACIÓN DEL PLANTEL EDUCATIVO PARA INICIAL CARNERO, MUNICIPIO MONTE CRISTI, PROVINCIA MONTE CRISTI.</t>
  </si>
  <si>
    <t>16579-AMPLIACIÓN DEL PLANTEL EDUCATIVO PARA INICIAL LAGUNA VERDE, MUNICIPIO MONTE CRISTI, PROVINCIA MONTE CRISTI.</t>
  </si>
  <si>
    <t>73-AMPLIACIÓN DEL PLANTEL EDUCATIVO PARA INICIAL LAGUNA VERDE, MUNICIPIO MONTE CRISTI, PROVINCIA MONTE CRISTI.</t>
  </si>
  <si>
    <t>16523-AMPLIACIÓN DEL PLANTEL EDUCATIVO PARA INICIAL LOS CERROS, MUNICIPIO JIMA ABAJO, PROVINCIA LA VEGA.</t>
  </si>
  <si>
    <t>74-AMPLIACIÓN DEL PLANTEL EDUCATIVO PARA INICIAL LOS CERROS, MUNICIPIO JIMA ABAJO, PROVINCIA LA VEGA.</t>
  </si>
  <si>
    <t>16522-AMPLIACIÓN DEL PLANTEL EDUCATIVO PARA INICIAL LA ROMANA, MUNICIPIO JIMA ABAJO, PROVINCIA LA VEGA.</t>
  </si>
  <si>
    <t>73-AMPLIACIÓN DEL PLANTEL EDUCATIVO PARA INICIAL LA ROMANA, MUNICIPIO JIMA ABAJO, PROVINCIA LA VEGA.</t>
  </si>
  <si>
    <t>16512-AMPLIACIÓN DEL PLANTEL EDUCATIVO PARA INICIAL LA HOYITA, MUNICIPIO LA VEGA, PROVINCIA LA VEGA.</t>
  </si>
  <si>
    <t>72-AMPLIACIÓN DEL PLANTEL EDUCATIVO PARA INICIAL LA HOYITA, MUNICIPIO LA VEGA, PROVINCIA LA VEGA.</t>
  </si>
  <si>
    <t>16511-AMPLIACIÓN DEL PLANTEL EDUCATIVO PARA INICIAL LA ROMERA, MUNICIPIO LA VEGA, PROVINCIA LA VEGA.</t>
  </si>
  <si>
    <t>71-AMPLIACIÓN DEL PLANTEL EDUCATIVO PARA INICIAL LA ROMERA, MUNICIPIO LA VEGA, PROVINCIA LA VEGA.</t>
  </si>
  <si>
    <t>16510-AMPLIACIÓN DEL PLANTEL EDUCATIVO PARA INICIAL POZO HONDO, MUNICIPIO LA VEGA, PROVINCIA LA VEGA.</t>
  </si>
  <si>
    <t>70-AMPLIACIÓN DEL PLANTEL EDUCATIVO PARA INICIAL POZO HONDO, MUNICIPIO LA VEGA, PROVINCIA LA VEGA.</t>
  </si>
  <si>
    <t>16509-AMPLIACIÓN DEL PLANTEL EDUCATIVO PARA INICIAL EL MONTANA, MUNICIPIO JARABACOA, PROVINCIA LA VEGA.</t>
  </si>
  <si>
    <t>69-AMPLIACIÓN DEL PLANTEL EDUCATIVO PARA INICIAL EL MONTANA, MUNICIPIO JARABACOA, PROVINCIA LA VEGA.</t>
  </si>
  <si>
    <t>16507-AMPLIACIÓN DEL PLANTEL EDUCATIVO PARA INICIAL ASIA MARIA DEL CORAZON DE JESUS, MUNICIPIO CONSTANZA, PROVINCIA LA VEGA.</t>
  </si>
  <si>
    <t>68-AMPLIACIÓN DEL PLANTEL EDUCATIVO PARA INICIAL ASIA MARIA DEL CORAZON DE JESUS, MUNICIPIO CONSTANZA, PROVINCIA LA VEGA.</t>
  </si>
  <si>
    <t>16491-AMPLIACIÓN DEL PLANTEL EDUCATIVO PARA INICIAL BATEY HIGO CLARO, MUNICIPIO GUAYMATE, PROVINCIA LA ROMANA.</t>
  </si>
  <si>
    <t>42-AMPLIACIÓN DEL PLANTEL EDUCATIVO PARA INICIAL BATEY HIGO CLARO, MUNICIPIO GUAYMATE, PROVINCIA LA ROMANA.</t>
  </si>
  <si>
    <t>16490-AMPLIACIÓN DEL PLANTEL EDUCATIVO PARA INICIAL BATEY CAMPIÑA, MUNICIPIO GUAYMATE, PROVINCIA LA ROMANA.</t>
  </si>
  <si>
    <t>41-AMPLIACIÓN DEL PLANTEL EDUCATIVO PARA INICIAL BATEY CAMPIÑA, MUNICIPIO GUAYMATE, PROVINCIA LA ROMANA.</t>
  </si>
  <si>
    <t>16575-AMPLIACIÓN DEL PLANTEL EDUCATIVO PARA INICIAL SANTA CRUZ DE GATO, MUNICIPIO SAN RAFAEL DEL YUMA, PROVINCIA LA ALTAGRACIA.</t>
  </si>
  <si>
    <t>46-AMPLIACIÓN DEL PLANTEL EDUCATIVO PARA INICIAL SANTA CRUZ DE GATO, MUNICIPIO SAN RAFAEL DEL YUMA, PROVINCIA LA ALTAGRACIA.</t>
  </si>
  <si>
    <t>16574-AMPLIACIÓN DEL PLANTEL EDUCATIVO PARA INICIAL LOS JOBITOS, MUNICIPIO SAN RAFAEL DEL YUMA, PROVINCIA LA ALTAGRACIA.</t>
  </si>
  <si>
    <t>45-AMPLIACIÓN DEL PLANTEL EDUCATIVO PARA INICIAL LOS JOBITOS, MUNICIPIO SAN RAFAEL DEL YUMA, PROVINCIA LA ALTAGRACIA.</t>
  </si>
  <si>
    <t>16573-AMPLIACIÓN DDEL PLANTEL EDUCATIVO PARA INICIAL LOS TOCONES, MUNICIPIO HIGÜEY, PROVINCIA LA ALTAGRACIA.</t>
  </si>
  <si>
    <t>44-AMPLIACIÓN DDEL PLANTEL EDUCATIVO PARA INICIAL LOS TOCONES, MUNICIPIO HIGÜEY, PROVINCIA LA ALTAGRACIA.</t>
  </si>
  <si>
    <t>16572-AMPLIACIÓN DEL PLANTEL EDUCATIVO PARA INICIAL PORFIRIO DE PEÑA, MUNICIPIO HIGÜEY, PROVINCIA LA ALTAGRACIA.</t>
  </si>
  <si>
    <t>43-AMPLIACIÓN DEL PLANTEL EDUCATIVO PARA INICIAL PORFIRIO DE PEÑA, MUNICIPIO HIGÜEY, PROVINCIA LA ALTAGRACIA.</t>
  </si>
  <si>
    <t>16521-AMPLIACIÓN DEL PLANTEL EDUCATIVO PARA INICIAL EMERENCIANO MARCELINO HENRIQUEZ, MUNICIPIO MOCA, PROVINCIA ESPAILLAT.</t>
  </si>
  <si>
    <t>16520-AMPLIACIÓN DEL PLANTEL EDUCATIVO PARA INICIAL PROF. NOEL RAMON PERALTA DOMINGUEZ, MUNICIPIO MOCA, PROVINCIA ESPAILLAT.</t>
  </si>
  <si>
    <t>16519-AMPLIACIÓN DEL PLANTEL EDUCATIVO PARA INICIAL BOCA DE JAMAO, MUNICIPIO JAMAO AL NORTE, PROVINCIA ESPAILLAT.</t>
  </si>
  <si>
    <t>16518-AMPLIACIÓN DEL PLANTEL EDUCATIVO PARA INICIAL PROF. JOSE MIGUEL REMIGIO VASQUEZ, MUNICIPIO JAMAO AL NORTE, PROVINCIA ESPAILLAT.</t>
  </si>
  <si>
    <t>16517-AMPLIACIÓN DEL PLANTEL EDUCATIVO PARA INICIAL LAS CAOBAS, MUNICIPIO JAMAO AL NORTE, PROVINCIA ESPAILLAT.</t>
  </si>
  <si>
    <t>16516-AMPLIACIÓN DEL PLANTEL EDUCATIVO PARA INICIAL LOS FRANCESES, MUNICIPIO GASPAR HERNÁNDEZ, PROVINCIA ESPAILLAT.</t>
  </si>
  <si>
    <t>16515-AMPLIACIÓN DEL PLANTEL EDUCATIVO PARA INICIAL LA ERMITA, MUNICIPIO GASPAR HERNÁNDEZ, PROVINCIA ESPAILLAT.</t>
  </si>
  <si>
    <t>16514-AMPLIACIÓN DEL PLANTEL EDUCATIVO PARA INICIAL PROF. MARIA ELENA MENDEZ, MUNICIPIO MOCA, PROVINCIA ESPAILLAT.</t>
  </si>
  <si>
    <t>16513-AMPLIACIÓN DEL PLANTEL EDUCATIVO PARA INICIAL JESUS RAFAEL DIPLAN MARTINEZ, MUNICIPIO MOCA, PROVINCIA ESPAILLAT.</t>
  </si>
  <si>
    <t>16508-AMPLIACIÓN DEL PLANTEL EDUCATIVO PARA INICIAL LA ENCANTADA, MUNICIPIO MOCA, PROVINCIA ESPAILLAT.</t>
  </si>
  <si>
    <t>16578-AMPLIACIÓN DEL PLANTEL EDUCATIVO PARA INICIAL LEONIDAS MEDINA, MUNICIPIO EL SEIBO, PROVINCIA EL SEIBO.</t>
  </si>
  <si>
    <t>49-AMPLIACIÓN DEL PLANTEL EDUCATIVO PARA INICIAL LEONIDAS MEDINA, MUNICIPIO EL SEIBO, PROVINCIA EL SEIBO.</t>
  </si>
  <si>
    <t>16577-AMPLIACIÓN DEL PLANTEL EDUCATIVO PARA INICIAL CATALINA GIL, MUNICIPIO EL SEIBO, PROVINCIA EL SEIBO.</t>
  </si>
  <si>
    <t>48-AMPLIACIÓN DEL PLANTEL EDUCATIVO PARA INICIAL CATALINA GIL, MUNICIPIO EL SEIBO, PROVINCIA EL SEIBO.</t>
  </si>
  <si>
    <t>16576-AMPLIACIÓN DEL PLANTEL EDUCATIVO PARA INICIAL BATEY BEJUCAL, MUNICIPIO EL SEIBO, PROVINCIA EL SEIBO.</t>
  </si>
  <si>
    <t>47-AMPLIACIÓN DEL PLANTEL EDUCATIVO PARA INICIAL BATEY BEJUCAL, MUNICIPIO EL SEIBO, PROVINCIA EL SEIBO.</t>
  </si>
  <si>
    <t>16454-AMPLIACIÓN DEL PLANTEL EDUCATIVO PARA INICIAL LOS YAREYES, MUNICIPIO BÁNICA, PROVINCIA ELIAS PIÑA.</t>
  </si>
  <si>
    <t>62-AMPLIACIÓN DEL PLANTEL EDUCATIVO PARA INICIAL LOS YAREYES, MUNICIPIO BÁNICA, PROVINCIA ELIAS PIÑA.</t>
  </si>
  <si>
    <t>16453-AMPLIACIÓN DEL PLANTEL EDUCATIVO PARA INICIAL PROF. NAPOLEON MORA, MUNICIPIO BÁNICA, PROVINCIA ELIAS PIÑA.</t>
  </si>
  <si>
    <t>61-AMPLIACIÓN DEL PLANTEL EDUCATIVO PARA INICIAL PROF. NAPOLEON MORA, MUNICIPIO BÁNICA, PROVINCIA ELIAS PIÑA.</t>
  </si>
  <si>
    <t>16452-AMPLIACIÓN DEL PLANTEL EDUCATIVO PARA INICIAL EL LAVADOR, MUNICIPIO COMENDADOR, PROVINCIA ELIAS PIÑA.</t>
  </si>
  <si>
    <t>60-AMPLIACIÓN DEL PLANTEL EDUCATIVO PARA INICIAL EL LAVADOR, MUNICIPIO COMENDADOR, PROVINCIA ELIAS PIÑA.</t>
  </si>
  <si>
    <t>16451-AMPLIACIÓN DEL PLANTEL EDUCATIVO PARA INICIAL HATO VIEJO, MUNICIPIO COMENDADOR, PROVINCIA ELIAS PIÑA.</t>
  </si>
  <si>
    <t>59-AMPLIACIÓN DEL PLANTEL EDUCATIVO PARA INICIAL HATO VIEJO, MUNICIPIO COMENDADOR, PROVINCIA ELIAS PIÑA.</t>
  </si>
  <si>
    <t>16533-AMPLIACIÓN DEL PLANTEL EDUCATIVO PARA INICIAL NARANJO DULCE ABAJO, MUNICIPIO SAN FRANCISCO DE MACORÍS, PROVINCIA DUARTE.</t>
  </si>
  <si>
    <t>86-AMPLIACIÓN DEL PLANTEL EDUCATIVO PARA INICIAL NARANJO DULCE ABAJO, MUNICIPIO SAN FRANCISCO DE MACORÍS, PROVINCIA DUARTE.</t>
  </si>
  <si>
    <t>16532-AMPLIACIÓN DEL PLANTEL EDUCATIVO PARA INICIAL LUIS BASILIO ORTEGA - LA ROSA, MUNICIPIO SAN FRANCISCO DE MACORÍS, PROVINCIA DUARTE.</t>
  </si>
  <si>
    <t>85-AMPLIACIÓN DEL PLANTEL EDUCATIVO PARA INICIAL LUIS BASILIO ORTEGA - LA ROSA, MUNICIPIO SAN FRANCISCO DE MACORÍS, PROVINCIA DUARTE.</t>
  </si>
  <si>
    <t>16531-AMPLIACIÓN DEL PLANTEL EDUCATIVO PARA INICIAL JUAN ANTONIO ALIX - LOS ARROYOS, MUNICIPIO SAN FRANCISCO DE MACORÍS, PROVINCIA DUARTE.</t>
  </si>
  <si>
    <t>84-AMPLIACIÓN DEL PLANTEL EDUCATIVO PARA INICIAL JUAN ANTONIO ALIX - LOS ARROYOS, MUNICIPIO SAN FRANCISCO DE MACORÍS, PROVINCIA DUARTE.</t>
  </si>
  <si>
    <t>16530-AMPLIACIÓN DEL PLANTEL EDUCATIVO PARA INICIAL PEDRO MIR, MUNICIPIO SAN FRANCISCO DE MACORÍS, PROVINCIA DUARTE.</t>
  </si>
  <si>
    <t>83-AMPLIACIÓN DEL PLANTEL EDUCATIVO PARA INICIAL PEDRO MIR, MUNICIPIO SAN FRANCISCO DE MACORÍS, PROVINCIA DUARTE.</t>
  </si>
  <si>
    <t>16529-AMPLIACIÓN DEL PLANTEL EDUCATIVO PARA INICIAL AREVANO, MUNICIPIO VILLA RIVA, PROVINCIA DUARTE.</t>
  </si>
  <si>
    <t>82-AMPLIACIÓN DEL PLANTEL EDUCATIVO PARA INICIAL AREVANO, MUNICIPIO VILLA RIVA, PROVINCIA DUARTE.</t>
  </si>
  <si>
    <t>16528-AMPLIACIÓN DEL PLANTEL EDUCATIVO PARA INICIAL ADELAYDA MOLINA I, MUNICIPIO VILLA RIVA, PROVINCIA DUARTE.</t>
  </si>
  <si>
    <t>81-AMPLIACIÓN DEL PLANTEL EDUCATIVO PARA INICIAL ADELAYDA MOLINA I, MUNICIPIO VILLA RIVA, PROVINCIA DUARTE.</t>
  </si>
  <si>
    <t>16527-AMPLIACIÓN DEL PLANTEL EDUCATIVO PARA INICIAL CLEOTILDE HERRERA SANTANA, MUNICIPIO VILLA RIVA, PROVINCIA DUARTE.</t>
  </si>
  <si>
    <t>80-AMPLIACIÓN DEL PLANTEL EDUCATIVO PARA INICIAL CLEOTILDE HERRERA SANTANA, MUNICIPIO VILLA RIVA, PROVINCIA DUARTE.</t>
  </si>
  <si>
    <t>16526-AMPLIACIÓN DEL PLANTEL EDUCATIVO PARA INICIAL MAJAGUAL, MUNICIPIO VILLA RIVA, PROVINCIA DUARTE.</t>
  </si>
  <si>
    <t>79-AMPLIACIÓN DEL PLANTEL EDUCATIVO PARA INICIAL MAJAGUAL, MUNICIPIO VILLA RIVA, PROVINCIA DUARTE.</t>
  </si>
  <si>
    <t>16608-AMPLIACIÓN DEL PLANTEL EDUCATIVO PARA INICIAL AMARANTE GOMEZ - VACA GORDA, MUNICIPIO PARTIDO, PROVINCIA DAJABON</t>
  </si>
  <si>
    <t>95-AMPLIACIÓN DEL PLANTEL EDUCATIVO PARA INICIAL AMARANTE GOMEZ - VACA GORDA, MUNICIPIO PARTIDO, PROVINCIA DAJABON</t>
  </si>
  <si>
    <t>16607-AMPLIACIÓN DEL PLANTEL EDUCATIVO PARA INICIAL FRANCISCO APOLINAR ROSA - LA CULATA, MUNICIPIO PARTIDO, PROVINCIA DAJABON</t>
  </si>
  <si>
    <t>94-AMPLIACIÓN DEL PLANTEL EDUCATIVO PARA INICIAL FRANCISCO APOLINAR ROSA - LA CULATA, MUNICIPIO PARTIDO, PROVINCIA DAJABON</t>
  </si>
  <si>
    <t>16606-AMPLIACIÓN DEL PLANTEL EDUCATIVO PARA INICIAL EMILIO LORA - BUEN GUSTO, MUNICIPIO PARTIDO, PROVINCIA DAJABON</t>
  </si>
  <si>
    <t>93-AMPLIACIÓN DEL PLANTEL EDUCATIVO PARA INICIAL EMILIO LORA - BUEN GUSTO, MUNICIPIO PARTIDO, PROVINCIA DAJABON</t>
  </si>
  <si>
    <t>16605-AMPLIACIÓN DEL PLANTEL EDUCATIVO PARA INICIAL RAMON AURELIO PEÑA - SANGRE LINDA, MUNICIPIO PARTIDO, PROVINCIA DAJABON</t>
  </si>
  <si>
    <t>92-AMPLIACIÓN DEL PLANTEL EDUCATIVO PARA INICIAL RAMON AURELIO PEÑA - SANGRE LINDA, MUNICIPIO PARTIDO, PROVINCIA DAJABON</t>
  </si>
  <si>
    <t>16604-AMPLIACIÓN DEL PLANTEL EDUCATIVO PARA INICIAL SENOVIA THEN ALCANTARA, MUNICIPIO DAJABÓN, PROVINCIA DAJABON</t>
  </si>
  <si>
    <t>91-AMPLIACIÓN DEL PLANTEL EDUCATIVO PARA INICIAL SENOVIA THEN ALCANTARA, MUNICIPIO DAJABÓN, PROVINCIA DAJABON</t>
  </si>
  <si>
    <t>16450-AMPLIACIÓN DEL PLANTEL EDUCATIVO PARA INICIAL LEMBA, MUNICIPIO LAS SALINAS, PROVINCIA BARAHONA.</t>
  </si>
  <si>
    <t>61-AMPLIACIÓN DEL PLANTEL EDUCATIVO PARA INICIAL LEMBA, MUNICIPIO LAS SALINAS, PROVINCIA BARAHONA.</t>
  </si>
  <si>
    <t>16449-AMPLIACIÓN DEL PLANTEL EDUCATIVO PARA INICIAL CARIDAD PICHICOQUE, MUNICIPIO LAS SALINAS, PROVINCIA BARAHONA.</t>
  </si>
  <si>
    <t>60-AMPLIACIÓN DEL PLANTEL EDUCATIVO PARA INICIAL CARIDAD PICHICOQUE, MUNICIPIO LAS SALINAS, PROVINCIA BARAHONA.</t>
  </si>
  <si>
    <t>16448-AMPLIACIÓN DEL PLANTEL EDUCATIVO PARA INICIAL HATO VIEJO, MUNICIPIO FUNDACIÓN, PROVINCIA BARAHONA.</t>
  </si>
  <si>
    <t>59-AMPLIACIÓN DEL PLANTEL EDUCATIVO PARA INICIAL HATO VIEJO, MUNICIPIO FUNDACIÓN, PROVINCIA BARAHONA.</t>
  </si>
  <si>
    <t>16393-AMPLIACIÓN DEL PLANTEL EDUCATIVO PARA INICIAL NARANJAL - PROFESOR AMADO GARO URBAEZ, MUNICIPIO ENRIQUILLO, PROVINCIA BARAHONA.</t>
  </si>
  <si>
    <t>58-AMPLIACIÓN DEL PLANTEL EDUCATIVO PARA INICIAL NARANJAL - PROFESOR AMADO GARO URBAEZ, MUNICIPIO ENRIQUILLO, PROVINCIA BARAHONA.</t>
  </si>
  <si>
    <t>16640-AMPLIACIÓN DEL PLANTEL EDUCATIVO PARA INICIAL MANUEL AURELIO TAVAREZ JUSTO, MUNICIPIO VILLA JARAGUA, PROVINCIA BAHORUCO</t>
  </si>
  <si>
    <t>66-AMPLIACIÓN DEL PLANTEL EDUCATIVO PARA INICIAL MANUEL AURELIO TAVAREZ JUSTO, MUNICIPIO VILLA JARAGUA, PROVINCIA BAHORUCO</t>
  </si>
  <si>
    <t>16639-AMPLIACIÓN DEL PLANTEL EDUCATIVO PARA INICIAL CAONABO - EL GRANADO, MUNICIPIO TAMAYO, PROVINCIA BAHORUCO</t>
  </si>
  <si>
    <t>65-AMPLIACIÓN DEL PLANTEL EDUCATIVO PARA INICIAL CAONABO - EL GRANADO, MUNICIPIO TAMAYO, PROVINCIA BAHORUCO</t>
  </si>
  <si>
    <t>16638-AMPLIACIÓN DEL PLANTEL EDUCATIVO PARA INICIAL PAGANEL JIMENEZ JIMENEZ - EL MILLO, MUNICIPIO GALVÁN, PROVINCIA BAHORUCO</t>
  </si>
  <si>
    <t>64-AMPLIACIÓN DEL PLANTEL EDUCATIVO PARA INICIAL PAGANEL JIMENEZ JIMENEZ - EL MILLO, MUNICIPIO GALVÁN, PROVINCIA BAHORUCO</t>
  </si>
  <si>
    <t>16637-AMPLIACIÓN DEL PLANTEL EDUCATIVO PARA INICIAL JULIA JIMENEZ CRISTO - PLACER BONITO, MUNICIPIO GALVÁN, PROVINCIA BAHORUCO</t>
  </si>
  <si>
    <t>63-AMPLIACIÓN DEL PLANTEL EDUCATIVO PARA INICIAL JULIA JIMENEZ CRISTO - PLACER BONITO, MUNICIPIO GALVÁN, PROVINCIA BAHORUCO</t>
  </si>
  <si>
    <t>16636-AMPLIACIÓN DEL PLANTEL EDUCATIVO PARA INICIAL OFELIA MEDINA CAYO - GALVAN, MUNICIPIO GALVÁN, PROVINCIA BAORUCO</t>
  </si>
  <si>
    <t>62-AMPLIACIÓN DEL PLANTEL EDUCATIVO PARA INICIAL OFELIA MEDINA CAYO - GALVAN, MUNICIPIO GALVÁN, PROVINCIA BAORUCO</t>
  </si>
  <si>
    <t>16535-AMPLIACIÓN DEL PLANTEL EDUCATIVO PARA INICIAL CRISTOBAL ANTONIO MOREL GUTIERREZ, MUNICIPIO PADRE LAS CASAS, PROVINCIA AZUA.</t>
  </si>
  <si>
    <t>99-AMPLIACIÓN DEL PLANTEL EDUCATIVO PARA INICIAL CRISTOBAL ANTONIO MOREL GUTIERREZ, MUNICIPIO PADRE LAS CASAS, PROVINCIA AZUA.</t>
  </si>
  <si>
    <t>16475-AMPLIACIÓN DEL PLANTEL EDUCATIVO PARA INICIAL JOSE MERCEDES VICENTE, MUNICIPIO PADRE LAS CASAS, PROVINCIA AZUA.</t>
  </si>
  <si>
    <t>98-AMPLIACIÓN DEL PLANTEL EDUCATIVO PARA INICIAL JOSE MERCEDES VICENTE, MUNICIPIO PADRE LAS CASAS, PROVINCIA AZUA.</t>
  </si>
  <si>
    <t>16473-AMPLIACIÓN DEL PLANTEL EDUCATIVO PARA INICIAL DEMETRIO MORILLO, MUNICIPIO GUAYABAL, PROVINCIA AZUA.</t>
  </si>
  <si>
    <t>97-AMPLIACIÓN DEL PLANTEL EDUCATIVO PARA INICIAL DEMETRIO MORILLO, MUNICIPIO GUAYABAL, PROVINCIA AZUA.</t>
  </si>
  <si>
    <t>16472-AMPLIACIÓN DEL PLANTEL EDUCATIVO PARA INICIAL NUEVO CURRO, MUNICIPIO PUEBLO VIEJO, PROVINCIA AZUA.</t>
  </si>
  <si>
    <t>96-AMPLIACIÓN DEL PLANTEL EDUCATIVO PARA INICIAL NUEVO CURRO, MUNICIPIO PUEBLO VIEJO, PROVINCIA AZUA.</t>
  </si>
  <si>
    <t>16471-AMPLIACIÓN DEL PLANTEL EDUCATIVO PARA INICIAL PALMAREJO, MUNICIPIO AZUA, PROVINCIA AZUA.</t>
  </si>
  <si>
    <t>95-AMPLIACIÓN DEL PLANTEL EDUCATIVO PARA INICIAL PALMAREJO, MUNICIPIO AZUA, PROVINCIA AZUA.</t>
  </si>
  <si>
    <t>16470-AMPLIACIÓN DEL PLANTEL EDUCATIVO PARA INICIAL ARROYO GUAYABO, MUNICIPIO TÁBARA ARRIBA, PROVINCIA AZUA.</t>
  </si>
  <si>
    <t>94-AMPLIACIÓN DEL PLANTEL EDUCATIVO PARA INICIAL ARROYO GUAYABO, MUNICIPIO TÁBARA ARRIBA, PROVINCIA AZUA.</t>
  </si>
  <si>
    <t>16469-AMPLIACIÓN DEL PLANTEL EDUCATIVO PARA INICIAL LA VEREDA, MUNICIPIO AZUA, PROVINCIA AZUA.</t>
  </si>
  <si>
    <t>93-AMPLIACIÓN DEL PLANTEL EDUCATIVO PARA INICIAL LA VEREDA, MUNICIPIO AZUA, PROVINCIA AZUA.</t>
  </si>
  <si>
    <t>16609-AMPLIACIÓN DEL PLANTEL EDUCATIVO PARA INICIAL CAIPI - GUARDERIA SAN VICENTE DE PAUL, SECTOR VILLA FRANCISCA, DISTRITO NACIONAL</t>
  </si>
  <si>
    <t>05-AMPLIACIÓN DEL PLANTEL EDUCATIVO PARA INICIAL CAIPI - GUARDERIA SAN VICENTE DE PAUL, SECTOR VILLA FRANCISCA, DISTRITO NACIONAL</t>
  </si>
  <si>
    <t xml:space="preserve">Pres. vigente   </t>
  </si>
  <si>
    <t>2.1-Gastos corrientes</t>
  </si>
  <si>
    <t>12-Expedición, renovación y control de pasaportes</t>
  </si>
  <si>
    <t>99-Administración de activos, pasivos y transferencias</t>
  </si>
  <si>
    <t>01-Actividades centrales</t>
  </si>
  <si>
    <t>2.2-Gastos de capital</t>
  </si>
  <si>
    <t>11-Fomento de la producción agrícola</t>
  </si>
  <si>
    <t>11-Desarrollo de la infraestructura física de calles y avenidas</t>
  </si>
  <si>
    <t>12-Mantenimiento, seguridad y asistencia vial</t>
  </si>
  <si>
    <t>13-Desarrollo en la infraestructura física de carreteras</t>
  </si>
  <si>
    <t>14-Desarrollo en la infraestructura física de caminos vecinales</t>
  </si>
  <si>
    <t>15-Desarrollo en la infraestructura física de puentes</t>
  </si>
  <si>
    <t>17-Desarrollo en la infraestructura física de edificaciones para los servicios sociales</t>
  </si>
  <si>
    <t>12-Construcción, reconstrucción y mejoramiento de edificaciones</t>
  </si>
  <si>
    <t>Adenda al Proyecto de Ley de Presupuesto General del Estado para el año 2024 (Núm.28491).</t>
  </si>
  <si>
    <t>2314 - BONO DISCAPACIDAD</t>
  </si>
  <si>
    <t>2309 - APRENDE</t>
  </si>
  <si>
    <t>2310 - AVANZA</t>
  </si>
  <si>
    <t>Renegociación del contrato de concesión de
Aeropuertos Dominicanos (Aerodom)</t>
  </si>
  <si>
    <t>No Informado-</t>
  </si>
  <si>
    <t>5 = 3-4</t>
  </si>
  <si>
    <t>16656-CONSTRUCCIÓN DE CENTRO DIAGNÓSTICO Y ATENCIÓN PRIMARIA EN CIUDAD MODELO, SANTO DOMINGO NORTE , PROVINCIA SANTO DOMINGO</t>
  </si>
  <si>
    <t>13-CONSTRUCCIÓN DE CENTRO DIAGNÓSTICO Y ATENCIÓN PRIMARIA EN CIUDAD MODELO, SANTO DOMINGO NORTE , PROVINCIA SANTO DOMINGO</t>
  </si>
  <si>
    <t>16671-CONSTRUCCIÓN EDIFICIO DE AULAS PARA EL INSTITUTO POLICIAL DE EDUCACIÓN SUPERIOR, SECTOR LA FERIA, DISTRITO NACIONAL</t>
  </si>
  <si>
    <t>14-CONSTRUCCIÓN EDIFICIO DE AULAS PARA EL INSTITUTO POLICIAL DE EDUCACIÓN SUPERIOR, SECTOR LA FERIA, DISTRITO NACIONAL</t>
  </si>
  <si>
    <t>16694-RECONSTRUCCIÓN PLAZA DE VENDEDORES EN CAYO LEVANTADO, MUNICIPIO SAMANA, PROVINCIA SAMANA</t>
  </si>
  <si>
    <t>65-RECONSTRUCCIÓN PLAZA DE VENDEDORES EN CAYO LEVANTADO, MUNICIPIO SAMANA, PROVINCIA SAMANA</t>
  </si>
  <si>
    <t>98-Administración de contribuciones especiales</t>
  </si>
  <si>
    <t>14699-CONSTRUCCIÓN CAMPO DE BEISBOL EN EL DISTRITO MUNICIPAL BATISTA, MUNICIPIO EL CERCADO, PROVINCIA SAN JUAN</t>
  </si>
  <si>
    <t>98-CONSTRUCCIÓN CAMPO DE BEISBOL EN EL DISTRITO MUNICIPAL BATISTA, MUNICIPIO EL CERCADO, PROVINCIA SAN JUAN</t>
  </si>
  <si>
    <t>14789-REHABILITACIÓN CENTRO COMUNAL LOS MONTONES, MUNICIPIO JUAN DE HERRERA, PROVINCIA SAN JUAN</t>
  </si>
  <si>
    <t>08-REHABILITACIÓN CENTRO COMUNAL LOS MONTONES, MUNICIPIO JUAN DE HERRERA, PROVINCIA SAN JUAN</t>
  </si>
  <si>
    <t>14628-CONSTRUCCIÓN DE FUNERARIA EN EL DISTRITO MUNICIPAL LA SABINA, MUNICIPIO CONSTANZA, PROVINCIA LA VEGA.</t>
  </si>
  <si>
    <t>36-CONSTRUCCIÓN DE FUNERARIA EN EL DISTRITO MUNICIPAL LA SABINA, MUNICIPIO CONSTANZA, PROVINCIA LA VEGA.</t>
  </si>
  <si>
    <t>40-TRANSFERENCIAS</t>
  </si>
  <si>
    <t>14691-AMPLIACIÓN DEL PABELLÓN HOGAR ÁNGELES FELICES, MUNICIPIO PEDRO BRAND, PROVINCIA SANTO DOMINGO</t>
  </si>
  <si>
    <t>10-AMPLIACIÓN DEL PABELLÓN HOGAR ÁNGELES FELICES, MUNICIPIO PEDRO BRAND, PROVINCIA SANTO DOMINGO</t>
  </si>
  <si>
    <t>16149-RECONSTRUCCIÓN ESTADIO DE SOFTBALL LOS MAMEYES  MUNICIPIO  SANTO DOMINGO ESTE, PROVINCIA SANTO DOMINGO</t>
  </si>
  <si>
    <t>01-RECONSTRUCCIÓN ESTADIO DE SOFTBALL LOS MAMEYES  MUNICIPIO  SANTO DOMINGO ESTE, PROVINCIA SANTO DOMINGO</t>
  </si>
  <si>
    <t>14712-CONSTRUCCIÓN EDIFICIO DE AULAS PARA EL CENTRO DE CORRECCION Y REHABILITACION RAFEY , PROVINCIA SANTIAGO</t>
  </si>
  <si>
    <t>19-CONSTRUCCIÓN EDIFICIO DE AULAS PARA EL CENTRO DE CORRECCION Y REHABILITACION RAFEY , PROVINCIA SANTIAGO</t>
  </si>
  <si>
    <t>14507-REPARACIÓN PARROQUIA SAN JOSÉ DE LOS LLANOS, MUNICIPIO LOS LLANOS, PROVINCIA SAN PEDRO DE MACORÍS.</t>
  </si>
  <si>
    <t>37-REPARACIÓN PARROQUIA SAN JOSÉ DE LOS LLANOS, MUNICIPIO LOS LLANOS, PROVINCIA SAN PEDRO DE MACORÍS.</t>
  </si>
  <si>
    <t>16655-CONSTRUCCIÓN DEL PALACIO MUNICIPAL DE SAN RAFAEL DEL YUMA, PROVINCIA LA ALTAGRACIA</t>
  </si>
  <si>
    <t>12-CONSTRUCCIÓN DEL PALACIO MUNICIPAL DE SAN RAFAEL DEL YUMA, PROVINCIA LA ALTAGRACIA</t>
  </si>
  <si>
    <t>16738-REHABILITACIÓN DE EDIFICIO PARA LA NUEVA OFICINA DEL MINISTERIO ADMINISTRATIVO DE LA PRESIDENCIA, DISTRITO NACIONAL</t>
  </si>
  <si>
    <t>16700-Remodelación Estadio Olímpico Félix Sánchez, Distrito Nacional</t>
  </si>
  <si>
    <t>15-Remodelación Estadio Olímpico Félix Sánchez, Distrito Nacional</t>
  </si>
  <si>
    <t>Ejecución 1ro de enero -21 de junio de 2024*</t>
  </si>
  <si>
    <t>* Fecha de imputación al 21 de junio y fecha de registro al 24 de junio de 2024. La fecha de imputación representa los gastos o ingresos en el momento de su ejecución, mientras que la fecha de registro representa el momento de su registro en el sistema, en la medida que se van regularizando los pagos.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</si>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</sst>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0_);_(* \(#,##0.0\);_(* &quot;-&quot;??_);_(@_)"/>
    <numFmt numFmtId="166" formatCode="#,##0.0"/>
    <numFmt numFmtId="167" formatCode="_([$€-2]* #,##0.00_);_([$€-2]* \(#,##0.00\);_([$€-2]* &quot;-&quot;??_)"/>
    <numFmt numFmtId="168" formatCode="* _(#,##0.0_)\ _P_-;* \(#,##0.0\)\ _P_-;_-* &quot;-&quot;??\ _P_-;_-@_-"/>
    <numFmt numFmtId="169" formatCode="_ * #,##0.00_ ;_ * \-#,##0.00_ ;_ * &quot;-&quot;??_ ;_ @_ "/>
    <numFmt numFmtId="170" formatCode="_-* #,##0.00\ _€_-;\-* #,##0.00\ _€_-;_-* &quot;-&quot;??\ _€_-;_-@_-"/>
    <numFmt numFmtId="171" formatCode="_-* #,##0.00\ &quot;€&quot;_-;\-* #,##0.00\ &quot;€&quot;_-;_-* &quot;-&quot;??\ &quot;€&quot;_-;_-@_-"/>
    <numFmt numFmtId="172" formatCode="[$-1C0A]d&quot; de &quot;mmmm&quot; de &quot;yyyy;@"/>
    <numFmt numFmtId="173" formatCode="_([$€]* #,##0.00_);_([$€]* \(#,##0.00\);_([$€]* &quot;-&quot;??_);_(@_)"/>
    <numFmt numFmtId="174" formatCode="_(&quot;RD$&quot;* #,##0.00_);_(&quot;RD$&quot;* \(#,##0.00\);_(&quot;RD$&quot;* &quot;-&quot;??_);_(@_)"/>
    <numFmt numFmtId="175" formatCode="0.0%"/>
    <numFmt numFmtId="176" formatCode="#,##0.0,,"/>
    <numFmt numFmtId="177" formatCode="_(* #,##0.00000_);_(* \(#,##0.00000\);_(* &quot;-&quot;??_);_(@_)"/>
    <numFmt numFmtId="178" formatCode="#,##0.0,,_);\(#,##0.0,,\)"/>
  </numFmts>
  <fonts count="68">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4"/>
      <color theme="1"/>
      <name val="Calibri"/>
      <family val="2"/>
      <scheme val="minor"/>
    </font>
    <font>
      <sz val="14"/>
      <color theme="1"/>
      <name val="Calibri"/>
      <family val="2"/>
      <scheme val="minor"/>
    </font>
    <font>
      <sz val="8"/>
      <color theme="1"/>
      <name val="Calibri"/>
      <family val="2"/>
      <scheme val="minor"/>
    </font>
    <font>
      <b/>
      <i/>
      <sz val="10"/>
      <color theme="0"/>
      <name val="Calibri"/>
      <family val="2"/>
      <scheme val="minor"/>
    </font>
    <font>
      <b/>
      <sz val="10"/>
      <color rgb="FFFFFFFF"/>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
      <sz val="10"/>
      <name val="Arial"/>
      <family val="2"/>
    </font>
    <font>
      <sz val="11"/>
      <color indexed="8"/>
      <name val="Calibri"/>
      <family val="2"/>
      <scheme val="minor"/>
    </font>
    <font>
      <sz val="10"/>
      <name val="Arial"/>
      <family val="2"/>
    </font>
    <font>
      <b/>
      <sz val="11"/>
      <color theme="1"/>
      <name val="Calibri"/>
      <family val="2"/>
      <scheme val="minor"/>
    </font>
    <font>
      <b/>
      <sz val="10"/>
      <color theme="0"/>
      <name val="Calibri"/>
      <family val="2"/>
      <scheme val="minor"/>
    </font>
    <font>
      <i/>
      <sz val="10"/>
      <color theme="1"/>
      <name val="Calibri"/>
      <family val="2"/>
      <scheme val="minor"/>
    </font>
    <font>
      <b/>
      <sz val="11"/>
      <color theme="0"/>
      <name val="Calibri"/>
      <family val="2"/>
      <scheme val="minor"/>
    </font>
    <font>
      <sz val="10"/>
      <name val="Calibri"/>
      <family val="2"/>
      <scheme val="minor"/>
    </font>
    <font>
      <b/>
      <sz val="10"/>
      <name val="Calibri"/>
      <family val="2"/>
      <scheme val="minor"/>
    </font>
    <font>
      <b/>
      <sz val="11"/>
      <name val="Avenir Next LT Pro"/>
      <family val="2"/>
    </font>
    <font>
      <sz val="11"/>
      <color theme="1"/>
      <name val="Avenir Next LT Pro"/>
      <family val="2"/>
    </font>
    <font>
      <sz val="11"/>
      <name val="Avenir Next LT Pro"/>
      <family val="2"/>
    </font>
    <font>
      <b/>
      <sz val="11"/>
      <color theme="0"/>
      <name val="Avenir Next LT Pro"/>
      <family val="2"/>
    </font>
    <font>
      <b/>
      <sz val="11"/>
      <color theme="1"/>
      <name val="Avenir Next LT Pro"/>
      <family val="2"/>
    </font>
    <font>
      <b/>
      <sz val="10"/>
      <color theme="0"/>
      <name val="Calibri "/>
    </font>
    <font>
      <b/>
      <sz val="10"/>
      <color theme="1"/>
      <name val="Calibri "/>
    </font>
    <font>
      <sz val="10"/>
      <color theme="1"/>
      <name val="Calibri "/>
    </font>
  </fonts>
  <fills count="44">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4" tint="-0.499984740745262"/>
        <bgColor theme="4" tint="0.79998168889431442"/>
      </patternFill>
    </fill>
    <fill>
      <patternFill patternType="solid">
        <fgColor theme="8" tint="0.59999389629810485"/>
        <bgColor indexed="64"/>
      </patternFill>
    </fill>
  </fills>
  <borders count="30">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
      <left style="thin">
        <color theme="0"/>
      </left>
      <right/>
      <top/>
      <bottom/>
      <diagonal/>
    </border>
    <border>
      <left/>
      <right/>
      <top style="thin">
        <color theme="8" tint="-0.249977111117893"/>
      </top>
      <bottom/>
      <diagonal/>
    </border>
    <border>
      <left/>
      <right/>
      <top style="thin">
        <color theme="0"/>
      </top>
      <bottom/>
      <diagonal/>
    </border>
    <border>
      <left/>
      <right/>
      <top/>
      <bottom style="thin">
        <color theme="0"/>
      </bottom>
      <diagonal/>
    </border>
    <border>
      <left/>
      <right style="medium">
        <color theme="0"/>
      </right>
      <top/>
      <bottom/>
      <diagonal/>
    </border>
    <border>
      <left/>
      <right/>
      <top/>
      <bottom style="medium">
        <color theme="0"/>
      </bottom>
      <diagonal/>
    </border>
    <border>
      <left/>
      <right/>
      <top style="medium">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921">
    <xf numFmtId="0" fontId="0" fillId="0" borderId="0"/>
    <xf numFmtId="43" fontId="1" fillId="0" borderId="0" applyFont="0" applyFill="0" applyBorder="0" applyAlignment="0" applyProtection="0"/>
    <xf numFmtId="0" fontId="1" fillId="0" borderId="0"/>
    <xf numFmtId="0" fontId="11" fillId="0" borderId="0"/>
    <xf numFmtId="0" fontId="11" fillId="0" borderId="0"/>
    <xf numFmtId="0" fontId="11" fillId="0" borderId="0"/>
    <xf numFmtId="0" fontId="18" fillId="0" borderId="0"/>
    <xf numFmtId="0" fontId="11" fillId="0" borderId="0"/>
    <xf numFmtId="43" fontId="1" fillId="0" borderId="0" applyFont="0" applyFill="0" applyBorder="0" applyAlignment="0" applyProtection="0"/>
    <xf numFmtId="0" fontId="11" fillId="0" borderId="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1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2" fillId="20"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2" fillId="2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2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2"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24"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22" fillId="22"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2" fillId="26"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27"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2" fillId="2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25"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2" fillId="2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29" borderId="0" applyNumberFormat="0" applyBorder="0" applyAlignment="0" applyProtection="0"/>
    <xf numFmtId="0" fontId="23" fillId="29"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4" fillId="0" borderId="2">
      <protection hidden="1"/>
    </xf>
    <xf numFmtId="0" fontId="24" fillId="0" borderId="2">
      <protection hidden="1"/>
    </xf>
    <xf numFmtId="0" fontId="25" fillId="37" borderId="2" applyNumberFormat="0" applyFont="0" applyBorder="0" applyAlignment="0" applyProtection="0">
      <protection hidden="1"/>
    </xf>
    <xf numFmtId="0" fontId="25" fillId="37" borderId="2" applyNumberFormat="0" applyFont="0" applyBorder="0" applyAlignment="0" applyProtection="0">
      <protection hidden="1"/>
    </xf>
    <xf numFmtId="167" fontId="24" fillId="0" borderId="2">
      <protection hidden="1"/>
    </xf>
    <xf numFmtId="0" fontId="26" fillId="20" borderId="0" applyNumberFormat="0" applyBorder="0" applyAlignment="0" applyProtection="0"/>
    <xf numFmtId="168" fontId="27" fillId="0" borderId="3" applyBorder="0">
      <alignment horizontal="center" vertical="center"/>
    </xf>
    <xf numFmtId="0" fontId="28" fillId="0" borderId="4" applyNumberFormat="0" applyFont="0" applyProtection="0">
      <alignment wrapText="1"/>
    </xf>
    <xf numFmtId="0" fontId="29" fillId="21" borderId="0" applyNumberFormat="0" applyBorder="0" applyAlignment="0" applyProtection="0"/>
    <xf numFmtId="0" fontId="29" fillId="21" borderId="0" applyNumberFormat="0" applyBorder="0" applyAlignment="0" applyProtection="0"/>
    <xf numFmtId="0" fontId="30" fillId="37" borderId="5" applyNumberFormat="0" applyAlignment="0" applyProtection="0"/>
    <xf numFmtId="0" fontId="30" fillId="37" borderId="5" applyNumberFormat="0" applyAlignment="0" applyProtection="0"/>
    <xf numFmtId="0" fontId="30" fillId="37" borderId="5" applyNumberFormat="0" applyAlignment="0" applyProtection="0"/>
    <xf numFmtId="0" fontId="31" fillId="38" borderId="6" applyNumberFormat="0" applyAlignment="0" applyProtection="0"/>
    <xf numFmtId="0" fontId="31" fillId="38" borderId="6" applyNumberFormat="0" applyAlignment="0" applyProtection="0"/>
    <xf numFmtId="0" fontId="32" fillId="0" borderId="7" applyNumberFormat="0" applyFill="0" applyAlignment="0" applyProtection="0"/>
    <xf numFmtId="0" fontId="32" fillId="0" borderId="7" applyNumberFormat="0" applyFill="0" applyAlignment="0" applyProtection="0"/>
    <xf numFmtId="0" fontId="31" fillId="38" borderId="6" applyNumberFormat="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11" fillId="0" borderId="0" applyFont="0" applyFill="0" applyBorder="0" applyAlignment="0" applyProtection="0"/>
    <xf numFmtId="171" fontId="11"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0"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23" fillId="31"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34" fillId="24" borderId="5" applyNumberFormat="0" applyAlignment="0" applyProtection="0"/>
    <xf numFmtId="0" fontId="34" fillId="24" borderId="5" applyNumberFormat="0" applyAlignment="0" applyProtection="0"/>
    <xf numFmtId="172" fontId="34" fillId="24" borderId="5" applyNumberFormat="0" applyAlignment="0" applyProtection="0"/>
    <xf numFmtId="167" fontId="11" fillId="0" borderId="0" applyFont="0" applyFill="0" applyBorder="0" applyAlignment="0" applyProtection="0"/>
    <xf numFmtId="17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5" fillId="0" borderId="0" applyNumberFormat="0" applyFill="0" applyBorder="0" applyAlignment="0" applyProtection="0"/>
    <xf numFmtId="0" fontId="28" fillId="0" borderId="0" applyNumberFormat="0" applyFill="0" applyBorder="0" applyAlignment="0" applyProtection="0"/>
    <xf numFmtId="0" fontId="28" fillId="0" borderId="8" applyNumberFormat="0" applyProtection="0">
      <alignment wrapText="1"/>
    </xf>
    <xf numFmtId="0" fontId="29" fillId="21" borderId="0" applyNumberFormat="0" applyBorder="0" applyAlignment="0" applyProtection="0"/>
    <xf numFmtId="0" fontId="36" fillId="0" borderId="9" applyNumberFormat="0" applyProtection="0">
      <alignment wrapText="1"/>
    </xf>
    <xf numFmtId="0" fontId="37" fillId="0" borderId="10"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0" applyNumberFormat="0" applyFill="0" applyBorder="0" applyAlignment="0" applyProtection="0"/>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26" fillId="20" borderId="0" applyNumberFormat="0" applyBorder="0" applyAlignment="0" applyProtection="0"/>
    <xf numFmtId="0" fontId="26" fillId="20" borderId="0" applyNumberFormat="0" applyBorder="0" applyAlignment="0" applyProtection="0"/>
    <xf numFmtId="0" fontId="34" fillId="24" borderId="5" applyNumberFormat="0" applyAlignment="0" applyProtection="0"/>
    <xf numFmtId="0" fontId="32" fillId="0" borderId="7" applyNumberFormat="0" applyFill="0" applyAlignment="0" applyProtection="0"/>
    <xf numFmtId="0" fontId="40" fillId="0" borderId="2">
      <alignment horizontal="left"/>
      <protection locked="0"/>
    </xf>
    <xf numFmtId="0" fontId="40" fillId="0" borderId="2">
      <alignment horizontal="left"/>
      <protection locked="0"/>
    </xf>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4"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2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 fillId="0" borderId="0"/>
    <xf numFmtId="0" fontId="11" fillId="0" borderId="0"/>
    <xf numFmtId="0" fontId="1" fillId="0" borderId="0"/>
    <xf numFmtId="0" fontId="1" fillId="0" borderId="0"/>
    <xf numFmtId="0" fontId="22" fillId="0" borderId="0"/>
    <xf numFmtId="0" fontId="22" fillId="0" borderId="0"/>
    <xf numFmtId="0" fontId="1" fillId="0" borderId="0"/>
    <xf numFmtId="167" fontId="2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22" fillId="0" borderId="0"/>
    <xf numFmtId="0" fontId="22" fillId="0" borderId="0"/>
    <xf numFmtId="0" fontId="11" fillId="0" borderId="0"/>
    <xf numFmtId="0" fontId="11" fillId="0" borderId="0"/>
    <xf numFmtId="0" fontId="11" fillId="0" borderId="0"/>
    <xf numFmtId="0" fontId="42" fillId="0" borderId="0"/>
    <xf numFmtId="167"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21" fillId="0" borderId="0">
      <alignment vertical="top"/>
    </xf>
    <xf numFmtId="0" fontId="21" fillId="0" borderId="0">
      <alignment vertical="top"/>
    </xf>
    <xf numFmtId="0" fontId="11" fillId="0" borderId="0"/>
    <xf numFmtId="0" fontId="11" fillId="0" borderId="0"/>
    <xf numFmtId="0" fontId="11" fillId="0" borderId="0"/>
    <xf numFmtId="0" fontId="22" fillId="0" borderId="0"/>
    <xf numFmtId="0" fontId="22" fillId="0" borderId="0"/>
    <xf numFmtId="0" fontId="11" fillId="0" borderId="0"/>
    <xf numFmtId="0" fontId="1" fillId="0" borderId="0"/>
    <xf numFmtId="172"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43" fillId="0" borderId="0"/>
    <xf numFmtId="0" fontId="1" fillId="0" borderId="0"/>
    <xf numFmtId="0" fontId="1" fillId="0" borderId="0"/>
    <xf numFmtId="0" fontId="1" fillId="0" borderId="0"/>
    <xf numFmtId="167"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11" fillId="0" borderId="0"/>
    <xf numFmtId="0" fontId="1" fillId="0" borderId="0"/>
    <xf numFmtId="0" fontId="1" fillId="0" borderId="0"/>
    <xf numFmtId="0" fontId="1" fillId="0" borderId="0"/>
    <xf numFmtId="0" fontId="22" fillId="0" borderId="0"/>
    <xf numFmtId="0" fontId="1" fillId="0" borderId="0"/>
    <xf numFmtId="0" fontId="1" fillId="0" borderId="0"/>
    <xf numFmtId="0" fontId="22" fillId="0" borderId="0"/>
    <xf numFmtId="0" fontId="1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22" fillId="0" borderId="0"/>
    <xf numFmtId="0" fontId="22" fillId="0" borderId="0"/>
    <xf numFmtId="0" fontId="22" fillId="0" borderId="0"/>
    <xf numFmtId="0" fontId="11" fillId="0" borderId="0"/>
    <xf numFmtId="167" fontId="11" fillId="0" borderId="0"/>
    <xf numFmtId="0" fontId="1" fillId="0" borderId="0"/>
    <xf numFmtId="0" fontId="22" fillId="0" borderId="0"/>
    <xf numFmtId="0" fontId="1" fillId="0" borderId="0"/>
    <xf numFmtId="0" fontId="22" fillId="0" borderId="0"/>
    <xf numFmtId="0" fontId="22" fillId="0" borderId="0"/>
    <xf numFmtId="0" fontId="1" fillId="0" borderId="0"/>
    <xf numFmtId="0" fontId="22" fillId="0" borderId="0"/>
    <xf numFmtId="0" fontId="11" fillId="0" borderId="0"/>
    <xf numFmtId="0" fontId="11" fillId="0" borderId="0"/>
    <xf numFmtId="0" fontId="22" fillId="0" borderId="0"/>
    <xf numFmtId="0" fontId="11" fillId="0" borderId="0"/>
    <xf numFmtId="0" fontId="1" fillId="0" borderId="0"/>
    <xf numFmtId="0" fontId="1" fillId="0" borderId="0"/>
    <xf numFmtId="0" fontId="22" fillId="0" borderId="0"/>
    <xf numFmtId="0" fontId="22" fillId="0" borderId="0"/>
    <xf numFmtId="0" fontId="22" fillId="0" borderId="0"/>
    <xf numFmtId="0" fontId="1" fillId="0" borderId="0"/>
    <xf numFmtId="0" fontId="1" fillId="0" borderId="0"/>
    <xf numFmtId="0" fontId="22" fillId="0" borderId="0"/>
    <xf numFmtId="0" fontId="1" fillId="0" borderId="0"/>
    <xf numFmtId="0" fontId="1" fillId="0" borderId="0"/>
    <xf numFmtId="0" fontId="22" fillId="0" borderId="0"/>
    <xf numFmtId="0" fontId="1" fillId="0" borderId="0"/>
    <xf numFmtId="0" fontId="22" fillId="0" borderId="0"/>
    <xf numFmtId="0" fontId="22" fillId="0" borderId="0"/>
    <xf numFmtId="0" fontId="1" fillId="0" borderId="0"/>
    <xf numFmtId="0" fontId="1" fillId="0" borderId="0"/>
    <xf numFmtId="0" fontId="22" fillId="0" borderId="0"/>
    <xf numFmtId="0" fontId="1" fillId="0" borderId="0"/>
    <xf numFmtId="0" fontId="11" fillId="0" borderId="0"/>
    <xf numFmtId="0" fontId="11" fillId="0" borderId="0"/>
    <xf numFmtId="0" fontId="11" fillId="0" borderId="0"/>
    <xf numFmtId="0" fontId="1" fillId="0" borderId="0"/>
    <xf numFmtId="0" fontId="22" fillId="0" borderId="0"/>
    <xf numFmtId="0" fontId="1" fillId="0" borderId="0"/>
    <xf numFmtId="0" fontId="1" fillId="0" borderId="0"/>
    <xf numFmtId="0" fontId="1" fillId="0" borderId="0"/>
    <xf numFmtId="167" fontId="22"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2" fillId="0" borderId="0"/>
    <xf numFmtId="0" fontId="1" fillId="0" borderId="0"/>
    <xf numFmtId="167" fontId="22" fillId="0" borderId="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0" fontId="11" fillId="40" borderId="13" applyNumberFormat="0" applyFont="0" applyAlignment="0" applyProtection="0"/>
    <xf numFmtId="167" fontId="11" fillId="40" borderId="13"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 fillId="6" borderId="1" applyNumberFormat="0" applyFont="0" applyAlignment="0" applyProtection="0"/>
    <xf numFmtId="0" fontId="11" fillId="40" borderId="13" applyNumberFormat="0" applyFont="0" applyAlignment="0" applyProtection="0"/>
    <xf numFmtId="0" fontId="44" fillId="37" borderId="14" applyNumberFormat="0" applyAlignment="0" applyProtection="0"/>
    <xf numFmtId="0" fontId="36" fillId="0" borderId="15" applyNumberFormat="0" applyProtection="0">
      <alignment wrapText="1"/>
    </xf>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2"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45" fillId="0" borderId="2" applyNumberFormat="0" applyFill="0" applyBorder="0" applyAlignment="0" applyProtection="0">
      <protection hidden="1"/>
    </xf>
    <xf numFmtId="0" fontId="45" fillId="0" borderId="2" applyNumberFormat="0" applyFill="0" applyBorder="0" applyAlignment="0" applyProtection="0">
      <protection hidden="1"/>
    </xf>
    <xf numFmtId="0" fontId="44" fillId="37" borderId="14" applyNumberFormat="0" applyAlignment="0" applyProtection="0"/>
    <xf numFmtId="0" fontId="44" fillId="37" borderId="14" applyNumberFormat="0" applyAlignment="0" applyProtection="0"/>
    <xf numFmtId="0" fontId="46" fillId="0" borderId="0" applyNumberFormat="0" applyProtection="0">
      <alignment horizontal="left"/>
    </xf>
    <xf numFmtId="0" fontId="47" fillId="0" borderId="0" applyNumberFormat="0" applyFill="0" applyBorder="0" applyAlignment="0" applyProtection="0"/>
    <xf numFmtId="0" fontId="47"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48" fillId="0" borderId="0" applyNumberFormat="0" applyFill="0" applyBorder="0" applyAlignment="0" applyProtection="0"/>
    <xf numFmtId="0" fontId="37" fillId="0" borderId="10" applyNumberFormat="0" applyFill="0" applyAlignment="0" applyProtection="0"/>
    <xf numFmtId="0" fontId="37" fillId="0" borderId="10" applyNumberFormat="0" applyFill="0" applyAlignment="0" applyProtection="0"/>
    <xf numFmtId="0" fontId="38" fillId="0" borderId="11" applyNumberFormat="0" applyFill="0" applyAlignment="0" applyProtection="0"/>
    <xf numFmtId="0" fontId="38" fillId="0" borderId="11"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49" fillId="37" borderId="2"/>
    <xf numFmtId="0" fontId="49" fillId="37" borderId="2"/>
    <xf numFmtId="0" fontId="50" fillId="0" borderId="16" applyNumberFormat="0" applyFill="0" applyAlignment="0" applyProtection="0"/>
    <xf numFmtId="0" fontId="50" fillId="0" borderId="16" applyNumberFormat="0" applyFill="0" applyAlignment="0" applyProtection="0"/>
    <xf numFmtId="172" fontId="50" fillId="0" borderId="16" applyNumberFormat="0" applyFill="0" applyAlignment="0" applyProtection="0"/>
    <xf numFmtId="172" fontId="50" fillId="0" borderId="16" applyNumberFormat="0" applyFill="0" applyAlignment="0" applyProtection="0"/>
    <xf numFmtId="0" fontId="47" fillId="0" borderId="0" applyNumberFormat="0" applyFill="0" applyBorder="0" applyAlignment="0" applyProtection="0"/>
    <xf numFmtId="0" fontId="51" fillId="0" borderId="0"/>
    <xf numFmtId="0" fontId="52" fillId="0" borderId="0"/>
    <xf numFmtId="0" fontId="53" fillId="0" borderId="0"/>
    <xf numFmtId="0" fontId="53" fillId="0" borderId="0"/>
    <xf numFmtId="39" fontId="43" fillId="0" borderId="0"/>
    <xf numFmtId="0" fontId="1" fillId="0" borderId="0"/>
    <xf numFmtId="0" fontId="11" fillId="0" borderId="0"/>
    <xf numFmtId="0" fontId="52" fillId="0" borderId="0"/>
    <xf numFmtId="0" fontId="11" fillId="0" borderId="0"/>
    <xf numFmtId="0" fontId="1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52" fillId="0" borderId="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43" fontId="1"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52" fillId="0" borderId="0"/>
    <xf numFmtId="43" fontId="52" fillId="0" borderId="0" applyFont="0" applyFill="0" applyBorder="0" applyAlignment="0" applyProtection="0"/>
    <xf numFmtId="0" fontId="1" fillId="0" borderId="0"/>
    <xf numFmtId="43" fontId="1" fillId="0" borderId="0" applyFont="0" applyFill="0" applyBorder="0" applyAlignment="0" applyProtection="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43" fontId="52" fillId="0" borderId="0" applyFont="0" applyFill="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9" fontId="1" fillId="0" borderId="0" applyFont="0" applyFill="0" applyBorder="0" applyAlignment="0" applyProtection="0"/>
    <xf numFmtId="0" fontId="52" fillId="0" borderId="0"/>
    <xf numFmtId="0" fontId="52" fillId="0" borderId="0"/>
    <xf numFmtId="0" fontId="52"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9" fontId="52"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36">
    <xf numFmtId="0" fontId="0" fillId="0" borderId="0" xfId="0"/>
    <xf numFmtId="0" fontId="12"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3" fillId="2" borderId="0" xfId="0" applyFont="1" applyFill="1" applyAlignment="1">
      <alignment wrapText="1"/>
    </xf>
    <xf numFmtId="0" fontId="14" fillId="2" borderId="0" xfId="0" applyFont="1" applyFill="1"/>
    <xf numFmtId="0" fontId="4" fillId="2" borderId="0" xfId="0" applyFont="1" applyFill="1"/>
    <xf numFmtId="0" fontId="0" fillId="2" borderId="0" xfId="0" applyFill="1"/>
    <xf numFmtId="0" fontId="9" fillId="0" borderId="0" xfId="0" applyFont="1" applyAlignment="1">
      <alignment vertical="center" wrapText="1"/>
    </xf>
    <xf numFmtId="0" fontId="10" fillId="2" borderId="0" xfId="0" applyFont="1" applyFill="1" applyAlignment="1">
      <alignment horizontal="left" vertical="center" indent="2"/>
    </xf>
    <xf numFmtId="166" fontId="15" fillId="2" borderId="0" xfId="1" applyNumberFormat="1" applyFont="1" applyFill="1" applyBorder="1" applyAlignment="1">
      <alignment horizontal="center" vertical="center" wrapText="1"/>
    </xf>
    <xf numFmtId="166"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0" fontId="9" fillId="0" borderId="0" xfId="0" applyFont="1" applyAlignment="1">
      <alignment vertical="center"/>
    </xf>
    <xf numFmtId="0" fontId="8" fillId="0" borderId="0" xfId="0" applyFont="1" applyAlignment="1">
      <alignment vertical="top" wrapText="1"/>
    </xf>
    <xf numFmtId="0" fontId="5" fillId="0" borderId="0" xfId="0" applyFont="1" applyAlignment="1">
      <alignment horizontal="left" indent="1"/>
    </xf>
    <xf numFmtId="0" fontId="5" fillId="0" borderId="0" xfId="0" applyFont="1" applyAlignment="1">
      <alignment horizontal="left" indent="2"/>
    </xf>
    <xf numFmtId="166" fontId="6" fillId="4" borderId="0" xfId="1" applyNumberFormat="1" applyFont="1" applyFill="1" applyBorder="1" applyAlignment="1">
      <alignment horizontal="right" vertical="center" wrapText="1"/>
    </xf>
    <xf numFmtId="166" fontId="6" fillId="4" borderId="0" xfId="1" applyNumberFormat="1" applyFont="1" applyFill="1" applyBorder="1" applyAlignment="1">
      <alignment horizontal="right" vertical="center"/>
    </xf>
    <xf numFmtId="166" fontId="5" fillId="2" borderId="0" xfId="1" applyNumberFormat="1" applyFont="1" applyFill="1" applyBorder="1" applyAlignment="1">
      <alignment horizontal="right" vertical="center"/>
    </xf>
    <xf numFmtId="0" fontId="6" fillId="4" borderId="0" xfId="0" applyFont="1" applyFill="1" applyAlignment="1">
      <alignment horizontal="left" vertical="center" indent="1"/>
    </xf>
    <xf numFmtId="0" fontId="6" fillId="2" borderId="0" xfId="0" applyFont="1" applyFill="1" applyAlignment="1">
      <alignment horizontal="left" indent="1"/>
    </xf>
    <xf numFmtId="0" fontId="5" fillId="2" borderId="0" xfId="0" applyFont="1" applyFill="1" applyAlignment="1">
      <alignment horizontal="left" indent="2"/>
    </xf>
    <xf numFmtId="0" fontId="6" fillId="5" borderId="0" xfId="0" applyFont="1" applyFill="1" applyAlignment="1">
      <alignment horizontal="left" vertical="center" indent="1"/>
    </xf>
    <xf numFmtId="166" fontId="6" fillId="5" borderId="0" xfId="1" applyNumberFormat="1" applyFont="1" applyFill="1" applyBorder="1" applyAlignment="1">
      <alignment horizontal="right" vertical="center" wrapText="1"/>
    </xf>
    <xf numFmtId="165" fontId="6" fillId="5" borderId="0" xfId="1" applyNumberFormat="1" applyFont="1" applyFill="1" applyBorder="1" applyAlignment="1">
      <alignment horizontal="right" vertical="center" wrapText="1"/>
    </xf>
    <xf numFmtId="165" fontId="6" fillId="4" borderId="0" xfId="1" applyNumberFormat="1" applyFont="1" applyFill="1" applyBorder="1" applyAlignment="1">
      <alignment horizontal="right" vertical="center" wrapText="1"/>
    </xf>
    <xf numFmtId="165" fontId="5" fillId="2" borderId="0" xfId="1" applyNumberFormat="1" applyFont="1" applyFill="1" applyBorder="1" applyAlignment="1">
      <alignment horizontal="right" vertical="center" wrapText="1"/>
    </xf>
    <xf numFmtId="166" fontId="17" fillId="3" borderId="0" xfId="1" applyNumberFormat="1" applyFont="1" applyFill="1" applyBorder="1" applyAlignment="1">
      <alignment horizontal="right" vertical="center" wrapText="1"/>
    </xf>
    <xf numFmtId="0" fontId="6" fillId="4" borderId="0" xfId="0" applyFont="1" applyFill="1" applyAlignment="1">
      <alignment horizontal="left" indent="2"/>
    </xf>
    <xf numFmtId="0" fontId="5" fillId="2" borderId="0" xfId="0" applyFont="1" applyFill="1" applyAlignment="1">
      <alignment horizontal="left" indent="3"/>
    </xf>
    <xf numFmtId="0" fontId="5" fillId="0" borderId="0" xfId="0" applyFont="1" applyAlignment="1">
      <alignment horizontal="left" indent="3"/>
    </xf>
    <xf numFmtId="0" fontId="17" fillId="3" borderId="0" xfId="0" applyFont="1" applyFill="1" applyAlignment="1">
      <alignment horizontal="left" vertical="center" wrapText="1"/>
    </xf>
    <xf numFmtId="166" fontId="6" fillId="2" borderId="0" xfId="1" applyNumberFormat="1" applyFont="1" applyFill="1" applyBorder="1" applyAlignment="1">
      <alignment horizontal="right" vertical="center" wrapText="1"/>
    </xf>
    <xf numFmtId="166" fontId="5"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0" fontId="6" fillId="2" borderId="0" xfId="0" applyFont="1" applyFill="1" applyAlignment="1">
      <alignment horizontal="left" vertical="center" indent="2"/>
    </xf>
    <xf numFmtId="0" fontId="5" fillId="2" borderId="0" xfId="0" applyFont="1" applyFill="1" applyAlignment="1">
      <alignment horizontal="left" vertical="center" indent="3"/>
    </xf>
    <xf numFmtId="166" fontId="6" fillId="2" borderId="0" xfId="1" applyNumberFormat="1" applyFont="1" applyFill="1" applyBorder="1" applyAlignment="1">
      <alignment horizontal="right" vertical="center"/>
    </xf>
    <xf numFmtId="0" fontId="8" fillId="0" borderId="0" xfId="0" applyFont="1" applyAlignment="1">
      <alignment horizontal="left" vertical="top"/>
    </xf>
    <xf numFmtId="0" fontId="6" fillId="0" borderId="0" xfId="0" applyFont="1" applyAlignment="1">
      <alignment horizontal="left" indent="1"/>
    </xf>
    <xf numFmtId="0" fontId="6" fillId="2" borderId="0" xfId="0" applyFont="1" applyFill="1" applyAlignment="1">
      <alignment horizontal="left"/>
    </xf>
    <xf numFmtId="165" fontId="0" fillId="0" borderId="0" xfId="1" applyNumberFormat="1" applyFont="1"/>
    <xf numFmtId="0" fontId="9" fillId="0" borderId="0" xfId="0" applyFont="1" applyAlignment="1">
      <alignment horizontal="left" vertical="center" wrapText="1"/>
    </xf>
    <xf numFmtId="165" fontId="0" fillId="0" borderId="0" xfId="0" applyNumberFormat="1"/>
    <xf numFmtId="43" fontId="0" fillId="0" borderId="0" xfId="0" applyNumberFormat="1"/>
    <xf numFmtId="0" fontId="16" fillId="3" borderId="0" xfId="0" applyFont="1" applyFill="1" applyAlignment="1">
      <alignment horizontal="center" vertical="center" wrapText="1"/>
    </xf>
    <xf numFmtId="0" fontId="16" fillId="3" borderId="0" xfId="0" applyFont="1" applyFill="1" applyAlignment="1">
      <alignment horizontal="center" vertical="center"/>
    </xf>
    <xf numFmtId="0" fontId="7" fillId="3" borderId="0" xfId="0" applyFont="1" applyFill="1" applyAlignment="1">
      <alignment horizontal="center" wrapText="1"/>
    </xf>
    <xf numFmtId="43" fontId="4" fillId="2" borderId="0" xfId="1" applyFont="1" applyFill="1"/>
    <xf numFmtId="43" fontId="13" fillId="2" borderId="0" xfId="1" applyFont="1" applyFill="1" applyAlignment="1">
      <alignment wrapText="1"/>
    </xf>
    <xf numFmtId="43" fontId="14" fillId="2" borderId="0" xfId="1" applyFont="1" applyFill="1" applyAlignment="1">
      <alignment vertical="center"/>
    </xf>
    <xf numFmtId="0" fontId="5" fillId="2" borderId="0" xfId="0" applyFont="1" applyFill="1" applyAlignment="1">
      <alignment horizontal="left" indent="4"/>
    </xf>
    <xf numFmtId="0" fontId="4" fillId="2" borderId="0" xfId="0" applyFont="1" applyFill="1" applyAlignment="1">
      <alignment horizontal="center"/>
    </xf>
    <xf numFmtId="0" fontId="0" fillId="0" borderId="0" xfId="0" applyAlignment="1">
      <alignment vertical="center" readingOrder="1"/>
    </xf>
    <xf numFmtId="0" fontId="6" fillId="4" borderId="0" xfId="0" applyFont="1" applyFill="1" applyAlignment="1">
      <alignment horizontal="left"/>
    </xf>
    <xf numFmtId="166" fontId="6" fillId="4" borderId="0" xfId="1" applyNumberFormat="1" applyFont="1" applyFill="1" applyBorder="1" applyAlignment="1">
      <alignment horizontal="right" wrapText="1"/>
    </xf>
    <xf numFmtId="0" fontId="5" fillId="0" borderId="0" xfId="0" applyFont="1" applyAlignment="1">
      <alignment horizontal="left"/>
    </xf>
    <xf numFmtId="166" fontId="5" fillId="0" borderId="0" xfId="1" applyNumberFormat="1" applyFont="1" applyFill="1" applyBorder="1" applyAlignment="1">
      <alignment horizontal="right" wrapText="1"/>
    </xf>
    <xf numFmtId="4" fontId="11" fillId="0" borderId="0" xfId="0" applyNumberFormat="1" applyFont="1"/>
    <xf numFmtId="164" fontId="0" fillId="0" borderId="0" xfId="0" applyNumberFormat="1"/>
    <xf numFmtId="175" fontId="0" fillId="0" borderId="0" xfId="788" applyNumberFormat="1" applyFont="1"/>
    <xf numFmtId="0" fontId="55" fillId="3" borderId="0" xfId="0" applyFont="1" applyFill="1" applyAlignment="1">
      <alignment wrapText="1"/>
    </xf>
    <xf numFmtId="0" fontId="56" fillId="0" borderId="0" xfId="0" applyFont="1" applyAlignment="1">
      <alignment horizontal="left"/>
    </xf>
    <xf numFmtId="165" fontId="5" fillId="0" borderId="0" xfId="1" applyNumberFormat="1" applyFont="1" applyAlignment="1"/>
    <xf numFmtId="166" fontId="55" fillId="3" borderId="0" xfId="0" applyNumberFormat="1" applyFont="1" applyFill="1" applyAlignment="1">
      <alignment wrapText="1"/>
    </xf>
    <xf numFmtId="0" fontId="55" fillId="2" borderId="0" xfId="0" applyFont="1" applyFill="1" applyAlignment="1">
      <alignment wrapText="1"/>
    </xf>
    <xf numFmtId="0" fontId="5" fillId="0" borderId="0" xfId="0" applyFont="1"/>
    <xf numFmtId="0" fontId="5" fillId="0" borderId="0" xfId="0" applyFont="1" applyAlignment="1">
      <alignment horizontal="right"/>
    </xf>
    <xf numFmtId="165" fontId="5" fillId="0" borderId="0" xfId="0" applyNumberFormat="1" applyFont="1" applyAlignment="1">
      <alignment horizontal="right"/>
    </xf>
    <xf numFmtId="0" fontId="9" fillId="2" borderId="0" xfId="0" applyFont="1" applyFill="1" applyAlignment="1">
      <alignment vertical="center"/>
    </xf>
    <xf numFmtId="166" fontId="8" fillId="2" borderId="0" xfId="1" applyNumberFormat="1" applyFont="1" applyFill="1" applyBorder="1" applyAlignment="1">
      <alignment horizontal="center" vertical="center" wrapText="1"/>
    </xf>
    <xf numFmtId="43" fontId="5" fillId="2" borderId="0" xfId="1" applyFont="1" applyFill="1" applyBorder="1" applyAlignment="1">
      <alignment horizontal="right" vertical="center"/>
    </xf>
    <xf numFmtId="166" fontId="9" fillId="0" borderId="0" xfId="0" applyNumberFormat="1" applyFont="1" applyAlignment="1">
      <alignment horizontal="left" vertical="center" wrapText="1"/>
    </xf>
    <xf numFmtId="43" fontId="12" fillId="0" borderId="0" xfId="1" applyFont="1" applyAlignment="1">
      <alignment vertical="top" wrapText="1" readingOrder="1"/>
    </xf>
    <xf numFmtId="165" fontId="5" fillId="0"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0" fillId="0" borderId="17" xfId="0" applyBorder="1"/>
    <xf numFmtId="0" fontId="6" fillId="41" borderId="0" xfId="0" applyFont="1" applyFill="1"/>
    <xf numFmtId="166" fontId="6" fillId="41" borderId="0" xfId="1" applyNumberFormat="1" applyFont="1" applyFill="1" applyBorder="1" applyAlignment="1">
      <alignment horizontal="right" vertical="center" wrapText="1"/>
    </xf>
    <xf numFmtId="165" fontId="6" fillId="41" borderId="0" xfId="1" applyNumberFormat="1" applyFont="1" applyFill="1" applyBorder="1" applyAlignment="1">
      <alignment horizontal="right" vertical="center" wrapText="1"/>
    </xf>
    <xf numFmtId="0" fontId="6" fillId="5" borderId="0" xfId="0" applyFont="1" applyFill="1" applyAlignment="1">
      <alignment horizontal="left" indent="2"/>
    </xf>
    <xf numFmtId="166" fontId="58" fillId="0" borderId="0" xfId="1" applyNumberFormat="1" applyFont="1" applyFill="1" applyBorder="1" applyAlignment="1">
      <alignment horizontal="right" wrapText="1"/>
    </xf>
    <xf numFmtId="166" fontId="5" fillId="0" borderId="0" xfId="1" applyNumberFormat="1" applyFont="1" applyFill="1" applyBorder="1" applyAlignment="1">
      <alignment horizontal="right" vertical="center"/>
    </xf>
    <xf numFmtId="166" fontId="5" fillId="0" borderId="0" xfId="1" applyNumberFormat="1" applyFont="1" applyFill="1" applyBorder="1" applyAlignment="1">
      <alignment horizontal="right" vertical="center" wrapText="1"/>
    </xf>
    <xf numFmtId="166" fontId="59" fillId="0" borderId="0" xfId="1" applyNumberFormat="1" applyFont="1" applyFill="1" applyBorder="1" applyAlignment="1">
      <alignment horizontal="right" vertical="center"/>
    </xf>
    <xf numFmtId="0" fontId="6" fillId="0" borderId="0" xfId="0" applyFont="1"/>
    <xf numFmtId="43" fontId="6" fillId="0" borderId="0" xfId="1" applyFont="1" applyFill="1" applyBorder="1" applyAlignment="1">
      <alignment horizontal="right" vertical="center" wrapText="1"/>
    </xf>
    <xf numFmtId="0" fontId="52" fillId="0" borderId="0" xfId="828" applyAlignment="1">
      <alignment horizontal="left" indent="1"/>
    </xf>
    <xf numFmtId="176" fontId="54" fillId="5" borderId="0" xfId="864" applyNumberFormat="1" applyFont="1" applyFill="1"/>
    <xf numFmtId="176" fontId="54" fillId="43" borderId="0" xfId="864" applyNumberFormat="1" applyFont="1" applyFill="1"/>
    <xf numFmtId="0" fontId="54" fillId="5" borderId="0" xfId="436" applyFont="1" applyFill="1" applyAlignment="1">
      <alignment horizontal="left" vertical="center" indent="1"/>
    </xf>
    <xf numFmtId="0" fontId="54" fillId="43" borderId="0" xfId="436" applyFont="1" applyFill="1" applyAlignment="1">
      <alignment horizontal="left" vertical="center" indent="1"/>
    </xf>
    <xf numFmtId="43" fontId="54" fillId="0" borderId="0" xfId="1" applyFont="1" applyFill="1"/>
    <xf numFmtId="0" fontId="59" fillId="4" borderId="0" xfId="0" applyFont="1" applyFill="1" applyAlignment="1">
      <alignment horizontal="left" indent="2"/>
    </xf>
    <xf numFmtId="0" fontId="59" fillId="5" borderId="0" xfId="0" applyFont="1" applyFill="1" applyAlignment="1">
      <alignment horizontal="left" vertical="center" indent="1"/>
    </xf>
    <xf numFmtId="0" fontId="6" fillId="4" borderId="0" xfId="0" applyFont="1" applyFill="1" applyAlignment="1">
      <alignment horizontal="left" vertical="center"/>
    </xf>
    <xf numFmtId="176" fontId="57" fillId="42" borderId="0" xfId="864" applyNumberFormat="1" applyFont="1" applyFill="1"/>
    <xf numFmtId="176" fontId="0" fillId="0" borderId="0" xfId="0" applyNumberFormat="1" applyAlignment="1">
      <alignment horizontal="left" indent="2"/>
    </xf>
    <xf numFmtId="176" fontId="54" fillId="43" borderId="0" xfId="436" applyNumberFormat="1" applyFont="1" applyFill="1" applyAlignment="1">
      <alignment horizontal="left" vertical="center" indent="1"/>
    </xf>
    <xf numFmtId="176" fontId="54" fillId="5" borderId="0" xfId="436" applyNumberFormat="1" applyFont="1" applyFill="1" applyAlignment="1">
      <alignment horizontal="left" vertical="center" indent="1"/>
    </xf>
    <xf numFmtId="0" fontId="57" fillId="42" borderId="0" xfId="864" applyFont="1" applyFill="1" applyAlignment="1">
      <alignment horizontal="left"/>
    </xf>
    <xf numFmtId="0" fontId="5" fillId="0" borderId="0" xfId="0" applyFont="1" applyAlignment="1">
      <alignment horizontal="left" vertical="center" indent="3"/>
    </xf>
    <xf numFmtId="0" fontId="6" fillId="0" borderId="0" xfId="0" applyFont="1" applyAlignment="1">
      <alignment horizontal="left" vertical="center" indent="2"/>
    </xf>
    <xf numFmtId="165" fontId="5" fillId="0" borderId="0" xfId="1" applyNumberFormat="1" applyFont="1" applyAlignment="1">
      <alignment horizontal="right"/>
    </xf>
    <xf numFmtId="43" fontId="5" fillId="0" borderId="0" xfId="1" applyFont="1" applyFill="1" applyBorder="1" applyAlignment="1">
      <alignment horizontal="right" vertical="center"/>
    </xf>
    <xf numFmtId="0" fontId="0" fillId="2" borderId="19" xfId="0" applyFill="1" applyBorder="1"/>
    <xf numFmtId="165" fontId="6" fillId="5" borderId="20" xfId="1" applyNumberFormat="1" applyFont="1" applyFill="1" applyBorder="1" applyAlignment="1">
      <alignment horizontal="right" vertical="center" wrapText="1"/>
    </xf>
    <xf numFmtId="165" fontId="5" fillId="0" borderId="19" xfId="1" applyNumberFormat="1" applyFont="1" applyFill="1" applyBorder="1" applyAlignment="1">
      <alignment horizontal="right" vertical="center" wrapText="1"/>
    </xf>
    <xf numFmtId="0" fontId="0" fillId="0" borderId="19" xfId="0" applyBorder="1"/>
    <xf numFmtId="165" fontId="5" fillId="0" borderId="0" xfId="1" applyNumberFormat="1" applyFont="1" applyFill="1" applyBorder="1" applyAlignment="1">
      <alignment horizontal="right" vertical="center"/>
    </xf>
    <xf numFmtId="165" fontId="6" fillId="4" borderId="0" xfId="1" applyNumberFormat="1" applyFont="1" applyFill="1" applyBorder="1" applyAlignment="1">
      <alignment horizontal="right" vertical="center"/>
    </xf>
    <xf numFmtId="165" fontId="59" fillId="0" borderId="0" xfId="1" applyNumberFormat="1" applyFont="1" applyFill="1" applyBorder="1" applyAlignment="1">
      <alignment horizontal="right" vertical="center"/>
    </xf>
    <xf numFmtId="165" fontId="6" fillId="5" borderId="0" xfId="1" applyNumberFormat="1" applyFont="1" applyFill="1" applyBorder="1" applyAlignment="1">
      <alignment horizontal="right" vertical="center"/>
    </xf>
    <xf numFmtId="165" fontId="6" fillId="0" borderId="0" xfId="1" applyNumberFormat="1" applyFont="1" applyFill="1" applyBorder="1" applyAlignment="1">
      <alignment horizontal="right" vertical="center"/>
    </xf>
    <xf numFmtId="165" fontId="55" fillId="3" borderId="0" xfId="1" applyNumberFormat="1" applyFont="1" applyFill="1" applyBorder="1" applyAlignment="1">
      <alignment horizontal="right" vertical="center"/>
    </xf>
    <xf numFmtId="176" fontId="54" fillId="43" borderId="0" xfId="856" applyNumberFormat="1" applyFont="1" applyFill="1"/>
    <xf numFmtId="176" fontId="54" fillId="5" borderId="0" xfId="856" applyNumberFormat="1" applyFont="1" applyFill="1"/>
    <xf numFmtId="165" fontId="5" fillId="0" borderId="19" xfId="1" applyNumberFormat="1" applyFont="1" applyFill="1" applyBorder="1" applyAlignment="1">
      <alignment horizontal="right" vertical="center"/>
    </xf>
    <xf numFmtId="165" fontId="54" fillId="5" borderId="20" xfId="1" applyNumberFormat="1" applyFont="1" applyFill="1" applyBorder="1"/>
    <xf numFmtId="165" fontId="54" fillId="5" borderId="0" xfId="1" applyNumberFormat="1" applyFont="1" applyFill="1"/>
    <xf numFmtId="165" fontId="6" fillId="41" borderId="0" xfId="1" applyNumberFormat="1" applyFont="1" applyFill="1" applyBorder="1" applyAlignment="1">
      <alignment horizontal="right" vertical="center"/>
    </xf>
    <xf numFmtId="165" fontId="6" fillId="0" borderId="19" xfId="1" applyNumberFormat="1" applyFont="1" applyFill="1" applyBorder="1" applyAlignment="1">
      <alignment horizontal="right" vertical="center"/>
    </xf>
    <xf numFmtId="165" fontId="17" fillId="3" borderId="0" xfId="1" applyNumberFormat="1" applyFont="1" applyFill="1" applyBorder="1" applyAlignment="1">
      <alignment horizontal="right" vertical="center" wrapText="1"/>
    </xf>
    <xf numFmtId="165" fontId="55" fillId="2" borderId="0" xfId="0" applyNumberFormat="1" applyFont="1" applyFill="1" applyAlignment="1">
      <alignment horizontal="center" wrapText="1"/>
    </xf>
    <xf numFmtId="165" fontId="59" fillId="4" borderId="0" xfId="1" applyNumberFormat="1" applyFont="1" applyFill="1" applyBorder="1" applyAlignment="1">
      <alignment horizontal="right" vertical="center"/>
    </xf>
    <xf numFmtId="166" fontId="6" fillId="0" borderId="19" xfId="1" applyNumberFormat="1" applyFont="1" applyFill="1" applyBorder="1" applyAlignment="1">
      <alignment horizontal="right" vertical="center" wrapText="1"/>
    </xf>
    <xf numFmtId="165" fontId="0" fillId="0" borderId="20" xfId="1" applyNumberFormat="1" applyFont="1" applyBorder="1"/>
    <xf numFmtId="176" fontId="16" fillId="3" borderId="0" xfId="856" applyNumberFormat="1" applyFont="1" applyFill="1" applyAlignment="1">
      <alignment horizontal="center" vertical="center"/>
    </xf>
    <xf numFmtId="176" fontId="7" fillId="3" borderId="0" xfId="856" applyNumberFormat="1" applyFont="1" applyFill="1" applyAlignment="1">
      <alignment horizontal="center" wrapText="1"/>
    </xf>
    <xf numFmtId="176" fontId="52" fillId="0" borderId="0" xfId="749" applyNumberFormat="1"/>
    <xf numFmtId="177" fontId="5" fillId="2" borderId="0" xfId="1" applyNumberFormat="1" applyFont="1" applyFill="1" applyBorder="1" applyAlignment="1">
      <alignment horizontal="right" vertical="center"/>
    </xf>
    <xf numFmtId="176" fontId="54" fillId="0" borderId="0" xfId="749" applyNumberFormat="1" applyFont="1"/>
    <xf numFmtId="0" fontId="61" fillId="0" borderId="0" xfId="915" applyFont="1"/>
    <xf numFmtId="0" fontId="60" fillId="0" borderId="0" xfId="915" applyFont="1" applyAlignment="1">
      <alignment vertical="center" wrapText="1" readingOrder="1"/>
    </xf>
    <xf numFmtId="0" fontId="62" fillId="0" borderId="0" xfId="915" applyFont="1" applyAlignment="1">
      <alignment vertical="top" wrapText="1" readingOrder="1"/>
    </xf>
    <xf numFmtId="175" fontId="61" fillId="0" borderId="0" xfId="916" applyNumberFormat="1" applyFont="1"/>
    <xf numFmtId="175" fontId="61" fillId="0" borderId="0" xfId="918" applyNumberFormat="1" applyFont="1" applyBorder="1" applyAlignment="1">
      <alignment horizontal="center" vertical="center"/>
    </xf>
    <xf numFmtId="39" fontId="61" fillId="0" borderId="0" xfId="915" applyNumberFormat="1" applyFont="1"/>
    <xf numFmtId="175" fontId="61" fillId="0" borderId="0" xfId="918" applyNumberFormat="1" applyFont="1"/>
    <xf numFmtId="175" fontId="61" fillId="0" borderId="0" xfId="918" applyNumberFormat="1" applyFont="1" applyFill="1" applyBorder="1"/>
    <xf numFmtId="0" fontId="61" fillId="0" borderId="0" xfId="915" applyFont="1" applyAlignment="1">
      <alignment horizontal="center"/>
    </xf>
    <xf numFmtId="178" fontId="63" fillId="0" borderId="0" xfId="915" applyNumberFormat="1" applyFont="1" applyAlignment="1">
      <alignment horizontal="center" vertical="center"/>
    </xf>
    <xf numFmtId="175" fontId="61" fillId="0" borderId="0" xfId="916" applyNumberFormat="1" applyFont="1" applyBorder="1"/>
    <xf numFmtId="0" fontId="1" fillId="0" borderId="0" xfId="439"/>
    <xf numFmtId="0" fontId="60" fillId="4" borderId="24" xfId="919" applyFont="1" applyFill="1" applyBorder="1"/>
    <xf numFmtId="175" fontId="0" fillId="0" borderId="0" xfId="920" applyNumberFormat="1" applyFont="1"/>
    <xf numFmtId="175" fontId="1" fillId="0" borderId="0" xfId="920" applyNumberFormat="1"/>
    <xf numFmtId="10" fontId="0" fillId="0" borderId="0" xfId="920" applyNumberFormat="1" applyFont="1"/>
    <xf numFmtId="0" fontId="67" fillId="0" borderId="0" xfId="919" applyFont="1" applyAlignment="1">
      <alignment horizontal="left" vertical="center" wrapText="1" indent="2"/>
    </xf>
    <xf numFmtId="175" fontId="67" fillId="0" borderId="0" xfId="920" applyNumberFormat="1" applyFont="1" applyBorder="1" applyAlignment="1">
      <alignment horizontal="center" vertical="center"/>
    </xf>
    <xf numFmtId="0" fontId="67" fillId="0" borderId="0" xfId="439" applyFont="1"/>
    <xf numFmtId="175" fontId="67" fillId="0" borderId="0" xfId="920" applyNumberFormat="1" applyFont="1"/>
    <xf numFmtId="0" fontId="66" fillId="0" borderId="0" xfId="919" applyFont="1" applyAlignment="1">
      <alignment horizontal="left" vertical="center" wrapText="1" indent="1"/>
    </xf>
    <xf numFmtId="175" fontId="66" fillId="0" borderId="0" xfId="920" applyNumberFormat="1" applyFont="1" applyBorder="1" applyAlignment="1">
      <alignment horizontal="center" vertical="center"/>
    </xf>
    <xf numFmtId="0" fontId="66" fillId="4" borderId="0" xfId="919" applyFont="1" applyFill="1" applyAlignment="1">
      <alignment horizontal="left" vertical="center" wrapText="1"/>
    </xf>
    <xf numFmtId="175" fontId="66" fillId="4" borderId="0" xfId="920" applyNumberFormat="1" applyFont="1" applyFill="1" applyBorder="1" applyAlignment="1">
      <alignment horizontal="center" vertical="center"/>
    </xf>
    <xf numFmtId="0" fontId="6" fillId="4" borderId="23" xfId="915" applyFont="1" applyFill="1" applyBorder="1" applyAlignment="1">
      <alignment horizontal="left" vertical="center" wrapText="1"/>
    </xf>
    <xf numFmtId="0" fontId="6" fillId="0" borderId="0" xfId="915" applyFont="1" applyAlignment="1">
      <alignment horizontal="left" vertical="center" wrapText="1" indent="1"/>
    </xf>
    <xf numFmtId="0" fontId="5" fillId="0" borderId="0" xfId="915" applyFont="1" applyAlignment="1">
      <alignment horizontal="left" vertical="center" wrapText="1" indent="2"/>
    </xf>
    <xf numFmtId="0" fontId="5" fillId="0" borderId="22" xfId="915" applyFont="1" applyBorder="1" applyAlignment="1">
      <alignment horizontal="left" vertical="center" wrapText="1" indent="2"/>
    </xf>
    <xf numFmtId="0" fontId="5" fillId="0" borderId="22" xfId="444" applyFont="1" applyBorder="1" applyAlignment="1">
      <alignment horizontal="left" vertical="center" wrapText="1" indent="2"/>
    </xf>
    <xf numFmtId="0" fontId="5" fillId="0" borderId="0" xfId="444" applyFont="1" applyAlignment="1">
      <alignment horizontal="left" vertical="center" wrapText="1" indent="2"/>
    </xf>
    <xf numFmtId="0" fontId="55" fillId="42" borderId="0" xfId="915" applyFont="1" applyFill="1" applyAlignment="1">
      <alignment horizontal="center" vertical="center" wrapText="1"/>
    </xf>
    <xf numFmtId="0" fontId="6" fillId="4" borderId="0" xfId="915" applyFont="1" applyFill="1" applyAlignment="1">
      <alignment horizontal="left" vertical="center" wrapText="1"/>
    </xf>
    <xf numFmtId="0" fontId="55" fillId="3" borderId="0" xfId="915" applyFont="1" applyFill="1" applyAlignment="1">
      <alignment horizontal="left" vertical="center"/>
    </xf>
    <xf numFmtId="165" fontId="67" fillId="0" borderId="0" xfId="1" applyNumberFormat="1" applyFont="1" applyFill="1" applyBorder="1" applyAlignment="1">
      <alignment horizontal="center" vertical="center"/>
    </xf>
    <xf numFmtId="165" fontId="66" fillId="4" borderId="0" xfId="1" applyNumberFormat="1" applyFont="1" applyFill="1" applyBorder="1" applyAlignment="1">
      <alignment horizontal="center" vertical="center"/>
    </xf>
    <xf numFmtId="165" fontId="66" fillId="0" borderId="0" xfId="1" applyNumberFormat="1" applyFont="1" applyFill="1" applyBorder="1" applyAlignment="1">
      <alignment horizontal="center" vertical="center"/>
    </xf>
    <xf numFmtId="165" fontId="65" fillId="3" borderId="0" xfId="1" applyNumberFormat="1" applyFont="1" applyFill="1" applyBorder="1" applyAlignment="1">
      <alignment horizontal="center" vertical="center"/>
    </xf>
    <xf numFmtId="165" fontId="66" fillId="0" borderId="0" xfId="1" applyNumberFormat="1" applyFont="1" applyBorder="1" applyAlignment="1">
      <alignment horizontal="center" vertical="center"/>
    </xf>
    <xf numFmtId="165" fontId="67" fillId="0" borderId="0" xfId="1" applyNumberFormat="1" applyFont="1" applyBorder="1" applyAlignment="1">
      <alignment horizontal="center" vertical="center"/>
    </xf>
    <xf numFmtId="0" fontId="1" fillId="0" borderId="21" xfId="439" applyBorder="1"/>
    <xf numFmtId="43" fontId="1" fillId="0" borderId="0" xfId="1"/>
    <xf numFmtId="43" fontId="64" fillId="4" borderId="25" xfId="1" applyFont="1" applyFill="1" applyBorder="1" applyAlignment="1">
      <alignment horizontal="center" vertical="center"/>
    </xf>
    <xf numFmtId="175" fontId="67" fillId="0" borderId="0" xfId="920" applyNumberFormat="1" applyFont="1" applyFill="1" applyBorder="1" applyAlignment="1">
      <alignment horizontal="center" vertical="center"/>
    </xf>
    <xf numFmtId="175" fontId="66" fillId="0" borderId="0" xfId="920" applyNumberFormat="1" applyFont="1" applyFill="1" applyBorder="1" applyAlignment="1">
      <alignment horizontal="center" vertical="center"/>
    </xf>
    <xf numFmtId="0" fontId="0" fillId="0" borderId="0" xfId="0" applyAlignment="1">
      <alignment vertical="center" wrapText="1"/>
    </xf>
    <xf numFmtId="0" fontId="65" fillId="3" borderId="0" xfId="919" applyFont="1" applyFill="1" applyAlignment="1">
      <alignment horizontal="left" vertical="center"/>
    </xf>
    <xf numFmtId="175" fontId="65" fillId="3" borderId="0" xfId="920" applyNumberFormat="1" applyFont="1" applyFill="1" applyBorder="1" applyAlignment="1">
      <alignment horizontal="center" vertical="center"/>
    </xf>
    <xf numFmtId="175" fontId="0" fillId="0" borderId="0" xfId="920" applyNumberFormat="1" applyFont="1" applyBorder="1"/>
    <xf numFmtId="165" fontId="66" fillId="4" borderId="0" xfId="1" applyNumberFormat="1" applyFont="1" applyFill="1" applyBorder="1" applyAlignment="1">
      <alignment horizontal="right" vertical="center"/>
    </xf>
    <xf numFmtId="165" fontId="67" fillId="0" borderId="0" xfId="1" applyNumberFormat="1" applyFont="1" applyFill="1" applyBorder="1" applyAlignment="1">
      <alignment horizontal="right" vertical="center"/>
    </xf>
    <xf numFmtId="165" fontId="66" fillId="0" borderId="0" xfId="1" applyNumberFormat="1" applyFont="1" applyBorder="1" applyAlignment="1">
      <alignment horizontal="right" vertical="center"/>
    </xf>
    <xf numFmtId="165" fontId="67" fillId="0" borderId="0" xfId="1" applyNumberFormat="1" applyFont="1" applyBorder="1" applyAlignment="1">
      <alignment horizontal="right" vertical="center"/>
    </xf>
    <xf numFmtId="165" fontId="66" fillId="0" borderId="0" xfId="1" applyNumberFormat="1" applyFont="1" applyFill="1" applyBorder="1" applyAlignment="1">
      <alignment horizontal="right" vertical="center"/>
    </xf>
    <xf numFmtId="165" fontId="66" fillId="0" borderId="23" xfId="1" applyNumberFormat="1" applyFont="1" applyFill="1" applyBorder="1" applyAlignment="1">
      <alignment horizontal="right" vertical="center"/>
    </xf>
    <xf numFmtId="165" fontId="67" fillId="0" borderId="23" xfId="1" applyNumberFormat="1" applyFont="1" applyFill="1" applyBorder="1" applyAlignment="1">
      <alignment horizontal="right" vertical="center"/>
    </xf>
    <xf numFmtId="165" fontId="67" fillId="0" borderId="0" xfId="1" applyNumberFormat="1" applyFont="1" applyAlignment="1">
      <alignment horizontal="right" vertical="center"/>
    </xf>
    <xf numFmtId="165" fontId="65" fillId="3" borderId="0" xfId="1" applyNumberFormat="1" applyFont="1" applyFill="1" applyBorder="1" applyAlignment="1">
      <alignment horizontal="right" vertical="center"/>
    </xf>
    <xf numFmtId="165" fontId="6" fillId="0" borderId="20" xfId="1" applyNumberFormat="1" applyFont="1" applyFill="1" applyBorder="1" applyAlignment="1">
      <alignment horizontal="right" vertical="center" wrapText="1"/>
    </xf>
    <xf numFmtId="176" fontId="54" fillId="0" borderId="0" xfId="0" applyNumberFormat="1" applyFont="1"/>
    <xf numFmtId="176" fontId="0" fillId="0" borderId="0" xfId="0" applyNumberFormat="1"/>
    <xf numFmtId="176" fontId="17" fillId="3" borderId="0" xfId="1" applyNumberFormat="1" applyFont="1" applyFill="1" applyBorder="1" applyAlignment="1">
      <alignment horizontal="right" vertical="center" wrapText="1"/>
    </xf>
    <xf numFmtId="176" fontId="6" fillId="4" borderId="0" xfId="1" applyNumberFormat="1" applyFont="1" applyFill="1" applyBorder="1" applyAlignment="1">
      <alignment horizontal="right" vertical="center" wrapText="1"/>
    </xf>
    <xf numFmtId="176" fontId="54" fillId="5" borderId="0" xfId="0" applyNumberFormat="1" applyFont="1" applyFill="1"/>
    <xf numFmtId="165" fontId="58" fillId="0" borderId="0" xfId="1" applyNumberFormat="1" applyFont="1" applyFill="1" applyBorder="1" applyAlignment="1">
      <alignment horizontal="right" vertical="center"/>
    </xf>
    <xf numFmtId="176" fontId="52" fillId="0" borderId="0" xfId="749" applyNumberFormat="1" applyAlignment="1">
      <alignment horizontal="left" indent="5"/>
    </xf>
    <xf numFmtId="176" fontId="52" fillId="0" borderId="0" xfId="749" applyNumberFormat="1" applyAlignment="1">
      <alignment horizontal="left" indent="4"/>
    </xf>
    <xf numFmtId="176" fontId="54" fillId="0" borderId="0" xfId="749" applyNumberFormat="1" applyFont="1" applyAlignment="1">
      <alignment horizontal="left" indent="3"/>
    </xf>
    <xf numFmtId="176" fontId="52" fillId="0" borderId="0" xfId="749" applyNumberFormat="1" applyAlignment="1">
      <alignment horizontal="left" indent="2"/>
    </xf>
    <xf numFmtId="0" fontId="9" fillId="2" borderId="18" xfId="2" applyFont="1" applyFill="1" applyBorder="1" applyAlignment="1">
      <alignment vertical="center"/>
    </xf>
    <xf numFmtId="0" fontId="1" fillId="0" borderId="0" xfId="2"/>
    <xf numFmtId="176" fontId="54" fillId="0" borderId="0" xfId="0" applyNumberFormat="1" applyFont="1" applyAlignment="1">
      <alignment horizontal="left" indent="3"/>
    </xf>
    <xf numFmtId="176" fontId="0" fillId="0" borderId="0" xfId="0" applyNumberFormat="1" applyAlignment="1">
      <alignment horizontal="left" indent="4"/>
    </xf>
    <xf numFmtId="0" fontId="9" fillId="0" borderId="0" xfId="0" applyFont="1" applyAlignment="1">
      <alignment horizontal="left" vertical="center" wrapText="1"/>
    </xf>
    <xf numFmtId="0" fontId="9" fillId="0" borderId="0" xfId="0" applyFont="1" applyAlignment="1">
      <alignment horizontal="left" vertical="top" wrapText="1"/>
    </xf>
    <xf numFmtId="0" fontId="2" fillId="0" borderId="0" xfId="0" applyFont="1" applyAlignment="1">
      <alignment horizontal="center" vertical="center" wrapText="1" readingOrder="1"/>
    </xf>
    <xf numFmtId="0" fontId="3" fillId="0" borderId="0" xfId="0" applyFont="1" applyAlignment="1">
      <alignment horizontal="center" vertical="top" wrapText="1" readingOrder="1"/>
    </xf>
    <xf numFmtId="0" fontId="12" fillId="0" borderId="0" xfId="0" applyFont="1" applyAlignment="1">
      <alignment horizontal="center" vertical="center" wrapText="1" readingOrder="1"/>
    </xf>
    <xf numFmtId="0" fontId="13" fillId="2" borderId="0" xfId="0" applyFont="1" applyFill="1" applyAlignment="1">
      <alignment horizontal="center" vertical="center" wrapText="1"/>
    </xf>
    <xf numFmtId="49" fontId="14" fillId="2" borderId="0" xfId="0" applyNumberFormat="1" applyFont="1" applyFill="1" applyAlignment="1">
      <alignment horizontal="center" vertical="center"/>
    </xf>
    <xf numFmtId="0" fontId="4" fillId="2" borderId="0" xfId="0" applyFont="1" applyFill="1" applyAlignment="1">
      <alignment horizontal="center" vertical="center"/>
    </xf>
    <xf numFmtId="0" fontId="7" fillId="3" borderId="0" xfId="0" applyFont="1" applyFill="1" applyAlignment="1">
      <alignment horizontal="center" wrapText="1"/>
    </xf>
    <xf numFmtId="0" fontId="7" fillId="3" borderId="0" xfId="0" applyFont="1" applyFill="1" applyAlignment="1">
      <alignment horizontal="center" vertical="center" wrapText="1"/>
    </xf>
    <xf numFmtId="0" fontId="12" fillId="0" borderId="0" xfId="0" applyFont="1" applyAlignment="1">
      <alignment horizontal="center" vertical="top" wrapText="1" readingOrder="1"/>
    </xf>
    <xf numFmtId="0" fontId="13" fillId="2" borderId="0" xfId="0" applyFont="1" applyFill="1" applyAlignment="1">
      <alignment horizontal="center"/>
    </xf>
    <xf numFmtId="0" fontId="13" fillId="2" borderId="0" xfId="0" applyFont="1" applyFill="1" applyAlignment="1">
      <alignment horizontal="center" wrapText="1"/>
    </xf>
    <xf numFmtId="0" fontId="16" fillId="3" borderId="0" xfId="0" applyFont="1" applyFill="1" applyAlignment="1">
      <alignment horizontal="center" vertical="center"/>
    </xf>
    <xf numFmtId="0" fontId="4" fillId="2" borderId="0" xfId="0" applyFont="1" applyFill="1" applyAlignment="1">
      <alignment horizontal="center"/>
    </xf>
    <xf numFmtId="0" fontId="16" fillId="3" borderId="0" xfId="0" applyFont="1" applyFill="1" applyAlignment="1">
      <alignment horizontal="center" vertical="center" wrapText="1"/>
    </xf>
    <xf numFmtId="0" fontId="55" fillId="42" borderId="0" xfId="915" applyFont="1" applyFill="1" applyAlignment="1">
      <alignment horizontal="center" vertical="center" wrapText="1"/>
    </xf>
    <xf numFmtId="0" fontId="3" fillId="0" borderId="0" xfId="0" applyFont="1" applyAlignment="1">
      <alignment horizontal="center" vertical="center" wrapText="1" readingOrder="1"/>
    </xf>
    <xf numFmtId="0" fontId="65" fillId="42" borderId="0" xfId="439" applyFont="1" applyFill="1" applyAlignment="1">
      <alignment horizontal="center" vertical="center"/>
    </xf>
    <xf numFmtId="0" fontId="9" fillId="0" borderId="0" xfId="2" applyFont="1" applyAlignment="1">
      <alignment horizontal="left" vertical="center" wrapText="1"/>
    </xf>
    <xf numFmtId="0" fontId="9" fillId="0" borderId="0" xfId="2" applyFont="1" applyAlignment="1">
      <alignment horizontal="left" vertical="top" wrapText="1"/>
    </xf>
    <xf numFmtId="176" fontId="16" fillId="3" borderId="0" xfId="436" applyNumberFormat="1" applyFont="1" applyFill="1" applyAlignment="1">
      <alignment horizontal="center" vertical="center"/>
    </xf>
    <xf numFmtId="176" fontId="16" fillId="3" borderId="0" xfId="856" applyNumberFormat="1" applyFont="1" applyFill="1" applyAlignment="1">
      <alignment horizontal="center" vertical="center" wrapText="1"/>
    </xf>
    <xf numFmtId="0" fontId="65" fillId="42" borderId="26" xfId="919" applyFont="1" applyFill="1" applyBorder="1" applyAlignment="1">
      <alignment horizontal="center" vertical="center" wrapText="1"/>
    </xf>
    <xf numFmtId="0" fontId="65" fillId="42" borderId="26" xfId="919" applyFont="1" applyFill="1" applyBorder="1" applyAlignment="1">
      <alignment horizontal="center" vertical="center" wrapText="1"/>
    </xf>
    <xf numFmtId="0" fontId="65" fillId="42" borderId="27" xfId="919" applyFont="1" applyFill="1" applyBorder="1" applyAlignment="1">
      <alignment horizontal="center" vertical="center" wrapText="1"/>
    </xf>
    <xf numFmtId="0" fontId="65" fillId="42" borderId="28" xfId="919" applyFont="1" applyFill="1" applyBorder="1" applyAlignment="1">
      <alignment horizontal="center" vertical="center" wrapText="1"/>
    </xf>
    <xf numFmtId="0" fontId="65" fillId="42" borderId="29" xfId="919" applyFont="1" applyFill="1" applyBorder="1" applyAlignment="1">
      <alignment horizontal="center" vertical="center" wrapText="1"/>
    </xf>
  </cellXfs>
  <cellStyles count="921">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20% - Énfasis1 2" xfId="16" xr:uid="{00000000-0005-0000-0000-000006000000}"/>
    <cellStyle name="20% - Énfasis1 2 2" xfId="17" xr:uid="{00000000-0005-0000-0000-000007000000}"/>
    <cellStyle name="20% - Énfasis1 3" xfId="18" xr:uid="{00000000-0005-0000-0000-000008000000}"/>
    <cellStyle name="20% - Énfasis1 4" xfId="19" xr:uid="{00000000-0005-0000-0000-000009000000}"/>
    <cellStyle name="20% - Énfasis1 5" xfId="20" xr:uid="{00000000-0005-0000-0000-00000A000000}"/>
    <cellStyle name="20% - Énfasis1 6" xfId="21" xr:uid="{00000000-0005-0000-0000-00000B000000}"/>
    <cellStyle name="20% - Énfasis2 2" xfId="22" xr:uid="{00000000-0005-0000-0000-00000C000000}"/>
    <cellStyle name="20% - Énfasis2 2 2" xfId="23" xr:uid="{00000000-0005-0000-0000-00000D000000}"/>
    <cellStyle name="20% - Énfasis2 3" xfId="24" xr:uid="{00000000-0005-0000-0000-00000E000000}"/>
    <cellStyle name="20% - Énfasis2 4" xfId="25" xr:uid="{00000000-0005-0000-0000-00000F000000}"/>
    <cellStyle name="20% - Énfasis2 5" xfId="26" xr:uid="{00000000-0005-0000-0000-000010000000}"/>
    <cellStyle name="20% - Énfasis2 6" xfId="27" xr:uid="{00000000-0005-0000-0000-000011000000}"/>
    <cellStyle name="20% - Énfasis3 2" xfId="28" xr:uid="{00000000-0005-0000-0000-000012000000}"/>
    <cellStyle name="20% - Énfasis3 2 2" xfId="29" xr:uid="{00000000-0005-0000-0000-000013000000}"/>
    <cellStyle name="20% - Énfasis3 3" xfId="30" xr:uid="{00000000-0005-0000-0000-000014000000}"/>
    <cellStyle name="20% - Énfasis3 4" xfId="31" xr:uid="{00000000-0005-0000-0000-000015000000}"/>
    <cellStyle name="20% - Énfasis3 5" xfId="32" xr:uid="{00000000-0005-0000-0000-000016000000}"/>
    <cellStyle name="20% - Énfasis3 6" xfId="33" xr:uid="{00000000-0005-0000-0000-000017000000}"/>
    <cellStyle name="20% - Énfasis4 2" xfId="34" xr:uid="{00000000-0005-0000-0000-000018000000}"/>
    <cellStyle name="20% - Énfasis4 2 2" xfId="35" xr:uid="{00000000-0005-0000-0000-000019000000}"/>
    <cellStyle name="20% - Énfasis4 3" xfId="36" xr:uid="{00000000-0005-0000-0000-00001A000000}"/>
    <cellStyle name="20% - Énfasis4 4" xfId="37" xr:uid="{00000000-0005-0000-0000-00001B000000}"/>
    <cellStyle name="20% - Énfasis4 5" xfId="38" xr:uid="{00000000-0005-0000-0000-00001C000000}"/>
    <cellStyle name="20% - Énfasis4 6" xfId="39" xr:uid="{00000000-0005-0000-0000-00001D000000}"/>
    <cellStyle name="20% - Énfasis5 2" xfId="40" xr:uid="{00000000-0005-0000-0000-00001E000000}"/>
    <cellStyle name="20% - Énfasis5 2 2" xfId="41" xr:uid="{00000000-0005-0000-0000-00001F000000}"/>
    <cellStyle name="20% - Énfasis5 3" xfId="42" xr:uid="{00000000-0005-0000-0000-000020000000}"/>
    <cellStyle name="20% - Énfasis5 4" xfId="43" xr:uid="{00000000-0005-0000-0000-000021000000}"/>
    <cellStyle name="20% - Énfasis5 5" xfId="44" xr:uid="{00000000-0005-0000-0000-000022000000}"/>
    <cellStyle name="20% - Énfasis5 6" xfId="45" xr:uid="{00000000-0005-0000-0000-000023000000}"/>
    <cellStyle name="20% - Énfasis6 2" xfId="46" xr:uid="{00000000-0005-0000-0000-000024000000}"/>
    <cellStyle name="20% - Énfasis6 2 2" xfId="47" xr:uid="{00000000-0005-0000-0000-000025000000}"/>
    <cellStyle name="20% - Énfasis6 3" xfId="48" xr:uid="{00000000-0005-0000-0000-000026000000}"/>
    <cellStyle name="20% - Énfasis6 4" xfId="49" xr:uid="{00000000-0005-0000-0000-000027000000}"/>
    <cellStyle name="20% - Énfasis6 5" xfId="50" xr:uid="{00000000-0005-0000-0000-000028000000}"/>
    <cellStyle name="20% - Énfasis6 6" xfId="51" xr:uid="{00000000-0005-0000-0000-000029000000}"/>
    <cellStyle name="40% - Accent1 2" xfId="52" xr:uid="{00000000-0005-0000-0000-00002A000000}"/>
    <cellStyle name="40% - Accent2 2" xfId="53" xr:uid="{00000000-0005-0000-0000-00002B000000}"/>
    <cellStyle name="40% - Accent3 2" xfId="54" xr:uid="{00000000-0005-0000-0000-00002C000000}"/>
    <cellStyle name="40% - Accent4 2" xfId="55" xr:uid="{00000000-0005-0000-0000-00002D000000}"/>
    <cellStyle name="40% - Accent5 2" xfId="56" xr:uid="{00000000-0005-0000-0000-00002E000000}"/>
    <cellStyle name="40% - Accent6 2" xfId="57" xr:uid="{00000000-0005-0000-0000-00002F000000}"/>
    <cellStyle name="40% - Énfasis1 2" xfId="58" xr:uid="{00000000-0005-0000-0000-000030000000}"/>
    <cellStyle name="40% - Énfasis1 2 2" xfId="59" xr:uid="{00000000-0005-0000-0000-000031000000}"/>
    <cellStyle name="40% - Énfasis1 3" xfId="60" xr:uid="{00000000-0005-0000-0000-000032000000}"/>
    <cellStyle name="40% - Énfasis1 4" xfId="61" xr:uid="{00000000-0005-0000-0000-000033000000}"/>
    <cellStyle name="40% - Énfasis1 5" xfId="62" xr:uid="{00000000-0005-0000-0000-000034000000}"/>
    <cellStyle name="40% - Énfasis1 6" xfId="63" xr:uid="{00000000-0005-0000-0000-000035000000}"/>
    <cellStyle name="40% - Énfasis2 2" xfId="64" xr:uid="{00000000-0005-0000-0000-000036000000}"/>
    <cellStyle name="40% - Énfasis2 2 2" xfId="65" xr:uid="{00000000-0005-0000-0000-000037000000}"/>
    <cellStyle name="40% - Énfasis2 3" xfId="66" xr:uid="{00000000-0005-0000-0000-000038000000}"/>
    <cellStyle name="40% - Énfasis2 4" xfId="67" xr:uid="{00000000-0005-0000-0000-000039000000}"/>
    <cellStyle name="40% - Énfasis2 5" xfId="68" xr:uid="{00000000-0005-0000-0000-00003A000000}"/>
    <cellStyle name="40% - Énfasis2 6" xfId="69" xr:uid="{00000000-0005-0000-0000-00003B000000}"/>
    <cellStyle name="40% - Énfasis3 2" xfId="70" xr:uid="{00000000-0005-0000-0000-00003C000000}"/>
    <cellStyle name="40% - Énfasis3 2 2" xfId="71" xr:uid="{00000000-0005-0000-0000-00003D000000}"/>
    <cellStyle name="40% - Énfasis3 3" xfId="72" xr:uid="{00000000-0005-0000-0000-00003E000000}"/>
    <cellStyle name="40% - Énfasis3 4" xfId="73" xr:uid="{00000000-0005-0000-0000-00003F000000}"/>
    <cellStyle name="40% - Énfasis3 5" xfId="74" xr:uid="{00000000-0005-0000-0000-000040000000}"/>
    <cellStyle name="40% - Énfasis3 6" xfId="75" xr:uid="{00000000-0005-0000-0000-000041000000}"/>
    <cellStyle name="40% - Énfasis4 2" xfId="76" xr:uid="{00000000-0005-0000-0000-000042000000}"/>
    <cellStyle name="40% - Énfasis4 2 2" xfId="77" xr:uid="{00000000-0005-0000-0000-000043000000}"/>
    <cellStyle name="40% - Énfasis4 3" xfId="78" xr:uid="{00000000-0005-0000-0000-000044000000}"/>
    <cellStyle name="40% - Énfasis4 4" xfId="79" xr:uid="{00000000-0005-0000-0000-000045000000}"/>
    <cellStyle name="40% - Énfasis4 5" xfId="80" xr:uid="{00000000-0005-0000-0000-000046000000}"/>
    <cellStyle name="40% - Énfasis4 6" xfId="81" xr:uid="{00000000-0005-0000-0000-000047000000}"/>
    <cellStyle name="40% - Énfasis5 2" xfId="82" xr:uid="{00000000-0005-0000-0000-000048000000}"/>
    <cellStyle name="40% - Énfasis5 2 2" xfId="83" xr:uid="{00000000-0005-0000-0000-000049000000}"/>
    <cellStyle name="40% - Énfasis5 3" xfId="84" xr:uid="{00000000-0005-0000-0000-00004A000000}"/>
    <cellStyle name="40% - Énfasis5 4" xfId="85" xr:uid="{00000000-0005-0000-0000-00004B000000}"/>
    <cellStyle name="40% - Énfasis5 5" xfId="86" xr:uid="{00000000-0005-0000-0000-00004C000000}"/>
    <cellStyle name="40% - Énfasis5 6" xfId="87" xr:uid="{00000000-0005-0000-0000-00004D000000}"/>
    <cellStyle name="40% - Énfasis6 2" xfId="88" xr:uid="{00000000-0005-0000-0000-00004E000000}"/>
    <cellStyle name="40% - Énfasis6 2 2" xfId="89" xr:uid="{00000000-0005-0000-0000-00004F000000}"/>
    <cellStyle name="40% - Énfasis6 3" xfId="90" xr:uid="{00000000-0005-0000-0000-000050000000}"/>
    <cellStyle name="40% - Énfasis6 4" xfId="91" xr:uid="{00000000-0005-0000-0000-000051000000}"/>
    <cellStyle name="40% - Énfasis6 5" xfId="92" xr:uid="{00000000-0005-0000-0000-000052000000}"/>
    <cellStyle name="40% - Énfasis6 6" xfId="93" xr:uid="{00000000-0005-0000-0000-000053000000}"/>
    <cellStyle name="60% - Accent1 2" xfId="94" xr:uid="{00000000-0005-0000-0000-000054000000}"/>
    <cellStyle name="60% - Accent2 2" xfId="95" xr:uid="{00000000-0005-0000-0000-000055000000}"/>
    <cellStyle name="60% - Accent3 2" xfId="96" xr:uid="{00000000-0005-0000-0000-000056000000}"/>
    <cellStyle name="60% - Accent4 2" xfId="97" xr:uid="{00000000-0005-0000-0000-000057000000}"/>
    <cellStyle name="60% - Accent5 2" xfId="98" xr:uid="{00000000-0005-0000-0000-000058000000}"/>
    <cellStyle name="60% - Accent6 2" xfId="99" xr:uid="{00000000-0005-0000-0000-000059000000}"/>
    <cellStyle name="60% - Énfasis1 2" xfId="100" xr:uid="{00000000-0005-0000-0000-00005A000000}"/>
    <cellStyle name="60% - Énfasis1 2 2" xfId="101" xr:uid="{00000000-0005-0000-0000-00005B000000}"/>
    <cellStyle name="60% - Énfasis2 2" xfId="102" xr:uid="{00000000-0005-0000-0000-00005C000000}"/>
    <cellStyle name="60% - Énfasis2 2 2" xfId="103" xr:uid="{00000000-0005-0000-0000-00005D000000}"/>
    <cellStyle name="60% - Énfasis3 2" xfId="104" xr:uid="{00000000-0005-0000-0000-00005E000000}"/>
    <cellStyle name="60% - Énfasis3 2 2" xfId="105" xr:uid="{00000000-0005-0000-0000-00005F000000}"/>
    <cellStyle name="60% - Énfasis4 2" xfId="106" xr:uid="{00000000-0005-0000-0000-000060000000}"/>
    <cellStyle name="60% - Énfasis4 2 2" xfId="107" xr:uid="{00000000-0005-0000-0000-000061000000}"/>
    <cellStyle name="60% - Énfasis5 2" xfId="108" xr:uid="{00000000-0005-0000-0000-000062000000}"/>
    <cellStyle name="60% - Énfasis5 2 2" xfId="109" xr:uid="{00000000-0005-0000-0000-000063000000}"/>
    <cellStyle name="60% - Énfasis6 2" xfId="110" xr:uid="{00000000-0005-0000-0000-000064000000}"/>
    <cellStyle name="60% - Énfasis6 2 2" xfId="111" xr:uid="{00000000-0005-0000-0000-000065000000}"/>
    <cellStyle name="Accent1 2" xfId="112" xr:uid="{00000000-0005-0000-0000-000066000000}"/>
    <cellStyle name="Accent2 2" xfId="113" xr:uid="{00000000-0005-0000-0000-000067000000}"/>
    <cellStyle name="Accent3 2" xfId="114" xr:uid="{00000000-0005-0000-0000-000068000000}"/>
    <cellStyle name="Accent4 2" xfId="115" xr:uid="{00000000-0005-0000-0000-000069000000}"/>
    <cellStyle name="Accent5 2" xfId="116" xr:uid="{00000000-0005-0000-0000-00006A000000}"/>
    <cellStyle name="Accent6 2" xfId="117" xr:uid="{00000000-0005-0000-0000-00006B000000}"/>
    <cellStyle name="Array" xfId="118" xr:uid="{00000000-0005-0000-0000-00006C000000}"/>
    <cellStyle name="Array 2" xfId="119" xr:uid="{00000000-0005-0000-0000-00006D000000}"/>
    <cellStyle name="Array Enter" xfId="120" xr:uid="{00000000-0005-0000-0000-00006E000000}"/>
    <cellStyle name="Array Enter 2" xfId="121" xr:uid="{00000000-0005-0000-0000-00006F000000}"/>
    <cellStyle name="Array_Cuadro No. 1" xfId="122" xr:uid="{00000000-0005-0000-0000-000070000000}"/>
    <cellStyle name="Bad 2" xfId="123" xr:uid="{00000000-0005-0000-0000-000071000000}"/>
    <cellStyle name="base paren" xfId="124" xr:uid="{00000000-0005-0000-0000-000072000000}"/>
    <cellStyle name="Body: normal cell" xfId="125" xr:uid="{00000000-0005-0000-0000-000073000000}"/>
    <cellStyle name="Buena 2" xfId="126" xr:uid="{00000000-0005-0000-0000-000074000000}"/>
    <cellStyle name="Buena 2 2" xfId="127" xr:uid="{00000000-0005-0000-0000-000075000000}"/>
    <cellStyle name="Calculation 2" xfId="128" xr:uid="{00000000-0005-0000-0000-000076000000}"/>
    <cellStyle name="Cálculo 2" xfId="129" xr:uid="{00000000-0005-0000-0000-000077000000}"/>
    <cellStyle name="Cálculo 2 2" xfId="130" xr:uid="{00000000-0005-0000-0000-000078000000}"/>
    <cellStyle name="Celda de comprobación 2" xfId="131" xr:uid="{00000000-0005-0000-0000-000079000000}"/>
    <cellStyle name="Celda de comprobación 2 2" xfId="132" xr:uid="{00000000-0005-0000-0000-00007A000000}"/>
    <cellStyle name="Celda vinculada 2" xfId="133" xr:uid="{00000000-0005-0000-0000-00007B000000}"/>
    <cellStyle name="Celda vinculada 2 2" xfId="134" xr:uid="{00000000-0005-0000-0000-00007C000000}"/>
    <cellStyle name="Check Cell 2" xfId="135" xr:uid="{00000000-0005-0000-0000-00007D000000}"/>
    <cellStyle name="Comma 10" xfId="136" xr:uid="{00000000-0005-0000-0000-00007E000000}"/>
    <cellStyle name="Comma 10 2" xfId="137" xr:uid="{00000000-0005-0000-0000-00007F000000}"/>
    <cellStyle name="Comma 11" xfId="138" xr:uid="{00000000-0005-0000-0000-000080000000}"/>
    <cellStyle name="Comma 2" xfId="139" xr:uid="{00000000-0005-0000-0000-000081000000}"/>
    <cellStyle name="Comma 2 2" xfId="140" xr:uid="{00000000-0005-0000-0000-000082000000}"/>
    <cellStyle name="Comma 2 2 2" xfId="141" xr:uid="{00000000-0005-0000-0000-000083000000}"/>
    <cellStyle name="Comma 2 2 3" xfId="142" xr:uid="{00000000-0005-0000-0000-000084000000}"/>
    <cellStyle name="Comma 2 3" xfId="143" xr:uid="{00000000-0005-0000-0000-000085000000}"/>
    <cellStyle name="Comma 2 3 2" xfId="144" xr:uid="{00000000-0005-0000-0000-000086000000}"/>
    <cellStyle name="Comma 2 3 3" xfId="145" xr:uid="{00000000-0005-0000-0000-000087000000}"/>
    <cellStyle name="Comma 2 3 4" xfId="146" xr:uid="{00000000-0005-0000-0000-000088000000}"/>
    <cellStyle name="Comma 2 4" xfId="147" xr:uid="{00000000-0005-0000-0000-000089000000}"/>
    <cellStyle name="Comma 2 5" xfId="148" xr:uid="{00000000-0005-0000-0000-00008A000000}"/>
    <cellStyle name="Comma 2_Cuadro No. 1" xfId="149" xr:uid="{00000000-0005-0000-0000-00008B000000}"/>
    <cellStyle name="Comma 3" xfId="150" xr:uid="{00000000-0005-0000-0000-00008C000000}"/>
    <cellStyle name="Comma 3 2" xfId="151" xr:uid="{00000000-0005-0000-0000-00008D000000}"/>
    <cellStyle name="Comma 3 3" xfId="152" xr:uid="{00000000-0005-0000-0000-00008E000000}"/>
    <cellStyle name="Comma 3 4" xfId="153" xr:uid="{00000000-0005-0000-0000-00008F000000}"/>
    <cellStyle name="Comma 3 5" xfId="154" xr:uid="{00000000-0005-0000-0000-000090000000}"/>
    <cellStyle name="Comma 4" xfId="155" xr:uid="{00000000-0005-0000-0000-000091000000}"/>
    <cellStyle name="Comma 4 2" xfId="156" xr:uid="{00000000-0005-0000-0000-000092000000}"/>
    <cellStyle name="Comma 4 2 2" xfId="157" xr:uid="{00000000-0005-0000-0000-000093000000}"/>
    <cellStyle name="Comma 4 2 3" xfId="158" xr:uid="{00000000-0005-0000-0000-000094000000}"/>
    <cellStyle name="Comma 4 3" xfId="159" xr:uid="{00000000-0005-0000-0000-000095000000}"/>
    <cellStyle name="Comma 4 3 2" xfId="160" xr:uid="{00000000-0005-0000-0000-000096000000}"/>
    <cellStyle name="Comma 4 3 3" xfId="161" xr:uid="{00000000-0005-0000-0000-000097000000}"/>
    <cellStyle name="Comma 5" xfId="162" xr:uid="{00000000-0005-0000-0000-000098000000}"/>
    <cellStyle name="Comma 5 2" xfId="163" xr:uid="{00000000-0005-0000-0000-000099000000}"/>
    <cellStyle name="Comma 5 3" xfId="164" xr:uid="{00000000-0005-0000-0000-00009A000000}"/>
    <cellStyle name="Comma 6" xfId="165" xr:uid="{00000000-0005-0000-0000-00009B000000}"/>
    <cellStyle name="Comma 6 2" xfId="166" xr:uid="{00000000-0005-0000-0000-00009C000000}"/>
    <cellStyle name="Comma 6 3" xfId="167" xr:uid="{00000000-0005-0000-0000-00009D000000}"/>
    <cellStyle name="Comma 7" xfId="168" xr:uid="{00000000-0005-0000-0000-00009E000000}"/>
    <cellStyle name="Comma 7 2" xfId="169" xr:uid="{00000000-0005-0000-0000-00009F000000}"/>
    <cellStyle name="Comma 7 3" xfId="170" xr:uid="{00000000-0005-0000-0000-0000A0000000}"/>
    <cellStyle name="Comma 8" xfId="171" xr:uid="{00000000-0005-0000-0000-0000A1000000}"/>
    <cellStyle name="Comma 8 2" xfId="172" xr:uid="{00000000-0005-0000-0000-0000A2000000}"/>
    <cellStyle name="Comma 8 3" xfId="173" xr:uid="{00000000-0005-0000-0000-0000A3000000}"/>
    <cellStyle name="Comma 9" xfId="174" xr:uid="{00000000-0005-0000-0000-0000A4000000}"/>
    <cellStyle name="Comma 9 2" xfId="175" xr:uid="{00000000-0005-0000-0000-0000A5000000}"/>
    <cellStyle name="Comma 9 2 2" xfId="176" xr:uid="{00000000-0005-0000-0000-0000A6000000}"/>
    <cellStyle name="Comma 9 2 3" xfId="177" xr:uid="{00000000-0005-0000-0000-0000A7000000}"/>
    <cellStyle name="Comma 9 3" xfId="178" xr:uid="{00000000-0005-0000-0000-0000A8000000}"/>
    <cellStyle name="Comma 9 4" xfId="179" xr:uid="{00000000-0005-0000-0000-0000A9000000}"/>
    <cellStyle name="Currency 2" xfId="180" xr:uid="{00000000-0005-0000-0000-0000AA000000}"/>
    <cellStyle name="Currency 2 2" xfId="181" xr:uid="{00000000-0005-0000-0000-0000AB000000}"/>
    <cellStyle name="Encabezado 4 2" xfId="182" xr:uid="{00000000-0005-0000-0000-0000AC000000}"/>
    <cellStyle name="Encabezado 4 2 2" xfId="183" xr:uid="{00000000-0005-0000-0000-0000AD000000}"/>
    <cellStyle name="Énfasis1 2" xfId="184" xr:uid="{00000000-0005-0000-0000-0000AE000000}"/>
    <cellStyle name="Énfasis1 2 2" xfId="185" xr:uid="{00000000-0005-0000-0000-0000AF000000}"/>
    <cellStyle name="Énfasis2 2" xfId="186" xr:uid="{00000000-0005-0000-0000-0000B0000000}"/>
    <cellStyle name="Énfasis2 2 2" xfId="187" xr:uid="{00000000-0005-0000-0000-0000B1000000}"/>
    <cellStyle name="Énfasis3 2" xfId="188" xr:uid="{00000000-0005-0000-0000-0000B2000000}"/>
    <cellStyle name="Énfasis3 2 2" xfId="189" xr:uid="{00000000-0005-0000-0000-0000B3000000}"/>
    <cellStyle name="Énfasis4 2" xfId="190" xr:uid="{00000000-0005-0000-0000-0000B4000000}"/>
    <cellStyle name="Énfasis4 2 2" xfId="191" xr:uid="{00000000-0005-0000-0000-0000B5000000}"/>
    <cellStyle name="Énfasis5 2" xfId="192" xr:uid="{00000000-0005-0000-0000-0000B6000000}"/>
    <cellStyle name="Énfasis5 2 2" xfId="193" xr:uid="{00000000-0005-0000-0000-0000B7000000}"/>
    <cellStyle name="Énfasis6 2" xfId="194" xr:uid="{00000000-0005-0000-0000-0000B8000000}"/>
    <cellStyle name="Énfasis6 2 2" xfId="195" xr:uid="{00000000-0005-0000-0000-0000B9000000}"/>
    <cellStyle name="Entrada 2" xfId="196" xr:uid="{00000000-0005-0000-0000-0000BA000000}"/>
    <cellStyle name="Entrada 2 2" xfId="197" xr:uid="{00000000-0005-0000-0000-0000BB000000}"/>
    <cellStyle name="Entrada 3" xfId="198" xr:uid="{00000000-0005-0000-0000-0000BC000000}"/>
    <cellStyle name="Euro" xfId="199" xr:uid="{00000000-0005-0000-0000-0000BD000000}"/>
    <cellStyle name="Euro 2" xfId="200" xr:uid="{00000000-0005-0000-0000-0000BE000000}"/>
    <cellStyle name="Euro 3" xfId="201" xr:uid="{00000000-0005-0000-0000-0000BF000000}"/>
    <cellStyle name="Euro 4" xfId="202" xr:uid="{00000000-0005-0000-0000-0000C0000000}"/>
    <cellStyle name="Explanatory Text 2" xfId="203" xr:uid="{00000000-0005-0000-0000-0000C1000000}"/>
    <cellStyle name="Font: Calibri, 9pt regular" xfId="204" xr:uid="{00000000-0005-0000-0000-0000C2000000}"/>
    <cellStyle name="Footnotes: top row" xfId="205" xr:uid="{00000000-0005-0000-0000-0000C3000000}"/>
    <cellStyle name="Good 2" xfId="206" xr:uid="{00000000-0005-0000-0000-0000C4000000}"/>
    <cellStyle name="Header: bottom row" xfId="207" xr:uid="{00000000-0005-0000-0000-0000C5000000}"/>
    <cellStyle name="Heading 1 2" xfId="208" xr:uid="{00000000-0005-0000-0000-0000C6000000}"/>
    <cellStyle name="Heading 2 2" xfId="209" xr:uid="{00000000-0005-0000-0000-0000C7000000}"/>
    <cellStyle name="Heading 3 2" xfId="210" xr:uid="{00000000-0005-0000-0000-0000C8000000}"/>
    <cellStyle name="Heading 4 2" xfId="211" xr:uid="{00000000-0005-0000-0000-0000C9000000}"/>
    <cellStyle name="Hipervínculo 2" xfId="212" xr:uid="{00000000-0005-0000-0000-0000CA000000}"/>
    <cellStyle name="Hipervínculo 2 2" xfId="213" xr:uid="{00000000-0005-0000-0000-0000CB000000}"/>
    <cellStyle name="Hyperlink 2" xfId="214" xr:uid="{00000000-0005-0000-0000-0000CC000000}"/>
    <cellStyle name="Incorrecto 2" xfId="215" xr:uid="{00000000-0005-0000-0000-0000CD000000}"/>
    <cellStyle name="Incorrecto 2 2" xfId="216" xr:uid="{00000000-0005-0000-0000-0000CE000000}"/>
    <cellStyle name="Input 2" xfId="217" xr:uid="{00000000-0005-0000-0000-0000CF000000}"/>
    <cellStyle name="Linked Cell 2" xfId="218" xr:uid="{00000000-0005-0000-0000-0000D0000000}"/>
    <cellStyle name="MacroCode" xfId="219" xr:uid="{00000000-0005-0000-0000-0000D1000000}"/>
    <cellStyle name="MacroCode 2" xfId="220" xr:uid="{00000000-0005-0000-0000-0000D2000000}"/>
    <cellStyle name="Millares" xfId="1" builtinId="3"/>
    <cellStyle name="Millares 10" xfId="221" xr:uid="{00000000-0005-0000-0000-0000D4000000}"/>
    <cellStyle name="Millares 10 10" xfId="222" xr:uid="{00000000-0005-0000-0000-0000D5000000}"/>
    <cellStyle name="Millares 10 10 2" xfId="223" xr:uid="{00000000-0005-0000-0000-0000D6000000}"/>
    <cellStyle name="Millares 10 10 3" xfId="224" xr:uid="{00000000-0005-0000-0000-0000D7000000}"/>
    <cellStyle name="Millares 10 11" xfId="225" xr:uid="{00000000-0005-0000-0000-0000D8000000}"/>
    <cellStyle name="Millares 10 11 2" xfId="226" xr:uid="{00000000-0005-0000-0000-0000D9000000}"/>
    <cellStyle name="Millares 10 11 3" xfId="227" xr:uid="{00000000-0005-0000-0000-0000DA000000}"/>
    <cellStyle name="Millares 10 11 4" xfId="228" xr:uid="{00000000-0005-0000-0000-0000DB000000}"/>
    <cellStyle name="Millares 10 11 5" xfId="229" xr:uid="{00000000-0005-0000-0000-0000DC000000}"/>
    <cellStyle name="Millares 10 2" xfId="230" xr:uid="{00000000-0005-0000-0000-0000DD000000}"/>
    <cellStyle name="Millares 10 2 2" xfId="231" xr:uid="{00000000-0005-0000-0000-0000DE000000}"/>
    <cellStyle name="Millares 10 2 3" xfId="232" xr:uid="{00000000-0005-0000-0000-0000DF000000}"/>
    <cellStyle name="Millares 10 2 4" xfId="233" xr:uid="{00000000-0005-0000-0000-0000E0000000}"/>
    <cellStyle name="Millares 10 3" xfId="234" xr:uid="{00000000-0005-0000-0000-0000E1000000}"/>
    <cellStyle name="Millares 10 3 2" xfId="235" xr:uid="{00000000-0005-0000-0000-0000E2000000}"/>
    <cellStyle name="Millares 10 3 3" xfId="236" xr:uid="{00000000-0005-0000-0000-0000E3000000}"/>
    <cellStyle name="Millares 10 4" xfId="237" xr:uid="{00000000-0005-0000-0000-0000E4000000}"/>
    <cellStyle name="Millares 10 5" xfId="238" xr:uid="{00000000-0005-0000-0000-0000E5000000}"/>
    <cellStyle name="Millares 10 5 2" xfId="239" xr:uid="{00000000-0005-0000-0000-0000E6000000}"/>
    <cellStyle name="Millares 10 6" xfId="240" xr:uid="{00000000-0005-0000-0000-0000E7000000}"/>
    <cellStyle name="Millares 10 6 2" xfId="241" xr:uid="{00000000-0005-0000-0000-0000E8000000}"/>
    <cellStyle name="Millares 10 6 3" xfId="242" xr:uid="{00000000-0005-0000-0000-0000E9000000}"/>
    <cellStyle name="Millares 10 7" xfId="243" xr:uid="{00000000-0005-0000-0000-0000EA000000}"/>
    <cellStyle name="Millares 10 7 2" xfId="244" xr:uid="{00000000-0005-0000-0000-0000EB000000}"/>
    <cellStyle name="Millares 10 7 3" xfId="245" xr:uid="{00000000-0005-0000-0000-0000EC000000}"/>
    <cellStyle name="Millares 10 8" xfId="246" xr:uid="{00000000-0005-0000-0000-0000ED000000}"/>
    <cellStyle name="Millares 10 8 2" xfId="247" xr:uid="{00000000-0005-0000-0000-0000EE000000}"/>
    <cellStyle name="Millares 10 8 3" xfId="248" xr:uid="{00000000-0005-0000-0000-0000EF000000}"/>
    <cellStyle name="Millares 10 9" xfId="249" xr:uid="{00000000-0005-0000-0000-0000F0000000}"/>
    <cellStyle name="Millares 10 9 2" xfId="250" xr:uid="{00000000-0005-0000-0000-0000F1000000}"/>
    <cellStyle name="Millares 10 9 3" xfId="251" xr:uid="{00000000-0005-0000-0000-0000F2000000}"/>
    <cellStyle name="Millares 100" xfId="856" xr:uid="{F1BB408B-D813-430F-9782-96911FC86A9C}"/>
    <cellStyle name="Millares 11" xfId="252" xr:uid="{00000000-0005-0000-0000-0000F3000000}"/>
    <cellStyle name="Millares 11 2" xfId="253" xr:uid="{00000000-0005-0000-0000-0000F4000000}"/>
    <cellStyle name="Millares 11 2 2" xfId="254" xr:uid="{00000000-0005-0000-0000-0000F5000000}"/>
    <cellStyle name="Millares 11 2 3" xfId="255" xr:uid="{00000000-0005-0000-0000-0000F6000000}"/>
    <cellStyle name="Millares 11 3" xfId="256" xr:uid="{00000000-0005-0000-0000-0000F7000000}"/>
    <cellStyle name="Millares 11 4" xfId="257" xr:uid="{00000000-0005-0000-0000-0000F8000000}"/>
    <cellStyle name="Millares 12" xfId="258" xr:uid="{00000000-0005-0000-0000-0000F9000000}"/>
    <cellStyle name="Millares 12 2" xfId="259" xr:uid="{00000000-0005-0000-0000-0000FA000000}"/>
    <cellStyle name="Millares 13" xfId="260" xr:uid="{00000000-0005-0000-0000-0000FB000000}"/>
    <cellStyle name="Millares 13 2" xfId="261" xr:uid="{00000000-0005-0000-0000-0000FC000000}"/>
    <cellStyle name="Millares 14" xfId="262" xr:uid="{00000000-0005-0000-0000-0000FD000000}"/>
    <cellStyle name="Millares 14 2" xfId="263" xr:uid="{00000000-0005-0000-0000-0000FE000000}"/>
    <cellStyle name="Millares 15" xfId="264" xr:uid="{00000000-0005-0000-0000-0000FF000000}"/>
    <cellStyle name="Millares 15 2" xfId="265" xr:uid="{00000000-0005-0000-0000-000000010000}"/>
    <cellStyle name="Millares 15 3" xfId="266" xr:uid="{00000000-0005-0000-0000-000001010000}"/>
    <cellStyle name="Millares 16" xfId="267" xr:uid="{00000000-0005-0000-0000-000002010000}"/>
    <cellStyle name="Millares 16 2" xfId="268" xr:uid="{00000000-0005-0000-0000-000003010000}"/>
    <cellStyle name="Millares 16 3" xfId="269" xr:uid="{00000000-0005-0000-0000-000004010000}"/>
    <cellStyle name="Millares 16 4" xfId="270" xr:uid="{00000000-0005-0000-0000-000005010000}"/>
    <cellStyle name="Millares 17" xfId="271" xr:uid="{00000000-0005-0000-0000-000006010000}"/>
    <cellStyle name="Millares 17 2" xfId="272" xr:uid="{00000000-0005-0000-0000-000007010000}"/>
    <cellStyle name="Millares 18" xfId="273" xr:uid="{00000000-0005-0000-0000-000008010000}"/>
    <cellStyle name="Millares 18 2" xfId="274" xr:uid="{00000000-0005-0000-0000-000009010000}"/>
    <cellStyle name="Millares 18 3" xfId="275" xr:uid="{00000000-0005-0000-0000-00000A010000}"/>
    <cellStyle name="Millares 19" xfId="276" xr:uid="{00000000-0005-0000-0000-00000B010000}"/>
    <cellStyle name="Millares 19 2" xfId="277" xr:uid="{00000000-0005-0000-0000-00000C010000}"/>
    <cellStyle name="Millares 19 3" xfId="278" xr:uid="{00000000-0005-0000-0000-00000D010000}"/>
    <cellStyle name="Millares 2" xfId="279" xr:uid="{00000000-0005-0000-0000-00000E010000}"/>
    <cellStyle name="Millares 2 10" xfId="799" xr:uid="{782483C1-EC86-4EF0-9331-3FEED32DC3AD}"/>
    <cellStyle name="Millares 2 2" xfId="280" xr:uid="{00000000-0005-0000-0000-00000F010000}"/>
    <cellStyle name="Millares 2 2 2" xfId="281" xr:uid="{00000000-0005-0000-0000-000010010000}"/>
    <cellStyle name="Millares 2 2 2 2" xfId="282" xr:uid="{00000000-0005-0000-0000-000011010000}"/>
    <cellStyle name="Millares 2 2 2 2 2" xfId="917" xr:uid="{9F8128EC-2762-4AB6-BFB2-16AF9D01FEE6}"/>
    <cellStyle name="Millares 2 2 2 3" xfId="283" xr:uid="{00000000-0005-0000-0000-000012010000}"/>
    <cellStyle name="Millares 2 2 3" xfId="284" xr:uid="{00000000-0005-0000-0000-000013010000}"/>
    <cellStyle name="Millares 2 2 3 2" xfId="285" xr:uid="{00000000-0005-0000-0000-000014010000}"/>
    <cellStyle name="Millares 2 2 3 3" xfId="286" xr:uid="{00000000-0005-0000-0000-000015010000}"/>
    <cellStyle name="Millares 2 2 4" xfId="287" xr:uid="{00000000-0005-0000-0000-000016010000}"/>
    <cellStyle name="Millares 2 2 5" xfId="288" xr:uid="{00000000-0005-0000-0000-000017010000}"/>
    <cellStyle name="Millares 2 2_Cuadro No. 1" xfId="289" xr:uid="{00000000-0005-0000-0000-000018010000}"/>
    <cellStyle name="Millares 2 3" xfId="290" xr:uid="{00000000-0005-0000-0000-000019010000}"/>
    <cellStyle name="Millares 2 3 2" xfId="291" xr:uid="{00000000-0005-0000-0000-00001A010000}"/>
    <cellStyle name="Millares 2 4" xfId="292" xr:uid="{00000000-0005-0000-0000-00001B010000}"/>
    <cellStyle name="Millares 2 5" xfId="293" xr:uid="{00000000-0005-0000-0000-00001C010000}"/>
    <cellStyle name="Millares 2 5 2" xfId="294" xr:uid="{00000000-0005-0000-0000-00001D010000}"/>
    <cellStyle name="Millares 2 5 3" xfId="295" xr:uid="{00000000-0005-0000-0000-00001E010000}"/>
    <cellStyle name="Millares 2 6" xfId="296" xr:uid="{00000000-0005-0000-0000-00001F010000}"/>
    <cellStyle name="Millares 2 7" xfId="786" xr:uid="{8F2D8B2D-9F3D-479F-9D72-0BF91A2B0CE1}"/>
    <cellStyle name="Millares 2 8" xfId="795" xr:uid="{FF38588D-3412-4A54-8857-2F996AB55544}"/>
    <cellStyle name="Millares 2 9" xfId="797" xr:uid="{84D5FA38-7B82-4B3E-A933-7F8D65DC290E}"/>
    <cellStyle name="Millares 2_Cuadro No. 1" xfId="297" xr:uid="{00000000-0005-0000-0000-000020010000}"/>
    <cellStyle name="Millares 20" xfId="298" xr:uid="{00000000-0005-0000-0000-000021010000}"/>
    <cellStyle name="Millares 21" xfId="299" xr:uid="{00000000-0005-0000-0000-000022010000}"/>
    <cellStyle name="Millares 22" xfId="300" xr:uid="{00000000-0005-0000-0000-000023010000}"/>
    <cellStyle name="Millares 23" xfId="301" xr:uid="{00000000-0005-0000-0000-000024010000}"/>
    <cellStyle name="Millares 24" xfId="302" xr:uid="{00000000-0005-0000-0000-000025010000}"/>
    <cellStyle name="Millares 25" xfId="303" xr:uid="{00000000-0005-0000-0000-000026010000}"/>
    <cellStyle name="Millares 26" xfId="304" xr:uid="{00000000-0005-0000-0000-000027010000}"/>
    <cellStyle name="Millares 27" xfId="305" xr:uid="{00000000-0005-0000-0000-000028010000}"/>
    <cellStyle name="Millares 28" xfId="306" xr:uid="{00000000-0005-0000-0000-000029010000}"/>
    <cellStyle name="Millares 29" xfId="307" xr:uid="{00000000-0005-0000-0000-00002A010000}"/>
    <cellStyle name="Millares 3" xfId="308" xr:uid="{00000000-0005-0000-0000-00002B010000}"/>
    <cellStyle name="Millares 3 2" xfId="309" xr:uid="{00000000-0005-0000-0000-00002C010000}"/>
    <cellStyle name="Millares 3 2 2" xfId="310" xr:uid="{00000000-0005-0000-0000-00002D010000}"/>
    <cellStyle name="Millares 3 2 2 2" xfId="311" xr:uid="{00000000-0005-0000-0000-00002E010000}"/>
    <cellStyle name="Millares 3 2 3" xfId="312" xr:uid="{00000000-0005-0000-0000-00002F010000}"/>
    <cellStyle name="Millares 3 2 3 2" xfId="313" xr:uid="{00000000-0005-0000-0000-000030010000}"/>
    <cellStyle name="Millares 3 2 3 3" xfId="314" xr:uid="{00000000-0005-0000-0000-000031010000}"/>
    <cellStyle name="Millares 3 3" xfId="315" xr:uid="{00000000-0005-0000-0000-000032010000}"/>
    <cellStyle name="Millares 3 3 2" xfId="316" xr:uid="{00000000-0005-0000-0000-000033010000}"/>
    <cellStyle name="Millares 3 3 3" xfId="317" xr:uid="{00000000-0005-0000-0000-000034010000}"/>
    <cellStyle name="Millares 3 4" xfId="318" xr:uid="{00000000-0005-0000-0000-000035010000}"/>
    <cellStyle name="Millares 3 4 2" xfId="319" xr:uid="{00000000-0005-0000-0000-000036010000}"/>
    <cellStyle name="Millares 3 4 3" xfId="320" xr:uid="{00000000-0005-0000-0000-000037010000}"/>
    <cellStyle name="Millares 3 5" xfId="321" xr:uid="{00000000-0005-0000-0000-000038010000}"/>
    <cellStyle name="Millares 3 5 2" xfId="322" xr:uid="{00000000-0005-0000-0000-000039010000}"/>
    <cellStyle name="Millares 3 5 3" xfId="323" xr:uid="{00000000-0005-0000-0000-00003A010000}"/>
    <cellStyle name="Millares 3 6" xfId="324" xr:uid="{00000000-0005-0000-0000-00003B010000}"/>
    <cellStyle name="Millares 3_Cuadro No. 1" xfId="325" xr:uid="{00000000-0005-0000-0000-00003C010000}"/>
    <cellStyle name="Millares 30" xfId="326" xr:uid="{00000000-0005-0000-0000-00003D010000}"/>
    <cellStyle name="Millares 31" xfId="327" xr:uid="{00000000-0005-0000-0000-00003E010000}"/>
    <cellStyle name="Millares 32" xfId="328" xr:uid="{00000000-0005-0000-0000-00003F010000}"/>
    <cellStyle name="Millares 33" xfId="329" xr:uid="{00000000-0005-0000-0000-000040010000}"/>
    <cellStyle name="Millares 34" xfId="330" xr:uid="{00000000-0005-0000-0000-000041010000}"/>
    <cellStyle name="Millares 35" xfId="331" xr:uid="{00000000-0005-0000-0000-000042010000}"/>
    <cellStyle name="Millares 36" xfId="332" xr:uid="{00000000-0005-0000-0000-000043010000}"/>
    <cellStyle name="Millares 37" xfId="333" xr:uid="{00000000-0005-0000-0000-000044010000}"/>
    <cellStyle name="Millares 38" xfId="334" xr:uid="{00000000-0005-0000-0000-000045010000}"/>
    <cellStyle name="Millares 39" xfId="335" xr:uid="{00000000-0005-0000-0000-000046010000}"/>
    <cellStyle name="Millares 4" xfId="336" xr:uid="{00000000-0005-0000-0000-000047010000}"/>
    <cellStyle name="Millares 4 2" xfId="337" xr:uid="{00000000-0005-0000-0000-000048010000}"/>
    <cellStyle name="Millares 4 2 2" xfId="338" xr:uid="{00000000-0005-0000-0000-000049010000}"/>
    <cellStyle name="Millares 4 2 3" xfId="339" xr:uid="{00000000-0005-0000-0000-00004A010000}"/>
    <cellStyle name="Millares 4 3" xfId="340" xr:uid="{00000000-0005-0000-0000-00004B010000}"/>
    <cellStyle name="Millares 4 3 2" xfId="341" xr:uid="{00000000-0005-0000-0000-00004C010000}"/>
    <cellStyle name="Millares 4 3 3" xfId="342" xr:uid="{00000000-0005-0000-0000-00004D010000}"/>
    <cellStyle name="Millares 4 4" xfId="343" xr:uid="{00000000-0005-0000-0000-00004E010000}"/>
    <cellStyle name="Millares 4 4 2" xfId="344" xr:uid="{00000000-0005-0000-0000-00004F010000}"/>
    <cellStyle name="Millares 4 4 3" xfId="345" xr:uid="{00000000-0005-0000-0000-000050010000}"/>
    <cellStyle name="Millares 4 5" xfId="346" xr:uid="{00000000-0005-0000-0000-000051010000}"/>
    <cellStyle name="Millares 4 5 2" xfId="347" xr:uid="{00000000-0005-0000-0000-000052010000}"/>
    <cellStyle name="Millares 4 5 3" xfId="348" xr:uid="{00000000-0005-0000-0000-000053010000}"/>
    <cellStyle name="Millares 4 6" xfId="349" xr:uid="{00000000-0005-0000-0000-000054010000}"/>
    <cellStyle name="Millares 4 6 2" xfId="350" xr:uid="{00000000-0005-0000-0000-000055010000}"/>
    <cellStyle name="Millares 4 6 3" xfId="351" xr:uid="{00000000-0005-0000-0000-000056010000}"/>
    <cellStyle name="Millares 4 7" xfId="352" xr:uid="{00000000-0005-0000-0000-000057010000}"/>
    <cellStyle name="Millares 4 8" xfId="353" xr:uid="{00000000-0005-0000-0000-000058010000}"/>
    <cellStyle name="Millares 4_Cuadro No. 1" xfId="354" xr:uid="{00000000-0005-0000-0000-000059010000}"/>
    <cellStyle name="Millares 40" xfId="355" xr:uid="{00000000-0005-0000-0000-00005A010000}"/>
    <cellStyle name="Millares 41" xfId="356" xr:uid="{00000000-0005-0000-0000-00005B010000}"/>
    <cellStyle name="Millares 42" xfId="357" xr:uid="{00000000-0005-0000-0000-00005C010000}"/>
    <cellStyle name="Millares 43" xfId="358" xr:uid="{00000000-0005-0000-0000-00005D010000}"/>
    <cellStyle name="Millares 44" xfId="359" xr:uid="{00000000-0005-0000-0000-00005E010000}"/>
    <cellStyle name="Millares 45" xfId="360" xr:uid="{00000000-0005-0000-0000-00005F010000}"/>
    <cellStyle name="Millares 46" xfId="361" xr:uid="{00000000-0005-0000-0000-000060010000}"/>
    <cellStyle name="Millares 47" xfId="362" xr:uid="{00000000-0005-0000-0000-000061010000}"/>
    <cellStyle name="Millares 48" xfId="363" xr:uid="{00000000-0005-0000-0000-000062010000}"/>
    <cellStyle name="Millares 49" xfId="364" xr:uid="{00000000-0005-0000-0000-000063010000}"/>
    <cellStyle name="Millares 5" xfId="365" xr:uid="{00000000-0005-0000-0000-000064010000}"/>
    <cellStyle name="Millares 5 2" xfId="366" xr:uid="{00000000-0005-0000-0000-000065010000}"/>
    <cellStyle name="Millares 5 2 2" xfId="367" xr:uid="{00000000-0005-0000-0000-000066010000}"/>
    <cellStyle name="Millares 5 2 3" xfId="368" xr:uid="{00000000-0005-0000-0000-000067010000}"/>
    <cellStyle name="Millares 5 3" xfId="369" xr:uid="{00000000-0005-0000-0000-000068010000}"/>
    <cellStyle name="Millares 5 3 2" xfId="370" xr:uid="{00000000-0005-0000-0000-000069010000}"/>
    <cellStyle name="Millares 5 3 3" xfId="371" xr:uid="{00000000-0005-0000-0000-00006A010000}"/>
    <cellStyle name="Millares 5 4" xfId="372" xr:uid="{00000000-0005-0000-0000-00006B010000}"/>
    <cellStyle name="Millares 5 5" xfId="373" xr:uid="{00000000-0005-0000-0000-00006C010000}"/>
    <cellStyle name="Millares 5_Cuadro No. 1" xfId="374" xr:uid="{00000000-0005-0000-0000-00006D010000}"/>
    <cellStyle name="Millares 50" xfId="375" xr:uid="{00000000-0005-0000-0000-00006E010000}"/>
    <cellStyle name="Millares 51" xfId="376" xr:uid="{00000000-0005-0000-0000-00006F010000}"/>
    <cellStyle name="Millares 52" xfId="377" xr:uid="{00000000-0005-0000-0000-000070010000}"/>
    <cellStyle name="Millares 53" xfId="378" xr:uid="{00000000-0005-0000-0000-000071010000}"/>
    <cellStyle name="Millares 54" xfId="379" xr:uid="{00000000-0005-0000-0000-000072010000}"/>
    <cellStyle name="Millares 55" xfId="380" xr:uid="{00000000-0005-0000-0000-000073010000}"/>
    <cellStyle name="Millares 56" xfId="381" xr:uid="{00000000-0005-0000-0000-000074010000}"/>
    <cellStyle name="Millares 57" xfId="8" xr:uid="{00000000-0005-0000-0000-000075010000}"/>
    <cellStyle name="Millares 58" xfId="382" xr:uid="{00000000-0005-0000-0000-000076010000}"/>
    <cellStyle name="Millares 59" xfId="383" xr:uid="{00000000-0005-0000-0000-000077010000}"/>
    <cellStyle name="Millares 6" xfId="384" xr:uid="{00000000-0005-0000-0000-000078010000}"/>
    <cellStyle name="Millares 6 2" xfId="385" xr:uid="{00000000-0005-0000-0000-000079010000}"/>
    <cellStyle name="Millares 6 2 2" xfId="386" xr:uid="{00000000-0005-0000-0000-00007A010000}"/>
    <cellStyle name="Millares 6 3" xfId="387" xr:uid="{00000000-0005-0000-0000-00007B010000}"/>
    <cellStyle name="Millares 60" xfId="388" xr:uid="{00000000-0005-0000-0000-00007C010000}"/>
    <cellStyle name="Millares 61" xfId="389" xr:uid="{00000000-0005-0000-0000-00007D010000}"/>
    <cellStyle name="Millares 62" xfId="390" xr:uid="{00000000-0005-0000-0000-00007E010000}"/>
    <cellStyle name="Millares 63" xfId="391" xr:uid="{00000000-0005-0000-0000-00007F010000}"/>
    <cellStyle name="Millares 64" xfId="392" xr:uid="{00000000-0005-0000-0000-000080010000}"/>
    <cellStyle name="Millares 65" xfId="787" xr:uid="{83111DA2-F791-4985-A49C-392A51CAD596}"/>
    <cellStyle name="Millares 66" xfId="789" xr:uid="{2DDD01E7-64AE-4904-B8A4-CF64DB468E32}"/>
    <cellStyle name="Millares 67" xfId="790" xr:uid="{A1C141AE-D70B-4113-A50F-FEE751A662F5}"/>
    <cellStyle name="Millares 68" xfId="791" xr:uid="{A18EF329-3B34-4323-A572-3E0908091965}"/>
    <cellStyle name="Millares 69" xfId="792" xr:uid="{7C4E7F81-7CD6-4069-AB4E-C6A4EEEE9AFF}"/>
    <cellStyle name="Millares 7" xfId="393" xr:uid="{00000000-0005-0000-0000-000081010000}"/>
    <cellStyle name="Millares 7 2" xfId="394" xr:uid="{00000000-0005-0000-0000-000082010000}"/>
    <cellStyle name="Millares 7 2 2" xfId="395" xr:uid="{00000000-0005-0000-0000-000083010000}"/>
    <cellStyle name="Millares 7 2 3" xfId="396" xr:uid="{00000000-0005-0000-0000-000084010000}"/>
    <cellStyle name="Millares 7 3" xfId="397" xr:uid="{00000000-0005-0000-0000-000085010000}"/>
    <cellStyle name="Millares 7 4" xfId="398" xr:uid="{00000000-0005-0000-0000-000086010000}"/>
    <cellStyle name="Millares 70" xfId="805" xr:uid="{5314CA82-776D-4907-A272-9F21FB6DC766}"/>
    <cellStyle name="Millares 70 2" xfId="911" xr:uid="{5691A7F4-33AC-4840-BDC2-8DF1050C840B}"/>
    <cellStyle name="Millares 71" xfId="807" xr:uid="{74DBAE09-CDAA-4122-86B8-E83DFC9F1983}"/>
    <cellStyle name="Millares 71 2" xfId="912" xr:uid="{DE4AB0D9-153E-46F8-B65F-D1D0FF899093}"/>
    <cellStyle name="Millares 72" xfId="809" xr:uid="{0736A9EA-50E3-4662-AA27-3E2A01BD6FE8}"/>
    <cellStyle name="Millares 72 2" xfId="913" xr:uid="{D0FBCA19-8C19-4952-B248-F3F866606A06}"/>
    <cellStyle name="Millares 73" xfId="811" xr:uid="{02E58942-62A1-480D-B9D7-A590482D7511}"/>
    <cellStyle name="Millares 73 2" xfId="914" xr:uid="{DFA454F5-632A-447F-B6E0-A15F9BB7DEFA}"/>
    <cellStyle name="Millares 74" xfId="813" xr:uid="{55768678-7198-4760-A6B4-D0636ECD0F3E}"/>
    <cellStyle name="Millares 75" xfId="815" xr:uid="{7EC84B83-7B82-4C41-9485-9D10E4250C08}"/>
    <cellStyle name="Millares 76" xfId="817" xr:uid="{02ADF5F2-0C60-4976-8D14-9046242FAF58}"/>
    <cellStyle name="Millares 77" xfId="819" xr:uid="{DE0E5596-5641-4233-AF01-A28019B0C725}"/>
    <cellStyle name="Millares 78" xfId="821" xr:uid="{0ECD126E-B6C7-41C8-966F-874CC2850CF4}"/>
    <cellStyle name="Millares 79" xfId="823" xr:uid="{1CB34DB9-4E28-4325-BCC9-FD8C56276AD6}"/>
    <cellStyle name="Millares 8" xfId="399" xr:uid="{00000000-0005-0000-0000-000087010000}"/>
    <cellStyle name="Millares 8 2" xfId="400" xr:uid="{00000000-0005-0000-0000-000088010000}"/>
    <cellStyle name="Millares 8 2 2" xfId="401" xr:uid="{00000000-0005-0000-0000-000089010000}"/>
    <cellStyle name="Millares 8 2 3" xfId="402" xr:uid="{00000000-0005-0000-0000-00008A010000}"/>
    <cellStyle name="Millares 8 3" xfId="403" xr:uid="{00000000-0005-0000-0000-00008B010000}"/>
    <cellStyle name="Millares 8 3 2" xfId="404" xr:uid="{00000000-0005-0000-0000-00008C010000}"/>
    <cellStyle name="Millares 8 3 3" xfId="405" xr:uid="{00000000-0005-0000-0000-00008D010000}"/>
    <cellStyle name="Millares 8 4" xfId="406" xr:uid="{00000000-0005-0000-0000-00008E010000}"/>
    <cellStyle name="Millares 80" xfId="825" xr:uid="{D08374BA-5C8C-4151-A86C-594B77C9B9A9}"/>
    <cellStyle name="Millares 81" xfId="827" xr:uid="{EBC2D22D-7BFF-43B8-9188-5DEB65D7D720}"/>
    <cellStyle name="Millares 82" xfId="829" xr:uid="{FD3603B4-D252-445D-81B8-64A5F558B6BB}"/>
    <cellStyle name="Millares 83" xfId="831" xr:uid="{4EC08D04-B957-4AF5-ADDD-1645ABDD066D}"/>
    <cellStyle name="Millares 84" xfId="833" xr:uid="{2E0483B0-3C8E-465C-8A17-FB25111A5505}"/>
    <cellStyle name="Millares 85" xfId="835" xr:uid="{9F42A309-4E67-429D-860E-730EC71EC90F}"/>
    <cellStyle name="Millares 86" xfId="837" xr:uid="{1A36811F-FD0C-45FB-AD11-E245EE559035}"/>
    <cellStyle name="Millares 87" xfId="839" xr:uid="{D077F41E-BF70-4FF4-BA6A-E7007C600AE0}"/>
    <cellStyle name="Millares 88" xfId="841" xr:uid="{5E9E49CD-D5BB-4823-B6C2-CDA364AB8136}"/>
    <cellStyle name="Millares 89" xfId="843" xr:uid="{1F9153DB-EFF0-49C6-AAED-AAF6DA3AEB33}"/>
    <cellStyle name="Millares 9" xfId="407" xr:uid="{00000000-0005-0000-0000-00008F010000}"/>
    <cellStyle name="Millares 9 2" xfId="408" xr:uid="{00000000-0005-0000-0000-000090010000}"/>
    <cellStyle name="Millares 9 2 2" xfId="409" xr:uid="{00000000-0005-0000-0000-000091010000}"/>
    <cellStyle name="Millares 9 2 3" xfId="410" xr:uid="{00000000-0005-0000-0000-000092010000}"/>
    <cellStyle name="Millares 9 2 4" xfId="411" xr:uid="{00000000-0005-0000-0000-000093010000}"/>
    <cellStyle name="Millares 9 3" xfId="412" xr:uid="{00000000-0005-0000-0000-000094010000}"/>
    <cellStyle name="Millares 9 3 2" xfId="413" xr:uid="{00000000-0005-0000-0000-000095010000}"/>
    <cellStyle name="Millares 9 3 3" xfId="414" xr:uid="{00000000-0005-0000-0000-000096010000}"/>
    <cellStyle name="Millares 9 4" xfId="415" xr:uid="{00000000-0005-0000-0000-000097010000}"/>
    <cellStyle name="Millares 9 5" xfId="416" xr:uid="{00000000-0005-0000-0000-000098010000}"/>
    <cellStyle name="Millares 9 5 2" xfId="417" xr:uid="{00000000-0005-0000-0000-000099010000}"/>
    <cellStyle name="Millares 9 5 3" xfId="418" xr:uid="{00000000-0005-0000-0000-00009A010000}"/>
    <cellStyle name="Millares 9 6" xfId="419" xr:uid="{00000000-0005-0000-0000-00009B010000}"/>
    <cellStyle name="Millares 9 6 2" xfId="420" xr:uid="{00000000-0005-0000-0000-00009C010000}"/>
    <cellStyle name="Millares 9 6 3" xfId="421" xr:uid="{00000000-0005-0000-0000-00009D010000}"/>
    <cellStyle name="Millares 9 7" xfId="422" xr:uid="{00000000-0005-0000-0000-00009E010000}"/>
    <cellStyle name="Millares 9 8" xfId="423" xr:uid="{00000000-0005-0000-0000-00009F010000}"/>
    <cellStyle name="Millares 90" xfId="845" xr:uid="{60CFAC6C-A5A6-4614-A441-A18A16AE58DC}"/>
    <cellStyle name="Millares 91" xfId="847" xr:uid="{E8C69075-AD92-4DB8-9AF8-C66430FE60D2}"/>
    <cellStyle name="Millares 92" xfId="849" xr:uid="{A914BBA9-2DEF-449B-AF4A-3B4671FBBB2B}"/>
    <cellStyle name="Millares 93" xfId="851" xr:uid="{87979B38-EC2E-4A57-8263-2CD7122E54B6}"/>
    <cellStyle name="Millares 94" xfId="855" xr:uid="{2E7AA1DB-75B5-4410-A51D-3791E189BF7D}"/>
    <cellStyle name="Millares 95" xfId="853" xr:uid="{D4F33BE4-5490-4CDF-9C78-223480BEB064}"/>
    <cellStyle name="Millares 96" xfId="894" xr:uid="{A35C7616-0838-409A-8535-BC725C6BCFDC}"/>
    <cellStyle name="Millares 97" xfId="866" xr:uid="{A940A4D9-8AFD-499B-9699-2C4F21C76ADE}"/>
    <cellStyle name="Millares 98" xfId="898" xr:uid="{F2979473-4D1C-4C20-B742-279F32D7D09E}"/>
    <cellStyle name="Millares 99" xfId="876" xr:uid="{C428D6BE-C3C0-4A9F-9F86-C3D838AF3104}"/>
    <cellStyle name="Moneda 2" xfId="424" xr:uid="{00000000-0005-0000-0000-0000A0010000}"/>
    <cellStyle name="Moneda 2 2" xfId="425" xr:uid="{00000000-0005-0000-0000-0000A1010000}"/>
    <cellStyle name="Moneda 3" xfId="426" xr:uid="{00000000-0005-0000-0000-0000A2010000}"/>
    <cellStyle name="Moneda 4" xfId="427" xr:uid="{00000000-0005-0000-0000-0000A3010000}"/>
    <cellStyle name="Moneda 4 2" xfId="428" xr:uid="{00000000-0005-0000-0000-0000A4010000}"/>
    <cellStyle name="Moneda 4 3" xfId="429" xr:uid="{00000000-0005-0000-0000-0000A5010000}"/>
    <cellStyle name="Moneda 5" xfId="430" xr:uid="{00000000-0005-0000-0000-0000A6010000}"/>
    <cellStyle name="Moneda 5 2" xfId="431" xr:uid="{00000000-0005-0000-0000-0000A7010000}"/>
    <cellStyle name="Moneda 5 3" xfId="432" xr:uid="{00000000-0005-0000-0000-0000A8010000}"/>
    <cellStyle name="Moneda 5 3 2" xfId="433" xr:uid="{00000000-0005-0000-0000-0000A9010000}"/>
    <cellStyle name="Neutral 2" xfId="434" xr:uid="{00000000-0005-0000-0000-0000AA010000}"/>
    <cellStyle name="Neutral 2 2" xfId="435" xr:uid="{00000000-0005-0000-0000-0000AB010000}"/>
    <cellStyle name="Normal" xfId="0" builtinId="0"/>
    <cellStyle name="Normal 10" xfId="436" xr:uid="{00000000-0005-0000-0000-0000AD010000}"/>
    <cellStyle name="Normal 10 2" xfId="437" xr:uid="{00000000-0005-0000-0000-0000AE010000}"/>
    <cellStyle name="Normal 10 2 2" xfId="438" xr:uid="{00000000-0005-0000-0000-0000AF010000}"/>
    <cellStyle name="Normal 10 2 2 2" xfId="439" xr:uid="{00000000-0005-0000-0000-0000B0010000}"/>
    <cellStyle name="Normal 10 2 3" xfId="440" xr:uid="{00000000-0005-0000-0000-0000B1010000}"/>
    <cellStyle name="Normal 10 3" xfId="7" xr:uid="{00000000-0005-0000-0000-0000B2010000}"/>
    <cellStyle name="Normal 10 3 2" xfId="441" xr:uid="{00000000-0005-0000-0000-0000B3010000}"/>
    <cellStyle name="Normal 10 4" xfId="442" xr:uid="{00000000-0005-0000-0000-0000B4010000}"/>
    <cellStyle name="Normal 10_Cuadro No. 1" xfId="443" xr:uid="{00000000-0005-0000-0000-0000B5010000}"/>
    <cellStyle name="Normal 100" xfId="749" xr:uid="{00000000-0005-0000-0000-0000B6010000}"/>
    <cellStyle name="Normal 101" xfId="750" xr:uid="{00000000-0005-0000-0000-0000B7010000}"/>
    <cellStyle name="Normal 102" xfId="751" xr:uid="{00000000-0005-0000-0000-0000B8010000}"/>
    <cellStyle name="Normal 103" xfId="752" xr:uid="{00000000-0005-0000-0000-0000B9010000}"/>
    <cellStyle name="Normal 104" xfId="753" xr:uid="{00000000-0005-0000-0000-0000BA010000}"/>
    <cellStyle name="Normal 105" xfId="754" xr:uid="{00000000-0005-0000-0000-0000BB010000}"/>
    <cellStyle name="Normal 106" xfId="755" xr:uid="{00000000-0005-0000-0000-0000BC010000}"/>
    <cellStyle name="Normal 107" xfId="756" xr:uid="{00000000-0005-0000-0000-0000BD010000}"/>
    <cellStyle name="Normal 108" xfId="757" xr:uid="{00000000-0005-0000-0000-0000BE010000}"/>
    <cellStyle name="Normal 109" xfId="758" xr:uid="{00000000-0005-0000-0000-0000BF010000}"/>
    <cellStyle name="Normal 11" xfId="444" xr:uid="{00000000-0005-0000-0000-0000C0010000}"/>
    <cellStyle name="Normal 11 2" xfId="3" xr:uid="{00000000-0005-0000-0000-0000C1010000}"/>
    <cellStyle name="Normal 11_Estimado Mensual" xfId="445" xr:uid="{00000000-0005-0000-0000-0000C2010000}"/>
    <cellStyle name="Normal 110" xfId="759" xr:uid="{00000000-0005-0000-0000-0000C3010000}"/>
    <cellStyle name="Normal 111" xfId="760" xr:uid="{00000000-0005-0000-0000-0000C4010000}"/>
    <cellStyle name="Normal 112" xfId="761" xr:uid="{00000000-0005-0000-0000-0000C5010000}"/>
    <cellStyle name="Normal 113" xfId="762" xr:uid="{00000000-0005-0000-0000-0000C6010000}"/>
    <cellStyle name="Normal 114" xfId="763" xr:uid="{00000000-0005-0000-0000-0000C7010000}"/>
    <cellStyle name="Normal 115" xfId="764" xr:uid="{00000000-0005-0000-0000-0000C8010000}"/>
    <cellStyle name="Normal 116" xfId="765" xr:uid="{00000000-0005-0000-0000-0000C9010000}"/>
    <cellStyle name="Normal 117" xfId="766" xr:uid="{00000000-0005-0000-0000-0000CA010000}"/>
    <cellStyle name="Normal 118" xfId="767" xr:uid="{00000000-0005-0000-0000-0000CB010000}"/>
    <cellStyle name="Normal 119" xfId="768" xr:uid="{00000000-0005-0000-0000-0000CC010000}"/>
    <cellStyle name="Normal 12" xfId="446" xr:uid="{00000000-0005-0000-0000-0000CD010000}"/>
    <cellStyle name="Normal 12 2" xfId="447" xr:uid="{00000000-0005-0000-0000-0000CE010000}"/>
    <cellStyle name="Normal 120" xfId="769" xr:uid="{00000000-0005-0000-0000-0000CF010000}"/>
    <cellStyle name="Normal 121" xfId="770" xr:uid="{00000000-0005-0000-0000-0000D0010000}"/>
    <cellStyle name="Normal 122" xfId="771" xr:uid="{00000000-0005-0000-0000-0000D1010000}"/>
    <cellStyle name="Normal 123" xfId="772" xr:uid="{00000000-0005-0000-0000-0000D2010000}"/>
    <cellStyle name="Normal 124" xfId="773" xr:uid="{00000000-0005-0000-0000-0000D3010000}"/>
    <cellStyle name="Normal 125" xfId="774" xr:uid="{00000000-0005-0000-0000-0000D4010000}"/>
    <cellStyle name="Normal 126" xfId="775" xr:uid="{00000000-0005-0000-0000-0000D5010000}"/>
    <cellStyle name="Normal 127" xfId="776" xr:uid="{00000000-0005-0000-0000-0000D6010000}"/>
    <cellStyle name="Normal 128" xfId="777" xr:uid="{00000000-0005-0000-0000-0000D7010000}"/>
    <cellStyle name="Normal 129" xfId="778" xr:uid="{00000000-0005-0000-0000-0000D8010000}"/>
    <cellStyle name="Normal 13" xfId="448" xr:uid="{00000000-0005-0000-0000-0000D9010000}"/>
    <cellStyle name="Normal 13 2" xfId="449" xr:uid="{00000000-0005-0000-0000-0000DA010000}"/>
    <cellStyle name="Normal 130" xfId="779" xr:uid="{00000000-0005-0000-0000-0000DB010000}"/>
    <cellStyle name="Normal 131" xfId="780" xr:uid="{00000000-0005-0000-0000-0000DC010000}"/>
    <cellStyle name="Normal 132" xfId="781" xr:uid="{00000000-0005-0000-0000-0000DD010000}"/>
    <cellStyle name="Normal 133" xfId="782" xr:uid="{00000000-0005-0000-0000-0000DE010000}"/>
    <cellStyle name="Normal 134" xfId="783" xr:uid="{00000000-0005-0000-0000-0000DF010000}"/>
    <cellStyle name="Normal 135" xfId="784" xr:uid="{00000000-0005-0000-0000-0000E0010000}"/>
    <cellStyle name="Normal 136" xfId="785" xr:uid="{00000000-0005-0000-0000-0000E1010000}"/>
    <cellStyle name="Normal 137" xfId="793" xr:uid="{719FE3CE-9BDE-41B8-89D1-879B87DA893C}"/>
    <cellStyle name="Normal 138" xfId="794" xr:uid="{67179E11-2B6C-428D-A44B-0E39102046D6}"/>
    <cellStyle name="Normal 139" xfId="796" xr:uid="{B9C22AB1-7FEE-45B9-914E-A354BD4FECFF}"/>
    <cellStyle name="Normal 14" xfId="450" xr:uid="{00000000-0005-0000-0000-0000E2010000}"/>
    <cellStyle name="Normal 14 2" xfId="451" xr:uid="{00000000-0005-0000-0000-0000E3010000}"/>
    <cellStyle name="Normal 140" xfId="798" xr:uid="{7BF61905-479C-4E33-A57C-B0577812B853}"/>
    <cellStyle name="Normal 141" xfId="800" xr:uid="{89011CD8-AFC5-42A9-87F5-4C1ED93C6F1D}"/>
    <cellStyle name="Normal 142" xfId="801" xr:uid="{36C021B6-E8C8-4BE6-9604-53938BCFC26E}"/>
    <cellStyle name="Normal 143" xfId="802" xr:uid="{A7632FD4-BD2C-4A31-A992-9D8CAAC41964}"/>
    <cellStyle name="Normal 144" xfId="803" xr:uid="{AB60FE9B-A497-4CDF-8E1E-40BAD20CFBF2}"/>
    <cellStyle name="Normal 145" xfId="804" xr:uid="{B1B195AE-C784-4393-8C31-BBBB3A3F6EC8}"/>
    <cellStyle name="Normal 146" xfId="806" xr:uid="{91FFB6AF-B090-4F19-9C4B-6BEC067D5352}"/>
    <cellStyle name="Normal 147" xfId="808" xr:uid="{FD5DF162-04CD-4E0A-B8C4-6516056C9B56}"/>
    <cellStyle name="Normal 148" xfId="810" xr:uid="{CC3AE8B1-02F2-41F6-BF42-6CF5FDBEA7FA}"/>
    <cellStyle name="Normal 149" xfId="812" xr:uid="{5F9D04DE-07BF-4E5E-B232-CED79AAE2C98}"/>
    <cellStyle name="Normal 15" xfId="452" xr:uid="{00000000-0005-0000-0000-0000E4010000}"/>
    <cellStyle name="Normal 15 2" xfId="453" xr:uid="{00000000-0005-0000-0000-0000E5010000}"/>
    <cellStyle name="Normal 150" xfId="814" xr:uid="{963A6677-0AA4-437B-B7B8-8EA1A1F32320}"/>
    <cellStyle name="Normal 151" xfId="816" xr:uid="{8F08E0B9-CBC0-4462-91F9-0A2C062002F1}"/>
    <cellStyle name="Normal 152" xfId="818" xr:uid="{D9A9732C-E009-4DFA-88AC-27994DD79043}"/>
    <cellStyle name="Normal 153" xfId="820" xr:uid="{7B938BD7-CC98-475A-9801-248A4715879B}"/>
    <cellStyle name="Normal 154" xfId="822" xr:uid="{A4B365CC-DEA4-4F50-81E3-6693EE31DA90}"/>
    <cellStyle name="Normal 155" xfId="824" xr:uid="{D50369B7-122C-4512-AC4E-344CD885CB9D}"/>
    <cellStyle name="Normal 156" xfId="826" xr:uid="{7720FA39-643D-4D02-A24C-D6C7F6AA1F98}"/>
    <cellStyle name="Normal 157" xfId="828" xr:uid="{ED8749E9-A328-4F02-87FC-57A446F5C8E3}"/>
    <cellStyle name="Normal 158" xfId="830" xr:uid="{4E9ED8FD-68D4-4094-8BFA-9DF4FA5BA614}"/>
    <cellStyle name="Normal 159" xfId="832" xr:uid="{C6CA0225-125F-4358-808D-3B7E114AD361}"/>
    <cellStyle name="Normal 16" xfId="454" xr:uid="{00000000-0005-0000-0000-0000E6010000}"/>
    <cellStyle name="Normal 160" xfId="834" xr:uid="{794AAFA9-F78C-4499-88C9-5A3F218EBC7A}"/>
    <cellStyle name="Normal 161" xfId="836" xr:uid="{21DEB72A-77D2-485E-8B22-79841BC3EDBA}"/>
    <cellStyle name="Normal 162" xfId="838" xr:uid="{508EBA69-4087-42C1-894B-23D3BCFC035D}"/>
    <cellStyle name="Normal 163" xfId="840" xr:uid="{62EE30C0-F27F-4ADD-AE01-5DE0738D38E7}"/>
    <cellStyle name="Normal 164" xfId="842" xr:uid="{7ADD801D-9A14-4C06-894E-414F21F54B64}"/>
    <cellStyle name="Normal 165" xfId="844" xr:uid="{2BC97087-CE9B-49FC-812B-B6AC72F0E391}"/>
    <cellStyle name="Normal 166" xfId="846" xr:uid="{DF0E527E-9BF3-46C2-A041-91C188C95B8F}"/>
    <cellStyle name="Normal 167" xfId="848" xr:uid="{A1B9FC9A-B790-439B-9D80-BA8E076120DB}"/>
    <cellStyle name="Normal 168" xfId="850" xr:uid="{AA1A4BED-3A63-46A1-94B7-C6D3BBC10518}"/>
    <cellStyle name="Normal 169" xfId="854" xr:uid="{687B5E1E-4425-4039-A6F5-64A2E490599A}"/>
    <cellStyle name="Normal 17" xfId="455" xr:uid="{00000000-0005-0000-0000-0000E7010000}"/>
    <cellStyle name="Normal 170" xfId="852" xr:uid="{A014033B-3713-42B4-87F6-80EE59A1445C}"/>
    <cellStyle name="Normal 171" xfId="895" xr:uid="{251FE6A1-9B72-4839-984F-F269FB45115B}"/>
    <cellStyle name="Normal 172" xfId="865" xr:uid="{CD1F5439-CCA3-4A0B-AE53-32F29145A386}"/>
    <cellStyle name="Normal 173" xfId="887" xr:uid="{FCD9C2F7-C904-4539-99E3-2AFC424A9A07}"/>
    <cellStyle name="Normal 174" xfId="875" xr:uid="{95E6ACB1-C12C-4005-8D22-9521FC567EE1}"/>
    <cellStyle name="Normal 175" xfId="882" xr:uid="{E29AD7B6-C5CD-4BFC-A300-8134DB263930}"/>
    <cellStyle name="Normal 176" xfId="881" xr:uid="{E869A37F-0A11-4AA9-88AB-B7DE3A34AFD4}"/>
    <cellStyle name="Normal 177" xfId="858" xr:uid="{39B1388F-0A7D-46EF-A165-0A23803C9080}"/>
    <cellStyle name="Normal 178" xfId="892" xr:uid="{56723001-3546-4824-BA74-AA9D8539D96C}"/>
    <cellStyle name="Normal 179" xfId="870" xr:uid="{5A8957C7-E029-4190-8289-95A499FA832E}"/>
    <cellStyle name="Normal 18" xfId="456" xr:uid="{00000000-0005-0000-0000-0000E8010000}"/>
    <cellStyle name="Normal 180" xfId="886" xr:uid="{EA58ACC2-88B0-4B48-9ECD-9ED1467A75D7}"/>
    <cellStyle name="Normal 181" xfId="878" xr:uid="{DE628CCB-2FF8-4CAB-B8AE-AAA656AFE9D5}"/>
    <cellStyle name="Normal 182" xfId="905" xr:uid="{9CE54D80-E98E-465A-AA82-BA531E4EE948}"/>
    <cellStyle name="Normal 183" xfId="859" xr:uid="{2D338AF1-9FE1-44A1-9421-691697AC2F79}"/>
    <cellStyle name="Normal 184" xfId="891" xr:uid="{D3DB0A2E-FA72-4914-806C-DB4DE1504E23}"/>
    <cellStyle name="Normal 185" xfId="871" xr:uid="{E56FB0D2-402F-4312-87A8-158003B26173}"/>
    <cellStyle name="Normal 186" xfId="885" xr:uid="{C487BC80-8F2E-4E89-8F52-54870D739B3A}"/>
    <cellStyle name="Normal 187" xfId="893" xr:uid="{DAE5DF40-6F0E-47C5-8E38-C920C6EFCCC6}"/>
    <cellStyle name="Normal 188" xfId="868" xr:uid="{7952C662-7032-4EF8-A241-BD071FB91A5B}"/>
    <cellStyle name="Normal 189" xfId="860" xr:uid="{1B8439E6-322D-4096-95B2-4DA9A86F056C}"/>
    <cellStyle name="Normal 19" xfId="457" xr:uid="{00000000-0005-0000-0000-0000E9010000}"/>
    <cellStyle name="Normal 190" xfId="890" xr:uid="{4C2412BC-85B2-4D28-80A5-BA6576C4863F}"/>
    <cellStyle name="Normal 191" xfId="872" xr:uid="{E6EE64FD-0890-4BB9-8DC9-72EC67E9E2F2}"/>
    <cellStyle name="Normal 192" xfId="884" xr:uid="{C2689CED-300D-4604-8F7A-F30A4FE5080B}"/>
    <cellStyle name="Normal 193" xfId="879" xr:uid="{01181DB5-A8FB-4D94-BCA5-5CD45EC6E27A}"/>
    <cellStyle name="Normal 194" xfId="904" xr:uid="{F77BAA12-3D91-444C-9ED7-7CC050BFE035}"/>
    <cellStyle name="Normal 195" xfId="861" xr:uid="{521E3E54-1963-432A-B861-B59A21AFAA61}"/>
    <cellStyle name="Normal 196" xfId="889" xr:uid="{C59EA43F-F5A6-4B70-A7B8-F1653BF3DE62}"/>
    <cellStyle name="Normal 197" xfId="873" xr:uid="{74F3FDF7-F928-40B2-8960-E9481FE74310}"/>
    <cellStyle name="Normal 198" xfId="883" xr:uid="{48F7EE6D-9578-42FA-A186-03842A086570}"/>
    <cellStyle name="Normal 199" xfId="880" xr:uid="{B1DBFA60-C950-4B01-A45B-B230D0101CE3}"/>
    <cellStyle name="Normal 2" xfId="4" xr:uid="{00000000-0005-0000-0000-0000EA010000}"/>
    <cellStyle name="Normal 2 2" xfId="2" xr:uid="{00000000-0005-0000-0000-0000EB010000}"/>
    <cellStyle name="Normal 2 2 2" xfId="5" xr:uid="{00000000-0005-0000-0000-0000EC010000}"/>
    <cellStyle name="Normal 2 2 2 2" xfId="458" xr:uid="{00000000-0005-0000-0000-0000ED010000}"/>
    <cellStyle name="Normal 2 2 2 2 2 2" xfId="915" xr:uid="{E573E490-801C-4E95-8978-EC4404A59F5D}"/>
    <cellStyle name="Normal 2 2 2 2 2 3" xfId="919" xr:uid="{1E0A53FC-E800-498D-AAAD-1892845EE0C3}"/>
    <cellStyle name="Normal 2 2 3" xfId="459" xr:uid="{00000000-0005-0000-0000-0000EE010000}"/>
    <cellStyle name="Normal 2 2 4" xfId="460" xr:uid="{00000000-0005-0000-0000-0000EF010000}"/>
    <cellStyle name="Normal 2 3" xfId="461" xr:uid="{00000000-0005-0000-0000-0000F0010000}"/>
    <cellStyle name="Normal 2 3 2" xfId="462" xr:uid="{00000000-0005-0000-0000-0000F1010000}"/>
    <cellStyle name="Normal 2 4" xfId="463" xr:uid="{00000000-0005-0000-0000-0000F2010000}"/>
    <cellStyle name="Normal 2 4 2" xfId="464" xr:uid="{00000000-0005-0000-0000-0000F3010000}"/>
    <cellStyle name="Normal 2 5" xfId="465" xr:uid="{00000000-0005-0000-0000-0000F4010000}"/>
    <cellStyle name="Normal 2 5 2" xfId="466" xr:uid="{00000000-0005-0000-0000-0000F5010000}"/>
    <cellStyle name="Normal 2 6" xfId="467" xr:uid="{00000000-0005-0000-0000-0000F6010000}"/>
    <cellStyle name="Normal 2 7" xfId="468" xr:uid="{00000000-0005-0000-0000-0000F7010000}"/>
    <cellStyle name="Normal 2_Cuadro No. 1" xfId="469" xr:uid="{00000000-0005-0000-0000-0000F8010000}"/>
    <cellStyle name="Normal 20" xfId="470" xr:uid="{00000000-0005-0000-0000-0000F9010000}"/>
    <cellStyle name="Normal 200" xfId="903" xr:uid="{F29E9481-0135-46E2-87B7-32A64C76B905}"/>
    <cellStyle name="Normal 201" xfId="908" xr:uid="{94A82ACA-4E94-42E5-9334-328A20493D3D}"/>
    <cellStyle name="Normal 202" xfId="857" xr:uid="{AF3CC4AB-4811-4581-9053-2B09AF91815A}"/>
    <cellStyle name="Normal 203" xfId="867" xr:uid="{E2E98A07-9775-431F-8A0D-1EABEB47303F}"/>
    <cellStyle name="Normal 204" xfId="897" xr:uid="{EE803A68-5636-405D-B695-9D043DFDE9DD}"/>
    <cellStyle name="Normal 205" xfId="900" xr:uid="{741088DF-BA11-4FD8-8B28-A049BD7950E2}"/>
    <cellStyle name="Normal 206" xfId="906" xr:uid="{D5CFD064-CD09-4909-B900-F1838AE25504}"/>
    <cellStyle name="Normal 207" xfId="902" xr:uid="{D1B74B1F-AA01-41B8-A2AC-7B363726A3A1}"/>
    <cellStyle name="Normal 208" xfId="862" xr:uid="{90D93A27-C377-4258-AE6F-D9BC7429837E}"/>
    <cellStyle name="Normal 209" xfId="863" xr:uid="{BC11C87B-2730-4EBB-920D-400AFB8EC099}"/>
    <cellStyle name="Normal 21" xfId="471" xr:uid="{00000000-0005-0000-0000-0000FA010000}"/>
    <cellStyle name="Normal 210" xfId="888" xr:uid="{4EC36CD3-9D9F-43C0-96D0-934AE5733487}"/>
    <cellStyle name="Normal 211" xfId="910" xr:uid="{60B85E9E-502D-42B1-9D07-49EEEB78B821}"/>
    <cellStyle name="Normal 212" xfId="874" xr:uid="{C6C7D14E-2A0A-4555-9930-F425794BC6AF}"/>
    <cellStyle name="Normal 213" xfId="869" xr:uid="{4F6E6130-7F81-4E09-B550-A9EDD1399C6B}"/>
    <cellStyle name="Normal 214" xfId="896" xr:uid="{EBD2EF5E-9BEB-4482-9665-66A7DEBF8736}"/>
    <cellStyle name="Normal 215" xfId="899" xr:uid="{B24690F0-B9A1-4931-8BF2-3EE55F8ED8C0}"/>
    <cellStyle name="Normal 216" xfId="864" xr:uid="{EDFC2217-0D50-44C7-A183-B4F9DEC77B14}"/>
    <cellStyle name="Normal 217" xfId="909" xr:uid="{0AAF3857-2902-4444-A8D4-4EE1048B0622}"/>
    <cellStyle name="Normal 218" xfId="877" xr:uid="{CF5EBE72-B9C6-4B7B-B074-FC3A296DF942}"/>
    <cellStyle name="Normal 219" xfId="901" xr:uid="{538788C1-BC9E-45B8-8E89-470D22EDEF5A}"/>
    <cellStyle name="Normal 22" xfId="472" xr:uid="{00000000-0005-0000-0000-0000FB010000}"/>
    <cellStyle name="Normal 23" xfId="473" xr:uid="{00000000-0005-0000-0000-0000FC010000}"/>
    <cellStyle name="Normal 24" xfId="474" xr:uid="{00000000-0005-0000-0000-0000FD010000}"/>
    <cellStyle name="Normal 25" xfId="475" xr:uid="{00000000-0005-0000-0000-0000FE010000}"/>
    <cellStyle name="Normal 26" xfId="476" xr:uid="{00000000-0005-0000-0000-0000FF010000}"/>
    <cellStyle name="Normal 26 2" xfId="477" xr:uid="{00000000-0005-0000-0000-000000020000}"/>
    <cellStyle name="Normal 27" xfId="478" xr:uid="{00000000-0005-0000-0000-000001020000}"/>
    <cellStyle name="Normal 28" xfId="479" xr:uid="{00000000-0005-0000-0000-000002020000}"/>
    <cellStyle name="Normal 29" xfId="480" xr:uid="{00000000-0005-0000-0000-000003020000}"/>
    <cellStyle name="Normal 3" xfId="6" xr:uid="{00000000-0005-0000-0000-000004020000}"/>
    <cellStyle name="Normal 3 2" xfId="482" xr:uid="{00000000-0005-0000-0000-000005020000}"/>
    <cellStyle name="Normal 3 2 2" xfId="483" xr:uid="{00000000-0005-0000-0000-000006020000}"/>
    <cellStyle name="Normal 3 2 3" xfId="484" xr:uid="{00000000-0005-0000-0000-000007020000}"/>
    <cellStyle name="Normal 3 3" xfId="485" xr:uid="{00000000-0005-0000-0000-000008020000}"/>
    <cellStyle name="Normal 3 3 2" xfId="486" xr:uid="{00000000-0005-0000-0000-000009020000}"/>
    <cellStyle name="Normal 3 4" xfId="487" xr:uid="{00000000-0005-0000-0000-00000A020000}"/>
    <cellStyle name="Normal 3 4 2" xfId="488" xr:uid="{00000000-0005-0000-0000-00000B020000}"/>
    <cellStyle name="Normal 3 4 3" xfId="489" xr:uid="{00000000-0005-0000-0000-00000C020000}"/>
    <cellStyle name="Normal 3 5" xfId="490" xr:uid="{00000000-0005-0000-0000-00000D020000}"/>
    <cellStyle name="Normal 3 5 2" xfId="491" xr:uid="{00000000-0005-0000-0000-00000E020000}"/>
    <cellStyle name="Normal 3 6" xfId="492" xr:uid="{00000000-0005-0000-0000-00000F020000}"/>
    <cellStyle name="Normal 3 7" xfId="493" xr:uid="{00000000-0005-0000-0000-000010020000}"/>
    <cellStyle name="Normal 3 8" xfId="481" xr:uid="{00000000-0005-0000-0000-000011020000}"/>
    <cellStyle name="Normal 3_COMP.Febrero 2018" xfId="494" xr:uid="{00000000-0005-0000-0000-000012020000}"/>
    <cellStyle name="Normal 30" xfId="495" xr:uid="{00000000-0005-0000-0000-000013020000}"/>
    <cellStyle name="Normal 31" xfId="496" xr:uid="{00000000-0005-0000-0000-000014020000}"/>
    <cellStyle name="Normal 32" xfId="497" xr:uid="{00000000-0005-0000-0000-000015020000}"/>
    <cellStyle name="Normal 33" xfId="498" xr:uid="{00000000-0005-0000-0000-000016020000}"/>
    <cellStyle name="Normal 34" xfId="499" xr:uid="{00000000-0005-0000-0000-000017020000}"/>
    <cellStyle name="Normal 35" xfId="500" xr:uid="{00000000-0005-0000-0000-000018020000}"/>
    <cellStyle name="Normal 35 2" xfId="501" xr:uid="{00000000-0005-0000-0000-000019020000}"/>
    <cellStyle name="Normal 36" xfId="502" xr:uid="{00000000-0005-0000-0000-00001A020000}"/>
    <cellStyle name="Normal 37" xfId="503" xr:uid="{00000000-0005-0000-0000-00001B020000}"/>
    <cellStyle name="Normal 38" xfId="504" xr:uid="{00000000-0005-0000-0000-00001C020000}"/>
    <cellStyle name="Normal 39" xfId="505" xr:uid="{00000000-0005-0000-0000-00001D020000}"/>
    <cellStyle name="Normal 4" xfId="506" xr:uid="{00000000-0005-0000-0000-00001E020000}"/>
    <cellStyle name="Normal 4 2" xfId="507" xr:uid="{00000000-0005-0000-0000-00001F020000}"/>
    <cellStyle name="Normal 4 2 2" xfId="508" xr:uid="{00000000-0005-0000-0000-000020020000}"/>
    <cellStyle name="Normal 4 2 3" xfId="509" xr:uid="{00000000-0005-0000-0000-000021020000}"/>
    <cellStyle name="Normal 4 3" xfId="9" xr:uid="{00000000-0005-0000-0000-000022020000}"/>
    <cellStyle name="Normal 4 4" xfId="704" xr:uid="{00000000-0005-0000-0000-000023020000}"/>
    <cellStyle name="Normal 4_Cuadro No. 1" xfId="510" xr:uid="{00000000-0005-0000-0000-000024020000}"/>
    <cellStyle name="Normal 40" xfId="511" xr:uid="{00000000-0005-0000-0000-000025020000}"/>
    <cellStyle name="Normal 41" xfId="512" xr:uid="{00000000-0005-0000-0000-000026020000}"/>
    <cellStyle name="Normal 42" xfId="513" xr:uid="{00000000-0005-0000-0000-000027020000}"/>
    <cellStyle name="Normal 43" xfId="514" xr:uid="{00000000-0005-0000-0000-000028020000}"/>
    <cellStyle name="Normal 44" xfId="515" xr:uid="{00000000-0005-0000-0000-000029020000}"/>
    <cellStyle name="Normal 45" xfId="516" xr:uid="{00000000-0005-0000-0000-00002A020000}"/>
    <cellStyle name="Normal 46" xfId="517" xr:uid="{00000000-0005-0000-0000-00002B020000}"/>
    <cellStyle name="Normal 47" xfId="518" xr:uid="{00000000-0005-0000-0000-00002C020000}"/>
    <cellStyle name="Normal 48" xfId="519" xr:uid="{00000000-0005-0000-0000-00002D020000}"/>
    <cellStyle name="Normal 49" xfId="520" xr:uid="{00000000-0005-0000-0000-00002E020000}"/>
    <cellStyle name="Normal 5" xfId="521" xr:uid="{00000000-0005-0000-0000-00002F020000}"/>
    <cellStyle name="Normal 5 2" xfId="522" xr:uid="{00000000-0005-0000-0000-000030020000}"/>
    <cellStyle name="Normal 5 2 2" xfId="523" xr:uid="{00000000-0005-0000-0000-000031020000}"/>
    <cellStyle name="Normal 5 2 3" xfId="524" xr:uid="{00000000-0005-0000-0000-000032020000}"/>
    <cellStyle name="Normal 5 3" xfId="525" xr:uid="{00000000-0005-0000-0000-000033020000}"/>
    <cellStyle name="Normal 5 3 2" xfId="526" xr:uid="{00000000-0005-0000-0000-000034020000}"/>
    <cellStyle name="Normal 5 3 3" xfId="527" xr:uid="{00000000-0005-0000-0000-000035020000}"/>
    <cellStyle name="Normal 5 3 4" xfId="528" xr:uid="{00000000-0005-0000-0000-000036020000}"/>
    <cellStyle name="Normal 5 4" xfId="529" xr:uid="{00000000-0005-0000-0000-000037020000}"/>
    <cellStyle name="Normal 5 4 2" xfId="530" xr:uid="{00000000-0005-0000-0000-000038020000}"/>
    <cellStyle name="Normal 5 4 3" xfId="531" xr:uid="{00000000-0005-0000-0000-000039020000}"/>
    <cellStyle name="Normal 5 5" xfId="532" xr:uid="{00000000-0005-0000-0000-00003A020000}"/>
    <cellStyle name="Normal 5 5 2" xfId="533" xr:uid="{00000000-0005-0000-0000-00003B020000}"/>
    <cellStyle name="Normal 5 6" xfId="534" xr:uid="{00000000-0005-0000-0000-00003C020000}"/>
    <cellStyle name="Normal 5 6 2" xfId="535" xr:uid="{00000000-0005-0000-0000-00003D020000}"/>
    <cellStyle name="Normal 5 7" xfId="700" xr:uid="{00000000-0005-0000-0000-00003E020000}"/>
    <cellStyle name="Normal 5 7 2" xfId="706" xr:uid="{00000000-0005-0000-0000-00003F020000}"/>
    <cellStyle name="Normal 5 8" xfId="701" xr:uid="{00000000-0005-0000-0000-000040020000}"/>
    <cellStyle name="Normal 5 9" xfId="705" xr:uid="{00000000-0005-0000-0000-000041020000}"/>
    <cellStyle name="Normal 5_Cuadro No. 1" xfId="536" xr:uid="{00000000-0005-0000-0000-000042020000}"/>
    <cellStyle name="Normal 50" xfId="537" xr:uid="{00000000-0005-0000-0000-000043020000}"/>
    <cellStyle name="Normal 51" xfId="538" xr:uid="{00000000-0005-0000-0000-000044020000}"/>
    <cellStyle name="Normal 52" xfId="539" xr:uid="{00000000-0005-0000-0000-000045020000}"/>
    <cellStyle name="Normal 53" xfId="540" xr:uid="{00000000-0005-0000-0000-000046020000}"/>
    <cellStyle name="Normal 54" xfId="541" xr:uid="{00000000-0005-0000-0000-000047020000}"/>
    <cellStyle name="Normal 55" xfId="542" xr:uid="{00000000-0005-0000-0000-000048020000}"/>
    <cellStyle name="Normal 56" xfId="543" xr:uid="{00000000-0005-0000-0000-000049020000}"/>
    <cellStyle name="Normal 57" xfId="544" xr:uid="{00000000-0005-0000-0000-00004A020000}"/>
    <cellStyle name="Normal 58" xfId="545" xr:uid="{00000000-0005-0000-0000-00004B020000}"/>
    <cellStyle name="Normal 59" xfId="702" xr:uid="{00000000-0005-0000-0000-00004C020000}"/>
    <cellStyle name="Normal 59 2" xfId="707" xr:uid="{00000000-0005-0000-0000-00004D020000}"/>
    <cellStyle name="Normal 59 3" xfId="708" xr:uid="{00000000-0005-0000-0000-00004E020000}"/>
    <cellStyle name="Normal 6" xfId="546" xr:uid="{00000000-0005-0000-0000-00004F020000}"/>
    <cellStyle name="Normal 6 2" xfId="547" xr:uid="{00000000-0005-0000-0000-000050020000}"/>
    <cellStyle name="Normal 6 2 2" xfId="548" xr:uid="{00000000-0005-0000-0000-000051020000}"/>
    <cellStyle name="Normal 6 2 2 2" xfId="549" xr:uid="{00000000-0005-0000-0000-000052020000}"/>
    <cellStyle name="Normal 6 2 2 3" xfId="550" xr:uid="{00000000-0005-0000-0000-000053020000}"/>
    <cellStyle name="Normal 6 2 3" xfId="551" xr:uid="{00000000-0005-0000-0000-000054020000}"/>
    <cellStyle name="Normal 6 2 3 2" xfId="552" xr:uid="{00000000-0005-0000-0000-000055020000}"/>
    <cellStyle name="Normal 6 2 4" xfId="553" xr:uid="{00000000-0005-0000-0000-000056020000}"/>
    <cellStyle name="Normal 6 2 5" xfId="554" xr:uid="{00000000-0005-0000-0000-000057020000}"/>
    <cellStyle name="Normal 6 2_Cuadro No. 1" xfId="555" xr:uid="{00000000-0005-0000-0000-000058020000}"/>
    <cellStyle name="Normal 6 3" xfId="556" xr:uid="{00000000-0005-0000-0000-000059020000}"/>
    <cellStyle name="Normal 6 3 2" xfId="557" xr:uid="{00000000-0005-0000-0000-00005A020000}"/>
    <cellStyle name="Normal 6 3 3" xfId="558" xr:uid="{00000000-0005-0000-0000-00005B020000}"/>
    <cellStyle name="Normal 6 4" xfId="559" xr:uid="{00000000-0005-0000-0000-00005C020000}"/>
    <cellStyle name="Normal 6 4 2" xfId="560" xr:uid="{00000000-0005-0000-0000-00005D020000}"/>
    <cellStyle name="Normal 6 5" xfId="561" xr:uid="{00000000-0005-0000-0000-00005E020000}"/>
    <cellStyle name="Normal 6 5 2" xfId="562" xr:uid="{00000000-0005-0000-0000-00005F020000}"/>
    <cellStyle name="Normal 6 6" xfId="563" xr:uid="{00000000-0005-0000-0000-000060020000}"/>
    <cellStyle name="Normal 6 6 2" xfId="564" xr:uid="{00000000-0005-0000-0000-000061020000}"/>
    <cellStyle name="Normal 6 7" xfId="565" xr:uid="{00000000-0005-0000-0000-000062020000}"/>
    <cellStyle name="Normal 6_Cuadro No. 1" xfId="566" xr:uid="{00000000-0005-0000-0000-000063020000}"/>
    <cellStyle name="Normal 60" xfId="703" xr:uid="{00000000-0005-0000-0000-000064020000}"/>
    <cellStyle name="Normal 60 2" xfId="709" xr:uid="{00000000-0005-0000-0000-000065020000}"/>
    <cellStyle name="Normal 61" xfId="710" xr:uid="{00000000-0005-0000-0000-000066020000}"/>
    <cellStyle name="Normal 62" xfId="711" xr:uid="{00000000-0005-0000-0000-000067020000}"/>
    <cellStyle name="Normal 63" xfId="712" xr:uid="{00000000-0005-0000-0000-000068020000}"/>
    <cellStyle name="Normal 64" xfId="713" xr:uid="{00000000-0005-0000-0000-000069020000}"/>
    <cellStyle name="Normal 65" xfId="714" xr:uid="{00000000-0005-0000-0000-00006A020000}"/>
    <cellStyle name="Normal 66" xfId="715" xr:uid="{00000000-0005-0000-0000-00006B020000}"/>
    <cellStyle name="Normal 67" xfId="716" xr:uid="{00000000-0005-0000-0000-00006C020000}"/>
    <cellStyle name="Normal 68" xfId="717" xr:uid="{00000000-0005-0000-0000-00006D020000}"/>
    <cellStyle name="Normal 69" xfId="718" xr:uid="{00000000-0005-0000-0000-00006E020000}"/>
    <cellStyle name="Normal 7" xfId="567" xr:uid="{00000000-0005-0000-0000-00006F020000}"/>
    <cellStyle name="Normal 7 2" xfId="568" xr:uid="{00000000-0005-0000-0000-000070020000}"/>
    <cellStyle name="Normal 7 2 2" xfId="569" xr:uid="{00000000-0005-0000-0000-000071020000}"/>
    <cellStyle name="Normal 7 2 2 2" xfId="570" xr:uid="{00000000-0005-0000-0000-000072020000}"/>
    <cellStyle name="Normal 7 2 3" xfId="571" xr:uid="{00000000-0005-0000-0000-000073020000}"/>
    <cellStyle name="Normal 7 2 4" xfId="572" xr:uid="{00000000-0005-0000-0000-000074020000}"/>
    <cellStyle name="Normal 7 3" xfId="573" xr:uid="{00000000-0005-0000-0000-000075020000}"/>
    <cellStyle name="Normal 7 3 2" xfId="574" xr:uid="{00000000-0005-0000-0000-000076020000}"/>
    <cellStyle name="Normal 7 3 3" xfId="575" xr:uid="{00000000-0005-0000-0000-000077020000}"/>
    <cellStyle name="Normal 7 4" xfId="576" xr:uid="{00000000-0005-0000-0000-000078020000}"/>
    <cellStyle name="Normal 7 4 2" xfId="577" xr:uid="{00000000-0005-0000-0000-000079020000}"/>
    <cellStyle name="Normal 7 4 3" xfId="578" xr:uid="{00000000-0005-0000-0000-00007A020000}"/>
    <cellStyle name="Normal 7 5" xfId="579" xr:uid="{00000000-0005-0000-0000-00007B020000}"/>
    <cellStyle name="Normal 7 5 2" xfId="580" xr:uid="{00000000-0005-0000-0000-00007C020000}"/>
    <cellStyle name="Normal 7 6" xfId="581" xr:uid="{00000000-0005-0000-0000-00007D020000}"/>
    <cellStyle name="Normal 7 6 2" xfId="582" xr:uid="{00000000-0005-0000-0000-00007E020000}"/>
    <cellStyle name="Normal 7 7" xfId="583" xr:uid="{00000000-0005-0000-0000-00007F020000}"/>
    <cellStyle name="Normal 70" xfId="719" xr:uid="{00000000-0005-0000-0000-000080020000}"/>
    <cellStyle name="Normal 71" xfId="720" xr:uid="{00000000-0005-0000-0000-000081020000}"/>
    <cellStyle name="Normal 72" xfId="721" xr:uid="{00000000-0005-0000-0000-000082020000}"/>
    <cellStyle name="Normal 73" xfId="722" xr:uid="{00000000-0005-0000-0000-000083020000}"/>
    <cellStyle name="Normal 74" xfId="723" xr:uid="{00000000-0005-0000-0000-000084020000}"/>
    <cellStyle name="Normal 75" xfId="724" xr:uid="{00000000-0005-0000-0000-000085020000}"/>
    <cellStyle name="Normal 76" xfId="725" xr:uid="{00000000-0005-0000-0000-000086020000}"/>
    <cellStyle name="Normal 77" xfId="726" xr:uid="{00000000-0005-0000-0000-000087020000}"/>
    <cellStyle name="Normal 78" xfId="727" xr:uid="{00000000-0005-0000-0000-000088020000}"/>
    <cellStyle name="Normal 79" xfId="728" xr:uid="{00000000-0005-0000-0000-000089020000}"/>
    <cellStyle name="Normal 8" xfId="584" xr:uid="{00000000-0005-0000-0000-00008A020000}"/>
    <cellStyle name="Normal 8 2" xfId="585" xr:uid="{00000000-0005-0000-0000-00008B020000}"/>
    <cellStyle name="Normal 8 2 2" xfId="586" xr:uid="{00000000-0005-0000-0000-00008C020000}"/>
    <cellStyle name="Normal 8 2 3" xfId="587" xr:uid="{00000000-0005-0000-0000-00008D020000}"/>
    <cellStyle name="Normal 8 3" xfId="588" xr:uid="{00000000-0005-0000-0000-00008E020000}"/>
    <cellStyle name="Normal 8 3 2" xfId="589" xr:uid="{00000000-0005-0000-0000-00008F020000}"/>
    <cellStyle name="Normal 8 3 3" xfId="590" xr:uid="{00000000-0005-0000-0000-000090020000}"/>
    <cellStyle name="Normal 8 4" xfId="591" xr:uid="{00000000-0005-0000-0000-000091020000}"/>
    <cellStyle name="Normal 8 5" xfId="592" xr:uid="{00000000-0005-0000-0000-000092020000}"/>
    <cellStyle name="Normal 8_Cuadro No. 1" xfId="593" xr:uid="{00000000-0005-0000-0000-000093020000}"/>
    <cellStyle name="Normal 80" xfId="729" xr:uid="{00000000-0005-0000-0000-000094020000}"/>
    <cellStyle name="Normal 81" xfId="730" xr:uid="{00000000-0005-0000-0000-000095020000}"/>
    <cellStyle name="Normal 82" xfId="731" xr:uid="{00000000-0005-0000-0000-000096020000}"/>
    <cellStyle name="Normal 83" xfId="732" xr:uid="{00000000-0005-0000-0000-000097020000}"/>
    <cellStyle name="Normal 84" xfId="733" xr:uid="{00000000-0005-0000-0000-000098020000}"/>
    <cellStyle name="Normal 85" xfId="734" xr:uid="{00000000-0005-0000-0000-000099020000}"/>
    <cellStyle name="Normal 86" xfId="735" xr:uid="{00000000-0005-0000-0000-00009A020000}"/>
    <cellStyle name="Normal 87" xfId="736" xr:uid="{00000000-0005-0000-0000-00009B020000}"/>
    <cellStyle name="Normal 88" xfId="737" xr:uid="{00000000-0005-0000-0000-00009C020000}"/>
    <cellStyle name="Normal 89" xfId="738" xr:uid="{00000000-0005-0000-0000-00009D020000}"/>
    <cellStyle name="Normal 9" xfId="594" xr:uid="{00000000-0005-0000-0000-00009E020000}"/>
    <cellStyle name="Normal 9 2" xfId="595" xr:uid="{00000000-0005-0000-0000-00009F020000}"/>
    <cellStyle name="Normal 9 2 2" xfId="596" xr:uid="{00000000-0005-0000-0000-0000A0020000}"/>
    <cellStyle name="Normal 9 2 3" xfId="597" xr:uid="{00000000-0005-0000-0000-0000A1020000}"/>
    <cellStyle name="Normal 9 3" xfId="598" xr:uid="{00000000-0005-0000-0000-0000A2020000}"/>
    <cellStyle name="Normal 9 3 2" xfId="599" xr:uid="{00000000-0005-0000-0000-0000A3020000}"/>
    <cellStyle name="Normal 9 3 3" xfId="600" xr:uid="{00000000-0005-0000-0000-0000A4020000}"/>
    <cellStyle name="Normal 9 4" xfId="601" xr:uid="{00000000-0005-0000-0000-0000A5020000}"/>
    <cellStyle name="Normal 9 4 2" xfId="602" xr:uid="{00000000-0005-0000-0000-0000A6020000}"/>
    <cellStyle name="Normal 9 5" xfId="603" xr:uid="{00000000-0005-0000-0000-0000A7020000}"/>
    <cellStyle name="Normal 9_Cuadro No. 1" xfId="604" xr:uid="{00000000-0005-0000-0000-0000A8020000}"/>
    <cellStyle name="Normal 90" xfId="739" xr:uid="{00000000-0005-0000-0000-0000A9020000}"/>
    <cellStyle name="Normal 91" xfId="740" xr:uid="{00000000-0005-0000-0000-0000AA020000}"/>
    <cellStyle name="Normal 92" xfId="741" xr:uid="{00000000-0005-0000-0000-0000AB020000}"/>
    <cellStyle name="Normal 93" xfId="742" xr:uid="{00000000-0005-0000-0000-0000AC020000}"/>
    <cellStyle name="Normal 94" xfId="743" xr:uid="{00000000-0005-0000-0000-0000AD020000}"/>
    <cellStyle name="Normal 95" xfId="744" xr:uid="{00000000-0005-0000-0000-0000AE020000}"/>
    <cellStyle name="Normal 96" xfId="745" xr:uid="{00000000-0005-0000-0000-0000AF020000}"/>
    <cellStyle name="Normal 97" xfId="746" xr:uid="{00000000-0005-0000-0000-0000B0020000}"/>
    <cellStyle name="Normal 98" xfId="747" xr:uid="{00000000-0005-0000-0000-0000B1020000}"/>
    <cellStyle name="Normal 99" xfId="748" xr:uid="{00000000-0005-0000-0000-0000B2020000}"/>
    <cellStyle name="Notas 2" xfId="605" xr:uid="{00000000-0005-0000-0000-0000B3020000}"/>
    <cellStyle name="Notas 2 2" xfId="606" xr:uid="{00000000-0005-0000-0000-0000B4020000}"/>
    <cellStyle name="Notas 2 2 2" xfId="607" xr:uid="{00000000-0005-0000-0000-0000B5020000}"/>
    <cellStyle name="Notas 2 2 3" xfId="608" xr:uid="{00000000-0005-0000-0000-0000B6020000}"/>
    <cellStyle name="Notas 2 3" xfId="609" xr:uid="{00000000-0005-0000-0000-0000B7020000}"/>
    <cellStyle name="Notas 2 4" xfId="610" xr:uid="{00000000-0005-0000-0000-0000B8020000}"/>
    <cellStyle name="Notas 2_Cuadro No. 1" xfId="611" xr:uid="{00000000-0005-0000-0000-0000B9020000}"/>
    <cellStyle name="Notas 3" xfId="612" xr:uid="{00000000-0005-0000-0000-0000BA020000}"/>
    <cellStyle name="Notas 4" xfId="613" xr:uid="{00000000-0005-0000-0000-0000BB020000}"/>
    <cellStyle name="Notas 5" xfId="614" xr:uid="{00000000-0005-0000-0000-0000BC020000}"/>
    <cellStyle name="Notas 6" xfId="615" xr:uid="{00000000-0005-0000-0000-0000BD020000}"/>
    <cellStyle name="Notas 7" xfId="616" xr:uid="{00000000-0005-0000-0000-0000BE020000}"/>
    <cellStyle name="Note 2" xfId="617" xr:uid="{00000000-0005-0000-0000-0000BF020000}"/>
    <cellStyle name="Output 2" xfId="618" xr:uid="{00000000-0005-0000-0000-0000C0020000}"/>
    <cellStyle name="Parent row" xfId="619" xr:uid="{00000000-0005-0000-0000-0000C1020000}"/>
    <cellStyle name="Percent 2" xfId="620" xr:uid="{00000000-0005-0000-0000-0000C2020000}"/>
    <cellStyle name="Percent 2 2" xfId="621" xr:uid="{00000000-0005-0000-0000-0000C3020000}"/>
    <cellStyle name="Percent 2 2 2" xfId="622" xr:uid="{00000000-0005-0000-0000-0000C4020000}"/>
    <cellStyle name="Percent 2 2 3" xfId="623" xr:uid="{00000000-0005-0000-0000-0000C5020000}"/>
    <cellStyle name="Percent 2 3" xfId="624" xr:uid="{00000000-0005-0000-0000-0000C6020000}"/>
    <cellStyle name="Percent 2 4" xfId="625" xr:uid="{00000000-0005-0000-0000-0000C7020000}"/>
    <cellStyle name="Percent 3" xfId="626" xr:uid="{00000000-0005-0000-0000-0000C8020000}"/>
    <cellStyle name="Percent 3 2" xfId="627" xr:uid="{00000000-0005-0000-0000-0000C9020000}"/>
    <cellStyle name="Percent 3 3" xfId="628" xr:uid="{00000000-0005-0000-0000-0000CA020000}"/>
    <cellStyle name="Percent 4" xfId="629" xr:uid="{00000000-0005-0000-0000-0000CB020000}"/>
    <cellStyle name="Percent 4 2" xfId="630" xr:uid="{00000000-0005-0000-0000-0000CC020000}"/>
    <cellStyle name="Percent 4 3" xfId="631" xr:uid="{00000000-0005-0000-0000-0000CD020000}"/>
    <cellStyle name="Percent 5" xfId="632" xr:uid="{00000000-0005-0000-0000-0000CE020000}"/>
    <cellStyle name="Percent 5 2" xfId="633" xr:uid="{00000000-0005-0000-0000-0000CF020000}"/>
    <cellStyle name="Percent 5 3" xfId="634" xr:uid="{00000000-0005-0000-0000-0000D0020000}"/>
    <cellStyle name="Percent 6" xfId="635" xr:uid="{00000000-0005-0000-0000-0000D1020000}"/>
    <cellStyle name="Percent 6 2" xfId="636" xr:uid="{00000000-0005-0000-0000-0000D2020000}"/>
    <cellStyle name="Percent 6 3" xfId="637" xr:uid="{00000000-0005-0000-0000-0000D3020000}"/>
    <cellStyle name="Percent 7" xfId="638" xr:uid="{00000000-0005-0000-0000-0000D4020000}"/>
    <cellStyle name="Percent 7 2" xfId="639" xr:uid="{00000000-0005-0000-0000-0000D5020000}"/>
    <cellStyle name="Percent 7 2 2" xfId="640" xr:uid="{00000000-0005-0000-0000-0000D6020000}"/>
    <cellStyle name="Percent 7 2 3" xfId="641" xr:uid="{00000000-0005-0000-0000-0000D7020000}"/>
    <cellStyle name="Percent 7 3" xfId="642" xr:uid="{00000000-0005-0000-0000-0000D8020000}"/>
    <cellStyle name="Percent 7 4" xfId="643" xr:uid="{00000000-0005-0000-0000-0000D9020000}"/>
    <cellStyle name="Percent 8" xfId="644" xr:uid="{00000000-0005-0000-0000-0000DA020000}"/>
    <cellStyle name="Percent 8 2" xfId="645" xr:uid="{00000000-0005-0000-0000-0000DB020000}"/>
    <cellStyle name="Porcentaje" xfId="788" builtinId="5"/>
    <cellStyle name="Porcentaje 2" xfId="646" xr:uid="{00000000-0005-0000-0000-0000DD020000}"/>
    <cellStyle name="Porcentaje 2 2 2 2 2" xfId="918" xr:uid="{A1A5536B-F754-4A76-9210-811BD32631D2}"/>
    <cellStyle name="Porcentaje 2 2 2 2 3" xfId="920" xr:uid="{BF0B9097-7F8E-4615-A265-03DB81174035}"/>
    <cellStyle name="Porcentaje 3" xfId="647" xr:uid="{00000000-0005-0000-0000-0000DE020000}"/>
    <cellStyle name="Porcentaje 3 2" xfId="916" xr:uid="{1B8B18F6-9C38-4F59-B49A-9C9C7CE7CE58}"/>
    <cellStyle name="Porcentaje 4" xfId="907" xr:uid="{08389FC9-7BAF-45E5-957D-B83DB2CC2D4E}"/>
    <cellStyle name="Porcentual 2" xfId="648" xr:uid="{00000000-0005-0000-0000-0000DF020000}"/>
    <cellStyle name="Porcentual 2 2" xfId="649" xr:uid="{00000000-0005-0000-0000-0000E0020000}"/>
    <cellStyle name="Porcentual 2 2 2" xfId="650" xr:uid="{00000000-0005-0000-0000-0000E1020000}"/>
    <cellStyle name="Porcentual 2 2 3" xfId="651" xr:uid="{00000000-0005-0000-0000-0000E2020000}"/>
    <cellStyle name="Porcentual 2 3" xfId="652" xr:uid="{00000000-0005-0000-0000-0000E3020000}"/>
    <cellStyle name="Porcentual 2 4" xfId="653" xr:uid="{00000000-0005-0000-0000-0000E4020000}"/>
    <cellStyle name="Porcentual 2 5" xfId="654" xr:uid="{00000000-0005-0000-0000-0000E5020000}"/>
    <cellStyle name="Porcentual 3" xfId="655" xr:uid="{00000000-0005-0000-0000-0000E6020000}"/>
    <cellStyle name="Porcentual 3 2" xfId="656" xr:uid="{00000000-0005-0000-0000-0000E7020000}"/>
    <cellStyle name="Porcentual 3 2 2" xfId="657" xr:uid="{00000000-0005-0000-0000-0000E8020000}"/>
    <cellStyle name="Porcentual 3 2 3" xfId="658" xr:uid="{00000000-0005-0000-0000-0000E9020000}"/>
    <cellStyle name="Porcentual 3 3" xfId="659" xr:uid="{00000000-0005-0000-0000-0000EA020000}"/>
    <cellStyle name="Porcentual 4" xfId="660" xr:uid="{00000000-0005-0000-0000-0000EB020000}"/>
    <cellStyle name="Porcentual 4 2" xfId="661" xr:uid="{00000000-0005-0000-0000-0000EC020000}"/>
    <cellStyle name="Porcentual 4 3" xfId="662" xr:uid="{00000000-0005-0000-0000-0000ED020000}"/>
    <cellStyle name="Porcentual 4 4" xfId="663" xr:uid="{00000000-0005-0000-0000-0000EE020000}"/>
    <cellStyle name="Porcentual 4 5" xfId="664" xr:uid="{00000000-0005-0000-0000-0000EF020000}"/>
    <cellStyle name="Porcentual 5" xfId="665" xr:uid="{00000000-0005-0000-0000-0000F0020000}"/>
    <cellStyle name="Porcentual 6" xfId="666" xr:uid="{00000000-0005-0000-0000-0000F1020000}"/>
    <cellStyle name="Porcentual 6 2" xfId="667" xr:uid="{00000000-0005-0000-0000-0000F2020000}"/>
    <cellStyle name="Porcentual 7" xfId="668" xr:uid="{00000000-0005-0000-0000-0000F3020000}"/>
    <cellStyle name="Porcentual 7 2" xfId="669" xr:uid="{00000000-0005-0000-0000-0000F4020000}"/>
    <cellStyle name="Porcentual 8" xfId="670" xr:uid="{00000000-0005-0000-0000-0000F5020000}"/>
    <cellStyle name="Porcentual 8 2" xfId="671" xr:uid="{00000000-0005-0000-0000-0000F6020000}"/>
    <cellStyle name="Porcentual 9" xfId="672" xr:uid="{00000000-0005-0000-0000-0000F7020000}"/>
    <cellStyle name="Red Text" xfId="673" xr:uid="{00000000-0005-0000-0000-0000F8020000}"/>
    <cellStyle name="Red Text 2" xfId="674" xr:uid="{00000000-0005-0000-0000-0000F9020000}"/>
    <cellStyle name="Salida 2" xfId="675" xr:uid="{00000000-0005-0000-0000-0000FA020000}"/>
    <cellStyle name="Salida 2 2" xfId="676" xr:uid="{00000000-0005-0000-0000-0000FB020000}"/>
    <cellStyle name="Table title" xfId="677" xr:uid="{00000000-0005-0000-0000-0000FC020000}"/>
    <cellStyle name="Texto de advertencia 2" xfId="678" xr:uid="{00000000-0005-0000-0000-0000FD020000}"/>
    <cellStyle name="Texto de advertencia 2 2" xfId="679" xr:uid="{00000000-0005-0000-0000-0000FE020000}"/>
    <cellStyle name="Texto explicativo 2" xfId="680" xr:uid="{00000000-0005-0000-0000-0000FF020000}"/>
    <cellStyle name="Texto explicativo 2 2" xfId="681" xr:uid="{00000000-0005-0000-0000-000000030000}"/>
    <cellStyle name="Title 2" xfId="682" xr:uid="{00000000-0005-0000-0000-000001030000}"/>
    <cellStyle name="Título 1 2" xfId="683" xr:uid="{00000000-0005-0000-0000-000002030000}"/>
    <cellStyle name="Título 1 2 2" xfId="684" xr:uid="{00000000-0005-0000-0000-000003030000}"/>
    <cellStyle name="Título 2 2" xfId="685" xr:uid="{00000000-0005-0000-0000-000004030000}"/>
    <cellStyle name="Título 2 2 2" xfId="686" xr:uid="{00000000-0005-0000-0000-000005030000}"/>
    <cellStyle name="Título 3 2" xfId="687" xr:uid="{00000000-0005-0000-0000-000006030000}"/>
    <cellStyle name="Título 3 2 2" xfId="688" xr:uid="{00000000-0005-0000-0000-000007030000}"/>
    <cellStyle name="Título 4" xfId="689" xr:uid="{00000000-0005-0000-0000-000008030000}"/>
    <cellStyle name="Título 4 2" xfId="690" xr:uid="{00000000-0005-0000-0000-000009030000}"/>
    <cellStyle name="Título 5" xfId="691" xr:uid="{00000000-0005-0000-0000-00000A030000}"/>
    <cellStyle name="Título 6" xfId="692" xr:uid="{00000000-0005-0000-0000-00000B030000}"/>
    <cellStyle name="TopGrey" xfId="693" xr:uid="{00000000-0005-0000-0000-00000C030000}"/>
    <cellStyle name="TopGrey 2" xfId="694" xr:uid="{00000000-0005-0000-0000-00000D030000}"/>
    <cellStyle name="Total 2" xfId="695" xr:uid="{00000000-0005-0000-0000-00000E030000}"/>
    <cellStyle name="Total 2 2" xfId="696" xr:uid="{00000000-0005-0000-0000-00000F030000}"/>
    <cellStyle name="Total 2_COMP.Febrero 2018" xfId="697" xr:uid="{00000000-0005-0000-0000-000010030000}"/>
    <cellStyle name="Total 3" xfId="698" xr:uid="{00000000-0005-0000-0000-000011030000}"/>
    <cellStyle name="Warning Text 2" xfId="699" xr:uid="{00000000-0005-0000-0000-000012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externalLink" Target="externalLinks/externalLink160.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181" Type="http://schemas.openxmlformats.org/officeDocument/2006/relationships/calcChain" Target="calcChain.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71" Type="http://schemas.openxmlformats.org/officeDocument/2006/relationships/externalLink" Target="externalLinks/externalLink161.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5" Type="http://schemas.openxmlformats.org/officeDocument/2006/relationships/externalLink" Target="externalLinks/externalLink65.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61" Type="http://schemas.openxmlformats.org/officeDocument/2006/relationships/externalLink" Target="externalLinks/externalLink151.xml"/><Relationship Id="rId182" Type="http://schemas.openxmlformats.org/officeDocument/2006/relationships/customXml" Target="../customXml/item1.xml"/><Relationship Id="rId6" Type="http://schemas.openxmlformats.org/officeDocument/2006/relationships/worksheet" Target="worksheets/sheet6.xml"/><Relationship Id="rId23" Type="http://schemas.openxmlformats.org/officeDocument/2006/relationships/externalLink" Target="externalLinks/externalLink13.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externalLink" Target="externalLinks/externalLink125.xml"/><Relationship Id="rId151" Type="http://schemas.openxmlformats.org/officeDocument/2006/relationships/externalLink" Target="externalLinks/externalLink141.xml"/><Relationship Id="rId156" Type="http://schemas.openxmlformats.org/officeDocument/2006/relationships/externalLink" Target="externalLinks/externalLink146.xml"/><Relationship Id="rId177" Type="http://schemas.openxmlformats.org/officeDocument/2006/relationships/theme" Target="theme/theme1.xml"/><Relationship Id="rId172" Type="http://schemas.openxmlformats.org/officeDocument/2006/relationships/externalLink" Target="externalLinks/externalLink162.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externalLink" Target="externalLinks/externalLink15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183" Type="http://schemas.openxmlformats.org/officeDocument/2006/relationships/customXml" Target="../customXml/item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178" Type="http://schemas.openxmlformats.org/officeDocument/2006/relationships/connections" Target="connections.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73" Type="http://schemas.openxmlformats.org/officeDocument/2006/relationships/externalLink" Target="externalLinks/externalLink163.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externalLink" Target="externalLinks/externalLink158.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184" Type="http://schemas.openxmlformats.org/officeDocument/2006/relationships/customXml" Target="../customXml/item3.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74" Type="http://schemas.openxmlformats.org/officeDocument/2006/relationships/externalLink" Target="externalLinks/externalLink164.xml"/><Relationship Id="rId179" Type="http://schemas.openxmlformats.org/officeDocument/2006/relationships/styles" Target="styles.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externalLink" Target="externalLinks/externalLink159.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sharedStrings" Target="sharedStrings.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75" Type="http://schemas.openxmlformats.org/officeDocument/2006/relationships/externalLink" Target="externalLinks/externalLink165.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6" Type="http://schemas.openxmlformats.org/officeDocument/2006/relationships/externalLink" Target="externalLinks/externalLink166.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 Id="rId70" Type="http://schemas.openxmlformats.org/officeDocument/2006/relationships/externalLink" Target="externalLinks/externalLink60.xml"/><Relationship Id="rId91" Type="http://schemas.openxmlformats.org/officeDocument/2006/relationships/externalLink" Target="externalLinks/externalLink81.xml"/><Relationship Id="rId145" Type="http://schemas.openxmlformats.org/officeDocument/2006/relationships/externalLink" Target="externalLinks/externalLink135.xml"/><Relationship Id="rId166" Type="http://schemas.openxmlformats.org/officeDocument/2006/relationships/externalLink" Target="externalLinks/externalLink156.xml"/><Relationship Id="rId1" Type="http://schemas.openxmlformats.org/officeDocument/2006/relationships/worksheet" Target="worksheets/sheet1.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307975</xdr:colOff>
      <xdr:row>4</xdr:row>
      <xdr:rowOff>135714</xdr:rowOff>
    </xdr:to>
    <xdr:pic>
      <xdr:nvPicPr>
        <xdr:cNvPr id="2" name="Imagen 1">
          <a:extLst>
            <a:ext uri="{FF2B5EF4-FFF2-40B4-BE49-F238E27FC236}">
              <a16:creationId xmlns:a16="http://schemas.microsoft.com/office/drawing/2014/main" id="{035ADCDB-526F-41F3-AD42-45834D2EC665}"/>
            </a:ext>
          </a:extLst>
        </xdr:cNvPr>
        <xdr:cNvPicPr>
          <a:picLocks noChangeAspect="1"/>
        </xdr:cNvPicPr>
      </xdr:nvPicPr>
      <xdr:blipFill>
        <a:blip xmlns:r="http://schemas.openxmlformats.org/officeDocument/2006/relationships" r:embed="rId1"/>
        <a:stretch>
          <a:fillRect/>
        </a:stretch>
      </xdr:blipFill>
      <xdr:spPr>
        <a:xfrm>
          <a:off x="0" y="9525"/>
          <a:ext cx="307975" cy="1354914"/>
        </a:xfrm>
        <a:prstGeom prst="rect">
          <a:avLst/>
        </a:prstGeom>
      </xdr:spPr>
    </xdr:pic>
    <xdr:clientData/>
  </xdr:twoCellAnchor>
  <xdr:twoCellAnchor editAs="oneCell">
    <xdr:from>
      <xdr:col>4</xdr:col>
      <xdr:colOff>704850</xdr:colOff>
      <xdr:row>1</xdr:row>
      <xdr:rowOff>132715</xdr:rowOff>
    </xdr:from>
    <xdr:to>
      <xdr:col>5</xdr:col>
      <xdr:colOff>913170</xdr:colOff>
      <xdr:row>4</xdr:row>
      <xdr:rowOff>135890</xdr:rowOff>
    </xdr:to>
    <xdr:pic>
      <xdr:nvPicPr>
        <xdr:cNvPr id="3" name="Imagen 2">
          <a:extLst>
            <a:ext uri="{FF2B5EF4-FFF2-40B4-BE49-F238E27FC236}">
              <a16:creationId xmlns:a16="http://schemas.microsoft.com/office/drawing/2014/main" id="{08E59683-9315-4A93-AA27-505ED9EA8B0C}"/>
            </a:ext>
          </a:extLst>
        </xdr:cNvPr>
        <xdr:cNvPicPr>
          <a:picLocks noChangeAspect="1"/>
        </xdr:cNvPicPr>
      </xdr:nvPicPr>
      <xdr:blipFill>
        <a:blip xmlns:r="http://schemas.openxmlformats.org/officeDocument/2006/relationships" r:embed="rId2"/>
        <a:stretch>
          <a:fillRect/>
        </a:stretch>
      </xdr:blipFill>
      <xdr:spPr>
        <a:xfrm>
          <a:off x="6991350" y="494665"/>
          <a:ext cx="1551345" cy="869950"/>
        </a:xfrm>
        <a:prstGeom prst="rect">
          <a:avLst/>
        </a:prstGeom>
      </xdr:spPr>
    </xdr:pic>
    <xdr:clientData/>
  </xdr:twoCellAnchor>
  <xdr:twoCellAnchor editAs="oneCell">
    <xdr:from>
      <xdr:col>1</xdr:col>
      <xdr:colOff>85726</xdr:colOff>
      <xdr:row>1</xdr:row>
      <xdr:rowOff>217488</xdr:rowOff>
    </xdr:from>
    <xdr:to>
      <xdr:col>2</xdr:col>
      <xdr:colOff>263381</xdr:colOff>
      <xdr:row>4</xdr:row>
      <xdr:rowOff>148590</xdr:rowOff>
    </xdr:to>
    <xdr:pic>
      <xdr:nvPicPr>
        <xdr:cNvPr id="4" name="Imagen 3">
          <a:extLst>
            <a:ext uri="{FF2B5EF4-FFF2-40B4-BE49-F238E27FC236}">
              <a16:creationId xmlns:a16="http://schemas.microsoft.com/office/drawing/2014/main" id="{78D8BE4C-6699-4A2D-AA07-C25E737AB1E2}"/>
            </a:ext>
          </a:extLst>
        </xdr:cNvPr>
        <xdr:cNvPicPr>
          <a:picLocks noChangeAspect="1"/>
        </xdr:cNvPicPr>
      </xdr:nvPicPr>
      <xdr:blipFill>
        <a:blip xmlns:r="http://schemas.openxmlformats.org/officeDocument/2006/relationships" r:embed="rId3"/>
        <a:stretch>
          <a:fillRect/>
        </a:stretch>
      </xdr:blipFill>
      <xdr:spPr>
        <a:xfrm>
          <a:off x="914401" y="579438"/>
          <a:ext cx="1615930" cy="79787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2" name="Imagen 1">
          <a:extLst>
            <a:ext uri="{FF2B5EF4-FFF2-40B4-BE49-F238E27FC236}">
              <a16:creationId xmlns:a16="http://schemas.microsoft.com/office/drawing/2014/main" id="{E7853250-B326-4EAE-AD22-49C9486F5066}"/>
            </a:ext>
          </a:extLst>
        </xdr:cNvPr>
        <xdr:cNvPicPr>
          <a:picLocks noChangeAspect="1"/>
        </xdr:cNvPicPr>
      </xdr:nvPicPr>
      <xdr:blipFill>
        <a:blip xmlns:r="http://schemas.openxmlformats.org/officeDocument/2006/relationships" r:embed="rId1"/>
        <a:stretch>
          <a:fillRect/>
        </a:stretch>
      </xdr:blipFill>
      <xdr:spPr>
        <a:xfrm>
          <a:off x="0" y="0"/>
          <a:ext cx="339090" cy="134874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4127F119-A8AA-4667-AC94-DD7DE54EC810}"/>
            </a:ext>
          </a:extLst>
        </xdr:cNvPr>
        <xdr:cNvPicPr>
          <a:picLocks noChangeAspect="1"/>
        </xdr:cNvPicPr>
      </xdr:nvPicPr>
      <xdr:blipFill>
        <a:blip xmlns:r="http://schemas.openxmlformats.org/officeDocument/2006/relationships" r:embed="rId2"/>
        <a:stretch>
          <a:fillRect/>
        </a:stretch>
      </xdr:blipFill>
      <xdr:spPr>
        <a:xfrm>
          <a:off x="864870" y="563881"/>
          <a:ext cx="1757779" cy="750570"/>
        </a:xfrm>
        <a:prstGeom prst="rect">
          <a:avLst/>
        </a:prstGeom>
      </xdr:spPr>
    </xdr:pic>
    <xdr:clientData/>
  </xdr:twoCellAnchor>
  <xdr:twoCellAnchor editAs="oneCell">
    <xdr:from>
      <xdr:col>3</xdr:col>
      <xdr:colOff>137583</xdr:colOff>
      <xdr:row>0</xdr:row>
      <xdr:rowOff>36831</xdr:rowOff>
    </xdr:from>
    <xdr:to>
      <xdr:col>4</xdr:col>
      <xdr:colOff>702589</xdr:colOff>
      <xdr:row>3</xdr:row>
      <xdr:rowOff>58420</xdr:rowOff>
    </xdr:to>
    <xdr:pic>
      <xdr:nvPicPr>
        <xdr:cNvPr id="4" name="Imagen 3">
          <a:extLst>
            <a:ext uri="{FF2B5EF4-FFF2-40B4-BE49-F238E27FC236}">
              <a16:creationId xmlns:a16="http://schemas.microsoft.com/office/drawing/2014/main" id="{EE6F0CCB-8936-4B05-A892-1A26F57B7F59}"/>
            </a:ext>
          </a:extLst>
        </xdr:cNvPr>
        <xdr:cNvPicPr>
          <a:picLocks noChangeAspect="1"/>
        </xdr:cNvPicPr>
      </xdr:nvPicPr>
      <xdr:blipFill>
        <a:blip xmlns:r="http://schemas.openxmlformats.org/officeDocument/2006/relationships" r:embed="rId3"/>
        <a:stretch>
          <a:fillRect/>
        </a:stretch>
      </xdr:blipFill>
      <xdr:spPr>
        <a:xfrm>
          <a:off x="13641916" y="36831"/>
          <a:ext cx="1687898" cy="825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112395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716280</xdr:colOff>
      <xdr:row>2</xdr:row>
      <xdr:rowOff>129540</xdr:rowOff>
    </xdr:from>
    <xdr:to>
      <xdr:col>4</xdr:col>
      <xdr:colOff>1238772</xdr:colOff>
      <xdr:row>6</xdr:row>
      <xdr:rowOff>207645</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498205" y="758190"/>
          <a:ext cx="1852182" cy="933450"/>
        </a:xfrm>
        <a:prstGeom prst="rect">
          <a:avLst/>
        </a:prstGeom>
      </xdr:spPr>
    </xdr:pic>
    <xdr:clientData/>
  </xdr:twoCellAnchor>
  <xdr:twoCellAnchor editAs="oneCell">
    <xdr:from>
      <xdr:col>1</xdr:col>
      <xdr:colOff>19050</xdr:colOff>
      <xdr:row>3</xdr:row>
      <xdr:rowOff>120016</xdr:rowOff>
    </xdr:from>
    <xdr:to>
      <xdr:col>1</xdr:col>
      <xdr:colOff>1908567</xdr:colOff>
      <xdr:row>7</xdr:row>
      <xdr:rowOff>76201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1219200" y="939166"/>
          <a:ext cx="1889517" cy="805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152399</xdr:colOff>
      <xdr:row>2</xdr:row>
      <xdr:rowOff>66676</xdr:rowOff>
    </xdr:from>
    <xdr:to>
      <xdr:col>4</xdr:col>
      <xdr:colOff>534210</xdr:colOff>
      <xdr:row>6</xdr:row>
      <xdr:rowOff>60474</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324724" y="695326"/>
          <a:ext cx="1772461" cy="856763"/>
        </a:xfrm>
        <a:prstGeom prst="rect">
          <a:avLst/>
        </a:prstGeom>
      </xdr:spPr>
    </xdr:pic>
    <xdr:clientData/>
  </xdr:twoCellAnchor>
  <xdr:twoCellAnchor editAs="oneCell">
    <xdr:from>
      <xdr:col>0</xdr:col>
      <xdr:colOff>809625</xdr:colOff>
      <xdr:row>2</xdr:row>
      <xdr:rowOff>171451</xdr:rowOff>
    </xdr:from>
    <xdr:to>
      <xdr:col>1</xdr:col>
      <xdr:colOff>624840</xdr:colOff>
      <xdr:row>6</xdr:row>
      <xdr:rowOff>94046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809625" y="800101"/>
          <a:ext cx="1767840" cy="7874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110490</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0</xdr:colOff>
      <xdr:row>3</xdr:row>
      <xdr:rowOff>47626</xdr:rowOff>
    </xdr:from>
    <xdr:to>
      <xdr:col>4</xdr:col>
      <xdr:colOff>321503</xdr:colOff>
      <xdr:row>6</xdr:row>
      <xdr:rowOff>169545</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86775" y="866776"/>
          <a:ext cx="1587270" cy="796289"/>
        </a:xfrm>
        <a:prstGeom prst="rect">
          <a:avLst/>
        </a:prstGeom>
      </xdr:spPr>
    </xdr:pic>
    <xdr:clientData/>
  </xdr:twoCellAnchor>
  <xdr:twoCellAnchor editAs="oneCell">
    <xdr:from>
      <xdr:col>0</xdr:col>
      <xdr:colOff>857250</xdr:colOff>
      <xdr:row>3</xdr:row>
      <xdr:rowOff>0</xdr:rowOff>
    </xdr:from>
    <xdr:to>
      <xdr:col>1</xdr:col>
      <xdr:colOff>1558975</xdr:colOff>
      <xdr:row>6</xdr:row>
      <xdr:rowOff>110490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57250" y="819150"/>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26670</xdr:colOff>
      <xdr:row>0</xdr:row>
      <xdr:rowOff>0</xdr:rowOff>
    </xdr:from>
    <xdr:ext cx="331470" cy="1877786"/>
    <xdr:pic>
      <xdr:nvPicPr>
        <xdr:cNvPr id="2" name="Imagen 2">
          <a:extLst>
            <a:ext uri="{FF2B5EF4-FFF2-40B4-BE49-F238E27FC236}">
              <a16:creationId xmlns:a16="http://schemas.microsoft.com/office/drawing/2014/main" id="{A9D88EEB-CFFF-4206-B435-DDF3CBEFC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 y="0"/>
          <a:ext cx="331470" cy="18777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3</xdr:row>
      <xdr:rowOff>57151</xdr:rowOff>
    </xdr:from>
    <xdr:to>
      <xdr:col>4</xdr:col>
      <xdr:colOff>510963</xdr:colOff>
      <xdr:row>7</xdr:row>
      <xdr:rowOff>172387</xdr:rowOff>
    </xdr:to>
    <xdr:pic>
      <xdr:nvPicPr>
        <xdr:cNvPr id="9" name="Imagen 3">
          <a:extLst>
            <a:ext uri="{FF2B5EF4-FFF2-40B4-BE49-F238E27FC236}">
              <a16:creationId xmlns:a16="http://schemas.microsoft.com/office/drawing/2014/main" id="{18B3DF25-DDE7-4C55-B495-8DC908D64068}"/>
            </a:ext>
          </a:extLst>
        </xdr:cNvPr>
        <xdr:cNvPicPr>
          <a:picLocks noChangeAspect="1"/>
        </xdr:cNvPicPr>
      </xdr:nvPicPr>
      <xdr:blipFill>
        <a:blip xmlns:r="http://schemas.openxmlformats.org/officeDocument/2006/relationships" r:embed="rId2"/>
        <a:stretch>
          <a:fillRect/>
        </a:stretch>
      </xdr:blipFill>
      <xdr:spPr>
        <a:xfrm>
          <a:off x="11017250" y="1189568"/>
          <a:ext cx="1735667" cy="975449"/>
        </a:xfrm>
        <a:prstGeom prst="rect">
          <a:avLst/>
        </a:prstGeom>
      </xdr:spPr>
    </xdr:pic>
    <xdr:clientData/>
  </xdr:twoCellAnchor>
  <xdr:twoCellAnchor editAs="oneCell">
    <xdr:from>
      <xdr:col>0</xdr:col>
      <xdr:colOff>587800</xdr:colOff>
      <xdr:row>2</xdr:row>
      <xdr:rowOff>164467</xdr:rowOff>
    </xdr:from>
    <xdr:to>
      <xdr:col>1</xdr:col>
      <xdr:colOff>1619039</xdr:colOff>
      <xdr:row>7</xdr:row>
      <xdr:rowOff>58634</xdr:rowOff>
    </xdr:to>
    <xdr:pic>
      <xdr:nvPicPr>
        <xdr:cNvPr id="10" name="Imagen 9">
          <a:extLst>
            <a:ext uri="{FF2B5EF4-FFF2-40B4-BE49-F238E27FC236}">
              <a16:creationId xmlns:a16="http://schemas.microsoft.com/office/drawing/2014/main" id="{0B0869F2-488F-4FC8-9A51-DB8C38235A21}"/>
            </a:ext>
          </a:extLst>
        </xdr:cNvPr>
        <xdr:cNvPicPr>
          <a:picLocks noChangeAspect="1"/>
        </xdr:cNvPicPr>
      </xdr:nvPicPr>
      <xdr:blipFill>
        <a:blip xmlns:r="http://schemas.openxmlformats.org/officeDocument/2006/relationships" r:embed="rId3"/>
        <a:stretch>
          <a:fillRect/>
        </a:stretch>
      </xdr:blipFill>
      <xdr:spPr>
        <a:xfrm>
          <a:off x="587800" y="1095800"/>
          <a:ext cx="1827741" cy="953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54429</xdr:colOff>
      <xdr:row>0</xdr:row>
      <xdr:rowOff>13607</xdr:rowOff>
    </xdr:from>
    <xdr:to>
      <xdr:col>0</xdr:col>
      <xdr:colOff>397329</xdr:colOff>
      <xdr:row>7</xdr:row>
      <xdr:rowOff>93617</xdr:rowOff>
    </xdr:to>
    <xdr:pic>
      <xdr:nvPicPr>
        <xdr:cNvPr id="5" name="Imagen 4">
          <a:extLst>
            <a:ext uri="{FF2B5EF4-FFF2-40B4-BE49-F238E27FC236}">
              <a16:creationId xmlns:a16="http://schemas.microsoft.com/office/drawing/2014/main" id="{18F12D0A-88F6-4172-84AD-2F8045264690}"/>
            </a:ext>
          </a:extLst>
        </xdr:cNvPr>
        <xdr:cNvPicPr>
          <a:picLocks noChangeAspect="1"/>
        </xdr:cNvPicPr>
      </xdr:nvPicPr>
      <xdr:blipFill>
        <a:blip xmlns:r="http://schemas.openxmlformats.org/officeDocument/2006/relationships" r:embed="rId1"/>
        <a:stretch>
          <a:fillRect/>
        </a:stretch>
      </xdr:blipFill>
      <xdr:spPr>
        <a:xfrm>
          <a:off x="54429" y="13607"/>
          <a:ext cx="339090" cy="1771106"/>
        </a:xfrm>
        <a:prstGeom prst="rect">
          <a:avLst/>
        </a:prstGeom>
      </xdr:spPr>
    </xdr:pic>
    <xdr:clientData/>
  </xdr:twoCellAnchor>
  <xdr:twoCellAnchor editAs="oneCell">
    <xdr:from>
      <xdr:col>1</xdr:col>
      <xdr:colOff>441757</xdr:colOff>
      <xdr:row>1</xdr:row>
      <xdr:rowOff>197031</xdr:rowOff>
    </xdr:from>
    <xdr:to>
      <xdr:col>1</xdr:col>
      <xdr:colOff>2204978</xdr:colOff>
      <xdr:row>6</xdr:row>
      <xdr:rowOff>30072</xdr:rowOff>
    </xdr:to>
    <xdr:pic>
      <xdr:nvPicPr>
        <xdr:cNvPr id="6" name="Imagen 5">
          <a:extLst>
            <a:ext uri="{FF2B5EF4-FFF2-40B4-BE49-F238E27FC236}">
              <a16:creationId xmlns:a16="http://schemas.microsoft.com/office/drawing/2014/main" id="{AB3350ED-A54B-4933-A3E2-1DC9B49F5537}"/>
            </a:ext>
          </a:extLst>
        </xdr:cNvPr>
        <xdr:cNvPicPr>
          <a:picLocks noChangeAspect="1"/>
        </xdr:cNvPicPr>
      </xdr:nvPicPr>
      <xdr:blipFill>
        <a:blip xmlns:r="http://schemas.openxmlformats.org/officeDocument/2006/relationships" r:embed="rId2"/>
        <a:stretch>
          <a:fillRect/>
        </a:stretch>
      </xdr:blipFill>
      <xdr:spPr>
        <a:xfrm>
          <a:off x="1215663" y="566125"/>
          <a:ext cx="1763221" cy="904603"/>
        </a:xfrm>
        <a:prstGeom prst="rect">
          <a:avLst/>
        </a:prstGeom>
      </xdr:spPr>
    </xdr:pic>
    <xdr:clientData/>
  </xdr:twoCellAnchor>
  <xdr:twoCellAnchor editAs="oneCell">
    <xdr:from>
      <xdr:col>6</xdr:col>
      <xdr:colOff>959711</xdr:colOff>
      <xdr:row>1</xdr:row>
      <xdr:rowOff>25855</xdr:rowOff>
    </xdr:from>
    <xdr:to>
      <xdr:col>7</xdr:col>
      <xdr:colOff>1230600</xdr:colOff>
      <xdr:row>5</xdr:row>
      <xdr:rowOff>191793</xdr:rowOff>
    </xdr:to>
    <xdr:pic>
      <xdr:nvPicPr>
        <xdr:cNvPr id="7" name="Imagen 3">
          <a:extLst>
            <a:ext uri="{FF2B5EF4-FFF2-40B4-BE49-F238E27FC236}">
              <a16:creationId xmlns:a16="http://schemas.microsoft.com/office/drawing/2014/main" id="{CE545F1C-5F5E-47E2-A8EE-373AEFCD6F71}"/>
            </a:ext>
          </a:extLst>
        </xdr:cNvPr>
        <xdr:cNvPicPr>
          <a:picLocks noChangeAspect="1"/>
        </xdr:cNvPicPr>
      </xdr:nvPicPr>
      <xdr:blipFill>
        <a:blip xmlns:r="http://schemas.openxmlformats.org/officeDocument/2006/relationships" r:embed="rId3"/>
        <a:stretch>
          <a:fillRect/>
        </a:stretch>
      </xdr:blipFill>
      <xdr:spPr>
        <a:xfrm>
          <a:off x="15032899" y="394949"/>
          <a:ext cx="1628201" cy="10112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339090</xdr:colOff>
      <xdr:row>5</xdr:row>
      <xdr:rowOff>110490</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66775" y="561976"/>
          <a:ext cx="1731109" cy="762000"/>
        </a:xfrm>
        <a:prstGeom prst="rect">
          <a:avLst/>
        </a:prstGeom>
      </xdr:spPr>
    </xdr:pic>
    <xdr:clientData/>
  </xdr:twoCellAnchor>
  <xdr:twoCellAnchor editAs="oneCell">
    <xdr:from>
      <xdr:col>3</xdr:col>
      <xdr:colOff>0</xdr:colOff>
      <xdr:row>1</xdr:row>
      <xdr:rowOff>161926</xdr:rowOff>
    </xdr:from>
    <xdr:to>
      <xdr:col>4</xdr:col>
      <xdr:colOff>551671</xdr:colOff>
      <xdr:row>5</xdr:row>
      <xdr:rowOff>110490</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6953250" y="523876"/>
          <a:ext cx="1669906" cy="8286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320040</xdr:colOff>
      <xdr:row>5</xdr:row>
      <xdr:rowOff>91440</xdr:rowOff>
    </xdr:to>
    <xdr:pic>
      <xdr:nvPicPr>
        <xdr:cNvPr id="2" name="Imagen 1">
          <a:extLst>
            <a:ext uri="{FF2B5EF4-FFF2-40B4-BE49-F238E27FC236}">
              <a16:creationId xmlns:a16="http://schemas.microsoft.com/office/drawing/2014/main" id="{147289E1-3E2D-48E4-A078-83CBEE2A413D}"/>
            </a:ext>
          </a:extLst>
        </xdr:cNvPr>
        <xdr:cNvPicPr>
          <a:picLocks noChangeAspect="1"/>
        </xdr:cNvPicPr>
      </xdr:nvPicPr>
      <xdr:blipFill>
        <a:blip xmlns:r="http://schemas.openxmlformats.org/officeDocument/2006/relationships" r:embed="rId1"/>
        <a:stretch>
          <a:fillRect/>
        </a:stretch>
      </xdr:blipFill>
      <xdr:spPr>
        <a:xfrm>
          <a:off x="0" y="0"/>
          <a:ext cx="323850" cy="1343025"/>
        </a:xfrm>
        <a:prstGeom prst="rect">
          <a:avLst/>
        </a:prstGeom>
      </xdr:spPr>
    </xdr:pic>
    <xdr:clientData/>
  </xdr:twoCellAnchor>
  <xdr:twoCellAnchor editAs="oneCell">
    <xdr:from>
      <xdr:col>0</xdr:col>
      <xdr:colOff>866775</xdr:colOff>
      <xdr:row>1</xdr:row>
      <xdr:rowOff>200026</xdr:rowOff>
    </xdr:from>
    <xdr:to>
      <xdr:col>1</xdr:col>
      <xdr:colOff>1451074</xdr:colOff>
      <xdr:row>5</xdr:row>
      <xdr:rowOff>76201</xdr:rowOff>
    </xdr:to>
    <xdr:pic>
      <xdr:nvPicPr>
        <xdr:cNvPr id="3" name="Imagen 2">
          <a:extLst>
            <a:ext uri="{FF2B5EF4-FFF2-40B4-BE49-F238E27FC236}">
              <a16:creationId xmlns:a16="http://schemas.microsoft.com/office/drawing/2014/main" id="{E1594EC9-47F0-400C-A3BA-E4EF92448A7D}"/>
            </a:ext>
          </a:extLst>
        </xdr:cNvPr>
        <xdr:cNvPicPr>
          <a:picLocks noChangeAspect="1"/>
        </xdr:cNvPicPr>
      </xdr:nvPicPr>
      <xdr:blipFill>
        <a:blip xmlns:r="http://schemas.openxmlformats.org/officeDocument/2006/relationships" r:embed="rId2"/>
        <a:stretch>
          <a:fillRect/>
        </a:stretch>
      </xdr:blipFill>
      <xdr:spPr>
        <a:xfrm>
          <a:off x="866775" y="561976"/>
          <a:ext cx="1727299" cy="762000"/>
        </a:xfrm>
        <a:prstGeom prst="rect">
          <a:avLst/>
        </a:prstGeom>
      </xdr:spPr>
    </xdr:pic>
    <xdr:clientData/>
  </xdr:twoCellAnchor>
  <xdr:twoCellAnchor editAs="oneCell">
    <xdr:from>
      <xdr:col>3</xdr:col>
      <xdr:colOff>0</xdr:colOff>
      <xdr:row>1</xdr:row>
      <xdr:rowOff>161926</xdr:rowOff>
    </xdr:from>
    <xdr:to>
      <xdr:col>5</xdr:col>
      <xdr:colOff>55449</xdr:colOff>
      <xdr:row>5</xdr:row>
      <xdr:rowOff>110490</xdr:rowOff>
    </xdr:to>
    <xdr:pic>
      <xdr:nvPicPr>
        <xdr:cNvPr id="4" name="Imagen 3">
          <a:extLst>
            <a:ext uri="{FF2B5EF4-FFF2-40B4-BE49-F238E27FC236}">
              <a16:creationId xmlns:a16="http://schemas.microsoft.com/office/drawing/2014/main" id="{D99940D5-30FF-44C9-93B6-9147F856373B}"/>
            </a:ext>
          </a:extLst>
        </xdr:cNvPr>
        <xdr:cNvPicPr>
          <a:picLocks noChangeAspect="1"/>
        </xdr:cNvPicPr>
      </xdr:nvPicPr>
      <xdr:blipFill>
        <a:blip xmlns:r="http://schemas.openxmlformats.org/officeDocument/2006/relationships" r:embed="rId3"/>
        <a:stretch>
          <a:fillRect/>
        </a:stretch>
      </xdr:blipFill>
      <xdr:spPr>
        <a:xfrm>
          <a:off x="8429625" y="523876"/>
          <a:ext cx="1656571" cy="83438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95250</xdr:rowOff>
    </xdr:to>
    <xdr:pic>
      <xdr:nvPicPr>
        <xdr:cNvPr id="2" name="Imagen 1">
          <a:extLst>
            <a:ext uri="{FF2B5EF4-FFF2-40B4-BE49-F238E27FC236}">
              <a16:creationId xmlns:a16="http://schemas.microsoft.com/office/drawing/2014/main" id="{402DBEA1-B7CB-4762-A559-184AF3389E79}"/>
            </a:ext>
          </a:extLst>
        </xdr:cNvPr>
        <xdr:cNvPicPr>
          <a:picLocks noChangeAspect="1"/>
        </xdr:cNvPicPr>
      </xdr:nvPicPr>
      <xdr:blipFill>
        <a:blip xmlns:r="http://schemas.openxmlformats.org/officeDocument/2006/relationships" r:embed="rId1"/>
        <a:stretch>
          <a:fillRect/>
        </a:stretch>
      </xdr:blipFill>
      <xdr:spPr>
        <a:xfrm>
          <a:off x="1" y="0"/>
          <a:ext cx="266700" cy="1343025"/>
        </a:xfrm>
        <a:prstGeom prst="rect">
          <a:avLst/>
        </a:prstGeom>
      </xdr:spPr>
    </xdr:pic>
    <xdr:clientData/>
  </xdr:twoCellAnchor>
  <xdr:twoCellAnchor editAs="oneCell">
    <xdr:from>
      <xdr:col>3</xdr:col>
      <xdr:colOff>0</xdr:colOff>
      <xdr:row>2</xdr:row>
      <xdr:rowOff>95251</xdr:rowOff>
    </xdr:from>
    <xdr:to>
      <xdr:col>4</xdr:col>
      <xdr:colOff>358545</xdr:colOff>
      <xdr:row>6</xdr:row>
      <xdr:rowOff>38100</xdr:rowOff>
    </xdr:to>
    <xdr:pic>
      <xdr:nvPicPr>
        <xdr:cNvPr id="3" name="Imagen 3">
          <a:extLst>
            <a:ext uri="{FF2B5EF4-FFF2-40B4-BE49-F238E27FC236}">
              <a16:creationId xmlns:a16="http://schemas.microsoft.com/office/drawing/2014/main" id="{D4A8B08A-C93D-4B55-BD40-3CDAD2E44F45}"/>
            </a:ext>
          </a:extLst>
        </xdr:cNvPr>
        <xdr:cNvPicPr>
          <a:picLocks noChangeAspect="1"/>
        </xdr:cNvPicPr>
      </xdr:nvPicPr>
      <xdr:blipFill>
        <a:blip xmlns:r="http://schemas.openxmlformats.org/officeDocument/2006/relationships" r:embed="rId2"/>
        <a:stretch>
          <a:fillRect/>
        </a:stretch>
      </xdr:blipFill>
      <xdr:spPr>
        <a:xfrm>
          <a:off x="8029575" y="723901"/>
          <a:ext cx="1568220" cy="798194"/>
        </a:xfrm>
        <a:prstGeom prst="rect">
          <a:avLst/>
        </a:prstGeom>
      </xdr:spPr>
    </xdr:pic>
    <xdr:clientData/>
  </xdr:twoCellAnchor>
  <xdr:twoCellAnchor editAs="oneCell">
    <xdr:from>
      <xdr:col>0</xdr:col>
      <xdr:colOff>921926</xdr:colOff>
      <xdr:row>3</xdr:row>
      <xdr:rowOff>0</xdr:rowOff>
    </xdr:from>
    <xdr:to>
      <xdr:col>1</xdr:col>
      <xdr:colOff>1543734</xdr:colOff>
      <xdr:row>6</xdr:row>
      <xdr:rowOff>57150</xdr:rowOff>
    </xdr:to>
    <xdr:pic>
      <xdr:nvPicPr>
        <xdr:cNvPr id="4" name="Imagen 3">
          <a:extLst>
            <a:ext uri="{FF2B5EF4-FFF2-40B4-BE49-F238E27FC236}">
              <a16:creationId xmlns:a16="http://schemas.microsoft.com/office/drawing/2014/main" id="{78473027-AA9C-4124-930F-65BC711089DB}"/>
            </a:ext>
          </a:extLst>
        </xdr:cNvPr>
        <xdr:cNvPicPr>
          <a:picLocks noChangeAspect="1"/>
        </xdr:cNvPicPr>
      </xdr:nvPicPr>
      <xdr:blipFill>
        <a:blip xmlns:r="http://schemas.openxmlformats.org/officeDocument/2006/relationships" r:embed="rId3"/>
        <a:stretch>
          <a:fillRect/>
        </a:stretch>
      </xdr:blipFill>
      <xdr:spPr>
        <a:xfrm>
          <a:off x="921926" y="819150"/>
          <a:ext cx="1660033" cy="733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Users/fperez/Desktop/2022/PRESUPUESTO%202023/SEPTIEMBRE/Copia%20de%20Proyeccion%20Ingresos%20CUT%202023%20-%202026%20Envio%20a%20Presupuesto%20AL%2012%20Agosto%202022.xlsx"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whd\WINDOWS\TEMP\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J:\WIN\TEMP\MFLOW9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whd/DATA/US/ARM/REP/97ARMRED/TABLES/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Sector%20Files/DR%20Fiscal%20File%20Update%2006-26-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10.05.2024/Plantilla%20reporte%20semanal%2003.05.2024.xlsx" TargetMode="External"/><Relationship Id="rId1" Type="http://schemas.openxmlformats.org/officeDocument/2006/relationships/externalLinkPath" Target="Plantilla%20reporte%20semanal%2003.05.2024.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https://dgprd-my.sharepoint.com/personal/nrodriguez_digepres_gob_do/Documents/Desktop/Reporte%20semanal%2026.04.2024/Plantilla%20reporte%20semanal%2019.04.2024.xlsx" TargetMode="External"/><Relationship Id="rId1" Type="http://schemas.openxmlformats.org/officeDocument/2006/relationships/externalLinkPath" Target="Plantilla%20reporte%20semanal%2019.04.2024.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row r="9">
          <cell r="G9">
            <v>1731980334.0385709</v>
          </cell>
        </row>
      </sheetData>
      <sheetData sheetId="2"/>
      <sheetData sheetId="3">
        <row r="1">
          <cell r="B1" t="str">
            <v>Cod.Fuente Especifica</v>
          </cell>
        </row>
      </sheetData>
      <sheetData sheetId="4">
        <row r="1">
          <cell r="B1" t="str">
            <v>Cod.Fuente Especifica</v>
          </cell>
        </row>
      </sheetData>
      <sheetData sheetId="5">
        <row r="1">
          <cell r="A1" t="str">
            <v>Cod.Fuente Especifica</v>
          </cell>
          <cell r="B1" t="str">
            <v>Fuente Especifica</v>
          </cell>
          <cell r="C1" t="str">
            <v>Valor Inicial</v>
          </cell>
          <cell r="D1" t="str">
            <v>Pres. Vigente Aprobado</v>
          </cell>
          <cell r="E1" t="str">
            <v>Percibido Aprobado</v>
          </cell>
        </row>
        <row r="2">
          <cell r="A2" t="str">
            <v>2076</v>
          </cell>
          <cell r="B2" t="str">
            <v>RECURSOS DE CAPTACION DIRECTA DEL MINISTERIO DE MEDIO AMB. DECRETO 222-06</v>
          </cell>
          <cell r="C2">
            <v>668335267</v>
          </cell>
          <cell r="D2">
            <v>668335267</v>
          </cell>
          <cell r="E2">
            <v>487512216.14999998</v>
          </cell>
        </row>
        <row r="3">
          <cell r="A3" t="str">
            <v>2077</v>
          </cell>
          <cell r="B3" t="str">
            <v>RECURSOS DE CAPTACION DIRECTA DEL MINISTERIO DE EDUCACION SUPERIOR LEY 139-01</v>
          </cell>
          <cell r="C3">
            <v>28880596</v>
          </cell>
          <cell r="D3">
            <v>61226863.859999999</v>
          </cell>
          <cell r="E3">
            <v>30949641.510000002</v>
          </cell>
        </row>
        <row r="4">
          <cell r="A4" t="str">
            <v>2078</v>
          </cell>
          <cell r="B4" t="str">
            <v>RECURSOS DE CAPTACION DIRECTA DEL MINISTERIO DE INTERIOR Y POLICIA LEY 80-99 RESOLUCION 02-06</v>
          </cell>
          <cell r="C4">
            <v>230862278</v>
          </cell>
          <cell r="D4">
            <v>179891158</v>
          </cell>
          <cell r="E4">
            <v>142776160.46000001</v>
          </cell>
        </row>
        <row r="5">
          <cell r="A5" t="str">
            <v>2079</v>
          </cell>
          <cell r="B5" t="str">
            <v>RECURSOS DE CAPTACION DIRECTA DE LOS COMEDORES ECONOMICO LEY 856</v>
          </cell>
          <cell r="C5">
            <v>89945578</v>
          </cell>
          <cell r="D5">
            <v>359782312</v>
          </cell>
          <cell r="E5">
            <v>279608136.26999998</v>
          </cell>
        </row>
        <row r="6">
          <cell r="A6" t="str">
            <v>2080</v>
          </cell>
          <cell r="B6" t="str">
            <v>RECURSOS DE CAPTACION DIRECTA DE LA DIRECCION GENERAL DE MIGRACION LEY 285-04</v>
          </cell>
          <cell r="C6">
            <v>870202116</v>
          </cell>
          <cell r="D6">
            <v>1305303173.8199999</v>
          </cell>
          <cell r="E6">
            <v>954119051.46000004</v>
          </cell>
          <cell r="F6">
            <v>112249300.17176472</v>
          </cell>
        </row>
        <row r="7">
          <cell r="A7" t="str">
            <v>2081</v>
          </cell>
          <cell r="B7" t="str">
            <v>RECURSOS DE CAPTACION DIRECTA DE LA POLICIA NACIONAL LEY 96-04</v>
          </cell>
          <cell r="C7">
            <v>27866639</v>
          </cell>
          <cell r="D7">
            <v>39013296.68</v>
          </cell>
          <cell r="E7">
            <v>26598873.75</v>
          </cell>
          <cell r="F7">
            <v>1346991602.0611765</v>
          </cell>
        </row>
        <row r="8">
          <cell r="A8" t="str">
            <v>2082</v>
          </cell>
          <cell r="B8" t="str">
            <v>RECURSOS DE CAPTACION DIRECTA DEL MINISTERIO DE INDUSTRIA  Y COMERCIO LEY 290-66</v>
          </cell>
          <cell r="C8">
            <v>1885264242</v>
          </cell>
          <cell r="D8">
            <v>1319684968</v>
          </cell>
          <cell r="E8">
            <v>1022353996.5599999</v>
          </cell>
        </row>
        <row r="9">
          <cell r="A9" t="str">
            <v>2083</v>
          </cell>
          <cell r="B9" t="str">
            <v>RECURSOS DE CAPTACION DIRECTA DE LA DIRECCION GENERAL DE MINERIA LEY 146-71</v>
          </cell>
          <cell r="C9">
            <v>18459099</v>
          </cell>
          <cell r="D9">
            <v>14995267</v>
          </cell>
          <cell r="E9">
            <v>2850800</v>
          </cell>
        </row>
        <row r="10">
          <cell r="A10" t="str">
            <v>2084</v>
          </cell>
          <cell r="B10" t="str">
            <v>RECURSOS DE CAPTACION DIRECTA DEL MINISTERIO DE HACIENDA .</v>
          </cell>
          <cell r="C10">
            <v>288551418</v>
          </cell>
          <cell r="D10">
            <v>230841134</v>
          </cell>
          <cell r="E10">
            <v>182595367.66999999</v>
          </cell>
        </row>
        <row r="11">
          <cell r="A11" t="str">
            <v>2085</v>
          </cell>
          <cell r="B11" t="str">
            <v>RECURSOS DE CAPTACION DIRECTA DE LA DIRECCION GENERAL DE BIENES NACIONALES LEY 1832-1948</v>
          </cell>
          <cell r="C11">
            <v>48409832</v>
          </cell>
          <cell r="D11">
            <v>58091798</v>
          </cell>
          <cell r="E11">
            <v>44433692.229999997</v>
          </cell>
        </row>
        <row r="12">
          <cell r="A12" t="str">
            <v>2086</v>
          </cell>
          <cell r="B12" t="str">
            <v>RECURSOS DE CAPTACION DIRECTA DE CATASTRO NACIONAL LEY 317-68</v>
          </cell>
          <cell r="C12">
            <v>11598966</v>
          </cell>
          <cell r="D12">
            <v>13918759</v>
          </cell>
          <cell r="E12">
            <v>13450100</v>
          </cell>
        </row>
        <row r="13">
          <cell r="A13" t="str">
            <v>2087</v>
          </cell>
          <cell r="B13" t="str">
            <v>RECURSOS DE CAPTACION DIRECTA DE LA DIRECCION GENERAL DE PASAPORTES LEY 144-99</v>
          </cell>
          <cell r="C13">
            <v>343866015</v>
          </cell>
          <cell r="D13">
            <v>378252617</v>
          </cell>
          <cell r="E13">
            <v>246755282.59999999</v>
          </cell>
        </row>
        <row r="14">
          <cell r="A14" t="str">
            <v>2088</v>
          </cell>
          <cell r="B14" t="str">
            <v>RECURSOS DE CAPTACION DIRECTA DEL MINISTERIO DE EDUCACION</v>
          </cell>
          <cell r="C14">
            <v>183609968</v>
          </cell>
          <cell r="D14">
            <v>33049794</v>
          </cell>
          <cell r="E14">
            <v>18045419.75</v>
          </cell>
        </row>
        <row r="15">
          <cell r="A15" t="str">
            <v>2089</v>
          </cell>
          <cell r="B15" t="str">
            <v>RECURSOS DE CAPTACION DIRECTA DEL MINISTERIO DE SALUD PUBLICA (DIRECCION FINANCIERA)</v>
          </cell>
          <cell r="C15">
            <v>720016524</v>
          </cell>
          <cell r="D15">
            <v>-648014844.83000004</v>
          </cell>
          <cell r="E15">
            <v>18654697.129999999</v>
          </cell>
        </row>
        <row r="16">
          <cell r="A16" t="str">
            <v>2090</v>
          </cell>
          <cell r="B16" t="str">
            <v>RECURSOS DE CAPTACION DIRECTA DEL MINISTERIO DE TURISMO LEY 541-84</v>
          </cell>
          <cell r="C16">
            <v>337338931</v>
          </cell>
          <cell r="D16">
            <v>-1.63</v>
          </cell>
          <cell r="E16">
            <v>67011452</v>
          </cell>
        </row>
        <row r="17">
          <cell r="A17" t="str">
            <v>2091</v>
          </cell>
          <cell r="B17" t="str">
            <v>RECURSOS DE CAPTACION DIRECTA DE LA COMISION EJECUTIVA DE INFRAESTRUCTURA DE ZONAS TURISTICA (CEIZTUR) DECRETO 655-08</v>
          </cell>
          <cell r="C17">
            <v>1913188336</v>
          </cell>
          <cell r="D17">
            <v>1345271466.6800001</v>
          </cell>
          <cell r="E17">
            <v>1211547570.6099999</v>
          </cell>
          <cell r="F17">
            <v>1615396760.8133333</v>
          </cell>
        </row>
        <row r="18">
          <cell r="A18" t="str">
            <v>2092</v>
          </cell>
          <cell r="B18" t="str">
            <v>RECURSOS DE CAPTACION DIRECTA DEL PROGRAMA ESCENCIALES (PROMESE CAL) DECRECTO 308-97</v>
          </cell>
          <cell r="C18">
            <v>222031969</v>
          </cell>
          <cell r="D18">
            <v>315285393.38999999</v>
          </cell>
          <cell r="E18">
            <v>185432304.19</v>
          </cell>
        </row>
        <row r="19">
          <cell r="A19" t="str">
            <v>2093</v>
          </cell>
          <cell r="B19" t="str">
            <v>RECURSOS DE CAPTACION DIRECTA DE LA FUERZA AEREAS DOMINICANA LEY 873-78 DECRECTO 655-08</v>
          </cell>
          <cell r="C19">
            <v>1472537381</v>
          </cell>
          <cell r="D19">
            <v>515025260</v>
          </cell>
          <cell r="E19">
            <v>412533185.72000003</v>
          </cell>
        </row>
        <row r="20">
          <cell r="A20" t="str">
            <v>2095</v>
          </cell>
          <cell r="B20" t="str">
            <v>RECURSOS DE CAPTACION DIRECTA DE LA DIRECCION GENERAL DE GANADERIA LEY 180-01</v>
          </cell>
          <cell r="C20">
            <v>0</v>
          </cell>
          <cell r="D20">
            <v>0</v>
          </cell>
          <cell r="E20">
            <v>3000</v>
          </cell>
        </row>
        <row r="21">
          <cell r="A21" t="str">
            <v>2096</v>
          </cell>
          <cell r="B21" t="str">
            <v>RECURSOS DE CAPTACION DIRECTA DEL MINISTERIO DE DEPORTES DECRETO 250-99</v>
          </cell>
          <cell r="C21">
            <v>12465857</v>
          </cell>
          <cell r="D21">
            <v>14959029</v>
          </cell>
          <cell r="E21">
            <v>12437145.810000001</v>
          </cell>
        </row>
        <row r="22">
          <cell r="A22" t="str">
            <v>2097</v>
          </cell>
          <cell r="B22" t="str">
            <v>RECURSOS DE CAPTACION DIRECTA DEL MINISTERIO DE TRABAJO</v>
          </cell>
          <cell r="C22">
            <v>89679911</v>
          </cell>
          <cell r="D22">
            <v>108512693</v>
          </cell>
          <cell r="E22">
            <v>63093362.460000001</v>
          </cell>
        </row>
        <row r="23">
          <cell r="A23" t="str">
            <v>2098</v>
          </cell>
          <cell r="B23" t="str">
            <v>RECURSOS DE CAPTACION DIRECTA DE LA OFICINA METROPOLITANA DE SERVICIOS DE AUTOBUSES DECRETO 448-97</v>
          </cell>
          <cell r="C23">
            <v>164513124</v>
          </cell>
          <cell r="D23">
            <v>309284673</v>
          </cell>
          <cell r="E23">
            <v>169009630.81</v>
          </cell>
          <cell r="F23">
            <v>18778847.86777778</v>
          </cell>
          <cell r="G23">
            <v>225346174.41333336</v>
          </cell>
        </row>
        <row r="24">
          <cell r="A24" t="str">
            <v>2099</v>
          </cell>
          <cell r="B24" t="str">
            <v>RECURSOS DE CAPTACION DIRECTA DE LA PROCURADURIA GENERAL DE REPUBLICA</v>
          </cell>
          <cell r="C24">
            <v>605942311</v>
          </cell>
          <cell r="D24">
            <v>1812554251.21</v>
          </cell>
          <cell r="E24">
            <v>1281646506.78</v>
          </cell>
          <cell r="F24">
            <v>160205813.3475</v>
          </cell>
        </row>
        <row r="25">
          <cell r="A25" t="str">
            <v>2100</v>
          </cell>
          <cell r="B25" t="str">
            <v>RECURSOS DE CAPTACION DIRECTA DEL CENTRO DE CAPACITACION EN POLITICA Y GESTION FISCAL (CAPGEFI) DECRETO 1846-80</v>
          </cell>
          <cell r="C25">
            <v>10561511</v>
          </cell>
          <cell r="D25">
            <v>9747661</v>
          </cell>
          <cell r="E25">
            <v>7650360.2199999997</v>
          </cell>
          <cell r="F25">
            <v>1922469760.1700001</v>
          </cell>
        </row>
        <row r="26">
          <cell r="A26" t="str">
            <v>2102</v>
          </cell>
          <cell r="B26" t="str">
            <v>RECURSOS DE CAPTACION DIRECTA DE LA OFICINA PARA EL REORDENAMIENTO DEL TRANSPORTE DECRETO 477-05</v>
          </cell>
          <cell r="C26">
            <v>1191968855</v>
          </cell>
          <cell r="D26">
            <v>1191968855</v>
          </cell>
          <cell r="E26">
            <v>851261620.37</v>
          </cell>
        </row>
        <row r="27">
          <cell r="A27" t="str">
            <v>2103</v>
          </cell>
          <cell r="B27" t="str">
            <v>RECURSOS DE CAPTACION DIRECTA DE LA OFICINA DE INGENIEROS SUPERVISORES DE OBRAS DEL ESTADO (OISOE) DECRETO</v>
          </cell>
          <cell r="C27">
            <v>1127887933</v>
          </cell>
          <cell r="D27">
            <v>525958901</v>
          </cell>
          <cell r="E27">
            <v>154763555.34999999</v>
          </cell>
        </row>
        <row r="28">
          <cell r="A28" t="str">
            <v>2104</v>
          </cell>
          <cell r="B28" t="str">
            <v>RECURSOS DE CAPTACIÓN DIRECTA DEL CUERPO ESPECIALIZADO EN SEGURIDAD AEROPORTUARIA (CESA)</v>
          </cell>
          <cell r="C28">
            <v>1050000000</v>
          </cell>
          <cell r="D28">
            <v>608241898</v>
          </cell>
          <cell r="E28">
            <v>481035962.95999998</v>
          </cell>
        </row>
        <row r="29">
          <cell r="A29" t="str">
            <v>2106</v>
          </cell>
          <cell r="B29" t="str">
            <v>RECURSOS DE CAPTACIÓN DIRECTA DEL INSTITUTO SALOME UREÑA</v>
          </cell>
          <cell r="C29">
            <v>3412341</v>
          </cell>
          <cell r="D29">
            <v>1706170</v>
          </cell>
          <cell r="E29">
            <v>1323526.25</v>
          </cell>
        </row>
        <row r="30">
          <cell r="A30" t="str">
            <v>2107</v>
          </cell>
          <cell r="B30" t="str">
            <v>RECURSOS DE CAPTACIÓN DIRECTA DEL INSTITUTO TECNOLÓGICO DE LAS AMÉRICAS (ITLA)</v>
          </cell>
          <cell r="C30">
            <v>229945871</v>
          </cell>
          <cell r="D30">
            <v>185316697.31</v>
          </cell>
          <cell r="E30">
            <v>132378388.14</v>
          </cell>
        </row>
        <row r="31">
          <cell r="A31" t="str">
            <v>2108</v>
          </cell>
          <cell r="B31" t="str">
            <v>RECURSOS DE CAPTACIÓN DIRECTA DEL MINISTERIO DE OBRAS PÚBLICAS Y COMUNICACIONES</v>
          </cell>
          <cell r="C31">
            <v>2059175970</v>
          </cell>
          <cell r="D31">
            <v>1842567526</v>
          </cell>
          <cell r="E31">
            <v>237719578.16999999</v>
          </cell>
        </row>
        <row r="32">
          <cell r="A32" t="str">
            <v>2109</v>
          </cell>
          <cell r="B32" t="str">
            <v>FONDO POR SUBASTAS PÚBLICAS DE IMPORTACIONES AGROPECUARIAS. (DECRETO 569-12)</v>
          </cell>
          <cell r="C32">
            <v>1745888182</v>
          </cell>
          <cell r="D32">
            <v>-1745888182</v>
          </cell>
          <cell r="E32">
            <v>0</v>
          </cell>
        </row>
        <row r="33">
          <cell r="A33" t="str">
            <v>2111</v>
          </cell>
          <cell r="B33" t="str">
            <v>RECURSOS DE CAPTACIÓN DIRECTA DE INSTITUTO NACIONAL DE LA AGUJA (INAGUJA)</v>
          </cell>
          <cell r="C33">
            <v>4863029</v>
          </cell>
          <cell r="D33">
            <v>63924057</v>
          </cell>
          <cell r="E33">
            <v>32314361.09</v>
          </cell>
        </row>
        <row r="34">
          <cell r="A34" t="str">
            <v>2112</v>
          </cell>
          <cell r="B34" t="str">
            <v>RECURSOS DE CAPTACIÓN DIRECTA DE LA ARMADA DE LA REPUBLICA</v>
          </cell>
          <cell r="C34">
            <v>0</v>
          </cell>
          <cell r="D34">
            <v>0</v>
          </cell>
          <cell r="E34">
            <v>56545618.740000002</v>
          </cell>
        </row>
        <row r="35">
          <cell r="A35" t="str">
            <v>2113</v>
          </cell>
          <cell r="B35" t="str">
            <v>RECURSOS DE CAPTACIÓN DIRECTA DEL  CUERPO ESPECIALIZADO DE SEGURIDAD PORTUARIA (CESEP)</v>
          </cell>
          <cell r="C35">
            <v>0</v>
          </cell>
          <cell r="D35">
            <v>0</v>
          </cell>
          <cell r="E35">
            <v>410381.75</v>
          </cell>
        </row>
        <row r="36">
          <cell r="A36" t="str">
            <v>2114</v>
          </cell>
          <cell r="B36" t="str">
            <v>RECURSOS DE CAPTACIÓN DIRECTA DE LA DIRECCION GENERAL DE ESCUELAS VOCACIONALES</v>
          </cell>
          <cell r="C36">
            <v>0</v>
          </cell>
          <cell r="D36">
            <v>2031450.5</v>
          </cell>
          <cell r="E36">
            <v>2142877.0499999998</v>
          </cell>
        </row>
        <row r="37">
          <cell r="A37" t="str">
            <v>2117</v>
          </cell>
          <cell r="B37" t="str">
            <v>RECURSOS DE CAPTACIÓN DIRECTA PARA EL FOMENTO Y DESARROLLO DEL GAS NATURAL EN EL PARQUE VEHICULAR</v>
          </cell>
          <cell r="C37">
            <v>247924743</v>
          </cell>
          <cell r="D37">
            <v>-188422805</v>
          </cell>
          <cell r="E37">
            <v>21164270.100000001</v>
          </cell>
        </row>
        <row r="39">
          <cell r="C39">
            <v>17905194793</v>
          </cell>
          <cell r="D39">
            <v>10932416556.99</v>
          </cell>
          <cell r="E39">
            <v>8852128094.1100006</v>
          </cell>
        </row>
      </sheetData>
      <sheetData sheetId="6"/>
      <sheetData sheetId="7"/>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3"/>
      <sheetName val="[MFLOW96.XLS]_WIN_TEMP_MFLOW9_4"/>
      <sheetName val="[MFLOW96.XLS]_WIN_TEMP_MFLOW9_5"/>
      <sheetName val="[MFLOW96.XLS]_WIN_TEMP_MFLOW_12"/>
      <sheetName val="[MFLOW96.XLS]_WIN_TEMP_MFLOW9_6"/>
      <sheetName val="[MFLOW96.XLS]_WIN_TEMP_MFLOW9_7"/>
      <sheetName val="[MFLOW96.XLS]_WIN_TEMP_MFLOW_11"/>
      <sheetName val="[MFLOW96.XLS]_WIN_TEMP_MFLOW9_9"/>
      <sheetName val="[MFLOW96.XLS]_WIN_TEMP_MFLOW9_8"/>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4"/>
      <sheetName val="[MFLOW96.XLS]_WIN_TEMP_MFLOW_22"/>
      <sheetName val="[MFLOW96.XLS]_WIN_TEMP_MFLOW_23"/>
      <sheetName val="[MFLOW96.XLS]_WIN_TEMP_MFLOW_25"/>
      <sheetName val="[MFLOW96.XLS]_WIN_TEMP_MFLOW_28"/>
      <sheetName val="[MFLOW96.XLS]_WIN_TEMP_MFLOW_26"/>
      <sheetName val="[MFLOW96.XLS]_WIN_TEMP_MFLOW_27"/>
      <sheetName val="[MFLOW96.XLS]_WIN_TEMP_MFLOW_29"/>
      <sheetName val="[MFLOW96.XLS]_WIN_TEMP_MFLOW_30"/>
      <sheetName val="[MFLOW96.XLS]_WIN_TEMP_MFLOW_32"/>
      <sheetName val="[MFLOW96.XLS]_WIN_TEMP_MFLOW_31"/>
      <sheetName val="[MFLOW96.XLS]_WIN_TEMP_MFLOW_34"/>
      <sheetName val="[MFLOW96.XLS]_WIN_TEMP_MFLOW_33"/>
      <sheetName val="[MFLOW96.XLS]_WIN_TEMP_MFLOW_38"/>
      <sheetName val="[MFLOW96.XLS]_WIN_TEMP_MFLOW_35"/>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ANT_BS1"/>
      <sheetName val="ĨĨ_x0018__x0018_COM"/>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1">
          <cell r="M1" t="str">
            <v>Ajustes ad hoc</v>
          </cell>
        </row>
      </sheetData>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a"/>
      <sheetName val="proyect"/>
      <sheetName val="Hoja12"/>
      <sheetName val="subs"/>
      <sheetName val="clima y genero"/>
      <sheetName val="aerodom"/>
      <sheetName val="Hoja1"/>
      <sheetName val="Capí­tulo"/>
      <sheetName val="Definicion (2)"/>
      <sheetName val="Programa"/>
      <sheetName val="Definicion"/>
      <sheetName val="Plantilla reporte semanal 03"/>
    </sheetNames>
    <definedNames>
      <definedName name="bas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con"/>
      <sheetName val="inst"/>
      <sheetName val="func"/>
      <sheetName val="objet"/>
      <sheetName val="proyect"/>
      <sheetName val="Hoja10"/>
      <sheetName val="subs"/>
      <sheetName val="RefPoderesYOrganismo"/>
      <sheetName val="Definicion"/>
      <sheetName val="clima y genero"/>
      <sheetName val="Capí­tulo"/>
      <sheetName val="Definicion (2)"/>
      <sheetName val="Plantilla reporte semanal 19"/>
    </sheetNames>
    <definedNames>
      <definedName name="base"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4792-279B-428D-B254-F2786F583BCA}">
  <sheetPr>
    <pageSetUpPr autoPageBreaks="0"/>
  </sheetPr>
  <dimension ref="A1:I36"/>
  <sheetViews>
    <sheetView showGridLines="0" tabSelected="1" topLeftCell="A2" zoomScaleNormal="100" workbookViewId="0">
      <selection activeCell="I27" sqref="I27"/>
    </sheetView>
  </sheetViews>
  <sheetFormatPr baseColWidth="10" defaultColWidth="11.42578125" defaultRowHeight="15"/>
  <cols>
    <col min="1" max="1" width="12.42578125" customWidth="1"/>
    <col min="2" max="2" width="21.5703125" customWidth="1"/>
    <col min="3" max="3" width="40.85546875" customWidth="1"/>
    <col min="4" max="4" width="19.42578125" bestFit="1" customWidth="1"/>
    <col min="5" max="5" width="20.140625" customWidth="1"/>
    <col min="6" max="6" width="27" customWidth="1"/>
  </cols>
  <sheetData>
    <row r="1" spans="1:6" ht="28.5" customHeight="1">
      <c r="A1" s="210" t="s">
        <v>0</v>
      </c>
      <c r="B1" s="210"/>
      <c r="C1" s="210"/>
      <c r="D1" s="210"/>
      <c r="E1" s="210"/>
      <c r="F1" s="210"/>
    </row>
    <row r="2" spans="1:6" ht="21" customHeight="1">
      <c r="A2" s="211" t="s">
        <v>1</v>
      </c>
      <c r="B2" s="211"/>
      <c r="C2" s="211"/>
      <c r="D2" s="211"/>
      <c r="E2" s="211"/>
      <c r="F2" s="211"/>
    </row>
    <row r="3" spans="1:6" s="56" customFormat="1" ht="28.5" customHeight="1">
      <c r="A3" s="212" t="s">
        <v>2</v>
      </c>
      <c r="B3" s="212"/>
      <c r="C3" s="212"/>
      <c r="D3" s="212"/>
      <c r="E3" s="212"/>
      <c r="F3" s="212"/>
    </row>
    <row r="4" spans="1:6" ht="18.75" customHeight="1">
      <c r="A4" s="213" t="s">
        <v>3</v>
      </c>
      <c r="B4" s="213"/>
      <c r="C4" s="213"/>
      <c r="D4" s="213"/>
      <c r="E4" s="213"/>
      <c r="F4" s="213"/>
    </row>
    <row r="5" spans="1:6" ht="18.75" customHeight="1">
      <c r="A5" s="213" t="s">
        <v>4</v>
      </c>
      <c r="B5" s="213"/>
      <c r="C5" s="213"/>
      <c r="D5" s="213"/>
      <c r="E5" s="213"/>
      <c r="F5" s="213"/>
    </row>
    <row r="6" spans="1:6" ht="18.75">
      <c r="A6" s="214" t="s">
        <v>4065</v>
      </c>
      <c r="B6" s="214"/>
      <c r="C6" s="214"/>
      <c r="D6" s="214"/>
      <c r="E6" s="214"/>
      <c r="F6" s="214"/>
    </row>
    <row r="7" spans="1:6" ht="15.75">
      <c r="A7" s="215" t="s">
        <v>5</v>
      </c>
      <c r="B7" s="215"/>
      <c r="C7" s="215"/>
      <c r="D7" s="215"/>
      <c r="E7" s="215"/>
      <c r="F7" s="215"/>
    </row>
    <row r="8" spans="1:6" ht="15.75">
      <c r="A8" s="55"/>
      <c r="B8" s="55"/>
      <c r="C8" s="55"/>
      <c r="D8" s="55"/>
      <c r="E8" s="55"/>
      <c r="F8" s="55"/>
    </row>
    <row r="9" spans="1:6" ht="15" customHeight="1">
      <c r="C9" s="216" t="s">
        <v>6</v>
      </c>
      <c r="D9" s="50" t="s">
        <v>7</v>
      </c>
      <c r="E9" s="217" t="s">
        <v>8</v>
      </c>
    </row>
    <row r="10" spans="1:6">
      <c r="C10" s="216"/>
      <c r="D10" s="50" t="s">
        <v>3067</v>
      </c>
      <c r="E10" s="217"/>
    </row>
    <row r="12" spans="1:6">
      <c r="C12" s="57" t="s">
        <v>9</v>
      </c>
      <c r="D12" s="58">
        <f>SUM(D13:D16)</f>
        <v>1187374.4024359998</v>
      </c>
      <c r="E12" s="114">
        <f>SUM(E13:E16)</f>
        <v>575539</v>
      </c>
    </row>
    <row r="13" spans="1:6">
      <c r="C13" s="59" t="s">
        <v>10</v>
      </c>
      <c r="D13" s="60">
        <v>1173750.340817</v>
      </c>
      <c r="E13" s="60">
        <v>572640.6</v>
      </c>
      <c r="F13" s="85"/>
    </row>
    <row r="14" spans="1:6">
      <c r="C14" s="17" t="s">
        <v>11</v>
      </c>
      <c r="D14" s="60">
        <v>793.93865800000003</v>
      </c>
      <c r="E14" s="60">
        <v>201.5</v>
      </c>
      <c r="F14" s="11"/>
    </row>
    <row r="15" spans="1:6">
      <c r="C15" s="59" t="s">
        <v>12</v>
      </c>
      <c r="D15" s="60">
        <v>11875.275</v>
      </c>
      <c r="E15" s="60">
        <v>2660.3</v>
      </c>
      <c r="F15" s="62"/>
    </row>
    <row r="16" spans="1:6">
      <c r="C16" s="17" t="s">
        <v>13</v>
      </c>
      <c r="D16" s="60">
        <v>954.84796100000005</v>
      </c>
      <c r="E16" s="60">
        <v>36.6</v>
      </c>
      <c r="F16" s="61" t="s">
        <v>3704</v>
      </c>
    </row>
    <row r="17" spans="3:9">
      <c r="C17" s="57" t="s">
        <v>14</v>
      </c>
      <c r="D17" s="58">
        <f>D18+D20</f>
        <v>1418686.51495</v>
      </c>
      <c r="E17" s="114">
        <f>E18+E20</f>
        <v>652898.01558834978</v>
      </c>
      <c r="F17" s="12"/>
    </row>
    <row r="18" spans="3:9">
      <c r="C18" s="59" t="s">
        <v>15</v>
      </c>
      <c r="D18" s="60">
        <v>1217765.8743179999</v>
      </c>
      <c r="E18" s="60">
        <v>582474.79406252969</v>
      </c>
      <c r="I18" t="s">
        <v>4067</v>
      </c>
    </row>
    <row r="19" spans="3:9">
      <c r="C19" s="17" t="s">
        <v>16</v>
      </c>
      <c r="D19" s="60">
        <v>263816.79430499999</v>
      </c>
      <c r="E19" s="60">
        <v>138651.81991491001</v>
      </c>
    </row>
    <row r="20" spans="3:9">
      <c r="C20" s="59" t="s">
        <v>17</v>
      </c>
      <c r="D20" s="60">
        <v>200920.640632</v>
      </c>
      <c r="E20" s="60">
        <v>70423.221525820045</v>
      </c>
      <c r="F20" s="63"/>
    </row>
    <row r="21" spans="3:9">
      <c r="C21" s="64" t="s">
        <v>18</v>
      </c>
      <c r="D21" s="64"/>
      <c r="E21" s="126"/>
    </row>
    <row r="22" spans="3:9">
      <c r="C22" s="65" t="s">
        <v>19</v>
      </c>
      <c r="D22" s="66">
        <f>(D13+D14)-D18</f>
        <v>-43221.594842999941</v>
      </c>
      <c r="E22" s="107">
        <f>(E13+E14)-E18</f>
        <v>-9632.6940625297138</v>
      </c>
    </row>
    <row r="23" spans="3:9">
      <c r="C23" s="65" t="s">
        <v>20</v>
      </c>
      <c r="D23" s="66">
        <f>(D15+D16)-D20</f>
        <v>-188090.51767100001</v>
      </c>
      <c r="E23" s="107">
        <f>(E15+E16)-E20</f>
        <v>-67726.321525820051</v>
      </c>
      <c r="F23" s="62"/>
    </row>
    <row r="24" spans="3:9">
      <c r="C24" s="65" t="s">
        <v>21</v>
      </c>
      <c r="D24" s="66">
        <f>(D12-(D17-D19))</f>
        <v>32504.681790999835</v>
      </c>
      <c r="E24" s="107">
        <f>(E12-(E17-E19))</f>
        <v>61292.804326560232</v>
      </c>
      <c r="F24" s="11"/>
    </row>
    <row r="25" spans="3:9">
      <c r="C25" s="65" t="s">
        <v>22</v>
      </c>
      <c r="D25" s="66">
        <f>D12-D17</f>
        <v>-231312.11251400015</v>
      </c>
      <c r="E25" s="107">
        <f>E12-E17</f>
        <v>-77359.015588349779</v>
      </c>
    </row>
    <row r="26" spans="3:9">
      <c r="C26" s="64" t="s">
        <v>23</v>
      </c>
      <c r="D26" s="67">
        <f>D28-D30</f>
        <v>231312.11251400004</v>
      </c>
      <c r="E26" s="67">
        <f>E28-E30</f>
        <v>76245.037943299991</v>
      </c>
      <c r="F26" s="12"/>
    </row>
    <row r="27" spans="3:9">
      <c r="C27" s="68"/>
      <c r="D27" s="68"/>
      <c r="E27" s="127"/>
    </row>
    <row r="28" spans="3:9" ht="17.25" customHeight="1">
      <c r="C28" s="99" t="s">
        <v>24</v>
      </c>
      <c r="D28" s="19">
        <v>344980.21211800002</v>
      </c>
      <c r="E28" s="128">
        <v>131121.79999999999</v>
      </c>
    </row>
    <row r="29" spans="3:9">
      <c r="C29" s="69"/>
      <c r="D29" s="70"/>
      <c r="E29" s="71"/>
      <c r="F29" s="12"/>
    </row>
    <row r="30" spans="3:9">
      <c r="C30" s="57" t="s">
        <v>25</v>
      </c>
      <c r="D30" s="19">
        <v>113668.099604</v>
      </c>
      <c r="E30" s="128">
        <v>54876.762056699998</v>
      </c>
    </row>
    <row r="31" spans="3:9">
      <c r="C31" s="72" t="s">
        <v>26</v>
      </c>
      <c r="D31" s="73"/>
      <c r="E31" s="73"/>
      <c r="F31" s="7"/>
    </row>
    <row r="32" spans="3:9" ht="34.9" customHeight="1">
      <c r="C32" s="208" t="s">
        <v>4066</v>
      </c>
      <c r="D32" s="208"/>
      <c r="E32" s="208"/>
      <c r="F32" s="7"/>
    </row>
    <row r="33" spans="3:6" ht="19.149999999999999" customHeight="1">
      <c r="C33" s="208" t="s">
        <v>27</v>
      </c>
      <c r="D33" s="208"/>
      <c r="E33" s="208"/>
      <c r="F33" s="7"/>
    </row>
    <row r="34" spans="3:6">
      <c r="C34" s="209" t="s">
        <v>28</v>
      </c>
      <c r="D34" s="209"/>
      <c r="E34" s="209"/>
      <c r="F34" s="7"/>
    </row>
    <row r="35" spans="3:6" ht="25.5" customHeight="1">
      <c r="C35" s="208"/>
      <c r="D35" s="208"/>
      <c r="E35" s="208"/>
    </row>
    <row r="36" spans="3:6" ht="25.5" customHeight="1">
      <c r="C36" s="208"/>
      <c r="D36" s="208"/>
      <c r="E36" s="208"/>
    </row>
  </sheetData>
  <mergeCells count="13">
    <mergeCell ref="C35:E36"/>
    <mergeCell ref="C34:E34"/>
    <mergeCell ref="A1:F1"/>
    <mergeCell ref="A2:F2"/>
    <mergeCell ref="A3:F3"/>
    <mergeCell ref="A4:F4"/>
    <mergeCell ref="A5:F5"/>
    <mergeCell ref="A6:F6"/>
    <mergeCell ref="A7:F7"/>
    <mergeCell ref="C9:C10"/>
    <mergeCell ref="E9:E10"/>
    <mergeCell ref="C32:E32"/>
    <mergeCell ref="C33:E33"/>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7D7A-6E66-48CB-BB98-771B2494BA3B}">
  <dimension ref="A1:F168"/>
  <sheetViews>
    <sheetView showGridLines="0" zoomScale="90" zoomScaleNormal="90" workbookViewId="0">
      <selection activeCell="B16" sqref="B16"/>
    </sheetView>
  </sheetViews>
  <sheetFormatPr baseColWidth="10" defaultColWidth="11.42578125" defaultRowHeight="15"/>
  <cols>
    <col min="1" max="1" width="17.140625" customWidth="1"/>
    <col min="2" max="2" width="190.140625" bestFit="1" customWidth="1"/>
    <col min="3" max="3" width="17.85546875" customWidth="1"/>
    <col min="4" max="4" width="16.5703125" customWidth="1"/>
    <col min="5" max="5" width="16.7109375" customWidth="1"/>
    <col min="6" max="6" width="44.7109375" customWidth="1"/>
    <col min="7" max="8" width="18.28515625" bestFit="1" customWidth="1"/>
  </cols>
  <sheetData>
    <row r="1" spans="1:6" ht="28.5" customHeight="1">
      <c r="A1" s="210" t="s">
        <v>0</v>
      </c>
      <c r="B1" s="210"/>
      <c r="C1" s="210"/>
      <c r="D1" s="210"/>
      <c r="E1" s="210"/>
    </row>
    <row r="2" spans="1:6" ht="21" customHeight="1">
      <c r="A2" s="211" t="s">
        <v>1</v>
      </c>
      <c r="B2" s="211"/>
      <c r="C2" s="211"/>
      <c r="D2" s="211"/>
      <c r="E2" s="211"/>
    </row>
    <row r="3" spans="1:6" ht="15" customHeight="1">
      <c r="A3" s="218" t="s">
        <v>2</v>
      </c>
      <c r="B3" s="218"/>
      <c r="C3" s="218"/>
      <c r="D3" s="218"/>
      <c r="E3" s="218"/>
    </row>
    <row r="5" spans="1:6" ht="18.75" customHeight="1">
      <c r="A5" s="220" t="s">
        <v>29</v>
      </c>
      <c r="B5" s="220"/>
      <c r="C5" s="220"/>
      <c r="D5" s="220"/>
      <c r="E5" s="220"/>
      <c r="F5" s="4"/>
    </row>
    <row r="6" spans="1:6" ht="39" customHeight="1">
      <c r="A6" s="220" t="s">
        <v>4035</v>
      </c>
      <c r="B6" s="219"/>
      <c r="C6" s="219"/>
      <c r="D6" s="219"/>
      <c r="E6" s="219"/>
    </row>
    <row r="7" spans="1:6" ht="18.75">
      <c r="A7" s="214" t="s">
        <v>4065</v>
      </c>
      <c r="B7" s="214"/>
      <c r="C7" s="214"/>
      <c r="D7" s="214"/>
      <c r="E7" s="214"/>
    </row>
    <row r="8" spans="1:6" ht="15.75">
      <c r="A8" s="222" t="s">
        <v>5</v>
      </c>
      <c r="B8" s="222"/>
      <c r="C8" s="222"/>
      <c r="D8" s="222"/>
      <c r="E8" s="222"/>
    </row>
    <row r="11" spans="1:6" ht="15" customHeight="1">
      <c r="B11" s="221" t="s">
        <v>6</v>
      </c>
      <c r="C11" s="221" t="s">
        <v>4017</v>
      </c>
      <c r="D11" s="223" t="s">
        <v>8</v>
      </c>
    </row>
    <row r="12" spans="1:6" ht="15.75" customHeight="1">
      <c r="B12" s="221"/>
      <c r="C12" s="221"/>
      <c r="D12" s="223"/>
    </row>
    <row r="13" spans="1:6">
      <c r="B13" s="22" t="s">
        <v>278</v>
      </c>
      <c r="C13" s="197">
        <v>46574769705.940002</v>
      </c>
      <c r="D13" s="197">
        <v>18999097090.650009</v>
      </c>
    </row>
    <row r="14" spans="1:6">
      <c r="B14" s="84" t="s">
        <v>4018</v>
      </c>
      <c r="C14" s="198">
        <v>2169853125</v>
      </c>
      <c r="D14" s="198">
        <v>894062570.39999998</v>
      </c>
      <c r="E14" s="96"/>
    </row>
    <row r="15" spans="1:6">
      <c r="B15" s="101" t="s">
        <v>55</v>
      </c>
      <c r="C15" s="195">
        <v>600000000</v>
      </c>
      <c r="D15" s="195">
        <v>594062570.39999998</v>
      </c>
      <c r="E15" s="96"/>
    </row>
    <row r="16" spans="1:6">
      <c r="B16" s="206" t="s">
        <v>4019</v>
      </c>
      <c r="C16" s="194">
        <v>600000000</v>
      </c>
      <c r="D16" s="194">
        <v>594062570.39999998</v>
      </c>
      <c r="E16" s="96"/>
    </row>
    <row r="17" spans="2:5">
      <c r="B17" s="101" t="s">
        <v>58</v>
      </c>
      <c r="C17" s="195">
        <v>1000000000</v>
      </c>
      <c r="D17" s="195">
        <v>0</v>
      </c>
      <c r="E17" s="96"/>
    </row>
    <row r="18" spans="2:5">
      <c r="B18" s="206" t="s">
        <v>4020</v>
      </c>
      <c r="C18" s="194">
        <v>1000000000</v>
      </c>
      <c r="D18" s="194">
        <v>0</v>
      </c>
      <c r="E18" s="96"/>
    </row>
    <row r="19" spans="2:5">
      <c r="B19" s="101" t="s">
        <v>61</v>
      </c>
      <c r="C19" s="195">
        <v>300000000</v>
      </c>
      <c r="D19" s="195">
        <v>300000000</v>
      </c>
      <c r="E19" s="96"/>
    </row>
    <row r="20" spans="2:5">
      <c r="B20" s="206" t="s">
        <v>4044</v>
      </c>
      <c r="C20" s="194">
        <v>300000000</v>
      </c>
      <c r="D20" s="194">
        <v>300000000</v>
      </c>
      <c r="E20" s="96"/>
    </row>
    <row r="21" spans="2:5">
      <c r="B21" s="101" t="s">
        <v>63</v>
      </c>
      <c r="C21" s="195">
        <v>24000000</v>
      </c>
      <c r="D21" s="195">
        <v>0</v>
      </c>
      <c r="E21" s="193"/>
    </row>
    <row r="22" spans="2:5">
      <c r="B22" s="206" t="s">
        <v>4021</v>
      </c>
      <c r="C22" s="194">
        <v>24000000</v>
      </c>
      <c r="D22" s="194">
        <v>0</v>
      </c>
      <c r="E22" s="96"/>
    </row>
    <row r="23" spans="2:5">
      <c r="B23" s="101" t="s">
        <v>76</v>
      </c>
      <c r="C23" s="195">
        <v>245853125</v>
      </c>
      <c r="D23" s="195">
        <v>0</v>
      </c>
      <c r="E23" s="96"/>
    </row>
    <row r="24" spans="2:5">
      <c r="B24" s="206" t="s">
        <v>4020</v>
      </c>
      <c r="C24" s="194">
        <v>245853125</v>
      </c>
      <c r="D24" s="194">
        <v>0</v>
      </c>
      <c r="E24" s="96"/>
    </row>
    <row r="25" spans="2:5">
      <c r="B25" s="84" t="s">
        <v>4022</v>
      </c>
      <c r="C25" s="198">
        <v>44404916580.940002</v>
      </c>
      <c r="D25" s="198">
        <v>18105034520.249996</v>
      </c>
      <c r="E25" s="96"/>
    </row>
    <row r="26" spans="2:5">
      <c r="B26" s="101" t="s">
        <v>52</v>
      </c>
      <c r="C26" s="195">
        <v>8000000000</v>
      </c>
      <c r="D26" s="195">
        <v>8000000000</v>
      </c>
      <c r="E26" s="96"/>
    </row>
    <row r="27" spans="2:5">
      <c r="B27" s="206" t="s">
        <v>4020</v>
      </c>
      <c r="C27" s="194">
        <v>8000000000</v>
      </c>
      <c r="D27" s="194">
        <v>8000000000</v>
      </c>
      <c r="E27" s="96"/>
    </row>
    <row r="28" spans="2:5">
      <c r="B28" s="101" t="s">
        <v>61</v>
      </c>
      <c r="C28" s="195">
        <v>200000000</v>
      </c>
      <c r="D28" s="195">
        <v>0</v>
      </c>
      <c r="E28" s="96"/>
    </row>
    <row r="29" spans="2:5">
      <c r="B29" s="206" t="s">
        <v>4023</v>
      </c>
      <c r="C29" s="194">
        <v>200000000</v>
      </c>
      <c r="D29" s="194">
        <v>0</v>
      </c>
      <c r="E29" s="96"/>
    </row>
    <row r="30" spans="2:5">
      <c r="B30" s="101" t="s">
        <v>62</v>
      </c>
      <c r="C30" s="195">
        <v>35704916580.939995</v>
      </c>
      <c r="D30" s="195">
        <v>9605034520.2500019</v>
      </c>
      <c r="E30" s="96"/>
    </row>
    <row r="31" spans="2:5">
      <c r="B31" s="206" t="s">
        <v>4024</v>
      </c>
      <c r="C31" s="194">
        <v>13705285117</v>
      </c>
      <c r="D31" s="194">
        <v>1039176687.27</v>
      </c>
      <c r="E31" s="96"/>
    </row>
    <row r="32" spans="2:5">
      <c r="B32" s="207" t="s">
        <v>958</v>
      </c>
      <c r="C32" s="195">
        <v>20869728</v>
      </c>
      <c r="D32" s="195">
        <v>0</v>
      </c>
      <c r="E32" s="96"/>
    </row>
    <row r="33" spans="2:5">
      <c r="B33" s="207" t="s">
        <v>1050</v>
      </c>
      <c r="C33" s="195">
        <v>150000000</v>
      </c>
      <c r="D33" s="195">
        <v>143117005.66999999</v>
      </c>
      <c r="E33" s="96"/>
    </row>
    <row r="34" spans="2:5">
      <c r="B34" s="207" t="s">
        <v>710</v>
      </c>
      <c r="C34" s="195">
        <v>70000000</v>
      </c>
      <c r="D34" s="195">
        <v>29140711.579999998</v>
      </c>
      <c r="E34" s="96"/>
    </row>
    <row r="35" spans="2:5">
      <c r="B35" s="207" t="s">
        <v>3365</v>
      </c>
      <c r="C35" s="195">
        <v>1953000000</v>
      </c>
      <c r="D35" s="195">
        <v>866918970.01999998</v>
      </c>
      <c r="E35" s="96"/>
    </row>
    <row r="36" spans="2:5">
      <c r="B36" s="207" t="s">
        <v>4036</v>
      </c>
      <c r="C36" s="195">
        <v>11511415389</v>
      </c>
      <c r="D36" s="195">
        <v>0</v>
      </c>
      <c r="E36" s="96"/>
    </row>
    <row r="37" spans="2:5">
      <c r="B37" s="206" t="s">
        <v>4025</v>
      </c>
      <c r="C37" s="194">
        <v>14925842971.940001</v>
      </c>
      <c r="D37" s="194">
        <v>5544462940.4099998</v>
      </c>
      <c r="E37" s="96"/>
    </row>
    <row r="38" spans="2:5">
      <c r="B38" s="207" t="s">
        <v>829</v>
      </c>
      <c r="C38" s="195">
        <v>165405713</v>
      </c>
      <c r="D38" s="195">
        <v>80952983.00999999</v>
      </c>
      <c r="E38" s="96"/>
    </row>
    <row r="39" spans="2:5">
      <c r="B39" s="207" t="s">
        <v>856</v>
      </c>
      <c r="C39" s="195">
        <v>174093174</v>
      </c>
      <c r="D39" s="195">
        <v>168165472.03999999</v>
      </c>
      <c r="E39" s="96"/>
    </row>
    <row r="40" spans="2:5">
      <c r="B40" s="207" t="s">
        <v>858</v>
      </c>
      <c r="C40" s="195">
        <v>48368948</v>
      </c>
      <c r="D40" s="195">
        <v>26898765.59</v>
      </c>
      <c r="E40" s="96"/>
    </row>
    <row r="41" spans="2:5">
      <c r="B41" s="207" t="s">
        <v>700</v>
      </c>
      <c r="C41" s="195">
        <v>146192519</v>
      </c>
      <c r="D41" s="195">
        <v>121354493.94</v>
      </c>
      <c r="E41" s="96"/>
    </row>
    <row r="42" spans="2:5">
      <c r="B42" s="207" t="s">
        <v>650</v>
      </c>
      <c r="C42" s="195">
        <v>455745192</v>
      </c>
      <c r="D42" s="195">
        <v>79492796.969999999</v>
      </c>
      <c r="E42" s="96"/>
    </row>
    <row r="43" spans="2:5">
      <c r="B43" s="207" t="s">
        <v>641</v>
      </c>
      <c r="C43" s="195">
        <v>1068194063</v>
      </c>
      <c r="D43" s="195">
        <v>370964758.68999994</v>
      </c>
      <c r="E43" s="96"/>
    </row>
    <row r="44" spans="2:5">
      <c r="B44" s="207" t="s">
        <v>1102</v>
      </c>
      <c r="C44" s="195">
        <v>1677973</v>
      </c>
      <c r="D44" s="195">
        <v>0</v>
      </c>
      <c r="E44" s="96"/>
    </row>
    <row r="45" spans="2:5">
      <c r="B45" s="207" t="s">
        <v>1121</v>
      </c>
      <c r="C45" s="195">
        <v>1609905750</v>
      </c>
      <c r="D45" s="195">
        <v>1233705226.71</v>
      </c>
      <c r="E45" s="96"/>
    </row>
    <row r="46" spans="2:5">
      <c r="B46" s="207" t="s">
        <v>1109</v>
      </c>
      <c r="C46" s="195">
        <v>27475541</v>
      </c>
      <c r="D46" s="195">
        <v>6430386.0599999996</v>
      </c>
      <c r="E46" s="96"/>
    </row>
    <row r="47" spans="2:5">
      <c r="B47" s="207" t="s">
        <v>1104</v>
      </c>
      <c r="C47" s="195">
        <v>47371209</v>
      </c>
      <c r="D47" s="195">
        <v>23370556.140000001</v>
      </c>
      <c r="E47" s="96"/>
    </row>
    <row r="48" spans="2:5">
      <c r="B48" s="207" t="s">
        <v>1100</v>
      </c>
      <c r="C48" s="195">
        <v>60482337</v>
      </c>
      <c r="D48" s="195">
        <v>50174592.420000002</v>
      </c>
      <c r="E48" s="96"/>
    </row>
    <row r="49" spans="2:5">
      <c r="B49" s="207" t="s">
        <v>1123</v>
      </c>
      <c r="C49" s="195">
        <v>776359292</v>
      </c>
      <c r="D49" s="195">
        <v>275732657.09000003</v>
      </c>
      <c r="E49" s="96"/>
    </row>
    <row r="50" spans="2:5">
      <c r="B50" s="207" t="s">
        <v>1068</v>
      </c>
      <c r="C50" s="195">
        <v>783533301.94000006</v>
      </c>
      <c r="D50" s="195">
        <v>210151271.20999998</v>
      </c>
      <c r="E50" s="96"/>
    </row>
    <row r="51" spans="2:5">
      <c r="B51" s="207" t="s">
        <v>1124</v>
      </c>
      <c r="C51" s="195">
        <v>298973167</v>
      </c>
      <c r="D51" s="195">
        <v>140685222.38</v>
      </c>
      <c r="E51" s="96"/>
    </row>
    <row r="52" spans="2:5">
      <c r="B52" s="207" t="s">
        <v>1126</v>
      </c>
      <c r="C52" s="195">
        <v>287971278</v>
      </c>
      <c r="D52" s="195">
        <v>68988299.99000001</v>
      </c>
      <c r="E52" s="96"/>
    </row>
    <row r="53" spans="2:5">
      <c r="B53" s="207" t="s">
        <v>1127</v>
      </c>
      <c r="C53" s="195">
        <v>312623289</v>
      </c>
      <c r="D53" s="195">
        <v>107943310.40000001</v>
      </c>
      <c r="E53" s="96"/>
    </row>
    <row r="54" spans="2:5">
      <c r="B54" s="207" t="s">
        <v>1078</v>
      </c>
      <c r="C54" s="195">
        <v>103146989</v>
      </c>
      <c r="D54" s="195">
        <v>82953336.420000002</v>
      </c>
      <c r="E54" s="96"/>
    </row>
    <row r="55" spans="2:5">
      <c r="B55" s="207" t="s">
        <v>1129</v>
      </c>
      <c r="C55" s="195">
        <v>435636908</v>
      </c>
      <c r="D55" s="195">
        <v>107900403.55000001</v>
      </c>
      <c r="E55" s="96"/>
    </row>
    <row r="56" spans="2:5">
      <c r="B56" s="207" t="s">
        <v>1120</v>
      </c>
      <c r="C56" s="195">
        <v>5369782230.0599995</v>
      </c>
      <c r="D56" s="195">
        <v>585510151.26999998</v>
      </c>
      <c r="E56" s="96"/>
    </row>
    <row r="57" spans="2:5">
      <c r="B57" s="207" t="s">
        <v>2686</v>
      </c>
      <c r="C57" s="195">
        <v>108369312</v>
      </c>
      <c r="D57" s="195">
        <v>54000000</v>
      </c>
      <c r="E57" s="96"/>
    </row>
    <row r="58" spans="2:5">
      <c r="B58" s="207" t="s">
        <v>2688</v>
      </c>
      <c r="C58" s="195">
        <v>74238564</v>
      </c>
      <c r="D58" s="195">
        <v>71534995.530000001</v>
      </c>
      <c r="E58" s="96"/>
    </row>
    <row r="59" spans="2:5">
      <c r="B59" s="207" t="s">
        <v>2690</v>
      </c>
      <c r="C59" s="195">
        <v>72315609</v>
      </c>
      <c r="D59" s="195">
        <v>0</v>
      </c>
      <c r="E59" s="96"/>
    </row>
    <row r="60" spans="2:5">
      <c r="B60" s="207" t="s">
        <v>2610</v>
      </c>
      <c r="C60" s="195">
        <v>49592450</v>
      </c>
      <c r="D60" s="195">
        <v>40000000</v>
      </c>
      <c r="E60" s="96"/>
    </row>
    <row r="61" spans="2:5">
      <c r="B61" s="207" t="s">
        <v>2987</v>
      </c>
      <c r="C61" s="195">
        <v>50427416</v>
      </c>
      <c r="D61" s="195">
        <v>32000000</v>
      </c>
      <c r="E61" s="96"/>
    </row>
    <row r="62" spans="2:5">
      <c r="B62" s="207" t="s">
        <v>2691</v>
      </c>
      <c r="C62" s="195">
        <v>117354553</v>
      </c>
      <c r="D62" s="195">
        <v>40000000</v>
      </c>
      <c r="E62" s="96"/>
    </row>
    <row r="63" spans="2:5">
      <c r="B63" s="207" t="s">
        <v>3021</v>
      </c>
      <c r="C63" s="195">
        <v>127138214</v>
      </c>
      <c r="D63" s="195">
        <v>68000000</v>
      </c>
    </row>
    <row r="64" spans="2:5">
      <c r="B64" s="207" t="s">
        <v>2693</v>
      </c>
      <c r="C64" s="195">
        <v>15169538</v>
      </c>
      <c r="D64" s="195">
        <v>12986969.74</v>
      </c>
    </row>
    <row r="65" spans="2:4" ht="13.15" customHeight="1">
      <c r="B65" s="207" t="s">
        <v>3023</v>
      </c>
      <c r="C65" s="195">
        <v>32242984</v>
      </c>
      <c r="D65" s="195">
        <v>20000000</v>
      </c>
    </row>
    <row r="66" spans="2:4" ht="15" customHeight="1">
      <c r="B66" s="207" t="s">
        <v>2679</v>
      </c>
      <c r="C66" s="195">
        <v>41124141</v>
      </c>
      <c r="D66" s="195">
        <v>40000000</v>
      </c>
    </row>
    <row r="67" spans="2:4" ht="16.149999999999999" customHeight="1">
      <c r="B67" s="207" t="s">
        <v>2644</v>
      </c>
      <c r="C67" s="195">
        <v>52786180</v>
      </c>
      <c r="D67" s="195">
        <v>19709059.969999999</v>
      </c>
    </row>
    <row r="68" spans="2:4" ht="14.45" customHeight="1">
      <c r="B68" s="207" t="s">
        <v>2680</v>
      </c>
      <c r="C68" s="195">
        <v>24531943</v>
      </c>
      <c r="D68" s="195">
        <v>16000000</v>
      </c>
    </row>
    <row r="69" spans="2:4">
      <c r="B69" s="207" t="s">
        <v>3005</v>
      </c>
      <c r="C69" s="195">
        <v>37132916</v>
      </c>
      <c r="D69" s="195">
        <v>28073790.07</v>
      </c>
    </row>
    <row r="70" spans="2:4">
      <c r="B70" s="207" t="s">
        <v>2682</v>
      </c>
      <c r="C70" s="195">
        <v>65973892</v>
      </c>
      <c r="D70" s="195">
        <v>64972035</v>
      </c>
    </row>
    <row r="71" spans="2:4">
      <c r="B71" s="207" t="s">
        <v>2673</v>
      </c>
      <c r="C71" s="195">
        <v>344650178</v>
      </c>
      <c r="D71" s="195">
        <v>161959749.59</v>
      </c>
    </row>
    <row r="72" spans="2:4">
      <c r="B72" s="207" t="s">
        <v>2674</v>
      </c>
      <c r="C72" s="195">
        <v>68923219</v>
      </c>
      <c r="D72" s="195">
        <v>36925793.93</v>
      </c>
    </row>
    <row r="73" spans="2:4">
      <c r="B73" s="207" t="s">
        <v>3009</v>
      </c>
      <c r="C73" s="195">
        <v>36216053</v>
      </c>
      <c r="D73" s="195">
        <v>31441154.539999999</v>
      </c>
    </row>
    <row r="74" spans="2:4">
      <c r="B74" s="207" t="s">
        <v>3011</v>
      </c>
      <c r="C74" s="195">
        <v>55775779</v>
      </c>
      <c r="D74" s="195">
        <v>55000000</v>
      </c>
    </row>
    <row r="75" spans="2:4">
      <c r="B75" s="207" t="s">
        <v>2989</v>
      </c>
      <c r="C75" s="195">
        <v>39272261</v>
      </c>
      <c r="D75" s="195">
        <v>486252.89</v>
      </c>
    </row>
    <row r="76" spans="2:4">
      <c r="B76" s="207" t="s">
        <v>2613</v>
      </c>
      <c r="C76" s="195">
        <v>119701443</v>
      </c>
      <c r="D76" s="195">
        <v>82862214.129999995</v>
      </c>
    </row>
    <row r="77" spans="2:4">
      <c r="B77" s="207" t="s">
        <v>2615</v>
      </c>
      <c r="C77" s="195">
        <v>169161060</v>
      </c>
      <c r="D77" s="195">
        <v>43000000</v>
      </c>
    </row>
    <row r="78" spans="2:4">
      <c r="B78" s="207" t="s">
        <v>2692</v>
      </c>
      <c r="C78" s="195">
        <v>257485443</v>
      </c>
      <c r="D78" s="195">
        <v>92000000</v>
      </c>
    </row>
    <row r="79" spans="2:4">
      <c r="B79" s="207" t="s">
        <v>2983</v>
      </c>
      <c r="C79" s="195">
        <v>10836293</v>
      </c>
      <c r="D79" s="195">
        <v>10051584.199999999</v>
      </c>
    </row>
    <row r="80" spans="2:4">
      <c r="B80" s="207" t="s">
        <v>3438</v>
      </c>
      <c r="C80" s="195">
        <v>782484656.93999994</v>
      </c>
      <c r="D80" s="195">
        <v>782084656.93999994</v>
      </c>
    </row>
    <row r="81" spans="2:4">
      <c r="B81" s="206" t="s">
        <v>4026</v>
      </c>
      <c r="C81" s="194">
        <v>2301443186.1499996</v>
      </c>
      <c r="D81" s="194">
        <v>1910013881.6500001</v>
      </c>
    </row>
    <row r="82" spans="2:4">
      <c r="B82" s="207" t="s">
        <v>707</v>
      </c>
      <c r="C82" s="195">
        <v>266924973</v>
      </c>
      <c r="D82" s="195">
        <v>220692030.12</v>
      </c>
    </row>
    <row r="83" spans="2:4">
      <c r="B83" s="207" t="s">
        <v>941</v>
      </c>
      <c r="C83" s="195">
        <v>115125972</v>
      </c>
      <c r="D83" s="195">
        <v>106110200.62</v>
      </c>
    </row>
    <row r="84" spans="2:4">
      <c r="B84" s="207" t="s">
        <v>708</v>
      </c>
      <c r="C84" s="195">
        <v>102035793</v>
      </c>
      <c r="D84" s="195">
        <v>81893977.060000002</v>
      </c>
    </row>
    <row r="85" spans="2:4">
      <c r="B85" s="207" t="s">
        <v>771</v>
      </c>
      <c r="C85" s="195">
        <v>25000000</v>
      </c>
      <c r="D85" s="195">
        <v>23682386.5</v>
      </c>
    </row>
    <row r="86" spans="2:4">
      <c r="B86" s="207" t="s">
        <v>926</v>
      </c>
      <c r="C86" s="195">
        <v>204992952</v>
      </c>
      <c r="D86" s="195">
        <v>199135862.37</v>
      </c>
    </row>
    <row r="87" spans="2:4">
      <c r="B87" s="207" t="s">
        <v>1117</v>
      </c>
      <c r="C87" s="195">
        <v>324258309</v>
      </c>
      <c r="D87" s="195">
        <v>324258309</v>
      </c>
    </row>
    <row r="88" spans="2:4">
      <c r="B88" s="207" t="s">
        <v>1030</v>
      </c>
      <c r="C88" s="195">
        <v>9603433</v>
      </c>
      <c r="D88" s="195">
        <v>9603433</v>
      </c>
    </row>
    <row r="89" spans="2:4">
      <c r="B89" s="207" t="s">
        <v>2583</v>
      </c>
      <c r="C89" s="195">
        <v>50000000</v>
      </c>
      <c r="D89" s="195">
        <v>0</v>
      </c>
    </row>
    <row r="90" spans="2:4">
      <c r="B90" s="207" t="s">
        <v>3211</v>
      </c>
      <c r="C90" s="195">
        <v>60000000</v>
      </c>
      <c r="D90" s="195">
        <v>0</v>
      </c>
    </row>
    <row r="91" spans="2:4">
      <c r="B91" s="207" t="s">
        <v>3432</v>
      </c>
      <c r="C91" s="195">
        <v>62951107.869999997</v>
      </c>
      <c r="D91" s="195">
        <v>62951107.869999997</v>
      </c>
    </row>
    <row r="92" spans="2:4">
      <c r="B92" s="207" t="s">
        <v>3436</v>
      </c>
      <c r="C92" s="195">
        <v>231236955.62</v>
      </c>
      <c r="D92" s="195">
        <v>231236955.62</v>
      </c>
    </row>
    <row r="93" spans="2:4">
      <c r="B93" s="207" t="s">
        <v>3430</v>
      </c>
      <c r="C93" s="195">
        <v>541000000</v>
      </c>
      <c r="D93" s="195">
        <v>353022197.51999998</v>
      </c>
    </row>
    <row r="94" spans="2:4">
      <c r="B94" s="207" t="s">
        <v>3425</v>
      </c>
      <c r="C94" s="195">
        <v>14422574.66</v>
      </c>
      <c r="D94" s="195">
        <v>14422574.66</v>
      </c>
    </row>
    <row r="95" spans="2:4">
      <c r="B95" s="207" t="s">
        <v>1044</v>
      </c>
      <c r="C95" s="195">
        <v>18891116</v>
      </c>
      <c r="D95" s="195">
        <v>8004847.3099999996</v>
      </c>
    </row>
    <row r="96" spans="2:4">
      <c r="B96" s="207" t="s">
        <v>1049</v>
      </c>
      <c r="C96" s="195">
        <v>275000000</v>
      </c>
      <c r="D96" s="195">
        <v>275000000</v>
      </c>
    </row>
    <row r="97" spans="2:4" ht="18" customHeight="1">
      <c r="B97" s="206" t="s">
        <v>4027</v>
      </c>
      <c r="C97" s="194">
        <v>482945146.84000003</v>
      </c>
      <c r="D97" s="194">
        <v>97315021.569999993</v>
      </c>
    </row>
    <row r="98" spans="2:4">
      <c r="B98" s="207" t="s">
        <v>1021</v>
      </c>
      <c r="C98" s="195">
        <v>7853337</v>
      </c>
      <c r="D98" s="195">
        <v>7853337</v>
      </c>
    </row>
    <row r="99" spans="2:4" ht="19.899999999999999" customHeight="1">
      <c r="B99" s="207" t="s">
        <v>1023</v>
      </c>
      <c r="C99" s="195">
        <v>13329593</v>
      </c>
      <c r="D99" s="195">
        <v>13329593</v>
      </c>
    </row>
    <row r="100" spans="2:4">
      <c r="B100" s="207" t="s">
        <v>1025</v>
      </c>
      <c r="C100" s="195">
        <v>19343374</v>
      </c>
      <c r="D100" s="195">
        <v>19343374</v>
      </c>
    </row>
    <row r="101" spans="2:4">
      <c r="B101" s="207" t="s">
        <v>1026</v>
      </c>
      <c r="C101" s="195">
        <v>5830571</v>
      </c>
      <c r="D101" s="195">
        <v>5830571</v>
      </c>
    </row>
    <row r="102" spans="2:4">
      <c r="B102" s="207" t="s">
        <v>2586</v>
      </c>
      <c r="C102" s="195">
        <v>100000000</v>
      </c>
      <c r="D102" s="195">
        <v>0</v>
      </c>
    </row>
    <row r="103" spans="2:4">
      <c r="B103" s="207" t="s">
        <v>3058</v>
      </c>
      <c r="C103" s="195">
        <v>25000000</v>
      </c>
      <c r="D103" s="195">
        <v>17000000</v>
      </c>
    </row>
    <row r="104" spans="2:4">
      <c r="B104" s="207" t="s">
        <v>3122</v>
      </c>
      <c r="C104" s="195">
        <v>30000000</v>
      </c>
      <c r="D104" s="195">
        <v>8507625.2400000002</v>
      </c>
    </row>
    <row r="105" spans="2:4">
      <c r="B105" s="207" t="s">
        <v>3215</v>
      </c>
      <c r="C105" s="195">
        <v>100000000</v>
      </c>
      <c r="D105" s="195">
        <v>0</v>
      </c>
    </row>
    <row r="106" spans="2:4">
      <c r="B106" s="207" t="s">
        <v>2647</v>
      </c>
      <c r="C106" s="195">
        <v>60000000</v>
      </c>
      <c r="D106" s="195">
        <v>25450521.329999998</v>
      </c>
    </row>
    <row r="107" spans="2:4">
      <c r="B107" s="207" t="s">
        <v>3427</v>
      </c>
      <c r="C107" s="195">
        <v>121588271.84</v>
      </c>
      <c r="D107" s="195">
        <v>0</v>
      </c>
    </row>
    <row r="108" spans="2:4">
      <c r="B108" s="206" t="s">
        <v>4028</v>
      </c>
      <c r="C108" s="194">
        <v>3258256630.02</v>
      </c>
      <c r="D108" s="194">
        <v>337856573.97000003</v>
      </c>
    </row>
    <row r="109" spans="2:4">
      <c r="B109" s="207" t="s">
        <v>1054</v>
      </c>
      <c r="C109" s="195">
        <v>7881779</v>
      </c>
      <c r="D109" s="195">
        <v>6305422.6500000004</v>
      </c>
    </row>
    <row r="110" spans="2:4">
      <c r="B110" s="207" t="s">
        <v>1925</v>
      </c>
      <c r="C110" s="195">
        <v>90242267</v>
      </c>
      <c r="D110" s="195">
        <v>90242266.400000006</v>
      </c>
    </row>
    <row r="111" spans="2:4">
      <c r="B111" s="207" t="s">
        <v>3283</v>
      </c>
      <c r="C111" s="195">
        <v>15000000</v>
      </c>
      <c r="D111" s="195">
        <v>0</v>
      </c>
    </row>
    <row r="112" spans="2:4">
      <c r="B112" s="207" t="s">
        <v>3193</v>
      </c>
      <c r="C112" s="195">
        <v>20000000</v>
      </c>
      <c r="D112" s="195">
        <v>0</v>
      </c>
    </row>
    <row r="113" spans="2:4">
      <c r="B113" s="207" t="s">
        <v>3312</v>
      </c>
      <c r="C113" s="195">
        <v>5877489</v>
      </c>
      <c r="D113" s="195">
        <v>0</v>
      </c>
    </row>
    <row r="114" spans="2:4">
      <c r="B114" s="207" t="s">
        <v>3195</v>
      </c>
      <c r="C114" s="195">
        <v>20000000</v>
      </c>
      <c r="D114" s="195">
        <v>0</v>
      </c>
    </row>
    <row r="115" spans="2:4">
      <c r="B115" s="207" t="s">
        <v>3050</v>
      </c>
      <c r="C115" s="195">
        <v>10000000</v>
      </c>
      <c r="D115" s="195">
        <v>10000000</v>
      </c>
    </row>
    <row r="116" spans="2:4">
      <c r="B116" s="207" t="s">
        <v>3245</v>
      </c>
      <c r="C116" s="195">
        <v>20000000</v>
      </c>
      <c r="D116" s="195">
        <v>16696073.539999999</v>
      </c>
    </row>
    <row r="117" spans="2:4">
      <c r="B117" s="207" t="s">
        <v>3285</v>
      </c>
      <c r="C117" s="195">
        <v>30000000</v>
      </c>
      <c r="D117" s="195">
        <v>0</v>
      </c>
    </row>
    <row r="118" spans="2:4">
      <c r="B118" s="207" t="s">
        <v>3316</v>
      </c>
      <c r="C118" s="195">
        <v>34108547</v>
      </c>
      <c r="D118" s="195">
        <v>0</v>
      </c>
    </row>
    <row r="119" spans="2:4">
      <c r="B119" s="207" t="s">
        <v>3084</v>
      </c>
      <c r="C119" s="195">
        <v>11000000</v>
      </c>
      <c r="D119" s="195">
        <v>0</v>
      </c>
    </row>
    <row r="120" spans="2:4">
      <c r="B120" s="207" t="s">
        <v>3360</v>
      </c>
      <c r="C120" s="195">
        <v>20000000</v>
      </c>
      <c r="D120" s="195">
        <v>10408062</v>
      </c>
    </row>
    <row r="121" spans="2:4">
      <c r="B121" s="207" t="s">
        <v>3287</v>
      </c>
      <c r="C121" s="195">
        <v>15000000</v>
      </c>
      <c r="D121" s="195">
        <v>0</v>
      </c>
    </row>
    <row r="122" spans="2:4">
      <c r="B122" s="207" t="s">
        <v>3201</v>
      </c>
      <c r="C122" s="195">
        <v>10000000</v>
      </c>
      <c r="D122" s="195">
        <v>0</v>
      </c>
    </row>
    <row r="123" spans="2:4">
      <c r="B123" s="207" t="s">
        <v>3247</v>
      </c>
      <c r="C123" s="195">
        <v>11600000</v>
      </c>
      <c r="D123" s="195">
        <v>11600000</v>
      </c>
    </row>
    <row r="124" spans="2:4">
      <c r="B124" s="207" t="s">
        <v>3251</v>
      </c>
      <c r="C124" s="195">
        <v>12300000</v>
      </c>
      <c r="D124" s="195">
        <v>12300000</v>
      </c>
    </row>
    <row r="125" spans="2:4">
      <c r="B125" s="207" t="s">
        <v>3105</v>
      </c>
      <c r="C125" s="195">
        <v>15000000</v>
      </c>
      <c r="D125" s="195">
        <v>0</v>
      </c>
    </row>
    <row r="126" spans="2:4">
      <c r="B126" s="207" t="s">
        <v>3239</v>
      </c>
      <c r="C126" s="195">
        <v>25433950</v>
      </c>
      <c r="D126" s="195">
        <v>0</v>
      </c>
    </row>
    <row r="127" spans="2:4">
      <c r="B127" s="207" t="s">
        <v>3241</v>
      </c>
      <c r="C127" s="195">
        <v>20000000</v>
      </c>
      <c r="D127" s="195">
        <v>0</v>
      </c>
    </row>
    <row r="128" spans="2:4">
      <c r="B128" s="207" t="s">
        <v>3207</v>
      </c>
      <c r="C128" s="195">
        <v>20000000</v>
      </c>
      <c r="D128" s="195">
        <v>0</v>
      </c>
    </row>
    <row r="129" spans="2:4">
      <c r="B129" s="207" t="s">
        <v>3298</v>
      </c>
      <c r="C129" s="195">
        <v>25000000</v>
      </c>
      <c r="D129" s="195">
        <v>0</v>
      </c>
    </row>
    <row r="130" spans="2:4">
      <c r="B130" s="207" t="s">
        <v>3427</v>
      </c>
      <c r="C130" s="195">
        <v>23879729.020000003</v>
      </c>
      <c r="D130" s="195">
        <v>0</v>
      </c>
    </row>
    <row r="131" spans="2:4">
      <c r="B131" s="207" t="s">
        <v>3391</v>
      </c>
      <c r="C131" s="195">
        <v>2225932869</v>
      </c>
      <c r="D131" s="195">
        <v>0</v>
      </c>
    </row>
    <row r="132" spans="2:4">
      <c r="B132" s="207" t="s">
        <v>3452</v>
      </c>
      <c r="C132" s="195">
        <v>270000000</v>
      </c>
      <c r="D132" s="195">
        <v>180304749.38</v>
      </c>
    </row>
    <row r="133" spans="2:4">
      <c r="B133" s="207" t="s">
        <v>3434</v>
      </c>
      <c r="C133" s="195">
        <v>300000000</v>
      </c>
      <c r="D133" s="195">
        <v>0</v>
      </c>
    </row>
    <row r="134" spans="2:4">
      <c r="B134" s="206" t="s">
        <v>4029</v>
      </c>
      <c r="C134" s="194">
        <v>1031143528.99</v>
      </c>
      <c r="D134" s="194">
        <v>676209415.38</v>
      </c>
    </row>
    <row r="135" spans="2:4">
      <c r="B135" s="207" t="s">
        <v>635</v>
      </c>
      <c r="C135" s="195">
        <v>50861077</v>
      </c>
      <c r="D135" s="195">
        <v>11152396.65</v>
      </c>
    </row>
    <row r="136" spans="2:4">
      <c r="B136" s="207" t="s">
        <v>3554</v>
      </c>
      <c r="C136" s="195">
        <v>539458884</v>
      </c>
      <c r="D136" s="195">
        <v>539458884</v>
      </c>
    </row>
    <row r="137" spans="2:4">
      <c r="B137" s="207" t="s">
        <v>674</v>
      </c>
      <c r="C137" s="195">
        <v>100000000</v>
      </c>
      <c r="D137" s="195">
        <v>0</v>
      </c>
    </row>
    <row r="138" spans="2:4">
      <c r="B138" s="207" t="s">
        <v>1923</v>
      </c>
      <c r="C138" s="195">
        <v>37249052</v>
      </c>
      <c r="D138" s="195">
        <v>0</v>
      </c>
    </row>
    <row r="139" spans="2:4">
      <c r="B139" s="207" t="s">
        <v>2143</v>
      </c>
      <c r="C139" s="195">
        <v>7000000</v>
      </c>
      <c r="D139" s="195">
        <v>0</v>
      </c>
    </row>
    <row r="140" spans="2:4">
      <c r="B140" s="207" t="s">
        <v>1919</v>
      </c>
      <c r="C140" s="195">
        <v>39321294</v>
      </c>
      <c r="D140" s="195">
        <v>27200390.75</v>
      </c>
    </row>
    <row r="141" spans="2:4">
      <c r="B141" s="207" t="s">
        <v>922</v>
      </c>
      <c r="C141" s="195">
        <v>5000000</v>
      </c>
      <c r="D141" s="195">
        <v>0</v>
      </c>
    </row>
    <row r="142" spans="2:4">
      <c r="B142" s="207" t="s">
        <v>996</v>
      </c>
      <c r="C142" s="195">
        <v>8607582</v>
      </c>
      <c r="D142" s="195">
        <v>8607582</v>
      </c>
    </row>
    <row r="143" spans="2:4">
      <c r="B143" s="207" t="s">
        <v>646</v>
      </c>
      <c r="C143" s="195">
        <v>93603888</v>
      </c>
      <c r="D143" s="195">
        <v>82635243.599999994</v>
      </c>
    </row>
    <row r="144" spans="2:4">
      <c r="B144" s="207" t="s">
        <v>2582</v>
      </c>
      <c r="C144" s="195">
        <v>2676046</v>
      </c>
      <c r="D144" s="195">
        <v>0</v>
      </c>
    </row>
    <row r="145" spans="2:4">
      <c r="B145" s="207" t="s">
        <v>3442</v>
      </c>
      <c r="C145" s="195">
        <v>3153003.25</v>
      </c>
      <c r="D145" s="195">
        <v>2522402.6</v>
      </c>
    </row>
    <row r="146" spans="2:4">
      <c r="B146" s="207" t="s">
        <v>3450</v>
      </c>
      <c r="C146" s="195">
        <v>5790644.7199999997</v>
      </c>
      <c r="D146" s="195">
        <v>4632515.78</v>
      </c>
    </row>
    <row r="147" spans="2:4">
      <c r="B147" s="207" t="s">
        <v>3417</v>
      </c>
      <c r="C147" s="195">
        <v>20000000</v>
      </c>
      <c r="D147" s="195">
        <v>0</v>
      </c>
    </row>
    <row r="148" spans="2:4">
      <c r="B148" s="207" t="s">
        <v>3454</v>
      </c>
      <c r="C148" s="195">
        <v>9462000</v>
      </c>
      <c r="D148" s="195">
        <v>0</v>
      </c>
    </row>
    <row r="149" spans="2:4">
      <c r="B149" s="207" t="s">
        <v>3456</v>
      </c>
      <c r="C149" s="195">
        <v>9462000</v>
      </c>
      <c r="D149" s="195">
        <v>0</v>
      </c>
    </row>
    <row r="150" spans="2:4">
      <c r="B150" s="207" t="s">
        <v>3412</v>
      </c>
      <c r="C150" s="195">
        <v>9462000</v>
      </c>
      <c r="D150" s="195">
        <v>0</v>
      </c>
    </row>
    <row r="151" spans="2:4">
      <c r="B151" s="207" t="s">
        <v>3458</v>
      </c>
      <c r="C151" s="195">
        <v>9462000</v>
      </c>
      <c r="D151" s="195">
        <v>0</v>
      </c>
    </row>
    <row r="152" spans="2:4">
      <c r="B152" s="207" t="s">
        <v>3440</v>
      </c>
      <c r="C152" s="195">
        <v>9462000</v>
      </c>
      <c r="D152" s="195">
        <v>0</v>
      </c>
    </row>
    <row r="153" spans="2:4">
      <c r="B153" s="207" t="s">
        <v>3419</v>
      </c>
      <c r="C153" s="195">
        <v>9462000</v>
      </c>
      <c r="D153" s="195">
        <v>0</v>
      </c>
    </row>
    <row r="154" spans="2:4">
      <c r="B154" s="207" t="s">
        <v>3444</v>
      </c>
      <c r="C154" s="195">
        <v>9462000</v>
      </c>
      <c r="D154" s="195">
        <v>0</v>
      </c>
    </row>
    <row r="155" spans="2:4">
      <c r="B155" s="207" t="s">
        <v>3446</v>
      </c>
      <c r="C155" s="195">
        <v>9462000</v>
      </c>
      <c r="D155" s="195">
        <v>0</v>
      </c>
    </row>
    <row r="156" spans="2:4">
      <c r="B156" s="207" t="s">
        <v>3448</v>
      </c>
      <c r="C156" s="195">
        <v>9462000</v>
      </c>
      <c r="D156" s="195">
        <v>0</v>
      </c>
    </row>
    <row r="157" spans="2:4" ht="14.45" customHeight="1">
      <c r="B157" s="207" t="s">
        <v>3421</v>
      </c>
      <c r="C157" s="195">
        <v>9462000</v>
      </c>
      <c r="D157" s="195">
        <v>0</v>
      </c>
    </row>
    <row r="158" spans="2:4">
      <c r="B158" s="207" t="s">
        <v>3414</v>
      </c>
      <c r="C158" s="195">
        <v>9462000</v>
      </c>
      <c r="D158" s="195">
        <v>0</v>
      </c>
    </row>
    <row r="159" spans="2:4">
      <c r="B159" s="207" t="s">
        <v>3423</v>
      </c>
      <c r="C159" s="195">
        <v>14340058.02</v>
      </c>
      <c r="D159" s="195">
        <v>0</v>
      </c>
    </row>
    <row r="160" spans="2:4">
      <c r="B160" s="101" t="s">
        <v>74</v>
      </c>
      <c r="C160" s="195">
        <v>500000000</v>
      </c>
      <c r="D160" s="195">
        <v>500000000</v>
      </c>
    </row>
    <row r="161" spans="2:4">
      <c r="B161" s="206" t="s">
        <v>4030</v>
      </c>
      <c r="C161" s="194">
        <v>500000000</v>
      </c>
      <c r="D161" s="194">
        <v>500000000</v>
      </c>
    </row>
    <row r="162" spans="2:4">
      <c r="B162" s="207" t="s">
        <v>2534</v>
      </c>
      <c r="C162" s="195">
        <v>250000000</v>
      </c>
      <c r="D162" s="195">
        <v>250000000</v>
      </c>
    </row>
    <row r="163" spans="2:4">
      <c r="B163" s="207" t="s">
        <v>817</v>
      </c>
      <c r="C163" s="195">
        <v>250000000</v>
      </c>
      <c r="D163" s="195">
        <v>250000000</v>
      </c>
    </row>
    <row r="164" spans="2:4" ht="13.9" customHeight="1">
      <c r="B164" s="34" t="s">
        <v>614</v>
      </c>
      <c r="C164" s="196">
        <v>46574769705.940002</v>
      </c>
      <c r="D164" s="196">
        <v>18999097090.650009</v>
      </c>
    </row>
    <row r="165" spans="2:4">
      <c r="B165" s="15" t="s">
        <v>26</v>
      </c>
      <c r="C165" s="16"/>
      <c r="D165" s="16"/>
    </row>
    <row r="166" spans="2:4" ht="29.45" customHeight="1">
      <c r="B166" s="208" t="s">
        <v>4066</v>
      </c>
      <c r="C166" s="208"/>
      <c r="D166" s="208"/>
    </row>
    <row r="167" spans="2:4">
      <c r="B167" s="45" t="s">
        <v>4031</v>
      </c>
      <c r="C167" s="45"/>
      <c r="D167" s="45"/>
    </row>
    <row r="168" spans="2:4">
      <c r="B168" s="15" t="s">
        <v>46</v>
      </c>
      <c r="C168" s="45"/>
      <c r="D168" s="45"/>
    </row>
  </sheetData>
  <mergeCells count="11">
    <mergeCell ref="B166:D166"/>
    <mergeCell ref="A7:E7"/>
    <mergeCell ref="C11:C12"/>
    <mergeCell ref="A1:E1"/>
    <mergeCell ref="A2:E2"/>
    <mergeCell ref="A3:E3"/>
    <mergeCell ref="A6:E6"/>
    <mergeCell ref="A8:E8"/>
    <mergeCell ref="B11:B12"/>
    <mergeCell ref="D11:D12"/>
    <mergeCell ref="A5:E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topLeftCell="A2" zoomScale="110" zoomScaleNormal="110" workbookViewId="0">
      <selection activeCell="F22" sqref="F22"/>
    </sheetView>
  </sheetViews>
  <sheetFormatPr baseColWidth="10" defaultColWidth="11.42578125" defaultRowHeight="15"/>
  <cols>
    <col min="1" max="1" width="17.42578125" customWidth="1"/>
    <col min="2" max="2" width="66" customWidth="1"/>
    <col min="3" max="3" width="17.42578125" customWidth="1"/>
    <col min="4" max="4" width="20" customWidth="1"/>
    <col min="5" max="5" width="37.5703125" customWidth="1"/>
    <col min="6" max="6" width="18.85546875" customWidth="1"/>
    <col min="7" max="7" width="25.42578125" bestFit="1" customWidth="1"/>
    <col min="8" max="8" width="14.140625" bestFit="1" customWidth="1"/>
    <col min="9" max="9" width="21.85546875" bestFit="1" customWidth="1"/>
    <col min="10" max="11" width="20.42578125" bestFit="1" customWidth="1"/>
  </cols>
  <sheetData>
    <row r="1" spans="1:8" ht="28.5" customHeight="1">
      <c r="A1" s="210" t="s">
        <v>0</v>
      </c>
      <c r="B1" s="210"/>
      <c r="C1" s="210"/>
      <c r="D1" s="210"/>
      <c r="E1" s="210"/>
      <c r="F1" s="3"/>
      <c r="G1" s="3"/>
    </row>
    <row r="2" spans="1:8" ht="21" customHeight="1">
      <c r="A2" s="211" t="s">
        <v>1</v>
      </c>
      <c r="B2" s="211"/>
      <c r="C2" s="211"/>
      <c r="D2" s="211"/>
      <c r="E2" s="211"/>
      <c r="F2" s="2"/>
      <c r="G2" s="2"/>
    </row>
    <row r="3" spans="1:8" ht="15" customHeight="1">
      <c r="A3" s="218" t="s">
        <v>2</v>
      </c>
      <c r="B3" s="218"/>
      <c r="C3" s="218"/>
      <c r="D3" s="218"/>
      <c r="E3" s="218"/>
      <c r="F3" s="1"/>
      <c r="G3" s="76"/>
    </row>
    <row r="5" spans="1:8" ht="18.75">
      <c r="A5" s="219" t="s">
        <v>29</v>
      </c>
      <c r="B5" s="219"/>
      <c r="C5" s="219"/>
      <c r="D5" s="219"/>
      <c r="E5" s="219"/>
      <c r="F5" s="4"/>
      <c r="G5" s="52"/>
    </row>
    <row r="6" spans="1:8" ht="18.75" customHeight="1">
      <c r="A6" s="220" t="s">
        <v>30</v>
      </c>
      <c r="B6" s="220"/>
      <c r="C6" s="220"/>
      <c r="D6" s="220"/>
      <c r="E6" s="220"/>
      <c r="F6" s="4"/>
      <c r="G6" s="4"/>
    </row>
    <row r="7" spans="1:8" ht="18.75">
      <c r="A7" s="214" t="s">
        <v>4065</v>
      </c>
      <c r="B7" s="214"/>
      <c r="C7" s="214"/>
      <c r="D7" s="214"/>
      <c r="E7" s="214"/>
      <c r="F7" s="12"/>
      <c r="G7" s="53"/>
    </row>
    <row r="8" spans="1:8" ht="15.75">
      <c r="A8" s="222" t="s">
        <v>5</v>
      </c>
      <c r="B8" s="222"/>
      <c r="C8" s="222"/>
      <c r="D8" s="222"/>
      <c r="E8" s="222"/>
      <c r="F8" s="51"/>
      <c r="G8" s="6"/>
    </row>
    <row r="9" spans="1:8">
      <c r="F9" s="12"/>
    </row>
    <row r="10" spans="1:8">
      <c r="F10" s="12"/>
      <c r="G10" s="12"/>
    </row>
    <row r="11" spans="1:8" ht="15" customHeight="1">
      <c r="B11" s="221" t="s">
        <v>6</v>
      </c>
      <c r="C11" s="48" t="s">
        <v>7</v>
      </c>
      <c r="D11" s="217" t="s">
        <v>8</v>
      </c>
    </row>
    <row r="12" spans="1:8" ht="15" customHeight="1">
      <c r="B12" s="221"/>
      <c r="C12" s="50" t="s">
        <v>3067</v>
      </c>
      <c r="D12" s="217"/>
      <c r="E12" s="12"/>
      <c r="F12" s="12"/>
      <c r="G12" s="12"/>
      <c r="H12" s="12"/>
    </row>
    <row r="13" spans="1:8">
      <c r="B13" s="22" t="s">
        <v>14</v>
      </c>
      <c r="C13" s="20">
        <f>+C14+C21</f>
        <v>1418686.51495</v>
      </c>
      <c r="D13" s="114">
        <f>D14+D21</f>
        <v>652898.0155883499</v>
      </c>
      <c r="F13" s="12"/>
      <c r="G13" s="12"/>
      <c r="H13" s="12"/>
    </row>
    <row r="14" spans="1:8">
      <c r="B14" s="23" t="s">
        <v>15</v>
      </c>
      <c r="C14" s="88">
        <f>SUM(C15:C20)</f>
        <v>1217765.8743179999</v>
      </c>
      <c r="D14" s="115">
        <f>SUM(D15:D20)</f>
        <v>582474.79406252981</v>
      </c>
      <c r="F14" s="12"/>
      <c r="G14" s="12"/>
      <c r="H14" s="12"/>
    </row>
    <row r="15" spans="1:8" ht="12.75" customHeight="1">
      <c r="B15" s="24" t="s">
        <v>31</v>
      </c>
      <c r="C15" s="86">
        <v>486795.80974900001</v>
      </c>
      <c r="D15" s="113">
        <v>210499.05883882981</v>
      </c>
      <c r="E15" s="21"/>
      <c r="F15" s="12"/>
      <c r="G15" s="12"/>
      <c r="H15" s="12"/>
    </row>
    <row r="16" spans="1:8">
      <c r="B16" s="24" t="s">
        <v>32</v>
      </c>
      <c r="C16" s="86">
        <v>73535.970560999995</v>
      </c>
      <c r="D16" s="113">
        <v>35152.086199449994</v>
      </c>
      <c r="E16" s="134"/>
      <c r="F16" s="12"/>
      <c r="G16" s="12"/>
    </row>
    <row r="17" spans="2:14">
      <c r="B17" s="24" t="s">
        <v>16</v>
      </c>
      <c r="C17" s="86">
        <v>263816.79430499999</v>
      </c>
      <c r="D17" s="113">
        <v>138651.81991491001</v>
      </c>
      <c r="E17" s="21"/>
      <c r="F17" s="12"/>
      <c r="G17" s="12"/>
    </row>
    <row r="18" spans="2:14">
      <c r="B18" s="24" t="s">
        <v>33</v>
      </c>
      <c r="C18" s="77">
        <v>14201.85</v>
      </c>
      <c r="D18" s="113">
        <v>12199.64022198</v>
      </c>
      <c r="E18" s="74"/>
      <c r="F18" s="12"/>
      <c r="G18" s="12"/>
    </row>
    <row r="19" spans="2:14">
      <c r="B19" s="24" t="s">
        <v>34</v>
      </c>
      <c r="C19" s="86">
        <v>379413.09040300001</v>
      </c>
      <c r="D19" s="113">
        <v>185927.04590339997</v>
      </c>
      <c r="E19" s="21"/>
      <c r="F19" s="12"/>
      <c r="G19" s="12"/>
    </row>
    <row r="20" spans="2:14">
      <c r="B20" s="24" t="s">
        <v>35</v>
      </c>
      <c r="C20" s="86">
        <v>2.3593000000000002</v>
      </c>
      <c r="D20" s="113">
        <v>45.142983960000002</v>
      </c>
      <c r="E20" s="21"/>
      <c r="F20" s="12"/>
      <c r="G20" s="12"/>
      <c r="I20" s="12"/>
    </row>
    <row r="21" spans="2:14">
      <c r="B21" s="23" t="s">
        <v>17</v>
      </c>
      <c r="C21" s="88">
        <f>SUM(C22:C27)</f>
        <v>200920.640632</v>
      </c>
      <c r="D21" s="115">
        <f>SUM(D22:D27)</f>
        <v>70423.221525820045</v>
      </c>
      <c r="E21" s="21"/>
      <c r="F21" s="12"/>
      <c r="G21" s="12"/>
      <c r="H21" s="12"/>
    </row>
    <row r="22" spans="2:14">
      <c r="B22" s="24" t="s">
        <v>36</v>
      </c>
      <c r="C22" s="86">
        <v>75124.304564999999</v>
      </c>
      <c r="D22" s="113">
        <v>20080.250661960028</v>
      </c>
      <c r="E22" s="21"/>
      <c r="F22" s="12"/>
      <c r="G22" s="12"/>
      <c r="H22" s="44"/>
    </row>
    <row r="23" spans="2:14">
      <c r="B23" s="24" t="s">
        <v>37</v>
      </c>
      <c r="C23" s="86">
        <v>57840.512900000002</v>
      </c>
      <c r="D23" s="113">
        <v>18064.406859390005</v>
      </c>
      <c r="E23" s="21"/>
      <c r="F23" s="12"/>
      <c r="G23" s="12"/>
    </row>
    <row r="24" spans="2:14">
      <c r="B24" s="24" t="s">
        <v>38</v>
      </c>
      <c r="C24" s="86">
        <v>9.1426029999999994</v>
      </c>
      <c r="D24" s="113">
        <v>7.0023251099999992</v>
      </c>
      <c r="E24" s="21"/>
      <c r="F24" s="12"/>
      <c r="G24" s="12"/>
    </row>
    <row r="25" spans="2:14">
      <c r="B25" s="24" t="s">
        <v>39</v>
      </c>
      <c r="C25" s="86">
        <v>2087.679447</v>
      </c>
      <c r="D25" s="113">
        <v>1114.4740559899999</v>
      </c>
      <c r="E25" s="21"/>
      <c r="F25" s="12"/>
      <c r="G25" s="12"/>
    </row>
    <row r="26" spans="2:14">
      <c r="B26" s="24" t="s">
        <v>40</v>
      </c>
      <c r="C26" s="86">
        <v>64412.716842000002</v>
      </c>
      <c r="D26" s="113">
        <v>31157.087623370007</v>
      </c>
      <c r="E26" s="21"/>
      <c r="F26" s="12"/>
      <c r="G26" s="12"/>
    </row>
    <row r="27" spans="2:14">
      <c r="B27" s="24" t="s">
        <v>41</v>
      </c>
      <c r="C27" s="86">
        <v>1446.284275</v>
      </c>
      <c r="D27" s="113">
        <v>0</v>
      </c>
      <c r="E27" s="21"/>
      <c r="F27" s="12"/>
      <c r="G27" s="12"/>
    </row>
    <row r="28" spans="2:14">
      <c r="B28" s="22" t="s">
        <v>42</v>
      </c>
      <c r="C28" s="20">
        <f>C29</f>
        <v>113668.099604</v>
      </c>
      <c r="D28" s="114">
        <f>D29</f>
        <v>54876.762056699998</v>
      </c>
      <c r="E28" s="21"/>
      <c r="F28" s="12"/>
      <c r="G28" s="12"/>
    </row>
    <row r="29" spans="2:14">
      <c r="B29" s="23" t="s">
        <v>25</v>
      </c>
      <c r="C29" s="40">
        <f>SUM(C30:C31)</f>
        <v>113668.099604</v>
      </c>
      <c r="D29" s="115">
        <f>SUM(D30:D31)</f>
        <v>54876.762056699998</v>
      </c>
      <c r="E29" s="21"/>
      <c r="F29" s="12"/>
      <c r="G29" s="12"/>
    </row>
    <row r="30" spans="2:14">
      <c r="B30" s="24" t="s">
        <v>43</v>
      </c>
      <c r="C30" s="21">
        <v>4281.9326160000001</v>
      </c>
      <c r="D30" s="113">
        <v>225.51741000000001</v>
      </c>
      <c r="E30" s="21"/>
      <c r="F30" s="12"/>
      <c r="G30" s="12"/>
    </row>
    <row r="31" spans="2:14">
      <c r="B31" s="18" t="s">
        <v>44</v>
      </c>
      <c r="C31" s="21">
        <v>109386.166988</v>
      </c>
      <c r="D31" s="113">
        <v>54651.244646699997</v>
      </c>
      <c r="E31" s="21"/>
      <c r="F31" s="12"/>
      <c r="G31" s="12"/>
    </row>
    <row r="32" spans="2:14" ht="15" customHeight="1">
      <c r="B32" s="34" t="s">
        <v>45</v>
      </c>
      <c r="C32" s="30">
        <f>C13+C28</f>
        <v>1532354.6145540001</v>
      </c>
      <c r="D32" s="118">
        <f>D13+D28</f>
        <v>707774.77764504985</v>
      </c>
      <c r="G32" s="12"/>
      <c r="H32" s="8"/>
      <c r="I32" s="8"/>
      <c r="J32" s="8"/>
      <c r="K32" s="8"/>
      <c r="L32" s="8"/>
      <c r="M32" s="8"/>
      <c r="N32" s="8"/>
    </row>
    <row r="33" spans="2:19" ht="15" customHeight="1">
      <c r="B33" s="15" t="s">
        <v>26</v>
      </c>
      <c r="C33" s="15"/>
      <c r="D33" s="75"/>
      <c r="E33" s="8"/>
      <c r="H33" s="8"/>
      <c r="I33" s="8"/>
      <c r="J33" s="8"/>
      <c r="K33" s="8"/>
      <c r="L33" s="8"/>
      <c r="M33" s="8"/>
      <c r="N33" s="8"/>
      <c r="O33" s="8"/>
      <c r="P33" s="8"/>
      <c r="Q33" s="8"/>
      <c r="R33" s="8"/>
    </row>
    <row r="34" spans="2:19" ht="20.45" customHeight="1">
      <c r="B34" s="208" t="s">
        <v>4066</v>
      </c>
      <c r="C34" s="208"/>
      <c r="D34" s="208"/>
      <c r="E34" s="8"/>
      <c r="H34" s="8"/>
      <c r="I34" s="8"/>
      <c r="J34" s="8"/>
      <c r="K34" s="8"/>
      <c r="L34" s="8"/>
      <c r="M34" s="8"/>
      <c r="N34" s="8"/>
      <c r="O34" s="8"/>
      <c r="P34" s="8"/>
      <c r="Q34" s="8"/>
      <c r="R34" s="8"/>
      <c r="S34" s="8"/>
    </row>
    <row r="35" spans="2:19" ht="19.149999999999999" customHeight="1">
      <c r="B35" s="208" t="s">
        <v>46</v>
      </c>
      <c r="C35" s="208"/>
      <c r="D35" s="208"/>
      <c r="E35" s="8"/>
      <c r="G35" s="8"/>
      <c r="H35" s="8"/>
      <c r="I35" s="8"/>
      <c r="J35" s="8"/>
      <c r="K35" s="8"/>
      <c r="L35" s="8"/>
      <c r="M35" s="8"/>
      <c r="N35" s="8"/>
      <c r="O35" s="8"/>
      <c r="P35" s="8"/>
      <c r="Q35" s="8"/>
      <c r="R35" s="8"/>
      <c r="S35" s="8"/>
    </row>
    <row r="36" spans="2:19" ht="30.75" customHeight="1">
      <c r="B36" s="208"/>
      <c r="C36" s="208"/>
      <c r="D36" s="208"/>
      <c r="E36" s="8" t="s">
        <v>3704</v>
      </c>
      <c r="F36" s="8"/>
      <c r="G36" s="8"/>
      <c r="H36" s="8"/>
      <c r="I36" s="8"/>
      <c r="J36" s="8"/>
      <c r="K36" s="8"/>
      <c r="L36" s="8"/>
      <c r="M36" s="8"/>
      <c r="N36" s="8"/>
      <c r="O36" s="8"/>
      <c r="P36" s="8"/>
      <c r="Q36" s="8"/>
      <c r="R36" s="8"/>
      <c r="S36" s="8"/>
    </row>
    <row r="37" spans="2:19" ht="30.75" customHeight="1">
      <c r="B37" s="208"/>
      <c r="C37" s="208"/>
      <c r="D37" s="208"/>
      <c r="E37" s="8"/>
    </row>
    <row r="40" spans="2:19">
      <c r="D40" s="12"/>
    </row>
    <row r="46" spans="2:19">
      <c r="B46" s="12"/>
    </row>
  </sheetData>
  <mergeCells count="12">
    <mergeCell ref="B36:D37"/>
    <mergeCell ref="A7:E7"/>
    <mergeCell ref="A1:E1"/>
    <mergeCell ref="A2:E2"/>
    <mergeCell ref="A3:E3"/>
    <mergeCell ref="A5:E5"/>
    <mergeCell ref="A6:E6"/>
    <mergeCell ref="B35:D35"/>
    <mergeCell ref="B11:B12"/>
    <mergeCell ref="B34:D34"/>
    <mergeCell ref="D11:D12"/>
    <mergeCell ref="A8:E8"/>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4"/>
  <sheetViews>
    <sheetView showGridLines="0" zoomScale="90" zoomScaleNormal="90" workbookViewId="0">
      <selection activeCell="C71" sqref="C71"/>
    </sheetView>
  </sheetViews>
  <sheetFormatPr baseColWidth="10" defaultColWidth="11.42578125" defaultRowHeight="15"/>
  <cols>
    <col min="1" max="1" width="29.42578125" customWidth="1"/>
    <col min="2" max="2" width="59.140625" customWidth="1"/>
    <col min="3" max="3" width="19" customWidth="1"/>
    <col min="4" max="4" width="20.85546875" customWidth="1"/>
    <col min="5" max="5" width="14.140625" bestFit="1" customWidth="1"/>
    <col min="6" max="6" width="13.42578125" bestFit="1" customWidth="1"/>
    <col min="7" max="7" width="14.140625" bestFit="1" customWidth="1"/>
  </cols>
  <sheetData>
    <row r="1" spans="1:8" ht="28.5" customHeight="1">
      <c r="A1" s="210" t="s">
        <v>0</v>
      </c>
      <c r="B1" s="210"/>
      <c r="C1" s="210"/>
      <c r="D1" s="210"/>
      <c r="E1" s="210"/>
    </row>
    <row r="2" spans="1:8" ht="21" customHeight="1">
      <c r="A2" s="211" t="s">
        <v>1</v>
      </c>
      <c r="B2" s="211"/>
      <c r="C2" s="211"/>
      <c r="D2" s="211"/>
      <c r="E2" s="211"/>
    </row>
    <row r="3" spans="1:8" ht="15" customHeight="1">
      <c r="A3" s="218" t="s">
        <v>2</v>
      </c>
      <c r="B3" s="218"/>
      <c r="C3" s="218"/>
      <c r="D3" s="218"/>
      <c r="E3" s="218"/>
    </row>
    <row r="5" spans="1:8" ht="18.75" customHeight="1">
      <c r="A5" s="220" t="s">
        <v>29</v>
      </c>
      <c r="B5" s="220"/>
      <c r="C5" s="220"/>
      <c r="D5" s="220"/>
      <c r="E5" s="220"/>
    </row>
    <row r="6" spans="1:8" ht="18.75" customHeight="1">
      <c r="A6" s="220" t="s">
        <v>47</v>
      </c>
      <c r="B6" s="220"/>
      <c r="C6" s="220"/>
      <c r="D6" s="220"/>
      <c r="E6" s="220"/>
    </row>
    <row r="7" spans="1:8" ht="18.75">
      <c r="A7" s="214" t="s">
        <v>4065</v>
      </c>
      <c r="B7" s="214"/>
      <c r="C7" s="214"/>
      <c r="D7" s="214"/>
      <c r="E7" s="214"/>
    </row>
    <row r="8" spans="1:8" ht="15.75">
      <c r="A8" s="222" t="s">
        <v>5</v>
      </c>
      <c r="B8" s="222"/>
      <c r="C8" s="222"/>
      <c r="D8" s="222"/>
      <c r="E8" s="222"/>
    </row>
    <row r="10" spans="1:8">
      <c r="G10" s="44"/>
    </row>
    <row r="11" spans="1:8" ht="15" customHeight="1">
      <c r="B11" s="221" t="s">
        <v>6</v>
      </c>
      <c r="C11" s="49" t="s">
        <v>7</v>
      </c>
      <c r="D11" s="223" t="s">
        <v>8</v>
      </c>
    </row>
    <row r="12" spans="1:8">
      <c r="B12" s="221"/>
      <c r="C12" s="50" t="s">
        <v>3067</v>
      </c>
      <c r="D12" s="223"/>
    </row>
    <row r="13" spans="1:8">
      <c r="B13" s="25" t="s">
        <v>14</v>
      </c>
      <c r="C13" s="26">
        <f>C14+C17+C43+C45+C47+C49+C51+C53+C55</f>
        <v>1418686.5149499997</v>
      </c>
      <c r="D13" s="116">
        <f t="shared" ref="D13" si="0">D14+D17+D43+D45+D47+D49+D51+D53+D55</f>
        <v>652898.01558835013</v>
      </c>
      <c r="G13" s="12"/>
      <c r="H13" s="47"/>
    </row>
    <row r="14" spans="1:8">
      <c r="B14" s="31" t="s">
        <v>48</v>
      </c>
      <c r="C14" s="28">
        <f>SUM(C15:C16)</f>
        <v>8903.7198360000002</v>
      </c>
      <c r="D14" s="114">
        <f>SUM(D15:D16)</f>
        <v>4651.8592666700006</v>
      </c>
      <c r="G14" s="12"/>
    </row>
    <row r="15" spans="1:8">
      <c r="B15" s="32" t="s">
        <v>49</v>
      </c>
      <c r="C15" s="77">
        <v>3010.7791240000001</v>
      </c>
      <c r="D15" s="113">
        <v>1605.389494</v>
      </c>
      <c r="E15" s="29"/>
      <c r="G15" s="12"/>
    </row>
    <row r="16" spans="1:8">
      <c r="B16" s="32" t="s">
        <v>50</v>
      </c>
      <c r="C16" s="77">
        <v>5892.9407119999996</v>
      </c>
      <c r="D16" s="113">
        <v>3046.4697726700006</v>
      </c>
      <c r="E16" s="29"/>
      <c r="G16" s="12"/>
    </row>
    <row r="17" spans="2:9">
      <c r="B17" s="31" t="s">
        <v>51</v>
      </c>
      <c r="C17" s="28">
        <f>SUM(C18:C42)</f>
        <v>1383831.7541819999</v>
      </c>
      <c r="D17" s="114">
        <f>SUM(D18:D42)</f>
        <v>629010.43337888015</v>
      </c>
      <c r="E17" s="29"/>
    </row>
    <row r="18" spans="2:9">
      <c r="B18" s="32" t="s">
        <v>52</v>
      </c>
      <c r="C18" s="77">
        <v>134574.460999</v>
      </c>
      <c r="D18" s="113">
        <v>57466.777967759997</v>
      </c>
      <c r="E18" s="91"/>
    </row>
    <row r="19" spans="2:9">
      <c r="B19" s="32" t="s">
        <v>53</v>
      </c>
      <c r="C19" s="77">
        <v>63356.076866000003</v>
      </c>
      <c r="D19" s="113">
        <v>28108.626431929995</v>
      </c>
      <c r="E19" s="91"/>
      <c r="F19" s="91"/>
    </row>
    <row r="20" spans="2:9">
      <c r="B20" s="32" t="s">
        <v>54</v>
      </c>
      <c r="C20" s="77">
        <v>58313.394674000003</v>
      </c>
      <c r="D20" s="113">
        <v>26441.876637049991</v>
      </c>
      <c r="E20" s="91"/>
      <c r="F20" s="91"/>
    </row>
    <row r="21" spans="2:9">
      <c r="B21" s="32" t="s">
        <v>55</v>
      </c>
      <c r="C21" s="77">
        <v>13587.977681</v>
      </c>
      <c r="D21" s="113">
        <v>6019.8322950600032</v>
      </c>
      <c r="E21" s="91"/>
      <c r="F21" s="91"/>
    </row>
    <row r="22" spans="2:9">
      <c r="B22" s="32" t="s">
        <v>56</v>
      </c>
      <c r="C22" s="77">
        <v>23351.049641000001</v>
      </c>
      <c r="D22" s="113">
        <v>9951.05250953</v>
      </c>
      <c r="E22" s="91"/>
      <c r="F22" s="91"/>
    </row>
    <row r="23" spans="2:9">
      <c r="B23" s="32" t="s">
        <v>57</v>
      </c>
      <c r="C23" s="77">
        <v>297041.5</v>
      </c>
      <c r="D23" s="113">
        <v>125189.24567511014</v>
      </c>
      <c r="E23" s="91"/>
      <c r="F23" s="91"/>
    </row>
    <row r="24" spans="2:9">
      <c r="B24" s="32" t="s">
        <v>58</v>
      </c>
      <c r="C24" s="77">
        <v>146276.98367799999</v>
      </c>
      <c r="D24" s="113">
        <v>65146.952835969983</v>
      </c>
      <c r="E24" s="91"/>
      <c r="F24" s="91"/>
    </row>
    <row r="25" spans="2:9">
      <c r="B25" s="33" t="s">
        <v>59</v>
      </c>
      <c r="C25" s="77">
        <v>3827.8653890000001</v>
      </c>
      <c r="D25" s="113">
        <v>1751.3753185200001</v>
      </c>
      <c r="E25" s="91"/>
      <c r="F25" s="91"/>
    </row>
    <row r="26" spans="2:9">
      <c r="B26" s="33" t="s">
        <v>60</v>
      </c>
      <c r="C26" s="77">
        <v>2838.7624080000001</v>
      </c>
      <c r="D26" s="113">
        <v>1155.9936635500001</v>
      </c>
      <c r="E26" s="91"/>
      <c r="F26" s="91"/>
      <c r="I26" s="77"/>
    </row>
    <row r="27" spans="2:9">
      <c r="B27" s="33" t="s">
        <v>61</v>
      </c>
      <c r="C27" s="77">
        <v>18541.650695</v>
      </c>
      <c r="D27" s="113">
        <v>8075.423434899998</v>
      </c>
      <c r="E27" s="91"/>
      <c r="F27" s="91"/>
    </row>
    <row r="28" spans="2:9">
      <c r="B28" s="33" t="s">
        <v>62</v>
      </c>
      <c r="C28" s="77">
        <v>85145.723815999998</v>
      </c>
      <c r="D28" s="113">
        <v>28054.876770520059</v>
      </c>
      <c r="E28" s="91"/>
      <c r="F28" s="91"/>
    </row>
    <row r="29" spans="2:9">
      <c r="B29" s="33" t="s">
        <v>63</v>
      </c>
      <c r="C29" s="77">
        <v>22483.984637000001</v>
      </c>
      <c r="D29" s="113">
        <v>14812.534755190003</v>
      </c>
      <c r="E29" s="91"/>
      <c r="F29" s="91"/>
    </row>
    <row r="30" spans="2:9">
      <c r="B30" s="33" t="s">
        <v>64</v>
      </c>
      <c r="C30" s="77">
        <v>10076.578352</v>
      </c>
      <c r="D30" s="113">
        <v>2542.327542649999</v>
      </c>
      <c r="E30" s="91"/>
      <c r="F30" s="91"/>
    </row>
    <row r="31" spans="2:9">
      <c r="B31" s="33" t="s">
        <v>65</v>
      </c>
      <c r="C31" s="77">
        <v>9648.5359410000001</v>
      </c>
      <c r="D31" s="113">
        <v>4919.5321465999987</v>
      </c>
      <c r="E31" s="91"/>
      <c r="F31" s="91"/>
    </row>
    <row r="32" spans="2:9">
      <c r="B32" s="33" t="s">
        <v>66</v>
      </c>
      <c r="C32" s="77">
        <v>1360.2491910000001</v>
      </c>
      <c r="D32" s="113">
        <v>537.36839321000025</v>
      </c>
      <c r="E32" s="91"/>
      <c r="F32" s="91"/>
    </row>
    <row r="33" spans="2:7">
      <c r="B33" s="33" t="s">
        <v>67</v>
      </c>
      <c r="C33" s="77">
        <v>4168.0412980000001</v>
      </c>
      <c r="D33" s="113">
        <v>1691.6226226000001</v>
      </c>
      <c r="E33" s="91"/>
      <c r="F33" s="91"/>
    </row>
    <row r="34" spans="2:7">
      <c r="B34" s="33" t="s">
        <v>68</v>
      </c>
      <c r="C34" s="77">
        <v>681.24267599999996</v>
      </c>
      <c r="D34" s="113">
        <v>303.11980090999992</v>
      </c>
      <c r="E34" s="91"/>
      <c r="F34" s="91"/>
    </row>
    <row r="35" spans="2:7">
      <c r="B35" s="33" t="s">
        <v>69</v>
      </c>
      <c r="C35" s="77">
        <v>15623.942767</v>
      </c>
      <c r="D35" s="113">
        <v>6849.448690870001</v>
      </c>
      <c r="E35" s="91"/>
      <c r="F35" s="91"/>
    </row>
    <row r="36" spans="2:7">
      <c r="B36" s="33" t="s">
        <v>70</v>
      </c>
      <c r="C36" s="77">
        <v>20784.213876999998</v>
      </c>
      <c r="D36" s="113">
        <v>8870.1124353300038</v>
      </c>
      <c r="E36" s="91"/>
      <c r="F36" s="91"/>
    </row>
    <row r="37" spans="2:7">
      <c r="B37" s="33" t="s">
        <v>71</v>
      </c>
      <c r="C37" s="77">
        <v>3702.7130470000002</v>
      </c>
      <c r="D37" s="113">
        <v>1255.07365353</v>
      </c>
      <c r="E37" s="91"/>
      <c r="F37" s="91"/>
    </row>
    <row r="38" spans="2:7">
      <c r="B38" s="33" t="s">
        <v>72</v>
      </c>
      <c r="C38" s="77">
        <v>2541.4112580000001</v>
      </c>
      <c r="D38" s="113">
        <v>935.19143113999985</v>
      </c>
      <c r="E38" s="91"/>
      <c r="F38" s="91"/>
    </row>
    <row r="39" spans="2:7">
      <c r="B39" s="33" t="s">
        <v>73</v>
      </c>
      <c r="C39" s="77">
        <v>5610.5907100000004</v>
      </c>
      <c r="D39" s="113">
        <v>1105.5401541699998</v>
      </c>
      <c r="E39" s="91"/>
      <c r="F39" s="91"/>
    </row>
    <row r="40" spans="2:7">
      <c r="B40" s="33" t="s">
        <v>74</v>
      </c>
      <c r="C40" s="77">
        <v>13772.254962000001</v>
      </c>
      <c r="D40" s="113">
        <v>8765.6113519099999</v>
      </c>
      <c r="E40" s="91"/>
      <c r="F40" s="91"/>
    </row>
    <row r="41" spans="2:7">
      <c r="B41" s="33" t="s">
        <v>75</v>
      </c>
      <c r="C41" s="77">
        <v>294634.03054200002</v>
      </c>
      <c r="D41" s="113">
        <v>153620.16957391001</v>
      </c>
      <c r="E41" s="91"/>
    </row>
    <row r="42" spans="2:7">
      <c r="B42" s="33" t="s">
        <v>76</v>
      </c>
      <c r="C42" s="77">
        <v>131888.519077</v>
      </c>
      <c r="D42" s="113">
        <v>65440.747286960002</v>
      </c>
      <c r="E42" s="91"/>
    </row>
    <row r="43" spans="2:7">
      <c r="B43" s="31" t="s">
        <v>77</v>
      </c>
      <c r="C43" s="28">
        <f>C44</f>
        <v>8623.3245779999997</v>
      </c>
      <c r="D43" s="114">
        <f t="shared" ref="D43" si="1">D44</f>
        <v>4831.7969274899997</v>
      </c>
      <c r="E43" s="91"/>
    </row>
    <row r="44" spans="2:7">
      <c r="B44" s="32" t="s">
        <v>78</v>
      </c>
      <c r="C44" s="77">
        <v>8623.3245779999997</v>
      </c>
      <c r="D44" s="113">
        <v>4831.7969274899997</v>
      </c>
      <c r="E44" s="91"/>
    </row>
    <row r="45" spans="2:7">
      <c r="B45" s="31" t="s">
        <v>79</v>
      </c>
      <c r="C45" s="28">
        <f>C46</f>
        <v>11771.691736999999</v>
      </c>
      <c r="D45" s="114">
        <f>D46</f>
        <v>11713.865137999999</v>
      </c>
      <c r="E45" s="91"/>
    </row>
    <row r="46" spans="2:7">
      <c r="B46" s="32" t="s">
        <v>80</v>
      </c>
      <c r="C46" s="77">
        <v>11771.691736999999</v>
      </c>
      <c r="D46" s="113">
        <v>11713.865137999999</v>
      </c>
      <c r="E46" s="91"/>
      <c r="G46" s="77"/>
    </row>
    <row r="47" spans="2:7">
      <c r="B47" s="31" t="s">
        <v>81</v>
      </c>
      <c r="C47" s="28">
        <f>C48</f>
        <v>1524.2480869999999</v>
      </c>
      <c r="D47" s="114">
        <f>D48</f>
        <v>762.11116828999991</v>
      </c>
      <c r="E47" s="91"/>
    </row>
    <row r="48" spans="2:7">
      <c r="B48" s="32" t="s">
        <v>82</v>
      </c>
      <c r="C48" s="77">
        <v>1524.2480869999999</v>
      </c>
      <c r="D48" s="113">
        <v>762.11116828999991</v>
      </c>
      <c r="E48" s="91"/>
    </row>
    <row r="49" spans="2:7">
      <c r="B49" s="31" t="s">
        <v>83</v>
      </c>
      <c r="C49" s="28">
        <f>C50</f>
        <v>1825.371875</v>
      </c>
      <c r="D49" s="114">
        <f>D50</f>
        <v>912.68592567000007</v>
      </c>
      <c r="E49" s="91"/>
      <c r="F49" s="77"/>
      <c r="G49" s="77"/>
    </row>
    <row r="50" spans="2:7">
      <c r="B50" s="32" t="s">
        <v>84</v>
      </c>
      <c r="C50" s="77">
        <v>1825.371875</v>
      </c>
      <c r="D50" s="113">
        <v>912.68592567000007</v>
      </c>
      <c r="E50" s="91"/>
      <c r="F50" s="77"/>
    </row>
    <row r="51" spans="2:7">
      <c r="B51" s="31" t="s">
        <v>85</v>
      </c>
      <c r="C51" s="28">
        <f>C52</f>
        <v>337.728228</v>
      </c>
      <c r="D51" s="114">
        <f>D52</f>
        <v>169.30058940999999</v>
      </c>
      <c r="E51" s="91"/>
    </row>
    <row r="52" spans="2:7">
      <c r="B52" s="32" t="s">
        <v>86</v>
      </c>
      <c r="C52" s="77">
        <v>337.728228</v>
      </c>
      <c r="D52" s="113">
        <v>169.30058940999999</v>
      </c>
      <c r="E52" s="91"/>
    </row>
    <row r="53" spans="2:7">
      <c r="B53" s="31" t="s">
        <v>87</v>
      </c>
      <c r="C53" s="28">
        <f>C54</f>
        <v>1172.006944</v>
      </c>
      <c r="D53" s="114">
        <f t="shared" ref="D53" si="2">D54</f>
        <v>541.97841215999995</v>
      </c>
      <c r="E53" s="91"/>
    </row>
    <row r="54" spans="2:7">
      <c r="B54" s="32" t="s">
        <v>88</v>
      </c>
      <c r="C54" s="77">
        <v>1172.006944</v>
      </c>
      <c r="D54" s="113">
        <v>541.97841215999995</v>
      </c>
      <c r="E54" s="91"/>
      <c r="G54" s="77"/>
    </row>
    <row r="55" spans="2:7">
      <c r="B55" s="97" t="s">
        <v>89</v>
      </c>
      <c r="C55" s="28">
        <f>C56</f>
        <v>696.66948300000001</v>
      </c>
      <c r="D55" s="114">
        <f>D56</f>
        <v>303.98478177999988</v>
      </c>
      <c r="E55" s="91"/>
    </row>
    <row r="56" spans="2:7">
      <c r="B56" s="32" t="s">
        <v>3408</v>
      </c>
      <c r="C56" s="77">
        <v>696.66948300000001</v>
      </c>
      <c r="D56" s="113">
        <v>303.98478177999988</v>
      </c>
      <c r="E56" s="91"/>
    </row>
    <row r="57" spans="2:7">
      <c r="B57" s="98" t="s">
        <v>42</v>
      </c>
      <c r="C57" s="27">
        <f>C58</f>
        <v>113668.099604</v>
      </c>
      <c r="D57" s="116">
        <f>D58</f>
        <v>54876.762056699998</v>
      </c>
      <c r="E57" s="91"/>
    </row>
    <row r="58" spans="2:7">
      <c r="B58" s="31" t="s">
        <v>51</v>
      </c>
      <c r="C58" s="28">
        <f>SUM(C59:C61)</f>
        <v>113668.099604</v>
      </c>
      <c r="D58" s="114">
        <f>SUM(D59:D61)</f>
        <v>54876.762056699998</v>
      </c>
      <c r="E58" s="91"/>
      <c r="G58" s="77"/>
    </row>
    <row r="59" spans="2:7">
      <c r="B59" s="32" t="s">
        <v>71</v>
      </c>
      <c r="C59" s="29">
        <v>835.789266</v>
      </c>
      <c r="D59" s="113">
        <v>0</v>
      </c>
      <c r="E59" s="91"/>
      <c r="G59" s="77"/>
    </row>
    <row r="60" spans="2:7">
      <c r="B60" s="32" t="s">
        <v>75</v>
      </c>
      <c r="C60" s="29">
        <v>91550.686174999995</v>
      </c>
      <c r="D60" s="113">
        <v>51380.674385779996</v>
      </c>
      <c r="E60" s="91"/>
    </row>
    <row r="61" spans="2:7">
      <c r="B61" s="32" t="s">
        <v>76</v>
      </c>
      <c r="C61" s="29">
        <v>21281.624163</v>
      </c>
      <c r="D61" s="113">
        <v>3496.0876709200002</v>
      </c>
      <c r="E61" s="91"/>
    </row>
    <row r="62" spans="2:7">
      <c r="B62" s="34" t="s">
        <v>90</v>
      </c>
      <c r="C62" s="30">
        <f>C13+C57</f>
        <v>1532354.6145539999</v>
      </c>
      <c r="D62" s="118">
        <f>(D13+D57)</f>
        <v>707774.77764505008</v>
      </c>
    </row>
    <row r="63" spans="2:7">
      <c r="B63" s="15" t="s">
        <v>26</v>
      </c>
      <c r="C63" s="15"/>
      <c r="D63" s="16"/>
      <c r="E63" s="91"/>
    </row>
    <row r="64" spans="2:7" ht="30.6" customHeight="1">
      <c r="B64" s="208" t="s">
        <v>4066</v>
      </c>
      <c r="C64" s="208"/>
      <c r="D64" s="208"/>
      <c r="E64" s="91"/>
    </row>
    <row r="65" spans="2:5">
      <c r="B65" s="15" t="s">
        <v>46</v>
      </c>
      <c r="C65" s="45"/>
      <c r="D65" s="45"/>
      <c r="E65" s="91"/>
    </row>
    <row r="66" spans="2:5" ht="15.6" customHeight="1">
      <c r="B66" s="208"/>
      <c r="C66" s="208"/>
      <c r="D66" s="208"/>
      <c r="E66" s="91"/>
    </row>
    <row r="67" spans="2:5" ht="36" customHeight="1">
      <c r="B67" s="208"/>
      <c r="C67" s="208"/>
      <c r="D67" s="208"/>
      <c r="E67" s="91"/>
    </row>
    <row r="68" spans="2:5">
      <c r="B68" s="41"/>
      <c r="C68" s="41"/>
      <c r="D68" s="41"/>
    </row>
    <row r="69" spans="2:5">
      <c r="B69" s="41"/>
      <c r="C69" s="41"/>
      <c r="D69" s="41"/>
    </row>
    <row r="70" spans="2:5">
      <c r="B70" s="41"/>
      <c r="C70" s="41"/>
      <c r="D70" s="41"/>
    </row>
    <row r="72" spans="2:5">
      <c r="C72" s="11"/>
      <c r="D72" s="11"/>
    </row>
    <row r="73" spans="2:5">
      <c r="C73" s="11"/>
      <c r="D73" s="11"/>
    </row>
    <row r="74" spans="2:5">
      <c r="C74" s="11"/>
      <c r="D74" s="11"/>
    </row>
  </sheetData>
  <mergeCells count="11">
    <mergeCell ref="B66:D67"/>
    <mergeCell ref="A1:E1"/>
    <mergeCell ref="A2:E2"/>
    <mergeCell ref="A3:E3"/>
    <mergeCell ref="A5:E5"/>
    <mergeCell ref="A6:E6"/>
    <mergeCell ref="A8:E8"/>
    <mergeCell ref="B64:D64"/>
    <mergeCell ref="B11:B12"/>
    <mergeCell ref="D11:D12"/>
    <mergeCell ref="A7:E7"/>
  </mergeCells>
  <pageMargins left="0.7" right="0.7" top="0.75" bottom="0.75" header="0.3" footer="0.3"/>
  <pageSetup orientation="portrait" r:id="rId1"/>
  <ignoredErrors>
    <ignoredError sqref="D43 D53 D49 D4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68"/>
  <sheetViews>
    <sheetView showGridLines="0" zoomScale="90" zoomScaleNormal="90" workbookViewId="0">
      <selection activeCell="B160" sqref="B160:D161"/>
    </sheetView>
  </sheetViews>
  <sheetFormatPr baseColWidth="10" defaultColWidth="11.42578125" defaultRowHeight="15"/>
  <cols>
    <col min="1" max="1" width="15.5703125" customWidth="1"/>
    <col min="2" max="2" width="78.42578125" customWidth="1"/>
    <col min="3" max="3" width="17.140625" customWidth="1"/>
    <col min="4" max="4" width="19.28515625" customWidth="1"/>
    <col min="5" max="5" width="12.28515625" bestFit="1" customWidth="1"/>
    <col min="6" max="7" width="12.7109375" bestFit="1" customWidth="1"/>
  </cols>
  <sheetData>
    <row r="1" spans="1:4" ht="28.5" customHeight="1">
      <c r="A1" s="210" t="s">
        <v>0</v>
      </c>
      <c r="B1" s="210"/>
      <c r="C1" s="210"/>
      <c r="D1" s="210"/>
    </row>
    <row r="2" spans="1:4" ht="21" customHeight="1">
      <c r="A2" s="211" t="s">
        <v>1</v>
      </c>
      <c r="B2" s="211"/>
      <c r="C2" s="211"/>
      <c r="D2" s="211"/>
    </row>
    <row r="3" spans="1:4" ht="15" customHeight="1">
      <c r="A3" s="218" t="s">
        <v>2</v>
      </c>
      <c r="B3" s="218"/>
      <c r="C3" s="218"/>
      <c r="D3" s="218"/>
    </row>
    <row r="5" spans="1:4" ht="18.75" customHeight="1">
      <c r="A5" s="220" t="s">
        <v>29</v>
      </c>
      <c r="B5" s="220"/>
      <c r="C5" s="220"/>
      <c r="D5" s="220"/>
    </row>
    <row r="6" spans="1:4" ht="18.75" customHeight="1">
      <c r="A6" s="220" t="s">
        <v>91</v>
      </c>
      <c r="B6" s="220"/>
      <c r="C6" s="220"/>
      <c r="D6" s="220"/>
    </row>
    <row r="7" spans="1:4" ht="18.75">
      <c r="A7" s="214" t="s">
        <v>4065</v>
      </c>
      <c r="B7" s="214"/>
      <c r="C7" s="214"/>
      <c r="D7" s="214"/>
    </row>
    <row r="8" spans="1:4" ht="15.75">
      <c r="A8" s="222" t="s">
        <v>5</v>
      </c>
      <c r="B8" s="222"/>
      <c r="C8" s="222"/>
      <c r="D8" s="222"/>
    </row>
    <row r="11" spans="1:4" ht="15" customHeight="1">
      <c r="B11" s="221" t="s">
        <v>6</v>
      </c>
      <c r="C11" s="49" t="s">
        <v>7</v>
      </c>
      <c r="D11" s="223" t="s">
        <v>8</v>
      </c>
    </row>
    <row r="12" spans="1:4">
      <c r="B12" s="221"/>
      <c r="C12" s="50" t="s">
        <v>3067</v>
      </c>
      <c r="D12" s="223"/>
    </row>
    <row r="13" spans="1:4">
      <c r="B13" s="22" t="s">
        <v>14</v>
      </c>
      <c r="C13" s="19">
        <f>C14+C38+C73+C103+C149</f>
        <v>1418686.51495</v>
      </c>
      <c r="D13" s="114">
        <f>D14+D38+D73+D103+D149</f>
        <v>652898.01558835013</v>
      </c>
    </row>
    <row r="14" spans="1:4" s="7" customFormat="1">
      <c r="B14" s="89" t="s">
        <v>92</v>
      </c>
      <c r="C14" s="79">
        <f>C15+C21+C24+C30</f>
        <v>219411.356799</v>
      </c>
      <c r="D14" s="117">
        <f>D15+D21+D24+D30</f>
        <v>106611.97446849001</v>
      </c>
    </row>
    <row r="15" spans="1:4" s="7" customFormat="1">
      <c r="B15" s="42" t="s">
        <v>93</v>
      </c>
      <c r="C15" s="78">
        <f>SUM(C16:C20)</f>
        <v>95815.120186999993</v>
      </c>
      <c r="D15" s="117">
        <f>SUM(D16:D20)</f>
        <v>49559.730753340016</v>
      </c>
    </row>
    <row r="16" spans="1:4" s="7" customFormat="1">
      <c r="B16" s="18" t="s">
        <v>94</v>
      </c>
      <c r="C16" s="77">
        <v>8026.720875</v>
      </c>
      <c r="D16" s="113">
        <v>4117.6448115000003</v>
      </c>
    </row>
    <row r="17" spans="2:4" s="7" customFormat="1">
      <c r="B17" s="18" t="s">
        <v>95</v>
      </c>
      <c r="C17" s="77">
        <v>51147.763555999998</v>
      </c>
      <c r="D17" s="113">
        <v>21331.930556020012</v>
      </c>
    </row>
    <row r="18" spans="2:4" s="7" customFormat="1">
      <c r="B18" s="18" t="s">
        <v>96</v>
      </c>
      <c r="C18" s="77">
        <v>24002.440665999999</v>
      </c>
      <c r="D18" s="113">
        <v>12101.695020990001</v>
      </c>
    </row>
    <row r="19" spans="2:4" s="7" customFormat="1">
      <c r="B19" s="18" t="s">
        <v>97</v>
      </c>
      <c r="C19" s="77">
        <v>11763.309937</v>
      </c>
      <c r="D19" s="113">
        <v>11710.007809000001</v>
      </c>
    </row>
    <row r="20" spans="2:4" s="7" customFormat="1">
      <c r="B20" s="18" t="s">
        <v>98</v>
      </c>
      <c r="C20" s="77">
        <v>874.88515299999995</v>
      </c>
      <c r="D20" s="113">
        <v>298.45255583000005</v>
      </c>
    </row>
    <row r="21" spans="2:4" s="7" customFormat="1">
      <c r="B21" s="42" t="s">
        <v>99</v>
      </c>
      <c r="C21" s="78">
        <f>SUM(C22:C23)</f>
        <v>13511.032861</v>
      </c>
      <c r="D21" s="117">
        <f>SUM(D22:D23)</f>
        <v>5999.4436948900002</v>
      </c>
    </row>
    <row r="22" spans="2:4" s="7" customFormat="1">
      <c r="B22" s="18" t="s">
        <v>100</v>
      </c>
      <c r="C22" s="77">
        <v>4815.7834160000002</v>
      </c>
      <c r="D22" s="113">
        <v>1881.8269211400006</v>
      </c>
    </row>
    <row r="23" spans="2:4" s="7" customFormat="1">
      <c r="B23" s="18" t="s">
        <v>101</v>
      </c>
      <c r="C23" s="77">
        <v>8695.2494449999995</v>
      </c>
      <c r="D23" s="113">
        <v>4117.61677375</v>
      </c>
    </row>
    <row r="24" spans="2:4" s="7" customFormat="1">
      <c r="B24" s="42" t="s">
        <v>102</v>
      </c>
      <c r="C24" s="78">
        <f>SUM(C25:C29)</f>
        <v>49384.238725999996</v>
      </c>
      <c r="D24" s="117">
        <f>SUM(D25:D29)</f>
        <v>22199.410129129999</v>
      </c>
    </row>
    <row r="25" spans="2:4" s="7" customFormat="1">
      <c r="B25" s="18" t="s">
        <v>103</v>
      </c>
      <c r="C25" s="77">
        <v>45493.198731999997</v>
      </c>
      <c r="D25" s="113">
        <v>20912.215916879999</v>
      </c>
    </row>
    <row r="26" spans="2:4" s="7" customFormat="1">
      <c r="B26" s="18" t="s">
        <v>104</v>
      </c>
      <c r="C26" s="77">
        <v>3641.4148620000001</v>
      </c>
      <c r="D26" s="113">
        <v>1150.1911844200001</v>
      </c>
    </row>
    <row r="27" spans="2:4" s="7" customFormat="1">
      <c r="B27" s="18" t="s">
        <v>3068</v>
      </c>
      <c r="C27" s="77">
        <v>1</v>
      </c>
      <c r="D27" s="113">
        <v>0</v>
      </c>
    </row>
    <row r="28" spans="2:4" s="7" customFormat="1">
      <c r="B28" s="18" t="s">
        <v>3069</v>
      </c>
      <c r="C28" s="77">
        <v>177.195695</v>
      </c>
      <c r="D28" s="113">
        <v>107.76094077999998</v>
      </c>
    </row>
    <row r="29" spans="2:4" s="7" customFormat="1">
      <c r="B29" s="18" t="s">
        <v>105</v>
      </c>
      <c r="C29" s="77">
        <v>71.429436999999993</v>
      </c>
      <c r="D29" s="113">
        <v>29.242087050000009</v>
      </c>
    </row>
    <row r="30" spans="2:4" s="7" customFormat="1">
      <c r="B30" s="42" t="s">
        <v>106</v>
      </c>
      <c r="C30" s="78">
        <f>SUM(C31:C37)</f>
        <v>60700.965024999998</v>
      </c>
      <c r="D30" s="117">
        <f>SUM(D31:D37)</f>
        <v>28853.389891129995</v>
      </c>
    </row>
    <row r="31" spans="2:4" s="7" customFormat="1">
      <c r="B31" s="18" t="s">
        <v>107</v>
      </c>
      <c r="C31" s="77">
        <v>30411.775911000001</v>
      </c>
      <c r="D31" s="113">
        <v>13243.89555408</v>
      </c>
    </row>
    <row r="32" spans="2:4" s="7" customFormat="1">
      <c r="B32" s="18" t="s">
        <v>108</v>
      </c>
      <c r="C32" s="77">
        <v>1533.4254550000001</v>
      </c>
      <c r="D32" s="113">
        <v>473.09262682999997</v>
      </c>
    </row>
    <row r="33" spans="2:6" s="7" customFormat="1">
      <c r="B33" s="18" t="s">
        <v>109</v>
      </c>
      <c r="C33" s="77">
        <v>20384.001723000001</v>
      </c>
      <c r="D33" s="113">
        <v>11828.892005929994</v>
      </c>
    </row>
    <row r="34" spans="2:6" s="7" customFormat="1">
      <c r="B34" s="18" t="s">
        <v>110</v>
      </c>
      <c r="C34" s="77">
        <v>1357.523044</v>
      </c>
      <c r="D34" s="113">
        <v>702.08627967999996</v>
      </c>
    </row>
    <row r="35" spans="2:6" s="7" customFormat="1">
      <c r="B35" s="18" t="s">
        <v>111</v>
      </c>
      <c r="C35" s="77">
        <v>3043.332414</v>
      </c>
      <c r="D35" s="113">
        <v>1130.97841976</v>
      </c>
    </row>
    <row r="36" spans="2:6" s="7" customFormat="1">
      <c r="B36" s="18" t="s">
        <v>112</v>
      </c>
      <c r="C36" s="77">
        <v>74.079167999999996</v>
      </c>
      <c r="D36" s="113">
        <v>34.742069999999998</v>
      </c>
    </row>
    <row r="37" spans="2:6" s="7" customFormat="1">
      <c r="B37" s="18" t="s">
        <v>113</v>
      </c>
      <c r="C37" s="77">
        <v>3896.8273100000001</v>
      </c>
      <c r="D37" s="113">
        <v>1439.7029348499998</v>
      </c>
    </row>
    <row r="38" spans="2:6" s="7" customFormat="1">
      <c r="B38" s="89" t="s">
        <v>114</v>
      </c>
      <c r="C38" s="78">
        <f>C39+C43+C49+C51+C56+C59+C65+C67+C69</f>
        <v>268623.884854</v>
      </c>
      <c r="D38" s="117">
        <f>D39+D43+D49+D51+D56+D59+D65+D67+D69</f>
        <v>114024.15860521005</v>
      </c>
    </row>
    <row r="39" spans="2:6" s="7" customFormat="1">
      <c r="B39" s="42" t="s">
        <v>115</v>
      </c>
      <c r="C39" s="78">
        <f>SUM(C40:C42)</f>
        <v>24181.094950000002</v>
      </c>
      <c r="D39" s="117">
        <f>SUM(D40:D42)</f>
        <v>15426.492831680001</v>
      </c>
    </row>
    <row r="40" spans="2:6" s="7" customFormat="1">
      <c r="B40" s="18" t="s">
        <v>116</v>
      </c>
      <c r="C40" s="77">
        <v>22306.765070000001</v>
      </c>
      <c r="D40" s="113">
        <v>14768.827576410002</v>
      </c>
    </row>
    <row r="41" spans="2:6">
      <c r="B41" s="18" t="s">
        <v>117</v>
      </c>
      <c r="C41" s="77">
        <v>1632.201836</v>
      </c>
      <c r="D41" s="113">
        <v>552.22755420999977</v>
      </c>
      <c r="E41" s="7"/>
      <c r="F41" s="7"/>
    </row>
    <row r="42" spans="2:6">
      <c r="B42" s="18" t="s">
        <v>118</v>
      </c>
      <c r="C42" s="77">
        <v>242.12804399999999</v>
      </c>
      <c r="D42" s="113">
        <v>105.43770106000001</v>
      </c>
      <c r="E42" s="7"/>
      <c r="F42" s="7"/>
    </row>
    <row r="43" spans="2:6">
      <c r="B43" s="42" t="s">
        <v>119</v>
      </c>
      <c r="C43" s="78">
        <f>SUM(C44:C48)</f>
        <v>18352.875264000002</v>
      </c>
      <c r="D43" s="117">
        <f>SUM(D44:D48)</f>
        <v>7940.1568007499973</v>
      </c>
      <c r="E43" s="7"/>
      <c r="F43" s="7"/>
    </row>
    <row r="44" spans="2:6">
      <c r="B44" s="18" t="s">
        <v>120</v>
      </c>
      <c r="C44" s="77">
        <v>10685.424905</v>
      </c>
      <c r="D44" s="113">
        <v>5743.7456812199971</v>
      </c>
      <c r="E44" s="7"/>
      <c r="F44" s="7"/>
    </row>
    <row r="45" spans="2:6">
      <c r="B45" s="18" t="s">
        <v>121</v>
      </c>
      <c r="C45" s="77">
        <v>186.316699</v>
      </c>
      <c r="D45" s="113">
        <v>76.949088000000003</v>
      </c>
      <c r="E45" s="7"/>
      <c r="F45" s="7"/>
    </row>
    <row r="46" spans="2:6">
      <c r="B46" s="18" t="s">
        <v>3070</v>
      </c>
      <c r="C46" s="77">
        <v>168.7</v>
      </c>
      <c r="D46" s="113">
        <v>0</v>
      </c>
      <c r="E46" s="7"/>
      <c r="F46" s="7"/>
    </row>
    <row r="47" spans="2:6">
      <c r="B47" s="18" t="s">
        <v>122</v>
      </c>
      <c r="C47" s="77">
        <v>482.53408899999999</v>
      </c>
      <c r="D47" s="113">
        <v>106.33450172000001</v>
      </c>
      <c r="E47" s="7"/>
      <c r="F47" s="7"/>
    </row>
    <row r="48" spans="2:6">
      <c r="B48" s="18" t="s">
        <v>123</v>
      </c>
      <c r="C48" s="77">
        <v>6829.8995709999999</v>
      </c>
      <c r="D48" s="113">
        <v>2013.1275298100004</v>
      </c>
      <c r="E48" s="7"/>
      <c r="F48" s="7"/>
    </row>
    <row r="49" spans="2:6">
      <c r="B49" s="42" t="s">
        <v>124</v>
      </c>
      <c r="C49" s="78">
        <f>C50</f>
        <v>7309.9724660000002</v>
      </c>
      <c r="D49" s="117">
        <f>D50</f>
        <v>3770.3245196599996</v>
      </c>
      <c r="E49" s="7"/>
      <c r="F49" s="7"/>
    </row>
    <row r="50" spans="2:6">
      <c r="B50" s="18" t="s">
        <v>125</v>
      </c>
      <c r="C50" s="77">
        <v>7309.9724660000002</v>
      </c>
      <c r="D50" s="113">
        <v>3770.3245196599996</v>
      </c>
      <c r="E50" s="7"/>
      <c r="F50" s="7"/>
    </row>
    <row r="51" spans="2:6">
      <c r="B51" s="42" t="s">
        <v>126</v>
      </c>
      <c r="C51" s="78">
        <f>SUM(C52:C55)</f>
        <v>92264.417778000003</v>
      </c>
      <c r="D51" s="117">
        <f>SUM(D52:D55)</f>
        <v>44535.642268369993</v>
      </c>
      <c r="E51" s="7"/>
      <c r="F51" s="7"/>
    </row>
    <row r="52" spans="2:6">
      <c r="B52" s="18" t="s">
        <v>127</v>
      </c>
      <c r="C52" s="77">
        <v>612.76176499999997</v>
      </c>
      <c r="D52" s="113">
        <v>233.06765362000004</v>
      </c>
      <c r="E52" s="7"/>
      <c r="F52" s="7"/>
    </row>
    <row r="53" spans="2:6">
      <c r="B53" s="18" t="s">
        <v>128</v>
      </c>
      <c r="C53" s="77">
        <v>89379.551277999999</v>
      </c>
      <c r="D53" s="113">
        <v>43577.291836880002</v>
      </c>
      <c r="E53" s="7"/>
      <c r="F53" s="7"/>
    </row>
    <row r="54" spans="2:6">
      <c r="B54" s="18" t="s">
        <v>129</v>
      </c>
      <c r="C54" s="77">
        <v>3.4314740000000001</v>
      </c>
      <c r="D54" s="113">
        <v>34.831030630000001</v>
      </c>
      <c r="E54" s="7"/>
      <c r="F54" s="7"/>
    </row>
    <row r="55" spans="2:6">
      <c r="B55" s="18" t="s">
        <v>130</v>
      </c>
      <c r="C55" s="77">
        <v>2268.6732609999999</v>
      </c>
      <c r="D55" s="113">
        <v>690.45174724000003</v>
      </c>
      <c r="E55" s="7"/>
      <c r="F55" s="7"/>
    </row>
    <row r="56" spans="2:6">
      <c r="B56" s="42" t="s">
        <v>131</v>
      </c>
      <c r="C56" s="78">
        <f>SUM(C57:C58)</f>
        <v>762.08392100000003</v>
      </c>
      <c r="D56" s="117">
        <f>SUM(D57:D58)</f>
        <v>357.23764479000005</v>
      </c>
      <c r="E56" s="7"/>
      <c r="F56" s="7"/>
    </row>
    <row r="57" spans="2:6">
      <c r="B57" s="18" t="s">
        <v>132</v>
      </c>
      <c r="C57" s="77">
        <v>749.45083599999998</v>
      </c>
      <c r="D57" s="113">
        <v>355.25258849000005</v>
      </c>
      <c r="E57" s="7"/>
      <c r="F57" s="7"/>
    </row>
    <row r="58" spans="2:6">
      <c r="B58" s="18" t="s">
        <v>1134</v>
      </c>
      <c r="C58" s="77">
        <v>12.633084999999999</v>
      </c>
      <c r="D58" s="113">
        <v>1.9850563000000001</v>
      </c>
      <c r="E58" s="7"/>
      <c r="F58" s="7"/>
    </row>
    <row r="59" spans="2:6">
      <c r="B59" s="42" t="s">
        <v>133</v>
      </c>
      <c r="C59" s="78">
        <f>SUM(C60:C64)</f>
        <v>115004.34796799999</v>
      </c>
      <c r="D59" s="117">
        <f>SUM(D60:D64)</f>
        <v>38952.428723840036</v>
      </c>
      <c r="E59" s="7"/>
      <c r="F59" s="7"/>
    </row>
    <row r="60" spans="2:6">
      <c r="B60" s="18" t="s">
        <v>134</v>
      </c>
      <c r="C60" s="77">
        <v>63779.679345999997</v>
      </c>
      <c r="D60" s="113">
        <v>19538.37148677004</v>
      </c>
      <c r="E60" s="7"/>
      <c r="F60" s="7"/>
    </row>
    <row r="61" spans="2:6">
      <c r="B61" s="18" t="s">
        <v>135</v>
      </c>
      <c r="C61" s="77">
        <v>91.082204000000004</v>
      </c>
      <c r="D61" s="113">
        <v>26.918429270000001</v>
      </c>
      <c r="E61" s="7"/>
      <c r="F61" s="7"/>
    </row>
    <row r="62" spans="2:6">
      <c r="B62" s="18" t="s">
        <v>136</v>
      </c>
      <c r="C62" s="77">
        <v>46244.887248999999</v>
      </c>
      <c r="D62" s="113">
        <v>16689.908770049995</v>
      </c>
      <c r="E62" s="7"/>
      <c r="F62" s="7"/>
    </row>
    <row r="63" spans="2:6">
      <c r="B63" s="18" t="s">
        <v>137</v>
      </c>
      <c r="C63" s="77">
        <v>905.37626499999999</v>
      </c>
      <c r="D63" s="113">
        <v>919.99924628999997</v>
      </c>
      <c r="E63" s="7"/>
      <c r="F63" s="7"/>
    </row>
    <row r="64" spans="2:6">
      <c r="B64" s="18" t="s">
        <v>138</v>
      </c>
      <c r="C64" s="77">
        <v>3983.3229040000001</v>
      </c>
      <c r="D64" s="113">
        <v>1777.2307914599999</v>
      </c>
      <c r="E64" s="7"/>
      <c r="F64" s="7"/>
    </row>
    <row r="65" spans="2:6">
      <c r="B65" s="42" t="s">
        <v>139</v>
      </c>
      <c r="C65" s="78">
        <f>C66</f>
        <v>2319.162116</v>
      </c>
      <c r="D65" s="117">
        <f>D66</f>
        <v>766.52017940000007</v>
      </c>
      <c r="E65" s="7"/>
      <c r="F65" s="7"/>
    </row>
    <row r="66" spans="2:6">
      <c r="B66" s="18" t="s">
        <v>140</v>
      </c>
      <c r="C66" s="77">
        <v>2319.162116</v>
      </c>
      <c r="D66" s="113">
        <v>766.52017940000007</v>
      </c>
      <c r="E66" s="7"/>
      <c r="F66" s="7"/>
    </row>
    <row r="67" spans="2:6">
      <c r="B67" s="42" t="s">
        <v>141</v>
      </c>
      <c r="C67" s="78">
        <f>C68</f>
        <v>149.70302000000001</v>
      </c>
      <c r="D67" s="117">
        <f>D68</f>
        <v>74.851510019999992</v>
      </c>
      <c r="E67" s="7"/>
      <c r="F67" s="7"/>
    </row>
    <row r="68" spans="2:6">
      <c r="B68" s="18" t="s">
        <v>142</v>
      </c>
      <c r="C68" s="77">
        <v>149.70302000000001</v>
      </c>
      <c r="D68" s="113">
        <v>74.851510019999992</v>
      </c>
      <c r="E68" s="7"/>
      <c r="F68" s="7"/>
    </row>
    <row r="69" spans="2:6">
      <c r="B69" s="42" t="s">
        <v>143</v>
      </c>
      <c r="C69" s="78">
        <f>SUM(C70:C72)</f>
        <v>8280.2273710000009</v>
      </c>
      <c r="D69" s="117">
        <f>SUM(D70:D72)</f>
        <v>2200.5041267000001</v>
      </c>
      <c r="E69" s="7"/>
      <c r="F69" s="7"/>
    </row>
    <row r="70" spans="2:6">
      <c r="B70" s="18" t="s">
        <v>997</v>
      </c>
      <c r="C70" s="77">
        <v>38.137005000000002</v>
      </c>
      <c r="D70" s="113">
        <v>27.20039075</v>
      </c>
      <c r="E70" s="7"/>
      <c r="F70" s="7"/>
    </row>
    <row r="71" spans="2:6">
      <c r="B71" s="18" t="s">
        <v>144</v>
      </c>
      <c r="C71" s="77">
        <v>8068.4191090000004</v>
      </c>
      <c r="D71" s="113">
        <v>2086.4681074499999</v>
      </c>
      <c r="E71" s="7"/>
      <c r="F71" s="7"/>
    </row>
    <row r="72" spans="2:6">
      <c r="B72" s="18" t="s">
        <v>3071</v>
      </c>
      <c r="C72" s="77">
        <v>173.671257</v>
      </c>
      <c r="D72" s="113">
        <v>86.835628499999999</v>
      </c>
      <c r="E72" s="7"/>
      <c r="F72" s="7"/>
    </row>
    <row r="73" spans="2:6">
      <c r="B73" s="89" t="s">
        <v>145</v>
      </c>
      <c r="C73" s="78">
        <f>C74+C79+C94</f>
        <v>9784.2454699999998</v>
      </c>
      <c r="D73" s="117">
        <f>D74+D79+D94</f>
        <v>3609.2898624699997</v>
      </c>
      <c r="E73" s="7"/>
      <c r="F73" s="7"/>
    </row>
    <row r="74" spans="2:6">
      <c r="B74" s="42" t="s">
        <v>146</v>
      </c>
      <c r="C74" s="78">
        <f>SUM(C75:C78)</f>
        <v>900.97756499999991</v>
      </c>
      <c r="D74" s="117">
        <f>SUM(D75:D78)</f>
        <v>323.86420274999995</v>
      </c>
      <c r="E74" s="7"/>
      <c r="F74" s="7"/>
    </row>
    <row r="75" spans="2:6">
      <c r="B75" s="18" t="s">
        <v>147</v>
      </c>
      <c r="C75" s="77">
        <v>240.045174</v>
      </c>
      <c r="D75" s="113">
        <v>129.14994580999999</v>
      </c>
      <c r="E75" s="7"/>
      <c r="F75" s="7"/>
    </row>
    <row r="76" spans="2:6">
      <c r="B76" s="18" t="s">
        <v>148</v>
      </c>
      <c r="C76" s="77">
        <v>469.84194600000001</v>
      </c>
      <c r="D76" s="113">
        <v>162.64202998999997</v>
      </c>
      <c r="E76" s="7"/>
      <c r="F76" s="7"/>
    </row>
    <row r="77" spans="2:6">
      <c r="B77" s="18" t="s">
        <v>2577</v>
      </c>
      <c r="C77" s="77">
        <v>16.170945</v>
      </c>
      <c r="D77" s="113">
        <v>2.5422580799999999</v>
      </c>
      <c r="E77" s="7"/>
      <c r="F77" s="7"/>
    </row>
    <row r="78" spans="2:6">
      <c r="B78" s="18" t="s">
        <v>149</v>
      </c>
      <c r="C78" s="77">
        <v>174.9195</v>
      </c>
      <c r="D78" s="113">
        <v>29.529968869999998</v>
      </c>
      <c r="E78" s="7"/>
      <c r="F78" s="7"/>
    </row>
    <row r="79" spans="2:6" ht="16.899999999999999" customHeight="1">
      <c r="B79" s="42" t="s">
        <v>150</v>
      </c>
      <c r="C79" s="78">
        <f>SUM(C80:C93)</f>
        <v>8164.3254500000003</v>
      </c>
      <c r="D79" s="117">
        <f>SUM(D80:D93)</f>
        <v>3016.5183793999995</v>
      </c>
      <c r="E79" s="79"/>
      <c r="F79" s="7"/>
    </row>
    <row r="80" spans="2:6">
      <c r="B80" s="18" t="s">
        <v>151</v>
      </c>
      <c r="C80" s="77">
        <v>973.79100200000005</v>
      </c>
      <c r="D80" s="113">
        <v>118.94729192</v>
      </c>
      <c r="E80" s="7"/>
      <c r="F80" s="7"/>
    </row>
    <row r="81" spans="2:6">
      <c r="B81" s="18" t="s">
        <v>3072</v>
      </c>
      <c r="C81" s="77">
        <v>0.79366499999999995</v>
      </c>
      <c r="D81" s="113">
        <v>1.9539839999999999</v>
      </c>
      <c r="E81" s="7"/>
      <c r="F81" s="7"/>
    </row>
    <row r="82" spans="2:6">
      <c r="B82" s="18" t="s">
        <v>152</v>
      </c>
      <c r="C82" s="77">
        <v>168.15633700000001</v>
      </c>
      <c r="D82" s="113">
        <v>82.171792369999991</v>
      </c>
      <c r="E82" s="7"/>
      <c r="F82" s="7"/>
    </row>
    <row r="83" spans="2:6">
      <c r="B83" s="18" t="s">
        <v>153</v>
      </c>
      <c r="C83" s="77">
        <v>8.5482440000000004</v>
      </c>
      <c r="D83" s="113">
        <v>0.11047197</v>
      </c>
      <c r="E83" s="7"/>
      <c r="F83" s="7"/>
    </row>
    <row r="84" spans="2:6">
      <c r="B84" s="18" t="s">
        <v>154</v>
      </c>
      <c r="C84" s="77">
        <v>35.876055999999998</v>
      </c>
      <c r="D84" s="113">
        <v>7.8887929799999998</v>
      </c>
      <c r="E84" s="7"/>
      <c r="F84" s="7"/>
    </row>
    <row r="85" spans="2:6">
      <c r="B85" s="18" t="s">
        <v>155</v>
      </c>
      <c r="C85" s="77">
        <v>133.1</v>
      </c>
      <c r="D85" s="113">
        <v>76.628750010000005</v>
      </c>
      <c r="E85" s="7"/>
      <c r="F85" s="7"/>
    </row>
    <row r="86" spans="2:6">
      <c r="B86" s="18" t="s">
        <v>3073</v>
      </c>
      <c r="C86" s="77">
        <v>103.47732499999999</v>
      </c>
      <c r="D86" s="113">
        <v>27.366885940000003</v>
      </c>
      <c r="E86" s="7"/>
      <c r="F86" s="7"/>
    </row>
    <row r="87" spans="2:6">
      <c r="B87" s="18" t="s">
        <v>156</v>
      </c>
      <c r="C87" s="77">
        <v>901.64199499999995</v>
      </c>
      <c r="D87" s="113">
        <v>345.20747264000011</v>
      </c>
      <c r="E87" s="7"/>
      <c r="F87" s="7"/>
    </row>
    <row r="88" spans="2:6">
      <c r="B88" s="18" t="s">
        <v>157</v>
      </c>
      <c r="C88" s="77">
        <v>631.89854400000002</v>
      </c>
      <c r="D88" s="113">
        <v>414.90216042999998</v>
      </c>
      <c r="E88" s="7"/>
      <c r="F88" s="7"/>
    </row>
    <row r="89" spans="2:6">
      <c r="B89" s="18" t="s">
        <v>158</v>
      </c>
      <c r="C89" s="77">
        <v>113.76155300000001</v>
      </c>
      <c r="D89" s="113">
        <v>37.074471350000003</v>
      </c>
      <c r="E89" s="7"/>
      <c r="F89" s="7"/>
    </row>
    <row r="90" spans="2:6">
      <c r="B90" s="18" t="s">
        <v>159</v>
      </c>
      <c r="C90" s="77">
        <v>9.6492640000000005</v>
      </c>
      <c r="D90" s="113">
        <v>1.7999999999999999E-2</v>
      </c>
      <c r="E90" s="7"/>
      <c r="F90" s="7"/>
    </row>
    <row r="91" spans="2:6">
      <c r="B91" s="18" t="s">
        <v>3074</v>
      </c>
      <c r="C91" s="77">
        <v>84.934883999999997</v>
      </c>
      <c r="D91" s="113">
        <v>5.3329939699999995</v>
      </c>
      <c r="E91" s="7"/>
      <c r="F91" s="7"/>
    </row>
    <row r="92" spans="2:6">
      <c r="B92" s="18" t="s">
        <v>160</v>
      </c>
      <c r="C92" s="77">
        <v>12</v>
      </c>
      <c r="D92" s="113">
        <v>10.83631703</v>
      </c>
      <c r="E92" s="7"/>
      <c r="F92" s="7"/>
    </row>
    <row r="93" spans="2:6">
      <c r="B93" s="18" t="s">
        <v>161</v>
      </c>
      <c r="C93" s="77">
        <v>4986.6965810000002</v>
      </c>
      <c r="D93" s="113">
        <v>1888.0789947899996</v>
      </c>
      <c r="E93" s="7"/>
      <c r="F93" s="7"/>
    </row>
    <row r="94" spans="2:6">
      <c r="B94" s="42" t="s">
        <v>162</v>
      </c>
      <c r="C94" s="78">
        <f>SUM(C95:C102)</f>
        <v>718.942455</v>
      </c>
      <c r="D94" s="117">
        <f>SUM(D95:D102)</f>
        <v>268.90728031999998</v>
      </c>
      <c r="E94" s="7"/>
      <c r="F94" s="7"/>
    </row>
    <row r="95" spans="2:6">
      <c r="B95" s="18" t="s">
        <v>163</v>
      </c>
      <c r="C95" s="77">
        <v>282.064978</v>
      </c>
      <c r="D95" s="113">
        <v>120.17257404</v>
      </c>
      <c r="E95" s="7"/>
      <c r="F95" s="7"/>
    </row>
    <row r="96" spans="2:6">
      <c r="B96" s="18" t="s">
        <v>164</v>
      </c>
      <c r="C96" s="77">
        <v>4.5381109999999998</v>
      </c>
      <c r="D96" s="113">
        <v>2.11669844</v>
      </c>
      <c r="E96" s="7"/>
      <c r="F96" s="7"/>
    </row>
    <row r="97" spans="2:6">
      <c r="B97" s="18" t="s">
        <v>165</v>
      </c>
      <c r="C97" s="77">
        <v>149.27897200000001</v>
      </c>
      <c r="D97" s="113">
        <v>61.167173349999999</v>
      </c>
      <c r="E97" s="7"/>
      <c r="F97" s="7"/>
    </row>
    <row r="98" spans="2:6">
      <c r="B98" s="18" t="s">
        <v>166</v>
      </c>
      <c r="C98" s="77">
        <v>16</v>
      </c>
      <c r="D98" s="113">
        <v>2.8566595399999994</v>
      </c>
      <c r="E98" s="7"/>
      <c r="F98" s="7"/>
    </row>
    <row r="99" spans="2:6">
      <c r="B99" s="18" t="s">
        <v>3075</v>
      </c>
      <c r="C99" s="77">
        <v>62.669184000000001</v>
      </c>
      <c r="D99" s="113">
        <v>20.344908919999998</v>
      </c>
      <c r="E99" s="7"/>
      <c r="F99" s="7"/>
    </row>
    <row r="100" spans="2:6">
      <c r="B100" s="18" t="s">
        <v>3076</v>
      </c>
      <c r="C100" s="77">
        <v>1.688957</v>
      </c>
      <c r="D100" s="113">
        <v>0</v>
      </c>
      <c r="E100" s="7"/>
      <c r="F100" s="7"/>
    </row>
    <row r="101" spans="2:6">
      <c r="B101" s="18" t="s">
        <v>167</v>
      </c>
      <c r="C101" s="77">
        <v>6.5523220000000002</v>
      </c>
      <c r="D101" s="113">
        <v>3.0789468799999997</v>
      </c>
      <c r="E101" s="7"/>
      <c r="F101" s="7"/>
    </row>
    <row r="102" spans="2:6">
      <c r="B102" s="18" t="s">
        <v>168</v>
      </c>
      <c r="C102" s="77">
        <v>196.14993100000001</v>
      </c>
      <c r="D102" s="113">
        <v>59.170319149999997</v>
      </c>
      <c r="E102" s="7"/>
      <c r="F102" s="7"/>
    </row>
    <row r="103" spans="2:6">
      <c r="B103" s="89" t="s">
        <v>169</v>
      </c>
      <c r="C103" s="78">
        <f>C104+C108+C115+C122+C134+C144</f>
        <v>626232.99728500005</v>
      </c>
      <c r="D103" s="117">
        <f>D104+D108+D115+D122+D134+D144</f>
        <v>275032.42307827005</v>
      </c>
      <c r="E103" s="7"/>
      <c r="F103" s="7"/>
    </row>
    <row r="104" spans="2:6">
      <c r="B104" s="42" t="s">
        <v>170</v>
      </c>
      <c r="C104" s="78">
        <f>SUM(C105:C107)</f>
        <v>26591.527885</v>
      </c>
      <c r="D104" s="117">
        <f t="shared" ref="D104" si="0">SUM(D105:D107)</f>
        <v>13962.42857357</v>
      </c>
      <c r="E104" s="7"/>
      <c r="F104" s="7"/>
    </row>
    <row r="105" spans="2:6">
      <c r="B105" s="18" t="s">
        <v>171</v>
      </c>
      <c r="C105" s="77">
        <v>3603.2551539999999</v>
      </c>
      <c r="D105" s="113">
        <v>2356.63689548</v>
      </c>
      <c r="E105" s="7"/>
      <c r="F105" s="7"/>
    </row>
    <row r="106" spans="2:6">
      <c r="B106" s="18" t="s">
        <v>172</v>
      </c>
      <c r="C106" s="77">
        <v>1105.454</v>
      </c>
      <c r="D106" s="113">
        <v>205.15026127000002</v>
      </c>
      <c r="E106" s="7"/>
      <c r="F106" s="7"/>
    </row>
    <row r="107" spans="2:6">
      <c r="B107" s="18" t="s">
        <v>173</v>
      </c>
      <c r="C107" s="77">
        <v>21882.818730999999</v>
      </c>
      <c r="D107" s="113">
        <v>11400.641416819999</v>
      </c>
      <c r="E107" s="7"/>
      <c r="F107" s="7"/>
    </row>
    <row r="108" spans="2:6">
      <c r="B108" s="42" t="s">
        <v>174</v>
      </c>
      <c r="C108" s="78">
        <f>SUM(C109:C114)</f>
        <v>133160.839893</v>
      </c>
      <c r="D108" s="117">
        <f>SUM(D109:D114)</f>
        <v>58668.945875930003</v>
      </c>
      <c r="E108" s="7"/>
      <c r="F108" s="7"/>
    </row>
    <row r="109" spans="2:6">
      <c r="B109" s="18" t="s">
        <v>3077</v>
      </c>
      <c r="C109" s="77">
        <v>161.55573999999999</v>
      </c>
      <c r="D109" s="113">
        <v>0</v>
      </c>
      <c r="E109" s="7"/>
      <c r="F109" s="7"/>
    </row>
    <row r="110" spans="2:6">
      <c r="B110" s="18" t="s">
        <v>175</v>
      </c>
      <c r="C110" s="77">
        <v>12981.049711</v>
      </c>
      <c r="D110" s="113">
        <v>6109.1271127200016</v>
      </c>
      <c r="E110" s="7"/>
      <c r="F110" s="7"/>
    </row>
    <row r="111" spans="2:6">
      <c r="B111" s="18" t="s">
        <v>176</v>
      </c>
      <c r="C111" s="77">
        <v>11127.355992000001</v>
      </c>
      <c r="D111" s="113">
        <v>5570.100872949999</v>
      </c>
      <c r="E111" s="7"/>
      <c r="F111" s="7"/>
    </row>
    <row r="112" spans="2:6">
      <c r="B112" s="18" t="s">
        <v>177</v>
      </c>
      <c r="C112" s="77">
        <v>30.27</v>
      </c>
      <c r="D112" s="113">
        <v>29.25009859</v>
      </c>
      <c r="E112" s="7"/>
      <c r="F112" s="7"/>
    </row>
    <row r="113" spans="2:6">
      <c r="B113" s="18" t="s">
        <v>178</v>
      </c>
      <c r="C113" s="77">
        <v>9.5212959999999995</v>
      </c>
      <c r="D113" s="113">
        <v>3.93850224</v>
      </c>
      <c r="E113" s="7"/>
      <c r="F113" s="7"/>
    </row>
    <row r="114" spans="2:6">
      <c r="B114" s="18" t="s">
        <v>179</v>
      </c>
      <c r="C114" s="77">
        <v>108851.08715399999</v>
      </c>
      <c r="D114" s="113">
        <v>46956.52928943</v>
      </c>
      <c r="E114" s="7"/>
      <c r="F114" s="7"/>
    </row>
    <row r="115" spans="2:6">
      <c r="B115" s="42" t="s">
        <v>180</v>
      </c>
      <c r="C115" s="90">
        <f>SUM(C116:C121)</f>
        <v>9752.5831039999994</v>
      </c>
      <c r="D115" s="117">
        <f>SUM(D116:D121)</f>
        <v>4914.5973353800018</v>
      </c>
      <c r="E115" s="7"/>
      <c r="F115" s="7"/>
    </row>
    <row r="116" spans="2:6">
      <c r="B116" s="18" t="s">
        <v>181</v>
      </c>
      <c r="C116" s="77">
        <v>1475.270784</v>
      </c>
      <c r="D116" s="113">
        <v>796.77725748</v>
      </c>
      <c r="E116" s="7"/>
      <c r="F116" s="7"/>
    </row>
    <row r="117" spans="2:6">
      <c r="B117" s="18" t="s">
        <v>182</v>
      </c>
      <c r="C117" s="77">
        <v>1292.268863</v>
      </c>
      <c r="D117" s="113">
        <v>822.69645479999997</v>
      </c>
      <c r="E117" s="7"/>
      <c r="F117" s="7"/>
    </row>
    <row r="118" spans="2:6">
      <c r="B118" s="18" t="s">
        <v>183</v>
      </c>
      <c r="C118" s="77">
        <v>4430.4965069999998</v>
      </c>
      <c r="D118" s="113">
        <v>1929.1526301600013</v>
      </c>
      <c r="E118" s="7"/>
      <c r="F118" s="7"/>
    </row>
    <row r="119" spans="2:6">
      <c r="B119" s="18" t="s">
        <v>979</v>
      </c>
      <c r="C119" s="77">
        <v>0.70926299999999998</v>
      </c>
      <c r="D119" s="113">
        <v>0</v>
      </c>
      <c r="E119" s="7"/>
      <c r="F119" s="7"/>
    </row>
    <row r="120" spans="2:6">
      <c r="B120" s="18" t="s">
        <v>184</v>
      </c>
      <c r="C120" s="77">
        <v>331.42829799999998</v>
      </c>
      <c r="D120" s="113">
        <v>444.20919690000005</v>
      </c>
      <c r="E120" s="7"/>
      <c r="F120" s="7"/>
    </row>
    <row r="121" spans="2:6">
      <c r="B121" s="18" t="s">
        <v>185</v>
      </c>
      <c r="C121" s="77">
        <v>2222.4093889999999</v>
      </c>
      <c r="D121" s="113">
        <v>921.76179603999981</v>
      </c>
      <c r="E121" s="7"/>
      <c r="F121" s="7"/>
    </row>
    <row r="122" spans="2:6">
      <c r="B122" s="42" t="s">
        <v>186</v>
      </c>
      <c r="C122" s="78">
        <f>SUM(C123:C133)</f>
        <v>299968.35136600002</v>
      </c>
      <c r="D122" s="117">
        <f>SUM(D123:D133)</f>
        <v>126769.82870223999</v>
      </c>
      <c r="E122" s="7"/>
      <c r="F122" s="7"/>
    </row>
    <row r="123" spans="2:6">
      <c r="B123" s="18" t="s">
        <v>187</v>
      </c>
      <c r="C123" s="77">
        <v>20083.879982999999</v>
      </c>
      <c r="D123" s="113">
        <v>5619.44186971001</v>
      </c>
      <c r="E123" s="7"/>
      <c r="F123" s="7"/>
    </row>
    <row r="124" spans="2:6">
      <c r="B124" s="18" t="s">
        <v>1135</v>
      </c>
      <c r="C124" s="77">
        <v>101277.75752299999</v>
      </c>
      <c r="D124" s="113">
        <v>48063.609472059958</v>
      </c>
      <c r="E124" s="7"/>
      <c r="F124" s="7"/>
    </row>
    <row r="125" spans="2:6">
      <c r="B125" s="18" t="s">
        <v>1136</v>
      </c>
      <c r="C125" s="77">
        <v>31159.505327999999</v>
      </c>
      <c r="D125" s="113">
        <v>14133.713852100002</v>
      </c>
      <c r="E125" s="7"/>
      <c r="F125" s="7"/>
    </row>
    <row r="126" spans="2:6">
      <c r="B126" s="18" t="s">
        <v>188</v>
      </c>
      <c r="C126" s="77">
        <v>24122.473035999999</v>
      </c>
      <c r="D126" s="113">
        <v>11023.082851680001</v>
      </c>
      <c r="E126" s="7"/>
      <c r="F126" s="7"/>
    </row>
    <row r="127" spans="2:6">
      <c r="B127" s="18" t="s">
        <v>189</v>
      </c>
      <c r="C127" s="77">
        <v>3625.3491800000002</v>
      </c>
      <c r="D127" s="113">
        <v>1906.0060978100003</v>
      </c>
      <c r="E127" s="7"/>
      <c r="F127" s="7"/>
    </row>
    <row r="128" spans="2:6">
      <c r="B128" s="18" t="s">
        <v>190</v>
      </c>
      <c r="C128" s="77">
        <v>10281.253720000001</v>
      </c>
      <c r="D128" s="113">
        <v>5137.2657898099978</v>
      </c>
      <c r="E128" s="7"/>
      <c r="F128" s="7"/>
    </row>
    <row r="129" spans="2:6">
      <c r="B129" s="18" t="s">
        <v>191</v>
      </c>
      <c r="C129" s="77">
        <v>1362.36232</v>
      </c>
      <c r="D129" s="113">
        <v>574.92974601999993</v>
      </c>
      <c r="E129" s="7"/>
      <c r="F129" s="7"/>
    </row>
    <row r="130" spans="2:6">
      <c r="B130" s="18" t="s">
        <v>192</v>
      </c>
      <c r="C130" s="77">
        <v>561.07786499999997</v>
      </c>
      <c r="D130" s="113">
        <v>317.04538299000023</v>
      </c>
      <c r="E130" s="7"/>
      <c r="F130" s="7"/>
    </row>
    <row r="131" spans="2:6">
      <c r="B131" s="18" t="s">
        <v>193</v>
      </c>
      <c r="C131" s="77">
        <v>556.87523099999999</v>
      </c>
      <c r="D131" s="113">
        <v>221.34890656000007</v>
      </c>
      <c r="E131" s="7"/>
      <c r="F131" s="7"/>
    </row>
    <row r="132" spans="2:6">
      <c r="B132" s="18" t="s">
        <v>194</v>
      </c>
      <c r="C132" s="77">
        <v>1057.9352120000001</v>
      </c>
      <c r="D132" s="113">
        <v>643.31832711000015</v>
      </c>
      <c r="E132" s="7"/>
      <c r="F132" s="7"/>
    </row>
    <row r="133" spans="2:6">
      <c r="B133" s="18" t="s">
        <v>195</v>
      </c>
      <c r="C133" s="77">
        <v>105879.881968</v>
      </c>
      <c r="D133" s="113">
        <v>39130.066406390011</v>
      </c>
      <c r="E133" s="7"/>
      <c r="F133" s="7"/>
    </row>
    <row r="134" spans="2:6">
      <c r="B134" s="42" t="s">
        <v>196</v>
      </c>
      <c r="C134" s="78">
        <f>SUM(C135:C143)</f>
        <v>155715.91962099998</v>
      </c>
      <c r="D134" s="117">
        <f>SUM(D135:D143)</f>
        <v>70398.355329830025</v>
      </c>
      <c r="E134" s="7"/>
      <c r="F134" s="7"/>
    </row>
    <row r="135" spans="2:6" ht="15.75" customHeight="1">
      <c r="B135" s="18" t="s">
        <v>197</v>
      </c>
      <c r="C135" s="77">
        <v>73577.328735000003</v>
      </c>
      <c r="D135" s="113">
        <v>35165.494687770006</v>
      </c>
      <c r="E135" s="7"/>
      <c r="F135" s="7"/>
    </row>
    <row r="136" spans="2:6" ht="15.75" customHeight="1">
      <c r="B136" s="18" t="s">
        <v>3078</v>
      </c>
      <c r="C136" s="77">
        <v>293.62300900000002</v>
      </c>
      <c r="D136" s="113">
        <v>174.21010434000002</v>
      </c>
      <c r="E136" s="7"/>
      <c r="F136" s="7"/>
    </row>
    <row r="137" spans="2:6" ht="15.75" customHeight="1">
      <c r="B137" s="18" t="s">
        <v>2532</v>
      </c>
      <c r="C137" s="77">
        <v>1656.8059290000001</v>
      </c>
      <c r="D137" s="113">
        <v>793.31008686000007</v>
      </c>
      <c r="E137" s="7"/>
      <c r="F137" s="7"/>
    </row>
    <row r="138" spans="2:6" ht="15.75" customHeight="1">
      <c r="B138" s="18" t="s">
        <v>198</v>
      </c>
      <c r="C138" s="77">
        <v>250.74257399999999</v>
      </c>
      <c r="D138" s="113">
        <v>0</v>
      </c>
      <c r="E138" s="7"/>
      <c r="F138" s="7"/>
    </row>
    <row r="139" spans="2:6">
      <c r="B139" s="18" t="s">
        <v>199</v>
      </c>
      <c r="C139" s="77">
        <v>3905.1047960000001</v>
      </c>
      <c r="D139" s="113">
        <v>1410.3562998700004</v>
      </c>
      <c r="E139" s="7"/>
      <c r="F139" s="7"/>
    </row>
    <row r="140" spans="2:6">
      <c r="B140" s="18" t="s">
        <v>200</v>
      </c>
      <c r="C140" s="77">
        <v>1671.91101</v>
      </c>
      <c r="D140" s="113">
        <v>643.15279433000001</v>
      </c>
      <c r="E140" s="7"/>
      <c r="F140" s="7"/>
    </row>
    <row r="141" spans="2:6">
      <c r="B141" s="18" t="s">
        <v>201</v>
      </c>
      <c r="C141" s="77">
        <v>72103.426275999998</v>
      </c>
      <c r="D141" s="113">
        <v>31396.082263020009</v>
      </c>
      <c r="E141" s="7"/>
      <c r="F141" s="7"/>
    </row>
    <row r="142" spans="2:6">
      <c r="B142" s="18" t="s">
        <v>3079</v>
      </c>
      <c r="C142" s="77">
        <v>1.6</v>
      </c>
      <c r="D142" s="113">
        <v>0</v>
      </c>
      <c r="E142" s="7"/>
      <c r="F142" s="7"/>
    </row>
    <row r="143" spans="2:6">
      <c r="B143" s="18" t="s">
        <v>202</v>
      </c>
      <c r="C143" s="77">
        <v>2255.3772920000001</v>
      </c>
      <c r="D143" s="113">
        <v>815.74909363999996</v>
      </c>
      <c r="E143" s="7"/>
      <c r="F143" s="7"/>
    </row>
    <row r="144" spans="2:6">
      <c r="B144" s="42" t="s">
        <v>203</v>
      </c>
      <c r="C144" s="78">
        <f>SUM(C145:C148)</f>
        <v>1043.775416</v>
      </c>
      <c r="D144" s="117">
        <f>SUM(D145:D148)</f>
        <v>318.26726131999999</v>
      </c>
      <c r="E144" s="7"/>
      <c r="F144" s="7"/>
    </row>
    <row r="145" spans="2:6">
      <c r="B145" s="18" t="s">
        <v>204</v>
      </c>
      <c r="C145" s="77">
        <v>146.32508799999999</v>
      </c>
      <c r="D145" s="113">
        <v>56.526511369999994</v>
      </c>
      <c r="E145" s="7"/>
      <c r="F145" s="7"/>
    </row>
    <row r="146" spans="2:6">
      <c r="B146" s="18" t="s">
        <v>3080</v>
      </c>
      <c r="C146" s="77">
        <v>310</v>
      </c>
      <c r="D146" s="113">
        <v>22.399481169999998</v>
      </c>
      <c r="E146" s="7"/>
      <c r="F146" s="7"/>
    </row>
    <row r="147" spans="2:6">
      <c r="B147" s="18" t="s">
        <v>205</v>
      </c>
      <c r="C147" s="77">
        <v>195.103174</v>
      </c>
      <c r="D147" s="113">
        <v>51.55245669</v>
      </c>
      <c r="E147" s="7"/>
      <c r="F147" s="7"/>
    </row>
    <row r="148" spans="2:6">
      <c r="B148" s="18" t="s">
        <v>206</v>
      </c>
      <c r="C148" s="77">
        <v>392.34715399999999</v>
      </c>
      <c r="D148" s="113">
        <v>187.78881209000002</v>
      </c>
      <c r="E148" s="7"/>
      <c r="F148" s="7"/>
    </row>
    <row r="149" spans="2:6" ht="15" customHeight="1">
      <c r="B149" s="89" t="s">
        <v>207</v>
      </c>
      <c r="C149" s="78">
        <f>C150</f>
        <v>294634.03054200002</v>
      </c>
      <c r="D149" s="117">
        <f>D150</f>
        <v>153620.16957391001</v>
      </c>
      <c r="E149" s="7"/>
      <c r="F149" s="7"/>
    </row>
    <row r="150" spans="2:6">
      <c r="B150" s="42" t="s">
        <v>208</v>
      </c>
      <c r="C150" s="78">
        <f>C151</f>
        <v>294634.03054200002</v>
      </c>
      <c r="D150" s="117">
        <f>(D151)</f>
        <v>153620.16957391001</v>
      </c>
      <c r="E150" s="7"/>
      <c r="F150" s="7"/>
    </row>
    <row r="151" spans="2:6">
      <c r="B151" s="18" t="s">
        <v>209</v>
      </c>
      <c r="C151" s="77">
        <v>294634.03054200002</v>
      </c>
      <c r="D151" s="113">
        <v>153620.16957391001</v>
      </c>
      <c r="E151" s="7"/>
      <c r="F151" s="7"/>
    </row>
    <row r="152" spans="2:6">
      <c r="B152" s="22" t="s">
        <v>42</v>
      </c>
      <c r="C152" s="19">
        <f t="shared" ref="C152:D153" si="1">C153</f>
        <v>113668.099604</v>
      </c>
      <c r="D152" s="114">
        <f t="shared" si="1"/>
        <v>54876.762056699998</v>
      </c>
      <c r="E152" s="7"/>
      <c r="F152" s="7"/>
    </row>
    <row r="153" spans="2:6">
      <c r="B153" s="43" t="s">
        <v>210</v>
      </c>
      <c r="C153" s="35">
        <f t="shared" si="1"/>
        <v>113668.099604</v>
      </c>
      <c r="D153" s="117">
        <f t="shared" si="1"/>
        <v>54876.762056699998</v>
      </c>
      <c r="E153" s="108"/>
      <c r="F153" s="7"/>
    </row>
    <row r="154" spans="2:6">
      <c r="B154" s="42" t="s">
        <v>211</v>
      </c>
      <c r="C154" s="35">
        <f>C155</f>
        <v>113668.099604</v>
      </c>
      <c r="D154" s="117">
        <f>D155</f>
        <v>54876.762056699998</v>
      </c>
      <c r="E154" s="7"/>
      <c r="F154" s="7"/>
    </row>
    <row r="155" spans="2:6">
      <c r="B155" s="18" t="s">
        <v>212</v>
      </c>
      <c r="C155" s="36">
        <v>113668.099604</v>
      </c>
      <c r="D155" s="113">
        <v>54876.762056699998</v>
      </c>
      <c r="E155" s="7"/>
      <c r="F155" s="7"/>
    </row>
    <row r="156" spans="2:6">
      <c r="B156" s="34" t="s">
        <v>45</v>
      </c>
      <c r="C156" s="30">
        <f>C13+C152</f>
        <v>1532354.6145540001</v>
      </c>
      <c r="D156" s="118">
        <f>D13+D152</f>
        <v>707774.77764505008</v>
      </c>
    </row>
    <row r="157" spans="2:6">
      <c r="B157" s="15" t="s">
        <v>26</v>
      </c>
      <c r="C157" s="16"/>
      <c r="D157" s="16"/>
      <c r="E157" s="7"/>
      <c r="F157" s="7"/>
    </row>
    <row r="158" spans="2:6" ht="24" customHeight="1">
      <c r="B158" s="208" t="s">
        <v>4066</v>
      </c>
      <c r="C158" s="208"/>
      <c r="D158" s="208"/>
      <c r="E158" s="7"/>
      <c r="F158" s="7"/>
    </row>
    <row r="159" spans="2:6" ht="12.75" customHeight="1">
      <c r="B159" s="15" t="s">
        <v>46</v>
      </c>
      <c r="C159" s="16"/>
      <c r="D159" s="16"/>
      <c r="E159" s="7"/>
      <c r="F159" s="7"/>
    </row>
    <row r="160" spans="2:6" ht="15" customHeight="1">
      <c r="B160" s="208"/>
      <c r="C160" s="208"/>
      <c r="D160" s="208"/>
      <c r="E160" s="7"/>
    </row>
    <row r="161" spans="2:5" ht="29.25" customHeight="1">
      <c r="B161" s="208"/>
      <c r="C161" s="208"/>
      <c r="D161" s="208"/>
      <c r="E161" s="7"/>
    </row>
    <row r="162" spans="2:5">
      <c r="B162" s="9"/>
      <c r="C162" s="10"/>
      <c r="D162" s="10"/>
    </row>
    <row r="163" spans="2:5">
      <c r="B163" s="9"/>
      <c r="C163" s="10"/>
      <c r="D163" s="10"/>
    </row>
    <row r="164" spans="2:5">
      <c r="B164" s="9"/>
      <c r="C164" s="10"/>
      <c r="D164" s="10"/>
    </row>
    <row r="165" spans="2:5">
      <c r="B165" s="9"/>
      <c r="C165" s="10"/>
      <c r="D165" s="10"/>
    </row>
    <row r="166" spans="2:5">
      <c r="B166" s="9"/>
      <c r="C166" s="10"/>
      <c r="D166" s="10"/>
    </row>
    <row r="167" spans="2:5">
      <c r="B167" s="9"/>
      <c r="C167" s="10"/>
      <c r="D167" s="10"/>
    </row>
    <row r="168" spans="2:5">
      <c r="B168" s="9"/>
      <c r="C168" s="10"/>
      <c r="D168" s="10"/>
    </row>
  </sheetData>
  <mergeCells count="11">
    <mergeCell ref="B160:D161"/>
    <mergeCell ref="A2:D2"/>
    <mergeCell ref="A1:D1"/>
    <mergeCell ref="B158:D158"/>
    <mergeCell ref="B11:B12"/>
    <mergeCell ref="D11:D12"/>
    <mergeCell ref="A8:D8"/>
    <mergeCell ref="A7:D7"/>
    <mergeCell ref="A6:D6"/>
    <mergeCell ref="A5:D5"/>
    <mergeCell ref="A3:D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97376-1ECA-49E2-A678-214F58F9E80A}">
  <dimension ref="B1:F263"/>
  <sheetViews>
    <sheetView showGridLines="0" zoomScale="90" zoomScaleNormal="90" workbookViewId="0">
      <selection activeCell="E34" sqref="E34"/>
    </sheetView>
  </sheetViews>
  <sheetFormatPr baseColWidth="10" defaultColWidth="11.42578125" defaultRowHeight="15"/>
  <cols>
    <col min="1" max="1" width="11.42578125" style="136"/>
    <col min="2" max="2" width="99.140625" style="136" customWidth="1"/>
    <col min="3" max="3" width="15.42578125" style="136" customWidth="1"/>
    <col min="4" max="4" width="17.7109375" style="136" customWidth="1"/>
    <col min="5" max="5" width="21.85546875" style="136" bestFit="1" customWidth="1"/>
    <col min="6" max="6" width="38.5703125" style="136" customWidth="1"/>
    <col min="7" max="16384" width="11.42578125" style="136"/>
  </cols>
  <sheetData>
    <row r="1" spans="2:6" ht="28.5">
      <c r="B1" s="210" t="s">
        <v>0</v>
      </c>
      <c r="C1" s="210"/>
      <c r="D1" s="210"/>
    </row>
    <row r="2" spans="2:6" ht="45" customHeight="1">
      <c r="B2" s="225" t="s">
        <v>1</v>
      </c>
      <c r="C2" s="225"/>
      <c r="D2" s="225"/>
    </row>
    <row r="3" spans="2:6" ht="15.6" customHeight="1">
      <c r="B3" s="212" t="s">
        <v>2</v>
      </c>
      <c r="C3" s="212"/>
      <c r="D3" s="212"/>
    </row>
    <row r="4" spans="2:6" ht="13.9" customHeight="1">
      <c r="B4"/>
      <c r="C4"/>
      <c r="D4"/>
    </row>
    <row r="5" spans="2:6" ht="18.75">
      <c r="B5" s="220" t="s">
        <v>29</v>
      </c>
      <c r="C5" s="220"/>
      <c r="D5" s="220"/>
    </row>
    <row r="6" spans="2:6" ht="18.75">
      <c r="B6" s="220" t="s">
        <v>3711</v>
      </c>
      <c r="C6" s="220"/>
      <c r="D6" s="220"/>
      <c r="F6" s="137"/>
    </row>
    <row r="7" spans="2:6" ht="18.75">
      <c r="B7" s="214" t="s">
        <v>4065</v>
      </c>
      <c r="C7" s="214"/>
      <c r="D7" s="214"/>
      <c r="F7" s="137"/>
    </row>
    <row r="8" spans="2:6" ht="15.75">
      <c r="B8" s="222" t="s">
        <v>5</v>
      </c>
      <c r="C8" s="222"/>
      <c r="D8" s="222"/>
      <c r="F8" s="138"/>
    </row>
    <row r="9" spans="2:6">
      <c r="B9"/>
      <c r="C9"/>
      <c r="D9"/>
      <c r="F9" s="138"/>
    </row>
    <row r="10" spans="2:6">
      <c r="B10" s="144"/>
      <c r="C10" s="144"/>
      <c r="D10" s="144"/>
      <c r="F10" s="138"/>
    </row>
    <row r="11" spans="2:6" ht="9.6" customHeight="1">
      <c r="B11" s="221" t="s">
        <v>6</v>
      </c>
      <c r="C11" s="224" t="s">
        <v>7</v>
      </c>
      <c r="D11" s="224" t="s">
        <v>8</v>
      </c>
    </row>
    <row r="12" spans="2:6" ht="15.6" customHeight="1">
      <c r="B12" s="221"/>
      <c r="C12" s="224"/>
      <c r="D12" s="224"/>
    </row>
    <row r="13" spans="2:6" ht="15" customHeight="1">
      <c r="B13" s="221"/>
      <c r="C13" s="166" t="s">
        <v>3067</v>
      </c>
      <c r="D13" s="224"/>
      <c r="F13" s="139"/>
    </row>
    <row r="14" spans="2:6">
      <c r="B14" s="167" t="s">
        <v>3705</v>
      </c>
      <c r="C14" s="28">
        <f>C15+C17</f>
        <v>948.96432099999993</v>
      </c>
      <c r="D14" s="28">
        <f>D15+D17</f>
        <v>333.19462582999989</v>
      </c>
      <c r="E14" s="140"/>
      <c r="F14" s="141"/>
    </row>
    <row r="15" spans="2:6">
      <c r="B15" s="161" t="s">
        <v>93</v>
      </c>
      <c r="C15" s="78">
        <f>C16</f>
        <v>874.88515299999995</v>
      </c>
      <c r="D15" s="78">
        <f>D16</f>
        <v>298.45255582999988</v>
      </c>
      <c r="E15" s="140"/>
      <c r="F15" s="139"/>
    </row>
    <row r="16" spans="2:6" ht="16.149999999999999" customHeight="1">
      <c r="B16" s="162" t="s">
        <v>98</v>
      </c>
      <c r="C16" s="77">
        <v>874.88515299999995</v>
      </c>
      <c r="D16" s="77">
        <v>298.45255582999988</v>
      </c>
      <c r="E16" s="140"/>
      <c r="F16" s="146"/>
    </row>
    <row r="17" spans="2:6">
      <c r="B17" s="161" t="s">
        <v>106</v>
      </c>
      <c r="C17" s="78">
        <f>C18</f>
        <v>74.079167999999996</v>
      </c>
      <c r="D17" s="78">
        <f>D18</f>
        <v>34.742069999999998</v>
      </c>
      <c r="E17" s="140"/>
      <c r="F17" s="146"/>
    </row>
    <row r="18" spans="2:6" ht="14.45" customHeight="1" thickBot="1">
      <c r="B18" s="163" t="s">
        <v>112</v>
      </c>
      <c r="C18" s="77">
        <v>74.079167999999996</v>
      </c>
      <c r="D18" s="77">
        <v>34.742069999999998</v>
      </c>
      <c r="E18" s="140"/>
      <c r="F18" s="141"/>
    </row>
    <row r="19" spans="2:6" ht="13.9" customHeight="1">
      <c r="B19" s="160" t="s">
        <v>3706</v>
      </c>
      <c r="C19" s="28">
        <f>C20</f>
        <v>242.12804399999999</v>
      </c>
      <c r="D19" s="28">
        <f>D20</f>
        <v>105.43770106000002</v>
      </c>
      <c r="E19" s="140"/>
      <c r="F19" s="141"/>
    </row>
    <row r="20" spans="2:6" ht="10.9" customHeight="1">
      <c r="B20" s="161" t="s">
        <v>115</v>
      </c>
      <c r="C20" s="78">
        <f>C21</f>
        <v>242.12804399999999</v>
      </c>
      <c r="D20" s="78">
        <f>D21</f>
        <v>105.43770106000002</v>
      </c>
      <c r="E20" s="140"/>
      <c r="F20" s="142"/>
    </row>
    <row r="21" spans="2:6" ht="15.75" thickBot="1">
      <c r="B21" s="164" t="s">
        <v>118</v>
      </c>
      <c r="C21" s="77">
        <v>242.12804399999999</v>
      </c>
      <c r="D21" s="77">
        <v>105.43770106000002</v>
      </c>
      <c r="E21" s="140"/>
      <c r="F21" s="141"/>
    </row>
    <row r="22" spans="2:6">
      <c r="B22" s="160" t="s">
        <v>3707</v>
      </c>
      <c r="C22" s="28">
        <f>C23+C25+C27</f>
        <v>2730.851345</v>
      </c>
      <c r="D22" s="28">
        <f>D23+D25+D27</f>
        <v>1140.8274467699998</v>
      </c>
      <c r="E22" s="140"/>
      <c r="F22" s="141"/>
    </row>
    <row r="23" spans="2:6">
      <c r="B23" s="161" t="s">
        <v>174</v>
      </c>
      <c r="C23" s="78">
        <f>C24</f>
        <v>30.27</v>
      </c>
      <c r="D23" s="78">
        <f>D24</f>
        <v>29.25009859</v>
      </c>
      <c r="E23" s="140"/>
      <c r="F23" s="141"/>
    </row>
    <row r="24" spans="2:6">
      <c r="B24" s="165" t="s">
        <v>177</v>
      </c>
      <c r="C24" s="77">
        <v>30.27</v>
      </c>
      <c r="D24" s="77">
        <v>29.25009859</v>
      </c>
      <c r="E24" s="140"/>
      <c r="F24" s="141"/>
    </row>
    <row r="25" spans="2:6">
      <c r="B25" s="161" t="s">
        <v>3708</v>
      </c>
      <c r="C25" s="78">
        <f>C26</f>
        <v>1656.8059290000001</v>
      </c>
      <c r="D25" s="78">
        <f>D26</f>
        <v>793.31008685999984</v>
      </c>
      <c r="E25" s="140"/>
      <c r="F25" s="141"/>
    </row>
    <row r="26" spans="2:6">
      <c r="B26" s="165" t="s">
        <v>2532</v>
      </c>
      <c r="C26" s="77">
        <v>1656.8059290000001</v>
      </c>
      <c r="D26" s="77">
        <v>793.31008685999984</v>
      </c>
      <c r="E26" s="140"/>
      <c r="F26" s="141"/>
    </row>
    <row r="27" spans="2:6">
      <c r="B27" s="161" t="s">
        <v>203</v>
      </c>
      <c r="C27" s="78">
        <f>C28+C30+C31+C29</f>
        <v>1043.775416</v>
      </c>
      <c r="D27" s="78">
        <f>D28+D30+D31+D29</f>
        <v>318.26726131999993</v>
      </c>
      <c r="E27" s="140"/>
      <c r="F27" s="141"/>
    </row>
    <row r="28" spans="2:6" ht="15.6" customHeight="1">
      <c r="B28" s="165" t="s">
        <v>204</v>
      </c>
      <c r="C28" s="77">
        <v>146.32508799999999</v>
      </c>
      <c r="D28" s="77">
        <v>56.526511370000001</v>
      </c>
      <c r="E28" s="140"/>
      <c r="F28" s="141"/>
    </row>
    <row r="29" spans="2:6" ht="15.6" customHeight="1">
      <c r="B29" s="165" t="s">
        <v>3080</v>
      </c>
      <c r="C29" s="77">
        <v>310</v>
      </c>
      <c r="D29" s="77">
        <v>22.399481169999998</v>
      </c>
      <c r="E29" s="140"/>
      <c r="F29" s="141"/>
    </row>
    <row r="30" spans="2:6" ht="18.600000000000001" customHeight="1">
      <c r="B30" s="165" t="s">
        <v>205</v>
      </c>
      <c r="C30" s="77">
        <v>195.103174</v>
      </c>
      <c r="D30" s="77">
        <v>51.55245669</v>
      </c>
      <c r="E30" s="140"/>
      <c r="F30" s="146"/>
    </row>
    <row r="31" spans="2:6" ht="19.899999999999999" customHeight="1">
      <c r="B31" s="165" t="s">
        <v>206</v>
      </c>
      <c r="C31" s="77">
        <v>392.34715399999999</v>
      </c>
      <c r="D31" s="77">
        <v>187.78881208999996</v>
      </c>
      <c r="E31" s="140"/>
      <c r="F31" s="142"/>
    </row>
    <row r="32" spans="2:6">
      <c r="B32" s="168" t="s">
        <v>3709</v>
      </c>
      <c r="C32" s="30">
        <f>C14+C19+C22</f>
        <v>3921.94371</v>
      </c>
      <c r="D32" s="118">
        <f>D14+D19+D22</f>
        <v>1579.4597736599999</v>
      </c>
      <c r="E32" s="140"/>
    </row>
    <row r="33" spans="2:5">
      <c r="B33" s="15" t="s">
        <v>26</v>
      </c>
      <c r="C33" s="145"/>
      <c r="D33" s="145"/>
      <c r="E33" s="143"/>
    </row>
    <row r="34" spans="2:5" ht="39.6" customHeight="1">
      <c r="B34" s="208" t="s">
        <v>4066</v>
      </c>
      <c r="C34" s="208"/>
    </row>
    <row r="35" spans="2:5">
      <c r="B35" s="15" t="s">
        <v>46</v>
      </c>
    </row>
    <row r="263" spans="2:2">
      <c r="B263" s="136" t="s">
        <v>3710</v>
      </c>
    </row>
  </sheetData>
  <mergeCells count="11">
    <mergeCell ref="B1:D1"/>
    <mergeCell ref="B5:D5"/>
    <mergeCell ref="B6:D6"/>
    <mergeCell ref="B34:C34"/>
    <mergeCell ref="C11:C12"/>
    <mergeCell ref="B11:B13"/>
    <mergeCell ref="D11:D13"/>
    <mergeCell ref="B2:D2"/>
    <mergeCell ref="B3:D3"/>
    <mergeCell ref="B7:D7"/>
    <mergeCell ref="B8:D8"/>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4AE-E8DF-4004-957B-D0C590583F30}">
  <dimension ref="B1:M76"/>
  <sheetViews>
    <sheetView showGridLines="0" topLeftCell="B1" zoomScale="80" zoomScaleNormal="80" workbookViewId="0">
      <selection activeCell="K22" sqref="K22"/>
    </sheetView>
  </sheetViews>
  <sheetFormatPr baseColWidth="10" defaultColWidth="11.5703125" defaultRowHeight="15"/>
  <cols>
    <col min="1" max="1" width="11.5703125" style="147"/>
    <col min="2" max="2" width="87.85546875" style="147" bestFit="1" customWidth="1"/>
    <col min="3" max="3" width="24.7109375" style="147" customWidth="1"/>
    <col min="4" max="4" width="32.7109375" style="147" bestFit="1" customWidth="1"/>
    <col min="5" max="5" width="27.7109375" style="147" bestFit="1" customWidth="1"/>
    <col min="6" max="6" width="26.5703125" style="147" customWidth="1"/>
    <col min="7" max="7" width="20.28515625" style="147" customWidth="1"/>
    <col min="8" max="8" width="21.5703125" style="147" customWidth="1"/>
    <col min="9" max="11" width="11.5703125" style="147"/>
    <col min="12" max="12" width="36.28515625" style="147" bestFit="1" customWidth="1"/>
    <col min="13" max="13" width="17.7109375" style="147" bestFit="1" customWidth="1"/>
    <col min="14" max="16384" width="11.5703125" style="147"/>
  </cols>
  <sheetData>
    <row r="1" spans="2:13" ht="29.25" thickBot="1">
      <c r="B1" s="210" t="s">
        <v>0</v>
      </c>
      <c r="C1" s="210"/>
      <c r="D1" s="210"/>
      <c r="E1" s="210"/>
      <c r="F1" s="210"/>
      <c r="G1" s="210"/>
      <c r="H1" s="210"/>
    </row>
    <row r="2" spans="2:13" ht="21" customHeight="1" thickBot="1">
      <c r="B2" s="211" t="s">
        <v>1</v>
      </c>
      <c r="C2" s="211"/>
      <c r="D2" s="211"/>
      <c r="E2" s="211"/>
      <c r="F2" s="211"/>
      <c r="G2" s="211"/>
      <c r="H2" s="211"/>
      <c r="L2" s="148" t="s">
        <v>3712</v>
      </c>
      <c r="M2" s="177">
        <v>7447461.0319153201</v>
      </c>
    </row>
    <row r="3" spans="2:13" ht="14.45" customHeight="1">
      <c r="B3" s="218" t="s">
        <v>2</v>
      </c>
      <c r="C3" s="218"/>
      <c r="D3" s="218"/>
      <c r="E3" s="218"/>
      <c r="F3" s="218"/>
      <c r="G3" s="218"/>
      <c r="H3" s="218"/>
    </row>
    <row r="4" spans="2:13" ht="14.45" customHeight="1">
      <c r="C4"/>
      <c r="D4"/>
      <c r="E4"/>
      <c r="F4"/>
      <c r="G4"/>
      <c r="H4"/>
    </row>
    <row r="5" spans="2:13" ht="18" customHeight="1">
      <c r="B5" s="220" t="s">
        <v>29</v>
      </c>
      <c r="C5" s="220"/>
      <c r="D5" s="220"/>
      <c r="E5" s="220"/>
      <c r="F5" s="220"/>
      <c r="G5" s="220"/>
      <c r="H5" s="220"/>
    </row>
    <row r="6" spans="2:13" ht="18" customHeight="1">
      <c r="B6" s="219" t="s">
        <v>3721</v>
      </c>
      <c r="C6" s="219"/>
      <c r="D6" s="219"/>
      <c r="E6" s="219"/>
      <c r="F6" s="219"/>
      <c r="G6" s="219"/>
      <c r="H6" s="219"/>
    </row>
    <row r="7" spans="2:13" ht="18" customHeight="1">
      <c r="B7" s="214" t="s">
        <v>4065</v>
      </c>
      <c r="C7" s="214"/>
      <c r="D7" s="214"/>
      <c r="E7" s="214"/>
      <c r="F7" s="214"/>
      <c r="G7" s="214"/>
      <c r="H7" s="214"/>
    </row>
    <row r="8" spans="2:13" ht="15.6" customHeight="1">
      <c r="B8" s="222" t="s">
        <v>5</v>
      </c>
      <c r="C8" s="222"/>
      <c r="D8" s="222"/>
      <c r="E8" s="222"/>
      <c r="F8" s="222"/>
      <c r="G8" s="222"/>
      <c r="H8" s="222"/>
    </row>
    <row r="10" spans="2:13" ht="14.45" customHeight="1">
      <c r="B10" s="226" t="s">
        <v>6</v>
      </c>
      <c r="C10" s="233" t="s">
        <v>7</v>
      </c>
      <c r="D10" s="231" t="s">
        <v>8</v>
      </c>
      <c r="E10" s="231" t="s">
        <v>3716</v>
      </c>
      <c r="F10" s="231" t="s">
        <v>3717</v>
      </c>
      <c r="G10" s="231" t="s">
        <v>3718</v>
      </c>
      <c r="H10" s="231" t="s">
        <v>3719</v>
      </c>
    </row>
    <row r="11" spans="2:13" ht="14.45" customHeight="1">
      <c r="B11" s="226"/>
      <c r="C11" s="234"/>
      <c r="D11" s="231"/>
      <c r="E11" s="231"/>
      <c r="F11" s="231"/>
      <c r="G11" s="231"/>
      <c r="H11" s="231"/>
    </row>
    <row r="12" spans="2:13" ht="14.45" customHeight="1">
      <c r="B12" s="226"/>
      <c r="C12" s="235"/>
      <c r="D12" s="231"/>
      <c r="E12" s="231"/>
      <c r="F12" s="231"/>
      <c r="G12" s="231"/>
      <c r="H12" s="231"/>
    </row>
    <row r="13" spans="2:13" ht="22.15" customHeight="1">
      <c r="B13" s="226"/>
      <c r="C13" s="232" t="s">
        <v>3067</v>
      </c>
      <c r="D13" s="231"/>
      <c r="E13" s="231"/>
      <c r="F13" s="231"/>
      <c r="G13" s="231"/>
      <c r="H13" s="231"/>
    </row>
    <row r="14" spans="2:13" ht="13.15" customHeight="1">
      <c r="B14" s="226"/>
      <c r="C14" s="232">
        <v>1</v>
      </c>
      <c r="D14" s="232">
        <v>2</v>
      </c>
      <c r="E14" s="232">
        <v>3</v>
      </c>
      <c r="F14" s="232">
        <v>4</v>
      </c>
      <c r="G14" s="232" t="s">
        <v>4037</v>
      </c>
      <c r="H14" s="232" t="s">
        <v>3715</v>
      </c>
    </row>
    <row r="15" spans="2:13">
      <c r="B15" s="158" t="s">
        <v>3705</v>
      </c>
      <c r="C15" s="184">
        <f t="shared" ref="C15:C16" si="0">C16</f>
        <v>1533.4254550000001</v>
      </c>
      <c r="D15" s="184">
        <f t="shared" ref="D15:F16" si="1">D16</f>
        <v>473.09262683000003</v>
      </c>
      <c r="E15" s="184">
        <f t="shared" si="1"/>
        <v>473.09262683000003</v>
      </c>
      <c r="F15" s="184">
        <f t="shared" si="1"/>
        <v>0</v>
      </c>
      <c r="G15" s="170">
        <f>E15-F15</f>
        <v>473.09262683000003</v>
      </c>
      <c r="H15" s="159">
        <f>D15/$M$2</f>
        <v>6.3524015070721523E-5</v>
      </c>
      <c r="L15" s="176"/>
    </row>
    <row r="16" spans="2:13">
      <c r="B16" s="156" t="s">
        <v>106</v>
      </c>
      <c r="C16" s="185">
        <f t="shared" si="0"/>
        <v>1533.4254550000001</v>
      </c>
      <c r="D16" s="185">
        <f t="shared" si="1"/>
        <v>473.09262683000003</v>
      </c>
      <c r="E16" s="186">
        <f t="shared" si="1"/>
        <v>473.09262683000003</v>
      </c>
      <c r="F16" s="186">
        <f t="shared" si="1"/>
        <v>0</v>
      </c>
      <c r="G16" s="173">
        <f t="shared" ref="G16:G55" si="2">E16-F16</f>
        <v>473.09262683000003</v>
      </c>
      <c r="H16" s="157">
        <f t="shared" ref="H16:H55" si="3">D16/$M$2</f>
        <v>6.3524015070721523E-5</v>
      </c>
    </row>
    <row r="17" spans="2:12">
      <c r="B17" s="152" t="s">
        <v>108</v>
      </c>
      <c r="C17" s="185">
        <v>1533.4254550000001</v>
      </c>
      <c r="D17" s="185">
        <v>473.09262683000003</v>
      </c>
      <c r="E17" s="185">
        <f>$D17</f>
        <v>473.09262683000003</v>
      </c>
      <c r="F17" s="186">
        <v>0</v>
      </c>
      <c r="G17" s="174">
        <f t="shared" si="2"/>
        <v>473.09262683000003</v>
      </c>
      <c r="H17" s="153">
        <f t="shared" si="3"/>
        <v>6.3524015070721523E-5</v>
      </c>
    </row>
    <row r="18" spans="2:12">
      <c r="B18" s="158" t="s">
        <v>3706</v>
      </c>
      <c r="C18" s="184">
        <f>C19+C22+C27+C29</f>
        <v>139909.989952</v>
      </c>
      <c r="D18" s="184">
        <f>D19+D22+D27+D29</f>
        <v>61687.138128629987</v>
      </c>
      <c r="E18" s="184">
        <f>E19+E22+E27+E29</f>
        <v>17521.526049640001</v>
      </c>
      <c r="F18" s="184">
        <f>F19+F22+F27+F29</f>
        <v>44165.612078989994</v>
      </c>
      <c r="G18" s="170">
        <f t="shared" si="2"/>
        <v>-26644.086029349994</v>
      </c>
      <c r="H18" s="159">
        <f t="shared" si="3"/>
        <v>8.2829756160221809E-3</v>
      </c>
      <c r="J18" s="149"/>
    </row>
    <row r="19" spans="2:12">
      <c r="B19" s="156" t="s">
        <v>119</v>
      </c>
      <c r="C19" s="188">
        <f>C21+C20</f>
        <v>651.23408900000004</v>
      </c>
      <c r="D19" s="188">
        <f>D21+D20</f>
        <v>106.33450172000001</v>
      </c>
      <c r="E19" s="186">
        <f>SUM(E20:E21)</f>
        <v>106.33450172000001</v>
      </c>
      <c r="F19" s="187">
        <f>SUM(F20:F21)</f>
        <v>0</v>
      </c>
      <c r="G19" s="173">
        <f t="shared" si="2"/>
        <v>106.33450172000001</v>
      </c>
      <c r="H19" s="157">
        <f t="shared" si="3"/>
        <v>1.4277953421214901E-5</v>
      </c>
      <c r="J19" s="149"/>
    </row>
    <row r="20" spans="2:12">
      <c r="B20" s="152" t="s">
        <v>3714</v>
      </c>
      <c r="C20" s="185">
        <v>168.7</v>
      </c>
      <c r="D20" s="185">
        <v>0</v>
      </c>
      <c r="E20" s="185">
        <f>$D20</f>
        <v>0</v>
      </c>
      <c r="F20" s="187">
        <v>0</v>
      </c>
      <c r="G20" s="173">
        <f t="shared" si="2"/>
        <v>0</v>
      </c>
      <c r="H20" s="157">
        <f t="shared" si="3"/>
        <v>0</v>
      </c>
      <c r="J20" s="183"/>
      <c r="L20" s="180"/>
    </row>
    <row r="21" spans="2:12">
      <c r="B21" s="152" t="s">
        <v>122</v>
      </c>
      <c r="C21" s="185">
        <v>482.53408899999999</v>
      </c>
      <c r="D21" s="185">
        <v>106.33450172000001</v>
      </c>
      <c r="E21" s="185">
        <f t="shared" ref="E21:E54" si="4">$D21</f>
        <v>106.33450172000001</v>
      </c>
      <c r="F21" s="185">
        <v>0</v>
      </c>
      <c r="G21" s="169">
        <f t="shared" si="2"/>
        <v>106.33450172000001</v>
      </c>
      <c r="H21" s="178">
        <f t="shared" si="3"/>
        <v>1.4277953421214901E-5</v>
      </c>
      <c r="J21" s="175"/>
    </row>
    <row r="22" spans="2:12" ht="15.75" thickBot="1">
      <c r="B22" s="156" t="s">
        <v>126</v>
      </c>
      <c r="C22" s="188">
        <f>SUM(C23:C26)</f>
        <v>92264.417778000003</v>
      </c>
      <c r="D22" s="188">
        <f>SUM(D23:D26)</f>
        <v>44535.642268369986</v>
      </c>
      <c r="E22" s="188">
        <f>SUM(E23:E26)</f>
        <v>725.28277787000013</v>
      </c>
      <c r="F22" s="188">
        <f>SUM(F23:F26)</f>
        <v>43810.359490499992</v>
      </c>
      <c r="G22" s="171">
        <f t="shared" si="2"/>
        <v>-43085.076712629991</v>
      </c>
      <c r="H22" s="179">
        <f t="shared" si="3"/>
        <v>5.9799765420076884E-3</v>
      </c>
    </row>
    <row r="23" spans="2:12" ht="15.75" thickBot="1">
      <c r="B23" s="152" t="s">
        <v>127</v>
      </c>
      <c r="C23" s="185">
        <v>612.76176499999997</v>
      </c>
      <c r="D23" s="185">
        <v>233.06765362000002</v>
      </c>
      <c r="E23" s="189">
        <v>0</v>
      </c>
      <c r="F23" s="185">
        <f>$D23</f>
        <v>233.06765362000002</v>
      </c>
      <c r="G23" s="169">
        <f t="shared" si="2"/>
        <v>-233.06765362000002</v>
      </c>
      <c r="H23" s="178">
        <f t="shared" si="3"/>
        <v>3.1294914148756579E-5</v>
      </c>
    </row>
    <row r="24" spans="2:12">
      <c r="B24" s="152" t="s">
        <v>128</v>
      </c>
      <c r="C24" s="185">
        <v>89379.551277999999</v>
      </c>
      <c r="D24" s="185">
        <v>43577.291836879995</v>
      </c>
      <c r="E24" s="189">
        <v>0</v>
      </c>
      <c r="F24" s="185">
        <f>$D24</f>
        <v>43577.291836879995</v>
      </c>
      <c r="G24" s="169">
        <f>E24-F24</f>
        <v>-43577.291836879995</v>
      </c>
      <c r="H24" s="178">
        <f t="shared" si="3"/>
        <v>5.8512950454032648E-3</v>
      </c>
      <c r="J24" s="150"/>
    </row>
    <row r="25" spans="2:12">
      <c r="B25" s="152" t="s">
        <v>129</v>
      </c>
      <c r="C25" s="185">
        <v>3.4314740000000001</v>
      </c>
      <c r="D25" s="185">
        <v>34.831030630000001</v>
      </c>
      <c r="E25" s="185">
        <f t="shared" si="4"/>
        <v>34.831030630000001</v>
      </c>
      <c r="F25" s="185">
        <v>0</v>
      </c>
      <c r="G25" s="169">
        <f t="shared" si="2"/>
        <v>34.831030630000001</v>
      </c>
      <c r="H25" s="178">
        <f t="shared" si="3"/>
        <v>4.6769000174334907E-6</v>
      </c>
    </row>
    <row r="26" spans="2:12">
      <c r="B26" s="152" t="s">
        <v>130</v>
      </c>
      <c r="C26" s="185">
        <v>2268.6732609999999</v>
      </c>
      <c r="D26" s="185">
        <v>690.45174724000015</v>
      </c>
      <c r="E26" s="185">
        <f t="shared" si="4"/>
        <v>690.45174724000015</v>
      </c>
      <c r="F26" s="185">
        <v>0</v>
      </c>
      <c r="G26" s="169">
        <f t="shared" si="2"/>
        <v>690.45174724000015</v>
      </c>
      <c r="H26" s="178">
        <f t="shared" si="3"/>
        <v>9.2709682438235123E-5</v>
      </c>
    </row>
    <row r="27" spans="2:12" ht="15.75" thickBot="1">
      <c r="B27" s="156" t="s">
        <v>131</v>
      </c>
      <c r="C27" s="188">
        <f>C28</f>
        <v>749.45083599999998</v>
      </c>
      <c r="D27" s="188">
        <f>D28</f>
        <v>355.25258848999994</v>
      </c>
      <c r="E27" s="188">
        <f>E28</f>
        <v>0</v>
      </c>
      <c r="F27" s="188">
        <f>F28</f>
        <v>355.25258848999994</v>
      </c>
      <c r="G27" s="171">
        <f t="shared" si="2"/>
        <v>-355.25258848999994</v>
      </c>
      <c r="H27" s="179">
        <f t="shared" si="3"/>
        <v>4.7701167816468176E-5</v>
      </c>
    </row>
    <row r="28" spans="2:12">
      <c r="B28" s="152" t="s">
        <v>132</v>
      </c>
      <c r="C28" s="185">
        <v>749.45083599999998</v>
      </c>
      <c r="D28" s="185">
        <v>355.25258848999994</v>
      </c>
      <c r="E28" s="189">
        <v>0</v>
      </c>
      <c r="F28" s="185">
        <f>$D28</f>
        <v>355.25258848999994</v>
      </c>
      <c r="G28" s="169">
        <f t="shared" si="2"/>
        <v>-355.25258848999994</v>
      </c>
      <c r="H28" s="178">
        <f t="shared" si="3"/>
        <v>4.7701167816468176E-5</v>
      </c>
    </row>
    <row r="29" spans="2:12">
      <c r="B29" s="156" t="s">
        <v>133</v>
      </c>
      <c r="C29" s="188">
        <f>C30</f>
        <v>46244.887248999999</v>
      </c>
      <c r="D29" s="188">
        <f>D30</f>
        <v>16689.908770050002</v>
      </c>
      <c r="E29" s="188">
        <f>E30</f>
        <v>16689.908770050002</v>
      </c>
      <c r="F29" s="185">
        <f>F30</f>
        <v>0</v>
      </c>
      <c r="G29" s="171">
        <f t="shared" si="2"/>
        <v>16689.908770050002</v>
      </c>
      <c r="H29" s="179">
        <f t="shared" si="3"/>
        <v>2.24101995277681E-3</v>
      </c>
    </row>
    <row r="30" spans="2:12">
      <c r="B30" s="152" t="s">
        <v>136</v>
      </c>
      <c r="C30" s="185">
        <v>46244.887248999999</v>
      </c>
      <c r="D30" s="185">
        <v>16689.908770050002</v>
      </c>
      <c r="E30" s="185">
        <f t="shared" si="4"/>
        <v>16689.908770050002</v>
      </c>
      <c r="F30" s="187">
        <v>0</v>
      </c>
      <c r="G30" s="174">
        <f t="shared" si="2"/>
        <v>16689.908770050002</v>
      </c>
      <c r="H30" s="153">
        <f t="shared" si="3"/>
        <v>2.24101995277681E-3</v>
      </c>
    </row>
    <row r="31" spans="2:12">
      <c r="B31" s="158" t="s">
        <v>3713</v>
      </c>
      <c r="C31" s="184">
        <f>C32+C35+C46</f>
        <v>9052.3133450000005</v>
      </c>
      <c r="D31" s="184">
        <f>D32+D35+D46</f>
        <v>3338.0454824799999</v>
      </c>
      <c r="E31" s="184">
        <f>E32+E35+E46</f>
        <v>3332.7124885100002</v>
      </c>
      <c r="F31" s="184">
        <f>F32+F35+F46</f>
        <v>5.3329939700000004</v>
      </c>
      <c r="G31" s="170">
        <f>E31-F31</f>
        <v>3327.37949454</v>
      </c>
      <c r="H31" s="159">
        <f t="shared" si="3"/>
        <v>4.4821254762866873E-4</v>
      </c>
    </row>
    <row r="32" spans="2:12">
      <c r="B32" s="156" t="s">
        <v>146</v>
      </c>
      <c r="C32" s="188">
        <f>C33+C34</f>
        <v>414.964674</v>
      </c>
      <c r="D32" s="188">
        <f t="shared" ref="D32" si="5">D33+D34</f>
        <v>158.67991468</v>
      </c>
      <c r="E32" s="186">
        <f>SUM(E33:E34)</f>
        <v>158.67991468</v>
      </c>
      <c r="F32" s="187">
        <f>SUM(F33:F34)</f>
        <v>0</v>
      </c>
      <c r="G32" s="173">
        <f t="shared" si="2"/>
        <v>158.67991468</v>
      </c>
      <c r="H32" s="157">
        <f t="shared" si="3"/>
        <v>2.1306578711858137E-5</v>
      </c>
    </row>
    <row r="33" spans="2:8">
      <c r="B33" s="152" t="s">
        <v>147</v>
      </c>
      <c r="C33" s="185">
        <v>240.045174</v>
      </c>
      <c r="D33" s="185">
        <v>129.14994580999999</v>
      </c>
      <c r="E33" s="185">
        <f t="shared" si="4"/>
        <v>129.14994580999999</v>
      </c>
      <c r="F33" s="187">
        <v>0</v>
      </c>
      <c r="G33" s="174">
        <f t="shared" si="2"/>
        <v>129.14994580999999</v>
      </c>
      <c r="H33" s="153">
        <f t="shared" si="3"/>
        <v>1.7341473188854743E-5</v>
      </c>
    </row>
    <row r="34" spans="2:8">
      <c r="B34" s="152" t="s">
        <v>149</v>
      </c>
      <c r="C34" s="185">
        <v>174.9195</v>
      </c>
      <c r="D34" s="185">
        <v>29.529968869999998</v>
      </c>
      <c r="E34" s="185">
        <f t="shared" si="4"/>
        <v>29.529968869999998</v>
      </c>
      <c r="F34" s="187">
        <v>0</v>
      </c>
      <c r="G34" s="174">
        <f>E34-F34</f>
        <v>29.529968869999998</v>
      </c>
      <c r="H34" s="153">
        <f t="shared" si="3"/>
        <v>3.9651055230033951E-6</v>
      </c>
    </row>
    <row r="35" spans="2:8">
      <c r="B35" s="156" t="s">
        <v>150</v>
      </c>
      <c r="C35" s="188">
        <f>SUM(C36:C45)</f>
        <v>7918.4062160000003</v>
      </c>
      <c r="D35" s="188">
        <f t="shared" ref="D35" si="6">SUM(D36:D45)</f>
        <v>2910.4582874799999</v>
      </c>
      <c r="E35" s="188">
        <f>SUM(E36:E45)</f>
        <v>2905.1252935100001</v>
      </c>
      <c r="F35" s="188">
        <f>SUM(F36:F45)</f>
        <v>5.3329939700000004</v>
      </c>
      <c r="G35" s="171">
        <f>E35-F35</f>
        <v>2899.7922995399999</v>
      </c>
      <c r="H35" s="157">
        <f t="shared" si="3"/>
        <v>3.907987265737321E-4</v>
      </c>
    </row>
    <row r="36" spans="2:8">
      <c r="B36" s="152" t="s">
        <v>151</v>
      </c>
      <c r="C36" s="185">
        <v>973.79100200000005</v>
      </c>
      <c r="D36" s="185">
        <v>118.94729191999997</v>
      </c>
      <c r="E36" s="185">
        <f t="shared" si="4"/>
        <v>118.94729191999997</v>
      </c>
      <c r="F36" s="187">
        <v>0</v>
      </c>
      <c r="G36" s="174">
        <f t="shared" si="2"/>
        <v>118.94729191999997</v>
      </c>
      <c r="H36" s="153">
        <f t="shared" si="3"/>
        <v>1.5971522564571164E-5</v>
      </c>
    </row>
    <row r="37" spans="2:8">
      <c r="B37" s="152" t="s">
        <v>152</v>
      </c>
      <c r="C37" s="185">
        <v>168.15633700000001</v>
      </c>
      <c r="D37" s="185">
        <v>82.171792369999991</v>
      </c>
      <c r="E37" s="185">
        <f t="shared" si="4"/>
        <v>82.171792369999991</v>
      </c>
      <c r="F37" s="185">
        <v>0</v>
      </c>
      <c r="G37" s="169">
        <f t="shared" si="2"/>
        <v>82.171792369999991</v>
      </c>
      <c r="H37" s="178">
        <f t="shared" si="3"/>
        <v>1.1033531027267053E-5</v>
      </c>
    </row>
    <row r="38" spans="2:8">
      <c r="B38" s="152" t="s">
        <v>154</v>
      </c>
      <c r="C38" s="185">
        <v>35.876055999999998</v>
      </c>
      <c r="D38" s="185">
        <v>7.8887929799999998</v>
      </c>
      <c r="E38" s="185">
        <f t="shared" si="4"/>
        <v>7.8887929799999998</v>
      </c>
      <c r="F38" s="185">
        <v>0</v>
      </c>
      <c r="G38" s="169">
        <f t="shared" si="2"/>
        <v>7.8887929799999998</v>
      </c>
      <c r="H38" s="178">
        <f t="shared" si="3"/>
        <v>1.0592593833245179E-6</v>
      </c>
    </row>
    <row r="39" spans="2:8">
      <c r="B39" s="152" t="s">
        <v>156</v>
      </c>
      <c r="C39" s="185">
        <v>901.64199499999995</v>
      </c>
      <c r="D39" s="185">
        <v>345.20747263999999</v>
      </c>
      <c r="E39" s="185">
        <f t="shared" si="4"/>
        <v>345.20747263999999</v>
      </c>
      <c r="F39" s="185">
        <v>0</v>
      </c>
      <c r="G39" s="169">
        <f t="shared" si="2"/>
        <v>345.20747263999999</v>
      </c>
      <c r="H39" s="178">
        <f t="shared" si="3"/>
        <v>4.6352370446874347E-5</v>
      </c>
    </row>
    <row r="40" spans="2:8">
      <c r="B40" s="152" t="s">
        <v>157</v>
      </c>
      <c r="C40" s="185">
        <v>631.89854400000002</v>
      </c>
      <c r="D40" s="185">
        <v>414.90216042999992</v>
      </c>
      <c r="E40" s="185">
        <f t="shared" si="4"/>
        <v>414.90216042999992</v>
      </c>
      <c r="F40" s="185">
        <v>0</v>
      </c>
      <c r="G40" s="169">
        <f t="shared" si="2"/>
        <v>414.90216042999992</v>
      </c>
      <c r="H40" s="178">
        <f t="shared" si="3"/>
        <v>5.5710551374754407E-5</v>
      </c>
    </row>
    <row r="41" spans="2:8">
      <c r="B41" s="152" t="s">
        <v>158</v>
      </c>
      <c r="C41" s="185">
        <v>113.76155300000001</v>
      </c>
      <c r="D41" s="185">
        <v>37.074471350000003</v>
      </c>
      <c r="E41" s="185">
        <f t="shared" si="4"/>
        <v>37.074471350000003</v>
      </c>
      <c r="F41" s="185">
        <v>0</v>
      </c>
      <c r="G41" s="169">
        <f t="shared" si="2"/>
        <v>37.074471350000003</v>
      </c>
      <c r="H41" s="178">
        <f t="shared" si="3"/>
        <v>4.9781356614181949E-6</v>
      </c>
    </row>
    <row r="42" spans="2:8" ht="15.75" thickBot="1">
      <c r="B42" s="152" t="s">
        <v>159</v>
      </c>
      <c r="C42" s="185">
        <v>9.6492640000000005</v>
      </c>
      <c r="D42" s="185">
        <v>1.7999999999999999E-2</v>
      </c>
      <c r="E42" s="185">
        <f t="shared" si="4"/>
        <v>1.7999999999999999E-2</v>
      </c>
      <c r="F42" s="185">
        <v>0</v>
      </c>
      <c r="G42" s="169">
        <f t="shared" si="2"/>
        <v>1.7999999999999999E-2</v>
      </c>
      <c r="H42" s="178">
        <f t="shared" si="3"/>
        <v>2.4169310752836264E-9</v>
      </c>
    </row>
    <row r="43" spans="2:8">
      <c r="B43" s="152" t="s">
        <v>3074</v>
      </c>
      <c r="C43" s="185">
        <v>84.934883999999997</v>
      </c>
      <c r="D43" s="185">
        <v>5.3329939700000004</v>
      </c>
      <c r="E43" s="190">
        <v>0</v>
      </c>
      <c r="F43" s="185">
        <f>$D43</f>
        <v>5.3329939700000004</v>
      </c>
      <c r="G43" s="169">
        <f t="shared" si="2"/>
        <v>-5.3329939700000004</v>
      </c>
      <c r="H43" s="178">
        <f t="shared" si="3"/>
        <v>7.1608215835517752E-7</v>
      </c>
    </row>
    <row r="44" spans="2:8">
      <c r="B44" s="152" t="s">
        <v>160</v>
      </c>
      <c r="C44" s="185">
        <v>12</v>
      </c>
      <c r="D44" s="185">
        <v>10.836317030000002</v>
      </c>
      <c r="E44" s="185">
        <f t="shared" si="4"/>
        <v>10.836317030000002</v>
      </c>
      <c r="F44" s="185">
        <v>0</v>
      </c>
      <c r="G44" s="169">
        <f t="shared" si="2"/>
        <v>10.836317030000002</v>
      </c>
      <c r="H44" s="178">
        <f t="shared" si="3"/>
        <v>1.4550350761906765E-6</v>
      </c>
    </row>
    <row r="45" spans="2:8">
      <c r="B45" s="152" t="s">
        <v>161</v>
      </c>
      <c r="C45" s="185">
        <v>4986.6965810000002</v>
      </c>
      <c r="D45" s="185">
        <v>1888.07899479</v>
      </c>
      <c r="E45" s="185">
        <f t="shared" si="4"/>
        <v>1888.07899479</v>
      </c>
      <c r="F45" s="185">
        <v>0</v>
      </c>
      <c r="G45" s="169">
        <f t="shared" si="2"/>
        <v>1888.07899479</v>
      </c>
      <c r="H45" s="178">
        <f t="shared" si="3"/>
        <v>2.5351982194990127E-4</v>
      </c>
    </row>
    <row r="46" spans="2:8">
      <c r="B46" s="156" t="s">
        <v>162</v>
      </c>
      <c r="C46" s="188">
        <f>SUM(C47:C54)</f>
        <v>718.942455</v>
      </c>
      <c r="D46" s="188">
        <f t="shared" ref="D46" si="7">SUM(D47:D54)</f>
        <v>268.90728031999998</v>
      </c>
      <c r="E46" s="188">
        <f>SUM(E47:E54)</f>
        <v>268.90728031999998</v>
      </c>
      <c r="F46" s="185">
        <f>SUM(F47:F54)</f>
        <v>0</v>
      </c>
      <c r="G46" s="171">
        <f t="shared" si="2"/>
        <v>268.90728031999998</v>
      </c>
      <c r="H46" s="179">
        <f t="shared" si="3"/>
        <v>3.6107242343078505E-5</v>
      </c>
    </row>
    <row r="47" spans="2:8">
      <c r="B47" s="152" t="s">
        <v>163</v>
      </c>
      <c r="C47" s="185">
        <v>282.064978</v>
      </c>
      <c r="D47" s="185">
        <v>120.17257404</v>
      </c>
      <c r="E47" s="185">
        <f t="shared" si="4"/>
        <v>120.17257404</v>
      </c>
      <c r="F47" s="185">
        <v>0</v>
      </c>
      <c r="G47" s="169">
        <f t="shared" si="2"/>
        <v>120.17257404</v>
      </c>
      <c r="H47" s="178">
        <f t="shared" si="3"/>
        <v>1.6136046033005467E-5</v>
      </c>
    </row>
    <row r="48" spans="2:8">
      <c r="B48" s="152" t="s">
        <v>164</v>
      </c>
      <c r="C48" s="185">
        <v>4.5381109999999998</v>
      </c>
      <c r="D48" s="185">
        <v>2.11669844</v>
      </c>
      <c r="E48" s="185">
        <f t="shared" si="4"/>
        <v>2.11669844</v>
      </c>
      <c r="F48" s="185">
        <v>0</v>
      </c>
      <c r="G48" s="169">
        <f t="shared" si="2"/>
        <v>2.11669844</v>
      </c>
      <c r="H48" s="178">
        <f t="shared" si="3"/>
        <v>2.8421745759113193E-7</v>
      </c>
    </row>
    <row r="49" spans="2:8">
      <c r="B49" s="152" t="s">
        <v>165</v>
      </c>
      <c r="C49" s="185">
        <v>149.27897200000001</v>
      </c>
      <c r="D49" s="185">
        <v>61.167173349999999</v>
      </c>
      <c r="E49" s="185">
        <f t="shared" si="4"/>
        <v>61.167173349999999</v>
      </c>
      <c r="F49" s="187">
        <v>0</v>
      </c>
      <c r="G49" s="174">
        <f t="shared" si="2"/>
        <v>61.167173349999999</v>
      </c>
      <c r="H49" s="153">
        <f t="shared" si="3"/>
        <v>8.2131578920486372E-6</v>
      </c>
    </row>
    <row r="50" spans="2:8">
      <c r="B50" s="152" t="s">
        <v>166</v>
      </c>
      <c r="C50" s="185">
        <v>16</v>
      </c>
      <c r="D50" s="185">
        <v>2.8566595399999994</v>
      </c>
      <c r="E50" s="187">
        <f t="shared" si="4"/>
        <v>2.8566595399999994</v>
      </c>
      <c r="F50" s="187">
        <v>0</v>
      </c>
      <c r="G50" s="174">
        <f t="shared" si="2"/>
        <v>2.8566595399999994</v>
      </c>
      <c r="H50" s="153">
        <f t="shared" si="3"/>
        <v>3.8357495631841267E-7</v>
      </c>
    </row>
    <row r="51" spans="2:8">
      <c r="B51" s="152" t="s">
        <v>3075</v>
      </c>
      <c r="C51" s="185">
        <v>62.669184000000001</v>
      </c>
      <c r="D51" s="185">
        <v>20.344908920000002</v>
      </c>
      <c r="E51" s="187">
        <f t="shared" si="4"/>
        <v>20.344908920000002</v>
      </c>
      <c r="F51" s="187">
        <v>0</v>
      </c>
      <c r="G51" s="174">
        <f t="shared" si="2"/>
        <v>20.344908920000002</v>
      </c>
      <c r="H51" s="153">
        <f t="shared" si="3"/>
        <v>2.7317912551423913E-6</v>
      </c>
    </row>
    <row r="52" spans="2:8">
      <c r="B52" s="152" t="s">
        <v>3076</v>
      </c>
      <c r="C52" s="185">
        <v>1.688957</v>
      </c>
      <c r="D52" s="185">
        <v>0</v>
      </c>
      <c r="E52" s="187">
        <f t="shared" si="4"/>
        <v>0</v>
      </c>
      <c r="F52" s="187">
        <v>0</v>
      </c>
      <c r="G52" s="174">
        <f t="shared" si="2"/>
        <v>0</v>
      </c>
      <c r="H52" s="153">
        <f t="shared" si="3"/>
        <v>0</v>
      </c>
    </row>
    <row r="53" spans="2:8">
      <c r="B53" s="152" t="s">
        <v>167</v>
      </c>
      <c r="C53" s="185">
        <v>6.5523220000000002</v>
      </c>
      <c r="D53" s="185">
        <v>3.0789468799999997</v>
      </c>
      <c r="E53" s="187">
        <f t="shared" si="4"/>
        <v>3.0789468799999997</v>
      </c>
      <c r="F53" s="187">
        <v>0</v>
      </c>
      <c r="G53" s="174">
        <f t="shared" si="2"/>
        <v>3.0789468799999997</v>
      </c>
      <c r="H53" s="153">
        <f t="shared" si="3"/>
        <v>4.1342235518997586E-7</v>
      </c>
    </row>
    <row r="54" spans="2:8">
      <c r="B54" s="152" t="s">
        <v>168</v>
      </c>
      <c r="C54" s="185">
        <v>196.14993100000001</v>
      </c>
      <c r="D54" s="185">
        <v>59.170319149999997</v>
      </c>
      <c r="E54" s="191">
        <f t="shared" si="4"/>
        <v>59.170319149999997</v>
      </c>
      <c r="F54" s="187">
        <v>0</v>
      </c>
      <c r="G54" s="174">
        <f t="shared" si="2"/>
        <v>59.170319149999997</v>
      </c>
      <c r="H54" s="153">
        <f t="shared" si="3"/>
        <v>7.9450323937824918E-6</v>
      </c>
    </row>
    <row r="55" spans="2:8">
      <c r="B55" s="181" t="s">
        <v>614</v>
      </c>
      <c r="C55" s="192">
        <f>C15+C18+C31</f>
        <v>150495.728752</v>
      </c>
      <c r="D55" s="192">
        <f>D15+D18+D31</f>
        <v>65498.276237939994</v>
      </c>
      <c r="E55" s="192">
        <f>E15+E18+E31</f>
        <v>21327.331164980002</v>
      </c>
      <c r="F55" s="192">
        <f>F15+F18+F31</f>
        <v>44170.945072959992</v>
      </c>
      <c r="G55" s="172">
        <f t="shared" si="2"/>
        <v>-22843.61390797999</v>
      </c>
      <c r="H55" s="182">
        <f t="shared" si="3"/>
        <v>8.7947121787215719E-3</v>
      </c>
    </row>
    <row r="56" spans="2:8">
      <c r="B56" s="15" t="s">
        <v>26</v>
      </c>
      <c r="C56" s="145"/>
      <c r="D56" s="154"/>
      <c r="E56" s="155"/>
      <c r="F56" s="155"/>
      <c r="G56" s="154"/>
      <c r="H56" s="154"/>
    </row>
    <row r="57" spans="2:8" ht="31.9" customHeight="1">
      <c r="B57" s="208" t="s">
        <v>4066</v>
      </c>
      <c r="C57" s="208"/>
      <c r="D57" s="154"/>
      <c r="E57" s="155"/>
      <c r="F57" s="155"/>
      <c r="G57" s="154"/>
      <c r="H57" s="154"/>
    </row>
    <row r="58" spans="2:8">
      <c r="B58" s="15" t="s">
        <v>3720</v>
      </c>
      <c r="E58" s="149"/>
    </row>
    <row r="59" spans="2:8">
      <c r="B59" s="15" t="s">
        <v>46</v>
      </c>
      <c r="E59" s="149"/>
    </row>
    <row r="66" spans="8:9">
      <c r="H66" s="149"/>
      <c r="I66" s="149"/>
    </row>
    <row r="68" spans="8:9">
      <c r="H68" s="149"/>
    </row>
    <row r="69" spans="8:9">
      <c r="H69" s="149"/>
    </row>
    <row r="70" spans="8:9">
      <c r="H70" s="149"/>
    </row>
    <row r="71" spans="8:9">
      <c r="H71" s="151"/>
    </row>
    <row r="72" spans="8:9">
      <c r="H72" s="151"/>
    </row>
    <row r="76" spans="8:9">
      <c r="H76" s="149"/>
    </row>
  </sheetData>
  <mergeCells count="15">
    <mergeCell ref="B1:H1"/>
    <mergeCell ref="B2:H2"/>
    <mergeCell ref="H10:H13"/>
    <mergeCell ref="B57:C57"/>
    <mergeCell ref="D10:D13"/>
    <mergeCell ref="E10:E13"/>
    <mergeCell ref="F10:F13"/>
    <mergeCell ref="G10:G13"/>
    <mergeCell ref="B10:B14"/>
    <mergeCell ref="C10:C12"/>
    <mergeCell ref="B3:H3"/>
    <mergeCell ref="B5:H5"/>
    <mergeCell ref="B6:H6"/>
    <mergeCell ref="B7:H7"/>
    <mergeCell ref="B8:H8"/>
  </mergeCells>
  <pageMargins left="0.7" right="0.7" top="0.75" bottom="0.75" header="0.3" footer="0.3"/>
  <ignoredErrors>
    <ignoredError sqref="F28 E35 E46"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H104"/>
  <sheetViews>
    <sheetView showGridLines="0" zoomScale="90" zoomScaleNormal="90" workbookViewId="0">
      <selection activeCell="E83" sqref="E83"/>
    </sheetView>
  </sheetViews>
  <sheetFormatPr baseColWidth="10" defaultColWidth="11.42578125" defaultRowHeight="15"/>
  <cols>
    <col min="1" max="1" width="17.140625" customWidth="1"/>
    <col min="2" max="2" width="91.42578125" customWidth="1"/>
    <col min="3" max="3" width="17.85546875" customWidth="1"/>
    <col min="4" max="4" width="16.5703125" customWidth="1"/>
    <col min="5" max="5" width="16.7109375" customWidth="1"/>
    <col min="6" max="6" width="12.28515625" bestFit="1" customWidth="1"/>
    <col min="7" max="7" width="13.140625" bestFit="1" customWidth="1"/>
    <col min="8" max="8" width="12" bestFit="1" customWidth="1"/>
  </cols>
  <sheetData>
    <row r="1" spans="1:8" ht="28.5" customHeight="1">
      <c r="A1" s="210" t="s">
        <v>0</v>
      </c>
      <c r="B1" s="210"/>
      <c r="C1" s="210"/>
      <c r="D1" s="210"/>
      <c r="E1" s="210"/>
    </row>
    <row r="2" spans="1:8" ht="21" customHeight="1">
      <c r="A2" s="211" t="s">
        <v>1</v>
      </c>
      <c r="B2" s="211"/>
      <c r="C2" s="211"/>
      <c r="D2" s="211"/>
      <c r="E2" s="211"/>
    </row>
    <row r="3" spans="1:8" ht="15" customHeight="1">
      <c r="A3" s="218" t="s">
        <v>2</v>
      </c>
      <c r="B3" s="218"/>
      <c r="C3" s="218"/>
      <c r="D3" s="218"/>
      <c r="E3" s="218"/>
    </row>
    <row r="5" spans="1:8" ht="18.75" customHeight="1">
      <c r="A5" s="220" t="s">
        <v>29</v>
      </c>
      <c r="B5" s="220"/>
      <c r="C5" s="220"/>
      <c r="D5" s="220"/>
      <c r="E5" s="220"/>
      <c r="F5" s="220"/>
    </row>
    <row r="6" spans="1:8" ht="18.75">
      <c r="A6" s="219" t="s">
        <v>213</v>
      </c>
      <c r="B6" s="219"/>
      <c r="C6" s="219"/>
      <c r="D6" s="219"/>
      <c r="E6" s="219"/>
    </row>
    <row r="7" spans="1:8" ht="18.75">
      <c r="A7" s="214" t="s">
        <v>4065</v>
      </c>
      <c r="B7" s="214"/>
      <c r="C7" s="214"/>
      <c r="D7" s="214"/>
      <c r="E7" s="214"/>
      <c r="G7" s="12"/>
    </row>
    <row r="8" spans="1:8" ht="15.75">
      <c r="A8" s="222" t="s">
        <v>5</v>
      </c>
      <c r="B8" s="222"/>
      <c r="C8" s="222"/>
      <c r="D8" s="222"/>
      <c r="E8" s="222"/>
    </row>
    <row r="11" spans="1:8" ht="15" customHeight="1">
      <c r="B11" s="221" t="s">
        <v>6</v>
      </c>
      <c r="C11" s="49" t="s">
        <v>7</v>
      </c>
      <c r="D11" s="223" t="s">
        <v>8</v>
      </c>
      <c r="H11" s="12"/>
    </row>
    <row r="12" spans="1:8" ht="15.75" customHeight="1">
      <c r="B12" s="221"/>
      <c r="C12" s="50" t="s">
        <v>3067</v>
      </c>
      <c r="D12" s="223"/>
    </row>
    <row r="13" spans="1:8">
      <c r="B13" s="22" t="s">
        <v>14</v>
      </c>
      <c r="C13" s="19">
        <f>C14+C20+C30+C40+C49+C56+C66+C70</f>
        <v>1418686.51495</v>
      </c>
      <c r="D13" s="114">
        <f>D14+D20+D30+D40+D49+D56+D66+D70</f>
        <v>652898.01558835001</v>
      </c>
      <c r="F13" s="44"/>
    </row>
    <row r="14" spans="1:8">
      <c r="B14" s="38" t="s">
        <v>214</v>
      </c>
      <c r="C14" s="129">
        <f>SUM(C15:C19)</f>
        <v>336637.71550699999</v>
      </c>
      <c r="D14" s="125">
        <f>SUM(D15:D19)</f>
        <v>152361.24888247994</v>
      </c>
      <c r="E14" s="96"/>
      <c r="F14" s="44"/>
    </row>
    <row r="15" spans="1:8">
      <c r="B15" s="105" t="s">
        <v>215</v>
      </c>
      <c r="C15" s="87">
        <v>277819.46428999997</v>
      </c>
      <c r="D15" s="199">
        <v>123412.47545144997</v>
      </c>
      <c r="E15" s="96"/>
      <c r="F15" s="44"/>
    </row>
    <row r="16" spans="1:8">
      <c r="B16" s="105" t="s">
        <v>216</v>
      </c>
      <c r="C16" s="87">
        <v>24032.337694999998</v>
      </c>
      <c r="D16" s="199">
        <v>9605.3011333199956</v>
      </c>
      <c r="E16" s="96"/>
      <c r="F16" s="130"/>
    </row>
    <row r="17" spans="2:6">
      <c r="B17" s="105" t="s">
        <v>217</v>
      </c>
      <c r="C17" s="87">
        <v>1060.435324</v>
      </c>
      <c r="D17" s="199">
        <v>1465.81788671</v>
      </c>
      <c r="E17" s="96"/>
      <c r="F17" s="44"/>
    </row>
    <row r="18" spans="2:6">
      <c r="B18" s="105" t="s">
        <v>3407</v>
      </c>
      <c r="C18" s="77">
        <v>0</v>
      </c>
      <c r="D18" s="199">
        <v>594.78012407999995</v>
      </c>
      <c r="E18" s="96"/>
      <c r="F18" s="44"/>
    </row>
    <row r="19" spans="2:6">
      <c r="B19" s="105" t="s">
        <v>218</v>
      </c>
      <c r="C19" s="87">
        <v>33725.478197999997</v>
      </c>
      <c r="D19" s="199">
        <v>17282.874286920003</v>
      </c>
      <c r="E19" s="96"/>
      <c r="F19" s="44"/>
    </row>
    <row r="20" spans="2:6">
      <c r="B20" s="106" t="s">
        <v>219</v>
      </c>
      <c r="C20" s="79">
        <f>SUM(C21:C29)</f>
        <v>95577.903015000004</v>
      </c>
      <c r="D20" s="117">
        <f t="shared" ref="D20" si="0">SUM(D21:D29)</f>
        <v>40815.485218149981</v>
      </c>
      <c r="E20" s="96"/>
      <c r="F20" s="44"/>
    </row>
    <row r="21" spans="2:6">
      <c r="B21" s="105" t="s">
        <v>220</v>
      </c>
      <c r="C21" s="87">
        <v>8960.9944169999999</v>
      </c>
      <c r="D21" s="113">
        <v>6398.0239241900008</v>
      </c>
      <c r="E21" s="96"/>
      <c r="F21" s="44"/>
    </row>
    <row r="22" spans="2:6">
      <c r="B22" s="105" t="s">
        <v>221</v>
      </c>
      <c r="C22" s="87">
        <v>8162.8916829999998</v>
      </c>
      <c r="D22" s="113">
        <v>4752.7912988599955</v>
      </c>
      <c r="E22" s="96"/>
      <c r="F22" s="44"/>
    </row>
    <row r="23" spans="2:6">
      <c r="B23" s="105" t="s">
        <v>222</v>
      </c>
      <c r="C23" s="87">
        <v>5094.2557230000002</v>
      </c>
      <c r="D23" s="113">
        <v>2071.4942967399988</v>
      </c>
      <c r="E23" s="96"/>
      <c r="F23" s="44"/>
    </row>
    <row r="24" spans="2:6">
      <c r="B24" s="105" t="s">
        <v>223</v>
      </c>
      <c r="C24" s="87">
        <v>1059.9565869999999</v>
      </c>
      <c r="D24" s="113">
        <v>914.29820529999984</v>
      </c>
      <c r="E24" s="96"/>
      <c r="F24" s="44"/>
    </row>
    <row r="25" spans="2:6">
      <c r="B25" s="105" t="s">
        <v>224</v>
      </c>
      <c r="C25" s="87">
        <v>7466.6249589999998</v>
      </c>
      <c r="D25" s="113">
        <v>3435.9473522099993</v>
      </c>
      <c r="E25" s="96"/>
      <c r="F25" s="44"/>
    </row>
    <row r="26" spans="2:6">
      <c r="B26" s="105" t="s">
        <v>225</v>
      </c>
      <c r="C26" s="87">
        <v>5791.7729259999996</v>
      </c>
      <c r="D26" s="113">
        <v>3086.9830336300015</v>
      </c>
      <c r="E26" s="96"/>
      <c r="F26" s="44"/>
    </row>
    <row r="27" spans="2:6">
      <c r="B27" s="105" t="s">
        <v>226</v>
      </c>
      <c r="C27" s="87">
        <v>4684.1034719999998</v>
      </c>
      <c r="D27" s="113">
        <v>2088.2095034700001</v>
      </c>
      <c r="E27" s="96"/>
      <c r="F27" s="44"/>
    </row>
    <row r="28" spans="2:6">
      <c r="B28" s="105" t="s">
        <v>227</v>
      </c>
      <c r="C28" s="87">
        <v>18201.028610000001</v>
      </c>
      <c r="D28" s="113">
        <v>3844.5314764399991</v>
      </c>
      <c r="E28" s="96"/>
      <c r="F28" s="44"/>
    </row>
    <row r="29" spans="2:6">
      <c r="B29" s="105" t="s">
        <v>228</v>
      </c>
      <c r="C29" s="87">
        <v>36156.274638000003</v>
      </c>
      <c r="D29" s="113">
        <v>14223.20612730999</v>
      </c>
      <c r="E29" s="96"/>
      <c r="F29" s="44"/>
    </row>
    <row r="30" spans="2:6">
      <c r="B30" s="106" t="s">
        <v>229</v>
      </c>
      <c r="C30" s="79">
        <f>SUM(C31:C39)</f>
        <v>64350.109949999998</v>
      </c>
      <c r="D30" s="117">
        <f t="shared" ref="D30" si="1">SUM(D31:D39)</f>
        <v>20063.444763400003</v>
      </c>
      <c r="E30" s="96"/>
      <c r="F30" s="44"/>
    </row>
    <row r="31" spans="2:6">
      <c r="B31" s="105" t="s">
        <v>230</v>
      </c>
      <c r="C31" s="87">
        <v>9622.13069</v>
      </c>
      <c r="D31" s="113">
        <v>4024.7030265400008</v>
      </c>
      <c r="E31" s="96"/>
      <c r="F31" s="44"/>
    </row>
    <row r="32" spans="2:6">
      <c r="B32" s="105" t="s">
        <v>231</v>
      </c>
      <c r="C32" s="87">
        <v>4322.0018339999997</v>
      </c>
      <c r="D32" s="113">
        <v>2353.4504556300003</v>
      </c>
      <c r="E32" s="96"/>
      <c r="F32" s="44"/>
    </row>
    <row r="33" spans="2:6">
      <c r="B33" s="105" t="s">
        <v>232</v>
      </c>
      <c r="C33" s="87">
        <v>6116.8546219999998</v>
      </c>
      <c r="D33" s="113">
        <v>1540.193659640001</v>
      </c>
      <c r="E33" s="96"/>
      <c r="F33" s="44"/>
    </row>
    <row r="34" spans="2:6">
      <c r="B34" s="105" t="s">
        <v>233</v>
      </c>
      <c r="C34" s="87">
        <v>12381.168839</v>
      </c>
      <c r="D34" s="113">
        <v>3791.9411956700001</v>
      </c>
      <c r="E34" s="96"/>
      <c r="F34" s="44"/>
    </row>
    <row r="35" spans="2:6">
      <c r="B35" s="105" t="s">
        <v>234</v>
      </c>
      <c r="C35" s="87">
        <v>713.08329100000003</v>
      </c>
      <c r="D35" s="113">
        <v>206.83274029</v>
      </c>
      <c r="E35" s="96"/>
      <c r="F35" s="44"/>
    </row>
    <row r="36" spans="2:6">
      <c r="B36" s="105" t="s">
        <v>235</v>
      </c>
      <c r="C36" s="87">
        <v>4672.6328729999996</v>
      </c>
      <c r="D36" s="113">
        <v>1934.7945760599991</v>
      </c>
      <c r="E36" s="96"/>
      <c r="F36" s="44"/>
    </row>
    <row r="37" spans="2:6">
      <c r="B37" s="105" t="s">
        <v>236</v>
      </c>
      <c r="C37" s="87">
        <v>9075.5244600000005</v>
      </c>
      <c r="D37" s="113">
        <v>3475.5088575600025</v>
      </c>
      <c r="E37" s="96"/>
      <c r="F37" s="44"/>
    </row>
    <row r="38" spans="2:6">
      <c r="B38" s="105" t="s">
        <v>237</v>
      </c>
      <c r="C38" s="87">
        <v>3797.9611359999999</v>
      </c>
      <c r="D38" s="113">
        <v>0</v>
      </c>
      <c r="E38" s="96"/>
      <c r="F38" s="44"/>
    </row>
    <row r="39" spans="2:6">
      <c r="B39" s="105" t="s">
        <v>238</v>
      </c>
      <c r="C39" s="87">
        <v>13648.752205000001</v>
      </c>
      <c r="D39" s="113">
        <v>2736.0202520099988</v>
      </c>
      <c r="E39" s="96"/>
      <c r="F39" s="44"/>
    </row>
    <row r="40" spans="2:6">
      <c r="B40" s="106" t="s">
        <v>239</v>
      </c>
      <c r="C40" s="79">
        <f>SUM(C41:C48)</f>
        <v>467150.91096399998</v>
      </c>
      <c r="D40" s="117">
        <f>SUM(D41:D48)</f>
        <v>233278.77232483003</v>
      </c>
      <c r="E40" s="96"/>
      <c r="F40" s="44"/>
    </row>
    <row r="41" spans="2:6">
      <c r="B41" s="105" t="s">
        <v>240</v>
      </c>
      <c r="C41" s="87">
        <v>141870.27805399999</v>
      </c>
      <c r="D41" s="113">
        <v>71718.86928639999</v>
      </c>
      <c r="E41" s="96"/>
      <c r="F41" s="44"/>
    </row>
    <row r="42" spans="2:6">
      <c r="B42" s="105" t="s">
        <v>241</v>
      </c>
      <c r="C42" s="87">
        <v>146902.47069799999</v>
      </c>
      <c r="D42" s="113">
        <v>69056.97406990001</v>
      </c>
      <c r="E42" s="96"/>
      <c r="F42" s="44"/>
    </row>
    <row r="43" spans="2:6">
      <c r="B43" s="105" t="s">
        <v>242</v>
      </c>
      <c r="C43" s="87">
        <v>15385.741797000001</v>
      </c>
      <c r="D43" s="113">
        <v>6848.4896142399975</v>
      </c>
      <c r="E43" s="96"/>
      <c r="F43" s="44"/>
    </row>
    <row r="44" spans="2:6">
      <c r="B44" s="105" t="s">
        <v>243</v>
      </c>
      <c r="C44" s="87">
        <v>99011.6345</v>
      </c>
      <c r="D44" s="113">
        <v>50435.900607360003</v>
      </c>
      <c r="E44" s="96"/>
      <c r="F44" s="44"/>
    </row>
    <row r="45" spans="2:6">
      <c r="B45" s="105" t="s">
        <v>244</v>
      </c>
      <c r="C45" s="87">
        <v>31934.147223</v>
      </c>
      <c r="D45" s="113">
        <v>15351.68291587</v>
      </c>
      <c r="E45" s="96"/>
      <c r="F45" s="44"/>
    </row>
    <row r="46" spans="2:6">
      <c r="B46" s="105" t="s">
        <v>245</v>
      </c>
      <c r="C46" s="77">
        <v>14201.85</v>
      </c>
      <c r="D46" s="113">
        <v>12199.64022198</v>
      </c>
      <c r="E46" s="96"/>
      <c r="F46" s="44"/>
    </row>
    <row r="47" spans="2:6">
      <c r="B47" s="105" t="s">
        <v>246</v>
      </c>
      <c r="C47" s="77">
        <v>953.77914099999998</v>
      </c>
      <c r="D47" s="113">
        <v>398.65876347000005</v>
      </c>
      <c r="E47" s="96"/>
      <c r="F47" s="44"/>
    </row>
    <row r="48" spans="2:6">
      <c r="B48" s="105" t="s">
        <v>247</v>
      </c>
      <c r="C48" s="87">
        <v>16891.009550999999</v>
      </c>
      <c r="D48" s="113">
        <v>7268.55684561</v>
      </c>
      <c r="E48" s="96"/>
      <c r="F48" s="44"/>
    </row>
    <row r="49" spans="2:6">
      <c r="B49" s="106" t="s">
        <v>248</v>
      </c>
      <c r="C49" s="79">
        <f>SUM(C50:C55)</f>
        <v>64412.716842000002</v>
      </c>
      <c r="D49" s="117">
        <f>SUM(D50:D55)</f>
        <v>31157.087623370004</v>
      </c>
      <c r="E49" s="96"/>
      <c r="F49" s="44"/>
    </row>
    <row r="50" spans="2:6">
      <c r="B50" s="105" t="s">
        <v>249</v>
      </c>
      <c r="C50" s="87">
        <v>228.37826000000001</v>
      </c>
      <c r="D50" s="113">
        <v>723.52517493000005</v>
      </c>
      <c r="E50" s="96"/>
      <c r="F50" s="44"/>
    </row>
    <row r="51" spans="2:6">
      <c r="B51" s="105" t="s">
        <v>250</v>
      </c>
      <c r="C51" s="87">
        <v>10072.568888</v>
      </c>
      <c r="D51" s="113">
        <v>5113.70342093</v>
      </c>
      <c r="E51" s="96"/>
      <c r="F51" s="44"/>
    </row>
    <row r="52" spans="2:6">
      <c r="B52" s="105" t="s">
        <v>251</v>
      </c>
      <c r="C52" s="87">
        <v>8986.1003540000002</v>
      </c>
      <c r="D52" s="113">
        <v>5038.3490011800004</v>
      </c>
      <c r="E52" s="96"/>
      <c r="F52" s="44"/>
    </row>
    <row r="53" spans="2:6">
      <c r="B53" s="105" t="s">
        <v>252</v>
      </c>
      <c r="C53" s="87">
        <v>44577.66934</v>
      </c>
      <c r="D53" s="113">
        <v>19971.079328500004</v>
      </c>
      <c r="E53" s="96"/>
      <c r="F53" s="44"/>
    </row>
    <row r="54" spans="2:6">
      <c r="B54" s="105" t="s">
        <v>253</v>
      </c>
      <c r="C54" s="87">
        <v>500</v>
      </c>
      <c r="D54" s="113">
        <v>250</v>
      </c>
      <c r="E54" s="96"/>
      <c r="F54" s="44"/>
    </row>
    <row r="55" spans="2:6">
      <c r="B55" s="105" t="s">
        <v>254</v>
      </c>
      <c r="C55" s="87">
        <v>48</v>
      </c>
      <c r="D55" s="113">
        <v>60.43069783</v>
      </c>
      <c r="E55" s="96"/>
      <c r="F55" s="44"/>
    </row>
    <row r="56" spans="2:6">
      <c r="B56" s="106" t="s">
        <v>255</v>
      </c>
      <c r="C56" s="79">
        <f>SUM(C57:C65)</f>
        <v>35782.539131000005</v>
      </c>
      <c r="D56" s="117">
        <f>SUM(D57:D65)</f>
        <v>8840.9389761600014</v>
      </c>
      <c r="E56" s="96"/>
      <c r="F56" s="44"/>
    </row>
    <row r="57" spans="2:6">
      <c r="B57" s="105" t="s">
        <v>256</v>
      </c>
      <c r="C57" s="87">
        <v>11932.912928</v>
      </c>
      <c r="D57" s="113">
        <v>2268.0938147600004</v>
      </c>
      <c r="E57" s="96"/>
      <c r="F57" s="44"/>
    </row>
    <row r="58" spans="2:6">
      <c r="B58" s="105" t="s">
        <v>257</v>
      </c>
      <c r="C58" s="87">
        <v>1223.980679</v>
      </c>
      <c r="D58" s="113">
        <v>894.00453441000025</v>
      </c>
      <c r="E58" s="96"/>
      <c r="F58" s="44"/>
    </row>
    <row r="59" spans="2:6">
      <c r="B59" s="105" t="s">
        <v>258</v>
      </c>
      <c r="C59" s="87">
        <v>2019.5572239999999</v>
      </c>
      <c r="D59" s="113">
        <v>696.8269153199999</v>
      </c>
      <c r="E59" s="96"/>
      <c r="F59" s="44"/>
    </row>
    <row r="60" spans="2:6">
      <c r="B60" s="105" t="s">
        <v>259</v>
      </c>
      <c r="C60" s="87">
        <v>7993.1434840000002</v>
      </c>
      <c r="D60" s="113">
        <v>2389.0160087400004</v>
      </c>
      <c r="E60" s="96"/>
      <c r="F60" s="44"/>
    </row>
    <row r="61" spans="2:6">
      <c r="B61" s="105" t="s">
        <v>260</v>
      </c>
      <c r="C61" s="87">
        <v>8006.9149770000004</v>
      </c>
      <c r="D61" s="113">
        <v>790.86638085000027</v>
      </c>
      <c r="E61" s="96"/>
      <c r="F61" s="44"/>
    </row>
    <row r="62" spans="2:6">
      <c r="B62" s="105" t="s">
        <v>261</v>
      </c>
      <c r="C62" s="87">
        <v>528.89837699999998</v>
      </c>
      <c r="D62" s="113">
        <v>200.75038404999998</v>
      </c>
      <c r="E62" s="96"/>
      <c r="F62" s="44"/>
    </row>
    <row r="63" spans="2:6">
      <c r="B63" s="105" t="s">
        <v>262</v>
      </c>
      <c r="C63" s="87">
        <v>1158.5041900000001</v>
      </c>
      <c r="D63" s="113">
        <v>161.73287718999995</v>
      </c>
      <c r="E63" s="96"/>
      <c r="F63" s="44"/>
    </row>
    <row r="64" spans="2:6">
      <c r="B64" s="105" t="s">
        <v>263</v>
      </c>
      <c r="C64" s="87">
        <v>799.36777600000005</v>
      </c>
      <c r="D64" s="113">
        <v>256.07319630000001</v>
      </c>
      <c r="E64" s="96"/>
      <c r="F64" s="44"/>
    </row>
    <row r="65" spans="2:6">
      <c r="B65" s="105" t="s">
        <v>264</v>
      </c>
      <c r="C65" s="87">
        <v>2119.2594960000001</v>
      </c>
      <c r="D65" s="113">
        <v>1183.5748645399999</v>
      </c>
      <c r="E65" s="96"/>
      <c r="F65" s="44"/>
    </row>
    <row r="66" spans="2:6">
      <c r="B66" s="106" t="s">
        <v>265</v>
      </c>
      <c r="C66" s="79">
        <f>SUM(C67:C69)</f>
        <v>90957.82523599999</v>
      </c>
      <c r="D66" s="117">
        <f>SUM(D67:D69)</f>
        <v>27729.085832569996</v>
      </c>
      <c r="E66" s="96"/>
      <c r="F66" s="44"/>
    </row>
    <row r="67" spans="2:6">
      <c r="B67" s="105" t="s">
        <v>266</v>
      </c>
      <c r="C67" s="87">
        <v>24154.795818999999</v>
      </c>
      <c r="D67" s="113">
        <v>10344.944264329994</v>
      </c>
      <c r="E67" s="96"/>
      <c r="F67" s="44"/>
    </row>
    <row r="68" spans="2:6">
      <c r="B68" s="105" t="s">
        <v>267</v>
      </c>
      <c r="C68" s="87">
        <v>65356.745142</v>
      </c>
      <c r="D68" s="113">
        <v>17384.141568240004</v>
      </c>
      <c r="E68" s="96"/>
      <c r="F68" s="44"/>
    </row>
    <row r="69" spans="2:6">
      <c r="B69" s="105" t="s">
        <v>268</v>
      </c>
      <c r="C69" s="87">
        <v>1446.284275</v>
      </c>
      <c r="D69" s="113">
        <v>0</v>
      </c>
      <c r="E69" s="96"/>
      <c r="F69" s="44"/>
    </row>
    <row r="70" spans="2:6">
      <c r="B70" s="106" t="s">
        <v>269</v>
      </c>
      <c r="C70" s="79">
        <f>SUM(C71:C74)</f>
        <v>263816.79430499999</v>
      </c>
      <c r="D70" s="117">
        <f>SUM(D71:D74)</f>
        <v>138651.95196738999</v>
      </c>
      <c r="E70" s="96"/>
      <c r="F70" s="44"/>
    </row>
    <row r="71" spans="2:6">
      <c r="B71" s="105" t="s">
        <v>270</v>
      </c>
      <c r="C71" s="87">
        <v>101900.204127</v>
      </c>
      <c r="D71" s="113">
        <v>40262.184387419999</v>
      </c>
      <c r="E71" s="96"/>
      <c r="F71" s="44"/>
    </row>
    <row r="72" spans="2:6">
      <c r="B72" s="39" t="s">
        <v>271</v>
      </c>
      <c r="C72" s="87">
        <v>160209.32007300001</v>
      </c>
      <c r="D72" s="113">
        <v>97922.196564169994</v>
      </c>
      <c r="E72" s="96"/>
      <c r="F72" s="44"/>
    </row>
    <row r="73" spans="2:6">
      <c r="B73" s="39" t="s">
        <v>272</v>
      </c>
      <c r="C73" s="87">
        <v>1707.2701050000001</v>
      </c>
      <c r="D73" s="113">
        <v>467.43896331999997</v>
      </c>
      <c r="E73" s="96"/>
      <c r="F73" s="44"/>
    </row>
    <row r="74" spans="2:6">
      <c r="B74" s="39" t="s">
        <v>3409</v>
      </c>
      <c r="C74" s="77">
        <v>0</v>
      </c>
      <c r="D74" s="113">
        <v>0.13205247999999997</v>
      </c>
      <c r="E74" s="96"/>
      <c r="F74" s="44"/>
    </row>
    <row r="75" spans="2:6">
      <c r="B75" s="22" t="s">
        <v>42</v>
      </c>
      <c r="C75" s="19">
        <f>C76+C78</f>
        <v>113668.099604</v>
      </c>
      <c r="D75" s="114">
        <f>D76+D78</f>
        <v>54876.762056699998</v>
      </c>
      <c r="E75" s="96"/>
      <c r="F75" s="44"/>
    </row>
    <row r="76" spans="2:6">
      <c r="B76" s="38" t="s">
        <v>273</v>
      </c>
      <c r="C76" s="35">
        <f>C77</f>
        <v>4281.9326160000001</v>
      </c>
      <c r="D76" s="117">
        <f>D77</f>
        <v>225.51741000000001</v>
      </c>
      <c r="E76" s="96"/>
      <c r="F76" s="44"/>
    </row>
    <row r="77" spans="2:6">
      <c r="B77" s="39" t="s">
        <v>274</v>
      </c>
      <c r="C77" s="36">
        <v>4281.9326160000001</v>
      </c>
      <c r="D77" s="113">
        <v>225.51741000000001</v>
      </c>
      <c r="E77" s="96"/>
      <c r="F77" s="44"/>
    </row>
    <row r="78" spans="2:6">
      <c r="B78" s="38" t="s">
        <v>275</v>
      </c>
      <c r="C78" s="35">
        <f>C79</f>
        <v>109386.166988</v>
      </c>
      <c r="D78" s="117">
        <f>D79</f>
        <v>54651.244646699997</v>
      </c>
      <c r="E78" s="96"/>
      <c r="F78" s="44"/>
    </row>
    <row r="79" spans="2:6">
      <c r="B79" s="39" t="s">
        <v>276</v>
      </c>
      <c r="C79" s="36">
        <v>109386.166988</v>
      </c>
      <c r="D79" s="113">
        <v>54651.244646699997</v>
      </c>
      <c r="E79" s="96"/>
      <c r="F79" s="44"/>
    </row>
    <row r="80" spans="2:6">
      <c r="B80" s="34" t="s">
        <v>45</v>
      </c>
      <c r="C80" s="30">
        <f>C13+C75</f>
        <v>1532354.6145540001</v>
      </c>
      <c r="D80" s="118">
        <f>D13+D75</f>
        <v>707774.77764504997</v>
      </c>
    </row>
    <row r="81" spans="2:4">
      <c r="B81" s="15" t="s">
        <v>26</v>
      </c>
      <c r="C81" s="15"/>
      <c r="D81" s="15"/>
    </row>
    <row r="82" spans="2:4" ht="38.450000000000003" customHeight="1">
      <c r="B82" s="208" t="s">
        <v>4066</v>
      </c>
      <c r="C82" s="208"/>
      <c r="D82" s="208"/>
    </row>
    <row r="83" spans="2:4" ht="15" customHeight="1">
      <c r="B83" s="15" t="s">
        <v>46</v>
      </c>
      <c r="C83" s="15"/>
      <c r="D83" s="15"/>
    </row>
    <row r="84" spans="2:4" ht="27" customHeight="1">
      <c r="B84" s="208"/>
      <c r="C84" s="208"/>
      <c r="D84" s="208"/>
    </row>
    <row r="85" spans="2:4" ht="27" customHeight="1">
      <c r="B85" s="208"/>
      <c r="C85" s="208"/>
      <c r="D85" s="208"/>
    </row>
    <row r="86" spans="2:4">
      <c r="B86" s="9"/>
      <c r="C86" s="10"/>
      <c r="D86" s="10"/>
    </row>
    <row r="87" spans="2:4">
      <c r="B87" s="9"/>
      <c r="C87" s="10"/>
      <c r="D87" s="10"/>
    </row>
    <row r="88" spans="2:4">
      <c r="B88" s="46"/>
      <c r="C88" s="46"/>
      <c r="D88" s="10"/>
    </row>
    <row r="89" spans="2:4">
      <c r="B89" s="46"/>
      <c r="C89" s="46"/>
      <c r="D89" s="10"/>
    </row>
    <row r="90" spans="2:4">
      <c r="B90" s="46"/>
      <c r="C90" s="46"/>
      <c r="D90" s="10"/>
    </row>
    <row r="91" spans="2:4">
      <c r="B91" s="46"/>
      <c r="C91" s="46"/>
      <c r="D91" s="10"/>
    </row>
    <row r="92" spans="2:4">
      <c r="B92" s="9"/>
      <c r="C92" s="10"/>
      <c r="D92" s="10"/>
    </row>
    <row r="93" spans="2:4">
      <c r="B93" s="9"/>
      <c r="C93" s="10"/>
      <c r="D93" s="10"/>
    </row>
    <row r="94" spans="2:4">
      <c r="C94" s="10"/>
      <c r="D94" s="10"/>
    </row>
    <row r="95" spans="2:4">
      <c r="B95" s="13"/>
      <c r="C95" s="10"/>
      <c r="D95" s="10"/>
    </row>
    <row r="96" spans="2:4">
      <c r="B96" s="14"/>
      <c r="C96" s="10"/>
      <c r="D96" s="10"/>
    </row>
    <row r="97" spans="2:4">
      <c r="C97" s="10"/>
      <c r="D97" s="10"/>
    </row>
    <row r="98" spans="2:4">
      <c r="B98" s="9"/>
      <c r="C98" s="10"/>
      <c r="D98" s="10"/>
    </row>
    <row r="99" spans="2:4">
      <c r="B99" s="9"/>
      <c r="C99" s="10"/>
      <c r="D99" s="10"/>
    </row>
    <row r="100" spans="2:4">
      <c r="B100" s="9"/>
      <c r="C100" s="10"/>
      <c r="D100" s="10"/>
    </row>
    <row r="101" spans="2:4">
      <c r="B101" s="9"/>
      <c r="C101" s="10"/>
      <c r="D101" s="10"/>
    </row>
    <row r="102" spans="2:4">
      <c r="B102" s="9"/>
      <c r="C102" s="41"/>
      <c r="D102" s="41"/>
    </row>
    <row r="103" spans="2:4">
      <c r="B103" s="41"/>
      <c r="C103" s="41"/>
      <c r="D103" s="41"/>
    </row>
    <row r="104" spans="2:4">
      <c r="B104" s="41"/>
    </row>
  </sheetData>
  <mergeCells count="11">
    <mergeCell ref="B84:D85"/>
    <mergeCell ref="A1:E1"/>
    <mergeCell ref="A2:E2"/>
    <mergeCell ref="A3:E3"/>
    <mergeCell ref="B11:B12"/>
    <mergeCell ref="B82:D82"/>
    <mergeCell ref="D11:D12"/>
    <mergeCell ref="A5:F5"/>
    <mergeCell ref="A6:E6"/>
    <mergeCell ref="A7:E7"/>
    <mergeCell ref="A8:E8"/>
  </mergeCells>
  <pageMargins left="0.7" right="0.7" top="0.75" bottom="0.75" header="0.3" footer="0.3"/>
  <pageSetup orientation="portrait" r:id="rId1"/>
  <ignoredErrors>
    <ignoredError sqref="C20 D30 D20 D78 C66 C56 C49 C30"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8E5C5-C51E-4DC7-9EC6-DB41EE8CCD23}">
  <dimension ref="A1:E3959"/>
  <sheetViews>
    <sheetView showGridLines="0" zoomScale="80" zoomScaleNormal="80" workbookViewId="0">
      <selection activeCell="M26" sqref="M26"/>
    </sheetView>
  </sheetViews>
  <sheetFormatPr baseColWidth="10" defaultColWidth="11.42578125" defaultRowHeight="15"/>
  <cols>
    <col min="1" max="1" width="17.140625" customWidth="1"/>
    <col min="2" max="2" width="103.85546875" customWidth="1"/>
    <col min="3" max="3" width="19.42578125" customWidth="1"/>
    <col min="4" max="5" width="11.85546875" bestFit="1" customWidth="1"/>
    <col min="6" max="7" width="13.28515625" bestFit="1" customWidth="1"/>
  </cols>
  <sheetData>
    <row r="1" spans="1:5" ht="28.5" customHeight="1">
      <c r="A1" s="210" t="s">
        <v>0</v>
      </c>
      <c r="B1" s="210"/>
      <c r="C1" s="210"/>
      <c r="D1" s="210"/>
    </row>
    <row r="2" spans="1:5" ht="21" customHeight="1">
      <c r="A2" s="211" t="s">
        <v>1</v>
      </c>
      <c r="B2" s="211"/>
      <c r="C2" s="211"/>
      <c r="D2" s="211"/>
    </row>
    <row r="3" spans="1:5" ht="15" customHeight="1">
      <c r="A3" s="218" t="s">
        <v>2</v>
      </c>
      <c r="B3" s="218"/>
      <c r="C3" s="218"/>
      <c r="D3" s="218"/>
    </row>
    <row r="5" spans="1:5" ht="18.75" customHeight="1">
      <c r="A5" s="220" t="s">
        <v>29</v>
      </c>
      <c r="B5" s="220"/>
      <c r="C5" s="220"/>
      <c r="D5" s="220"/>
      <c r="E5" s="220"/>
    </row>
    <row r="6" spans="1:5" ht="18.75">
      <c r="A6" s="219" t="s">
        <v>277</v>
      </c>
      <c r="B6" s="219"/>
      <c r="C6" s="219"/>
      <c r="D6" s="219"/>
    </row>
    <row r="7" spans="1:5" ht="18.75">
      <c r="A7" s="214" t="s">
        <v>4065</v>
      </c>
      <c r="B7" s="214"/>
      <c r="C7" s="214"/>
      <c r="D7" s="214"/>
      <c r="E7" s="80"/>
    </row>
    <row r="8" spans="1:5" ht="15.75">
      <c r="A8" s="222" t="s">
        <v>5</v>
      </c>
      <c r="B8" s="222"/>
      <c r="C8" s="222"/>
      <c r="D8" s="222"/>
    </row>
    <row r="11" spans="1:5">
      <c r="B11" s="229" t="s">
        <v>6</v>
      </c>
      <c r="C11" s="131" t="s">
        <v>7</v>
      </c>
      <c r="D11" s="230" t="s">
        <v>8</v>
      </c>
    </row>
    <row r="12" spans="1:5">
      <c r="B12" s="229"/>
      <c r="C12" s="132" t="s">
        <v>3067</v>
      </c>
      <c r="D12" s="230"/>
    </row>
    <row r="13" spans="1:5">
      <c r="B13" s="102" t="s">
        <v>278</v>
      </c>
      <c r="C13" s="119">
        <v>1418686514950</v>
      </c>
      <c r="D13" s="119">
        <v>652898015588.3512</v>
      </c>
    </row>
    <row r="14" spans="1:5">
      <c r="B14" s="103" t="s">
        <v>279</v>
      </c>
      <c r="C14" s="120">
        <v>1335421381768</v>
      </c>
      <c r="D14" s="120">
        <v>621077128925.39026</v>
      </c>
    </row>
    <row r="15" spans="1:5">
      <c r="B15" s="203" t="s">
        <v>280</v>
      </c>
      <c r="C15" s="133">
        <v>11135305163</v>
      </c>
      <c r="D15" s="133">
        <v>4440661028.3099976</v>
      </c>
    </row>
    <row r="16" spans="1:5">
      <c r="B16" s="202" t="s">
        <v>281</v>
      </c>
      <c r="C16" s="135">
        <v>11114768830</v>
      </c>
      <c r="D16" s="135">
        <v>4428996865.8999977</v>
      </c>
    </row>
    <row r="17" spans="2:4">
      <c r="B17" s="201" t="s">
        <v>282</v>
      </c>
      <c r="C17" s="133">
        <v>11114768830</v>
      </c>
      <c r="D17" s="133">
        <v>4428996865.8999977</v>
      </c>
    </row>
    <row r="18" spans="2:4">
      <c r="B18" s="202" t="s">
        <v>283</v>
      </c>
      <c r="C18" s="135">
        <v>20536333</v>
      </c>
      <c r="D18" s="135">
        <v>11664162.41</v>
      </c>
    </row>
    <row r="19" spans="2:4">
      <c r="B19" s="201" t="s">
        <v>282</v>
      </c>
      <c r="C19" s="133">
        <v>20536333</v>
      </c>
      <c r="D19" s="133">
        <v>11664162.41</v>
      </c>
    </row>
    <row r="20" spans="2:4">
      <c r="B20" s="203" t="s">
        <v>317</v>
      </c>
      <c r="C20" s="133">
        <v>45171006</v>
      </c>
      <c r="D20" s="133">
        <v>7341968.8700000001</v>
      </c>
    </row>
    <row r="21" spans="2:4">
      <c r="B21" s="202" t="s">
        <v>281</v>
      </c>
      <c r="C21" s="135">
        <v>45171006</v>
      </c>
      <c r="D21" s="135">
        <v>7341968.8700000001</v>
      </c>
    </row>
    <row r="22" spans="2:4">
      <c r="B22" s="201" t="s">
        <v>282</v>
      </c>
      <c r="C22" s="133">
        <v>45171006</v>
      </c>
      <c r="D22" s="133">
        <v>7341968.8700000001</v>
      </c>
    </row>
    <row r="23" spans="2:4">
      <c r="B23" s="203" t="s">
        <v>286</v>
      </c>
      <c r="C23" s="133">
        <v>9187110</v>
      </c>
      <c r="D23" s="133">
        <v>4621353.4800000004</v>
      </c>
    </row>
    <row r="24" spans="2:4">
      <c r="B24" s="202" t="s">
        <v>281</v>
      </c>
      <c r="C24" s="135">
        <v>9187110</v>
      </c>
      <c r="D24" s="135">
        <v>4621353.4800000004</v>
      </c>
    </row>
    <row r="25" spans="2:4">
      <c r="B25" s="201" t="s">
        <v>282</v>
      </c>
      <c r="C25" s="133">
        <v>9187110</v>
      </c>
      <c r="D25" s="133">
        <v>4621353.4800000004</v>
      </c>
    </row>
    <row r="26" spans="2:4">
      <c r="B26" s="203" t="s">
        <v>287</v>
      </c>
      <c r="C26" s="133">
        <v>11378418</v>
      </c>
      <c r="D26" s="133">
        <v>5013373.6000000006</v>
      </c>
    </row>
    <row r="27" spans="2:4">
      <c r="B27" s="202" t="s">
        <v>281</v>
      </c>
      <c r="C27" s="135">
        <v>11378418</v>
      </c>
      <c r="D27" s="135">
        <v>5013373.6000000006</v>
      </c>
    </row>
    <row r="28" spans="2:4">
      <c r="B28" s="201" t="s">
        <v>282</v>
      </c>
      <c r="C28" s="133">
        <v>11378418</v>
      </c>
      <c r="D28" s="133">
        <v>5013373.6000000006</v>
      </c>
    </row>
    <row r="29" spans="2:4">
      <c r="B29" s="203" t="s">
        <v>288</v>
      </c>
      <c r="C29" s="133">
        <v>12798296</v>
      </c>
      <c r="D29" s="133">
        <v>6502761.3499999996</v>
      </c>
    </row>
    <row r="30" spans="2:4">
      <c r="B30" s="202" t="s">
        <v>281</v>
      </c>
      <c r="C30" s="135">
        <v>12798296</v>
      </c>
      <c r="D30" s="135">
        <v>6502761.3499999996</v>
      </c>
    </row>
    <row r="31" spans="2:4">
      <c r="B31" s="201" t="s">
        <v>282</v>
      </c>
      <c r="C31" s="133">
        <v>12798296</v>
      </c>
      <c r="D31" s="133">
        <v>6502761.3499999996</v>
      </c>
    </row>
    <row r="32" spans="2:4">
      <c r="B32" s="203" t="s">
        <v>289</v>
      </c>
      <c r="C32" s="133">
        <v>40526987</v>
      </c>
      <c r="D32" s="133">
        <v>8784837.1499999985</v>
      </c>
    </row>
    <row r="33" spans="2:4">
      <c r="B33" s="202" t="s">
        <v>281</v>
      </c>
      <c r="C33" s="135">
        <v>40526987</v>
      </c>
      <c r="D33" s="135">
        <v>8784837.1499999985</v>
      </c>
    </row>
    <row r="34" spans="2:4">
      <c r="B34" s="201" t="s">
        <v>282</v>
      </c>
      <c r="C34" s="133">
        <v>40526987</v>
      </c>
      <c r="D34" s="133">
        <v>8784837.1499999985</v>
      </c>
    </row>
    <row r="35" spans="2:4">
      <c r="B35" s="203" t="s">
        <v>290</v>
      </c>
      <c r="C35" s="133">
        <v>43119482</v>
      </c>
      <c r="D35" s="133">
        <v>10453357.870000001</v>
      </c>
    </row>
    <row r="36" spans="2:4">
      <c r="B36" s="202" t="s">
        <v>281</v>
      </c>
      <c r="C36" s="135">
        <v>43119482</v>
      </c>
      <c r="D36" s="135">
        <v>10453357.870000001</v>
      </c>
    </row>
    <row r="37" spans="2:4">
      <c r="B37" s="201" t="s">
        <v>282</v>
      </c>
      <c r="C37" s="133">
        <v>43119482</v>
      </c>
      <c r="D37" s="133">
        <v>10453357.870000001</v>
      </c>
    </row>
    <row r="38" spans="2:4">
      <c r="B38" s="203" t="s">
        <v>291</v>
      </c>
      <c r="C38" s="133">
        <v>73472707</v>
      </c>
      <c r="D38" s="133">
        <v>25132100.23</v>
      </c>
    </row>
    <row r="39" spans="2:4">
      <c r="B39" s="202" t="s">
        <v>281</v>
      </c>
      <c r="C39" s="135">
        <v>73472707</v>
      </c>
      <c r="D39" s="135">
        <v>25132100.23</v>
      </c>
    </row>
    <row r="40" spans="2:4">
      <c r="B40" s="201" t="s">
        <v>282</v>
      </c>
      <c r="C40" s="133">
        <v>73472707</v>
      </c>
      <c r="D40" s="133">
        <v>25132100.23</v>
      </c>
    </row>
    <row r="41" spans="2:4">
      <c r="B41" s="203" t="s">
        <v>292</v>
      </c>
      <c r="C41" s="133">
        <v>10830000</v>
      </c>
      <c r="D41" s="133">
        <v>5059168.07</v>
      </c>
    </row>
    <row r="42" spans="2:4">
      <c r="B42" s="202" t="s">
        <v>281</v>
      </c>
      <c r="C42" s="135">
        <v>10830000</v>
      </c>
      <c r="D42" s="135">
        <v>5059168.07</v>
      </c>
    </row>
    <row r="43" spans="2:4">
      <c r="B43" s="201" t="s">
        <v>282</v>
      </c>
      <c r="C43" s="133">
        <v>10830000</v>
      </c>
      <c r="D43" s="133">
        <v>5059168.07</v>
      </c>
    </row>
    <row r="44" spans="2:4">
      <c r="B44" s="203" t="s">
        <v>293</v>
      </c>
      <c r="C44" s="133">
        <v>43022519</v>
      </c>
      <c r="D44" s="133">
        <v>10509126.370000001</v>
      </c>
    </row>
    <row r="45" spans="2:4">
      <c r="B45" s="202" t="s">
        <v>281</v>
      </c>
      <c r="C45" s="135">
        <v>43022519</v>
      </c>
      <c r="D45" s="135">
        <v>10509126.370000001</v>
      </c>
    </row>
    <row r="46" spans="2:4">
      <c r="B46" s="201" t="s">
        <v>282</v>
      </c>
      <c r="C46" s="133">
        <v>43022519</v>
      </c>
      <c r="D46" s="133">
        <v>10509126.370000001</v>
      </c>
    </row>
    <row r="47" spans="2:4">
      <c r="B47" s="203" t="s">
        <v>294</v>
      </c>
      <c r="C47" s="133">
        <v>12609000</v>
      </c>
      <c r="D47" s="133">
        <v>5881852.4799999995</v>
      </c>
    </row>
    <row r="48" spans="2:4">
      <c r="B48" s="202" t="s">
        <v>281</v>
      </c>
      <c r="C48" s="135">
        <v>12609000</v>
      </c>
      <c r="D48" s="135">
        <v>5881852.4799999995</v>
      </c>
    </row>
    <row r="49" spans="2:4">
      <c r="B49" s="201" t="s">
        <v>282</v>
      </c>
      <c r="C49" s="133">
        <v>12609000</v>
      </c>
      <c r="D49" s="133">
        <v>5881852.4799999995</v>
      </c>
    </row>
    <row r="50" spans="2:4">
      <c r="B50" s="203" t="s">
        <v>295</v>
      </c>
      <c r="C50" s="133">
        <v>46178701</v>
      </c>
      <c r="D50" s="133">
        <v>17431899.030000001</v>
      </c>
    </row>
    <row r="51" spans="2:4">
      <c r="B51" s="202" t="s">
        <v>281</v>
      </c>
      <c r="C51" s="135">
        <v>46178701</v>
      </c>
      <c r="D51" s="135">
        <v>17431899.030000001</v>
      </c>
    </row>
    <row r="52" spans="2:4">
      <c r="B52" s="201" t="s">
        <v>282</v>
      </c>
      <c r="C52" s="133">
        <v>46178701</v>
      </c>
      <c r="D52" s="133">
        <v>17431899.030000001</v>
      </c>
    </row>
    <row r="53" spans="2:4">
      <c r="B53" s="203" t="s">
        <v>296</v>
      </c>
      <c r="C53" s="133">
        <v>4956138333</v>
      </c>
      <c r="D53" s="133">
        <v>2043779003.5500002</v>
      </c>
    </row>
    <row r="54" spans="2:4">
      <c r="B54" s="202" t="s">
        <v>281</v>
      </c>
      <c r="C54" s="135">
        <v>4956138333</v>
      </c>
      <c r="D54" s="135">
        <v>2043779003.5500002</v>
      </c>
    </row>
    <row r="55" spans="2:4">
      <c r="B55" s="201" t="s">
        <v>282</v>
      </c>
      <c r="C55" s="133">
        <v>4956138333</v>
      </c>
      <c r="D55" s="133">
        <v>2043779003.5500002</v>
      </c>
    </row>
    <row r="56" spans="2:4">
      <c r="B56" s="203" t="s">
        <v>297</v>
      </c>
      <c r="C56" s="133">
        <v>1318981644046</v>
      </c>
      <c r="D56" s="133">
        <v>614485957095.03027</v>
      </c>
    </row>
    <row r="57" spans="2:4">
      <c r="B57" s="202" t="s">
        <v>281</v>
      </c>
      <c r="C57" s="135">
        <v>987052128484</v>
      </c>
      <c r="D57" s="135">
        <v>453013083409.50024</v>
      </c>
    </row>
    <row r="58" spans="2:4">
      <c r="B58" s="201" t="s">
        <v>2578</v>
      </c>
      <c r="C58" s="133">
        <v>1577600</v>
      </c>
      <c r="D58" s="133">
        <v>5769005.6900000004</v>
      </c>
    </row>
    <row r="59" spans="2:4">
      <c r="B59" s="201" t="s">
        <v>282</v>
      </c>
      <c r="C59" s="133">
        <v>987050550884</v>
      </c>
      <c r="D59" s="133">
        <v>453007314403.81024</v>
      </c>
    </row>
    <row r="60" spans="2:4">
      <c r="B60" s="202" t="s">
        <v>283</v>
      </c>
      <c r="C60" s="135">
        <v>102639603365</v>
      </c>
      <c r="D60" s="135">
        <v>70008836956.380005</v>
      </c>
    </row>
    <row r="61" spans="2:4">
      <c r="B61" s="201" t="s">
        <v>282</v>
      </c>
      <c r="C61" s="133">
        <v>102639603365</v>
      </c>
      <c r="D61" s="133">
        <v>70008836956.380005</v>
      </c>
    </row>
    <row r="62" spans="2:4">
      <c r="B62" s="202" t="s">
        <v>4051</v>
      </c>
      <c r="C62" s="135">
        <v>0</v>
      </c>
      <c r="D62" s="135">
        <v>0</v>
      </c>
    </row>
    <row r="63" spans="2:4">
      <c r="B63" s="201" t="s">
        <v>282</v>
      </c>
      <c r="C63" s="133">
        <v>0</v>
      </c>
      <c r="D63" s="133">
        <v>0</v>
      </c>
    </row>
    <row r="64" spans="2:4">
      <c r="B64" s="202" t="s">
        <v>298</v>
      </c>
      <c r="C64" s="135">
        <v>97784149695</v>
      </c>
      <c r="D64" s="135">
        <v>71441792065.259995</v>
      </c>
    </row>
    <row r="65" spans="2:4">
      <c r="B65" s="201" t="s">
        <v>282</v>
      </c>
      <c r="C65" s="133">
        <v>97784149695</v>
      </c>
      <c r="D65" s="133">
        <v>71441792065.259995</v>
      </c>
    </row>
    <row r="66" spans="2:4">
      <c r="B66" s="202" t="s">
        <v>284</v>
      </c>
      <c r="C66" s="135">
        <v>130219709098</v>
      </c>
      <c r="D66" s="135">
        <v>19949652243.830002</v>
      </c>
    </row>
    <row r="67" spans="2:4">
      <c r="B67" s="201" t="s">
        <v>282</v>
      </c>
      <c r="C67" s="133">
        <v>130219709098</v>
      </c>
      <c r="D67" s="133">
        <v>19949652243.830002</v>
      </c>
    </row>
    <row r="68" spans="2:4">
      <c r="B68" s="202" t="s">
        <v>285</v>
      </c>
      <c r="C68" s="135">
        <v>1286053404</v>
      </c>
      <c r="D68" s="135">
        <v>72592420.059999987</v>
      </c>
    </row>
    <row r="69" spans="2:4">
      <c r="B69" s="201" t="s">
        <v>282</v>
      </c>
      <c r="C69" s="133">
        <v>1286053404</v>
      </c>
      <c r="D69" s="133">
        <v>72592420.059999987</v>
      </c>
    </row>
    <row r="70" spans="2:4">
      <c r="B70" s="94" t="s">
        <v>299</v>
      </c>
      <c r="C70" s="120">
        <v>83265133182</v>
      </c>
      <c r="D70" s="120">
        <v>31820886662.960022</v>
      </c>
    </row>
    <row r="71" spans="2:4">
      <c r="B71" s="203" t="s">
        <v>280</v>
      </c>
      <c r="C71" s="133">
        <v>5828992863</v>
      </c>
      <c r="D71" s="133">
        <v>2664693330.6100001</v>
      </c>
    </row>
    <row r="72" spans="2:4">
      <c r="B72" s="202" t="s">
        <v>281</v>
      </c>
      <c r="C72" s="135">
        <v>4648629629</v>
      </c>
      <c r="D72" s="135">
        <v>2645351455.5300002</v>
      </c>
    </row>
    <row r="73" spans="2:4">
      <c r="B73" s="201" t="s">
        <v>282</v>
      </c>
      <c r="C73" s="133">
        <v>135000000</v>
      </c>
      <c r="D73" s="133">
        <v>0</v>
      </c>
    </row>
    <row r="74" spans="2:4">
      <c r="B74" s="200" t="s">
        <v>631</v>
      </c>
      <c r="C74" s="133">
        <v>135000000</v>
      </c>
      <c r="D74" s="133">
        <v>0</v>
      </c>
    </row>
    <row r="75" spans="2:4">
      <c r="B75" s="201" t="s">
        <v>2707</v>
      </c>
      <c r="C75" s="133">
        <v>220125275</v>
      </c>
      <c r="D75" s="133">
        <v>66037582.5</v>
      </c>
    </row>
    <row r="76" spans="2:4">
      <c r="B76" s="200" t="s">
        <v>2708</v>
      </c>
      <c r="C76" s="133">
        <v>220125275</v>
      </c>
      <c r="D76" s="133">
        <v>66037582.5</v>
      </c>
    </row>
    <row r="77" spans="2:4">
      <c r="B77" s="201" t="s">
        <v>3609</v>
      </c>
      <c r="C77" s="133">
        <v>0</v>
      </c>
      <c r="D77" s="133">
        <v>30000000</v>
      </c>
    </row>
    <row r="78" spans="2:4">
      <c r="B78" s="200" t="s">
        <v>3608</v>
      </c>
      <c r="C78" s="133">
        <v>0</v>
      </c>
      <c r="D78" s="133">
        <v>30000000</v>
      </c>
    </row>
    <row r="79" spans="2:4">
      <c r="B79" s="201" t="s">
        <v>300</v>
      </c>
      <c r="C79" s="133">
        <v>26575728</v>
      </c>
      <c r="D79" s="133">
        <v>19070173.810000002</v>
      </c>
    </row>
    <row r="80" spans="2:4">
      <c r="B80" s="200" t="s">
        <v>632</v>
      </c>
      <c r="C80" s="133">
        <v>26575728</v>
      </c>
      <c r="D80" s="133">
        <v>19070173.810000002</v>
      </c>
    </row>
    <row r="81" spans="2:4">
      <c r="B81" s="201" t="s">
        <v>2709</v>
      </c>
      <c r="C81" s="133">
        <v>120000000</v>
      </c>
      <c r="D81" s="133">
        <v>0</v>
      </c>
    </row>
    <row r="82" spans="2:4">
      <c r="B82" s="200" t="s">
        <v>633</v>
      </c>
      <c r="C82" s="133">
        <v>120000000</v>
      </c>
      <c r="D82" s="133">
        <v>0</v>
      </c>
    </row>
    <row r="83" spans="2:4">
      <c r="B83" s="201" t="s">
        <v>4016</v>
      </c>
      <c r="C83" s="133">
        <v>0</v>
      </c>
      <c r="D83" s="133">
        <v>0</v>
      </c>
    </row>
    <row r="84" spans="2:4">
      <c r="B84" s="200" t="s">
        <v>4015</v>
      </c>
      <c r="C84" s="133">
        <v>0</v>
      </c>
      <c r="D84" s="133">
        <v>0</v>
      </c>
    </row>
    <row r="85" spans="2:4">
      <c r="B85" s="201" t="s">
        <v>301</v>
      </c>
      <c r="C85" s="133">
        <v>11583014</v>
      </c>
      <c r="D85" s="133">
        <v>8456203.1300000008</v>
      </c>
    </row>
    <row r="86" spans="2:4">
      <c r="B86" s="200" t="s">
        <v>634</v>
      </c>
      <c r="C86" s="133">
        <v>11583014</v>
      </c>
      <c r="D86" s="133">
        <v>8456203.1300000008</v>
      </c>
    </row>
    <row r="87" spans="2:4">
      <c r="B87" s="201" t="s">
        <v>302</v>
      </c>
      <c r="C87" s="133">
        <v>40861077</v>
      </c>
      <c r="D87" s="133">
        <v>11152396.65</v>
      </c>
    </row>
    <row r="88" spans="2:4">
      <c r="B88" s="200" t="s">
        <v>635</v>
      </c>
      <c r="C88" s="133">
        <v>40861077</v>
      </c>
      <c r="D88" s="133">
        <v>11152396.65</v>
      </c>
    </row>
    <row r="89" spans="2:4">
      <c r="B89" s="201" t="s">
        <v>1137</v>
      </c>
      <c r="C89" s="133">
        <v>6437925</v>
      </c>
      <c r="D89" s="133">
        <v>0</v>
      </c>
    </row>
    <row r="90" spans="2:4">
      <c r="B90" s="200" t="s">
        <v>1138</v>
      </c>
      <c r="C90" s="133">
        <v>6437925</v>
      </c>
      <c r="D90" s="133">
        <v>0</v>
      </c>
    </row>
    <row r="91" spans="2:4">
      <c r="B91" s="201" t="s">
        <v>1139</v>
      </c>
      <c r="C91" s="133">
        <v>10833015</v>
      </c>
      <c r="D91" s="133">
        <v>0</v>
      </c>
    </row>
    <row r="92" spans="2:4">
      <c r="B92" s="200" t="s">
        <v>1140</v>
      </c>
      <c r="C92" s="133">
        <v>10833015</v>
      </c>
      <c r="D92" s="133">
        <v>0</v>
      </c>
    </row>
    <row r="93" spans="2:4">
      <c r="B93" s="201" t="s">
        <v>3607</v>
      </c>
      <c r="C93" s="133">
        <v>0</v>
      </c>
      <c r="D93" s="133">
        <v>10477370.99</v>
      </c>
    </row>
    <row r="94" spans="2:4">
      <c r="B94" s="200" t="s">
        <v>3606</v>
      </c>
      <c r="C94" s="133">
        <v>0</v>
      </c>
      <c r="D94" s="133">
        <v>10477370.99</v>
      </c>
    </row>
    <row r="95" spans="2:4">
      <c r="B95" s="201" t="s">
        <v>2710</v>
      </c>
      <c r="C95" s="133">
        <v>151755593</v>
      </c>
      <c r="D95" s="133">
        <v>80222818.069999993</v>
      </c>
    </row>
    <row r="96" spans="2:4">
      <c r="B96" s="200" t="s">
        <v>636</v>
      </c>
      <c r="C96" s="133">
        <v>151755593</v>
      </c>
      <c r="D96" s="133">
        <v>80222818.069999993</v>
      </c>
    </row>
    <row r="97" spans="2:4">
      <c r="B97" s="201" t="s">
        <v>3605</v>
      </c>
      <c r="C97" s="133">
        <v>0</v>
      </c>
      <c r="D97" s="133">
        <v>489843116.22000003</v>
      </c>
    </row>
    <row r="98" spans="2:4">
      <c r="B98" s="200" t="s">
        <v>3604</v>
      </c>
      <c r="C98" s="133">
        <v>0</v>
      </c>
      <c r="D98" s="133">
        <v>489843116.22000003</v>
      </c>
    </row>
    <row r="99" spans="2:4">
      <c r="B99" s="201" t="s">
        <v>3603</v>
      </c>
      <c r="C99" s="133">
        <v>0</v>
      </c>
      <c r="D99" s="133">
        <v>0</v>
      </c>
    </row>
    <row r="100" spans="2:4">
      <c r="B100" s="200" t="s">
        <v>3602</v>
      </c>
      <c r="C100" s="133">
        <v>0</v>
      </c>
      <c r="D100" s="133">
        <v>0</v>
      </c>
    </row>
    <row r="101" spans="2:4">
      <c r="B101" s="201" t="s">
        <v>303</v>
      </c>
      <c r="C101" s="133">
        <v>63567307</v>
      </c>
      <c r="D101" s="133">
        <v>49565090.650000006</v>
      </c>
    </row>
    <row r="102" spans="2:4">
      <c r="B102" s="200" t="s">
        <v>637</v>
      </c>
      <c r="C102" s="133">
        <v>63567307</v>
      </c>
      <c r="D102" s="133">
        <v>49565090.650000006</v>
      </c>
    </row>
    <row r="103" spans="2:4">
      <c r="B103" s="201" t="s">
        <v>4041</v>
      </c>
      <c r="C103" s="133">
        <v>0</v>
      </c>
      <c r="D103" s="133">
        <v>71726458.640000001</v>
      </c>
    </row>
    <row r="104" spans="2:4">
      <c r="B104" s="200" t="s">
        <v>4040</v>
      </c>
      <c r="C104" s="133">
        <v>0</v>
      </c>
      <c r="D104" s="133">
        <v>71726458.640000001</v>
      </c>
    </row>
    <row r="105" spans="2:4">
      <c r="B105" s="201" t="s">
        <v>2131</v>
      </c>
      <c r="C105" s="133">
        <v>5448144</v>
      </c>
      <c r="D105" s="133">
        <v>0</v>
      </c>
    </row>
    <row r="106" spans="2:4">
      <c r="B106" s="200" t="s">
        <v>2132</v>
      </c>
      <c r="C106" s="133">
        <v>5448144</v>
      </c>
      <c r="D106" s="133">
        <v>0</v>
      </c>
    </row>
    <row r="107" spans="2:4">
      <c r="B107" s="201" t="s">
        <v>1847</v>
      </c>
      <c r="C107" s="133">
        <v>2181120</v>
      </c>
      <c r="D107" s="133">
        <v>0</v>
      </c>
    </row>
    <row r="108" spans="2:4">
      <c r="B108" s="200" t="s">
        <v>1848</v>
      </c>
      <c r="C108" s="133">
        <v>2181120</v>
      </c>
      <c r="D108" s="133">
        <v>0</v>
      </c>
    </row>
    <row r="109" spans="2:4">
      <c r="B109" s="201" t="s">
        <v>4064</v>
      </c>
      <c r="C109" s="133">
        <v>0</v>
      </c>
      <c r="D109" s="133">
        <v>300000000</v>
      </c>
    </row>
    <row r="110" spans="2:4">
      <c r="B110" s="200" t="s">
        <v>4063</v>
      </c>
      <c r="C110" s="133">
        <v>0</v>
      </c>
      <c r="D110" s="133">
        <v>300000000</v>
      </c>
    </row>
    <row r="111" spans="2:4">
      <c r="B111" s="201" t="s">
        <v>998</v>
      </c>
      <c r="C111" s="133">
        <v>19673675</v>
      </c>
      <c r="D111" s="133">
        <v>6708746.9800000004</v>
      </c>
    </row>
    <row r="112" spans="2:4">
      <c r="B112" s="200" t="s">
        <v>999</v>
      </c>
      <c r="C112" s="133">
        <v>19673675</v>
      </c>
      <c r="D112" s="133">
        <v>6708746.9800000004</v>
      </c>
    </row>
    <row r="113" spans="2:4">
      <c r="B113" s="201" t="s">
        <v>304</v>
      </c>
      <c r="C113" s="133">
        <v>10000000</v>
      </c>
      <c r="D113" s="133">
        <v>22135237.609999999</v>
      </c>
    </row>
    <row r="114" spans="2:4">
      <c r="B114" s="200" t="s">
        <v>638</v>
      </c>
      <c r="C114" s="133">
        <v>10000000</v>
      </c>
      <c r="D114" s="133">
        <v>22135237.609999999</v>
      </c>
    </row>
    <row r="115" spans="2:4">
      <c r="B115" s="200" t="s">
        <v>4062</v>
      </c>
      <c r="C115" s="133">
        <v>0</v>
      </c>
      <c r="D115" s="133">
        <v>0</v>
      </c>
    </row>
    <row r="116" spans="2:4">
      <c r="B116" s="201" t="s">
        <v>3601</v>
      </c>
      <c r="C116" s="133">
        <v>0</v>
      </c>
      <c r="D116" s="133">
        <v>458566.08</v>
      </c>
    </row>
    <row r="117" spans="2:4">
      <c r="B117" s="200" t="s">
        <v>3600</v>
      </c>
      <c r="C117" s="133">
        <v>0</v>
      </c>
      <c r="D117" s="133">
        <v>458566.08</v>
      </c>
    </row>
    <row r="118" spans="2:4">
      <c r="B118" s="201" t="s">
        <v>305</v>
      </c>
      <c r="C118" s="133">
        <v>11825415</v>
      </c>
      <c r="D118" s="133">
        <v>4290857.32</v>
      </c>
    </row>
    <row r="119" spans="2:4">
      <c r="B119" s="200" t="s">
        <v>639</v>
      </c>
      <c r="C119" s="133">
        <v>11825415</v>
      </c>
      <c r="D119" s="133">
        <v>4290857.32</v>
      </c>
    </row>
    <row r="120" spans="2:4">
      <c r="B120" s="201" t="s">
        <v>2711</v>
      </c>
      <c r="C120" s="133">
        <v>5500000</v>
      </c>
      <c r="D120" s="133">
        <v>0</v>
      </c>
    </row>
    <row r="121" spans="2:4">
      <c r="B121" s="200" t="s">
        <v>1000</v>
      </c>
      <c r="C121" s="133">
        <v>5500000</v>
      </c>
      <c r="D121" s="133">
        <v>0</v>
      </c>
    </row>
    <row r="122" spans="2:4">
      <c r="B122" s="201" t="s">
        <v>306</v>
      </c>
      <c r="C122" s="133">
        <v>7400714</v>
      </c>
      <c r="D122" s="133">
        <v>24041678.199999999</v>
      </c>
    </row>
    <row r="123" spans="2:4">
      <c r="B123" s="200" t="s">
        <v>640</v>
      </c>
      <c r="C123" s="133">
        <v>7400714</v>
      </c>
      <c r="D123" s="133">
        <v>24041678.199999999</v>
      </c>
    </row>
    <row r="124" spans="2:4">
      <c r="B124" s="201" t="s">
        <v>2712</v>
      </c>
      <c r="C124" s="133">
        <v>1191726414</v>
      </c>
      <c r="D124" s="133">
        <v>441932396.29000002</v>
      </c>
    </row>
    <row r="125" spans="2:4">
      <c r="B125" s="200" t="s">
        <v>641</v>
      </c>
      <c r="C125" s="133">
        <v>1191726414</v>
      </c>
      <c r="D125" s="133">
        <v>441932396.29000002</v>
      </c>
    </row>
    <row r="126" spans="2:4">
      <c r="B126" s="201" t="s">
        <v>2713</v>
      </c>
      <c r="C126" s="133">
        <v>10000000</v>
      </c>
      <c r="D126" s="133">
        <v>7962063.6600000001</v>
      </c>
    </row>
    <row r="127" spans="2:4">
      <c r="B127" s="200" t="s">
        <v>642</v>
      </c>
      <c r="C127" s="133">
        <v>10000000</v>
      </c>
      <c r="D127" s="133">
        <v>7962063.6600000001</v>
      </c>
    </row>
    <row r="128" spans="2:4">
      <c r="B128" s="201" t="s">
        <v>2714</v>
      </c>
      <c r="C128" s="133">
        <v>4358515</v>
      </c>
      <c r="D128" s="133">
        <v>0</v>
      </c>
    </row>
    <row r="129" spans="2:4">
      <c r="B129" s="200" t="s">
        <v>643</v>
      </c>
      <c r="C129" s="133">
        <v>4358515</v>
      </c>
      <c r="D129" s="133">
        <v>0</v>
      </c>
    </row>
    <row r="130" spans="2:4">
      <c r="B130" s="201" t="s">
        <v>307</v>
      </c>
      <c r="C130" s="133">
        <v>183876112</v>
      </c>
      <c r="D130" s="133">
        <v>138272689.43000001</v>
      </c>
    </row>
    <row r="131" spans="2:4">
      <c r="B131" s="200" t="s">
        <v>644</v>
      </c>
      <c r="C131" s="133">
        <v>183876112</v>
      </c>
      <c r="D131" s="133">
        <v>138272689.43000001</v>
      </c>
    </row>
    <row r="132" spans="2:4">
      <c r="B132" s="201" t="s">
        <v>3703</v>
      </c>
      <c r="C132" s="133">
        <v>0</v>
      </c>
      <c r="D132" s="133">
        <v>40947231.039999999</v>
      </c>
    </row>
    <row r="133" spans="2:4">
      <c r="B133" s="200" t="s">
        <v>3702</v>
      </c>
      <c r="C133" s="133">
        <v>0</v>
      </c>
      <c r="D133" s="133">
        <v>40947231.039999999</v>
      </c>
    </row>
    <row r="134" spans="2:4">
      <c r="B134" s="201" t="s">
        <v>308</v>
      </c>
      <c r="C134" s="133">
        <v>30735283</v>
      </c>
      <c r="D134" s="133">
        <v>17312886.449999999</v>
      </c>
    </row>
    <row r="135" spans="2:4">
      <c r="B135" s="200" t="s">
        <v>645</v>
      </c>
      <c r="C135" s="133">
        <v>30735283</v>
      </c>
      <c r="D135" s="133">
        <v>17312886.449999999</v>
      </c>
    </row>
    <row r="136" spans="2:4">
      <c r="B136" s="201" t="s">
        <v>309</v>
      </c>
      <c r="C136" s="133">
        <v>73549939</v>
      </c>
      <c r="D136" s="133">
        <v>82635243.599999994</v>
      </c>
    </row>
    <row r="137" spans="2:4">
      <c r="B137" s="200" t="s">
        <v>646</v>
      </c>
      <c r="C137" s="133">
        <v>73549939</v>
      </c>
      <c r="D137" s="133">
        <v>82635243.599999994</v>
      </c>
    </row>
    <row r="138" spans="2:4">
      <c r="B138" s="201" t="s">
        <v>310</v>
      </c>
      <c r="C138" s="133">
        <v>27947172</v>
      </c>
      <c r="D138" s="133">
        <v>0</v>
      </c>
    </row>
    <row r="139" spans="2:4">
      <c r="B139" s="200" t="s">
        <v>647</v>
      </c>
      <c r="C139" s="133">
        <v>27947172</v>
      </c>
      <c r="D139" s="133">
        <v>0</v>
      </c>
    </row>
    <row r="140" spans="2:4">
      <c r="B140" s="201" t="s">
        <v>311</v>
      </c>
      <c r="C140" s="133">
        <v>26655240</v>
      </c>
      <c r="D140" s="133">
        <v>7323111.4699999997</v>
      </c>
    </row>
    <row r="141" spans="2:4">
      <c r="B141" s="200" t="s">
        <v>648</v>
      </c>
      <c r="C141" s="133">
        <v>26655240</v>
      </c>
      <c r="D141" s="133">
        <v>7323111.4699999997</v>
      </c>
    </row>
    <row r="142" spans="2:4">
      <c r="B142" s="201" t="s">
        <v>2715</v>
      </c>
      <c r="C142" s="133">
        <v>11951551</v>
      </c>
      <c r="D142" s="133">
        <v>2970525.56</v>
      </c>
    </row>
    <row r="143" spans="2:4">
      <c r="B143" s="200" t="s">
        <v>2587</v>
      </c>
      <c r="C143" s="133">
        <v>11951551</v>
      </c>
      <c r="D143" s="133">
        <v>2970525.56</v>
      </c>
    </row>
    <row r="144" spans="2:4">
      <c r="B144" s="201" t="s">
        <v>312</v>
      </c>
      <c r="C144" s="133">
        <v>2116959</v>
      </c>
      <c r="D144" s="133">
        <v>0</v>
      </c>
    </row>
    <row r="145" spans="2:4">
      <c r="B145" s="200" t="s">
        <v>649</v>
      </c>
      <c r="C145" s="133">
        <v>2116959</v>
      </c>
      <c r="D145" s="133">
        <v>0</v>
      </c>
    </row>
    <row r="146" spans="2:4">
      <c r="B146" s="201" t="s">
        <v>3599</v>
      </c>
      <c r="C146" s="133">
        <v>0</v>
      </c>
      <c r="D146" s="133">
        <v>6289469.6100000003</v>
      </c>
    </row>
    <row r="147" spans="2:4">
      <c r="B147" s="200" t="s">
        <v>3598</v>
      </c>
      <c r="C147" s="133">
        <v>0</v>
      </c>
      <c r="D147" s="133">
        <v>6289469.6100000003</v>
      </c>
    </row>
    <row r="148" spans="2:4">
      <c r="B148" s="201" t="s">
        <v>313</v>
      </c>
      <c r="C148" s="133">
        <v>576971616</v>
      </c>
      <c r="D148" s="133">
        <v>146313220.40000001</v>
      </c>
    </row>
    <row r="149" spans="2:4">
      <c r="B149" s="200" t="s">
        <v>650</v>
      </c>
      <c r="C149" s="133">
        <v>576971616</v>
      </c>
      <c r="D149" s="133">
        <v>146313220.40000001</v>
      </c>
    </row>
    <row r="150" spans="2:4">
      <c r="B150" s="201" t="s">
        <v>314</v>
      </c>
      <c r="C150" s="133">
        <v>27558546</v>
      </c>
      <c r="D150" s="133">
        <v>7744549.2800000003</v>
      </c>
    </row>
    <row r="151" spans="2:4">
      <c r="B151" s="200" t="s">
        <v>651</v>
      </c>
      <c r="C151" s="133">
        <v>27558546</v>
      </c>
      <c r="D151" s="133">
        <v>7744549.2800000003</v>
      </c>
    </row>
    <row r="152" spans="2:4">
      <c r="B152" s="201" t="s">
        <v>3081</v>
      </c>
      <c r="C152" s="133">
        <v>144375804</v>
      </c>
      <c r="D152" s="133">
        <v>0</v>
      </c>
    </row>
    <row r="153" spans="2:4">
      <c r="B153" s="200" t="s">
        <v>3082</v>
      </c>
      <c r="C153" s="133">
        <v>144375804</v>
      </c>
      <c r="D153" s="133">
        <v>0</v>
      </c>
    </row>
    <row r="154" spans="2:4">
      <c r="B154" s="201" t="s">
        <v>2579</v>
      </c>
      <c r="C154" s="133">
        <v>54481436</v>
      </c>
      <c r="D154" s="133">
        <v>29044780.48</v>
      </c>
    </row>
    <row r="155" spans="2:4">
      <c r="B155" s="200" t="s">
        <v>2580</v>
      </c>
      <c r="C155" s="133">
        <v>54481436</v>
      </c>
      <c r="D155" s="133">
        <v>29044780.48</v>
      </c>
    </row>
    <row r="156" spans="2:4">
      <c r="B156" s="201" t="s">
        <v>2133</v>
      </c>
      <c r="C156" s="133">
        <v>4684890</v>
      </c>
      <c r="D156" s="133">
        <v>1199222.1599999999</v>
      </c>
    </row>
    <row r="157" spans="2:4">
      <c r="B157" s="200" t="s">
        <v>2134</v>
      </c>
      <c r="C157" s="133">
        <v>4684890</v>
      </c>
      <c r="D157" s="133">
        <v>1199222.1599999999</v>
      </c>
    </row>
    <row r="158" spans="2:4">
      <c r="B158" s="201" t="s">
        <v>2716</v>
      </c>
      <c r="C158" s="133">
        <v>11006928</v>
      </c>
      <c r="D158" s="133">
        <v>1650937.62</v>
      </c>
    </row>
    <row r="159" spans="2:4">
      <c r="B159" s="200" t="s">
        <v>2135</v>
      </c>
      <c r="C159" s="133">
        <v>11006928</v>
      </c>
      <c r="D159" s="133">
        <v>1650937.62</v>
      </c>
    </row>
    <row r="160" spans="2:4">
      <c r="B160" s="201" t="s">
        <v>2717</v>
      </c>
      <c r="C160" s="133">
        <v>1025722796</v>
      </c>
      <c r="D160" s="133">
        <v>210151271.20999998</v>
      </c>
    </row>
    <row r="161" spans="2:4">
      <c r="B161" s="200" t="s">
        <v>1068</v>
      </c>
      <c r="C161" s="133">
        <v>1025722796</v>
      </c>
      <c r="D161" s="133">
        <v>210151271.20999998</v>
      </c>
    </row>
    <row r="162" spans="2:4">
      <c r="B162" s="201" t="s">
        <v>1058</v>
      </c>
      <c r="C162" s="133">
        <v>11981600</v>
      </c>
      <c r="D162" s="133">
        <v>0</v>
      </c>
    </row>
    <row r="163" spans="2:4">
      <c r="B163" s="200" t="s">
        <v>1059</v>
      </c>
      <c r="C163" s="133">
        <v>11981600</v>
      </c>
      <c r="D163" s="133">
        <v>0</v>
      </c>
    </row>
    <row r="164" spans="2:4">
      <c r="B164" s="201" t="s">
        <v>2136</v>
      </c>
      <c r="C164" s="133">
        <v>11006928</v>
      </c>
      <c r="D164" s="133">
        <v>2816808.59</v>
      </c>
    </row>
    <row r="165" spans="2:4">
      <c r="B165" s="200" t="s">
        <v>2137</v>
      </c>
      <c r="C165" s="133">
        <v>11006928</v>
      </c>
      <c r="D165" s="133">
        <v>2816808.59</v>
      </c>
    </row>
    <row r="166" spans="2:4">
      <c r="B166" s="201" t="s">
        <v>3459</v>
      </c>
      <c r="C166" s="133">
        <v>0</v>
      </c>
      <c r="D166" s="133">
        <v>16460153.26</v>
      </c>
    </row>
    <row r="167" spans="2:4">
      <c r="B167" s="200" t="s">
        <v>3460</v>
      </c>
      <c r="C167" s="133">
        <v>0</v>
      </c>
      <c r="D167" s="133">
        <v>16460153.26</v>
      </c>
    </row>
    <row r="168" spans="2:4">
      <c r="B168" s="201" t="s">
        <v>2138</v>
      </c>
      <c r="C168" s="133">
        <v>11006928</v>
      </c>
      <c r="D168" s="133">
        <v>2816808.59</v>
      </c>
    </row>
    <row r="169" spans="2:4">
      <c r="B169" s="200" t="s">
        <v>2139</v>
      </c>
      <c r="C169" s="133">
        <v>11006928</v>
      </c>
      <c r="D169" s="133">
        <v>2816808.59</v>
      </c>
    </row>
    <row r="170" spans="2:4">
      <c r="B170" s="201" t="s">
        <v>2140</v>
      </c>
      <c r="C170" s="133">
        <v>11006928</v>
      </c>
      <c r="D170" s="133">
        <v>2605375.0699999998</v>
      </c>
    </row>
    <row r="171" spans="2:4">
      <c r="B171" s="200" t="s">
        <v>2141</v>
      </c>
      <c r="C171" s="133">
        <v>11006928</v>
      </c>
      <c r="D171" s="133">
        <v>2605375.0699999998</v>
      </c>
    </row>
    <row r="172" spans="2:4">
      <c r="B172" s="201" t="s">
        <v>1849</v>
      </c>
      <c r="C172" s="133">
        <v>4221977</v>
      </c>
      <c r="D172" s="133">
        <v>0</v>
      </c>
    </row>
    <row r="173" spans="2:4">
      <c r="B173" s="200" t="s">
        <v>1850</v>
      </c>
      <c r="C173" s="133">
        <v>4221977</v>
      </c>
      <c r="D173" s="133">
        <v>0</v>
      </c>
    </row>
    <row r="174" spans="2:4">
      <c r="B174" s="201" t="s">
        <v>1851</v>
      </c>
      <c r="C174" s="133">
        <v>12286357</v>
      </c>
      <c r="D174" s="133">
        <v>0</v>
      </c>
    </row>
    <row r="175" spans="2:4">
      <c r="B175" s="200" t="s">
        <v>1852</v>
      </c>
      <c r="C175" s="133">
        <v>12286357</v>
      </c>
      <c r="D175" s="133">
        <v>0</v>
      </c>
    </row>
    <row r="176" spans="2:4">
      <c r="B176" s="201" t="s">
        <v>3411</v>
      </c>
      <c r="C176" s="133">
        <v>0</v>
      </c>
      <c r="D176" s="133">
        <v>0</v>
      </c>
    </row>
    <row r="177" spans="2:4">
      <c r="B177" s="200" t="s">
        <v>3412</v>
      </c>
      <c r="C177" s="133">
        <v>0</v>
      </c>
      <c r="D177" s="133">
        <v>0</v>
      </c>
    </row>
    <row r="178" spans="2:4">
      <c r="B178" s="201" t="s">
        <v>2533</v>
      </c>
      <c r="C178" s="133">
        <v>322518567</v>
      </c>
      <c r="D178" s="133">
        <v>282596088.87</v>
      </c>
    </row>
    <row r="179" spans="2:4">
      <c r="B179" s="200" t="s">
        <v>2534</v>
      </c>
      <c r="C179" s="133">
        <v>322518567</v>
      </c>
      <c r="D179" s="133">
        <v>282596088.87</v>
      </c>
    </row>
    <row r="180" spans="2:4">
      <c r="B180" s="201" t="s">
        <v>315</v>
      </c>
      <c r="C180" s="133">
        <v>8113141</v>
      </c>
      <c r="D180" s="133">
        <v>2120326.04</v>
      </c>
    </row>
    <row r="181" spans="2:4">
      <c r="B181" s="200" t="s">
        <v>652</v>
      </c>
      <c r="C181" s="133">
        <v>8113141</v>
      </c>
      <c r="D181" s="133">
        <v>2120326.04</v>
      </c>
    </row>
    <row r="182" spans="2:4">
      <c r="B182" s="202" t="s">
        <v>283</v>
      </c>
      <c r="C182" s="135">
        <v>0</v>
      </c>
      <c r="D182" s="135">
        <v>0</v>
      </c>
    </row>
    <row r="183" spans="2:4">
      <c r="B183" s="201" t="s">
        <v>3461</v>
      </c>
      <c r="C183" s="133">
        <v>0</v>
      </c>
      <c r="D183" s="133">
        <v>0</v>
      </c>
    </row>
    <row r="184" spans="2:4">
      <c r="B184" s="200" t="s">
        <v>3462</v>
      </c>
      <c r="C184" s="133">
        <v>0</v>
      </c>
      <c r="D184" s="133">
        <v>0</v>
      </c>
    </row>
    <row r="185" spans="2:4">
      <c r="B185" s="201" t="s">
        <v>3681</v>
      </c>
      <c r="C185" s="133">
        <v>0</v>
      </c>
      <c r="D185" s="133">
        <v>0</v>
      </c>
    </row>
    <row r="186" spans="2:4">
      <c r="B186" s="200" t="s">
        <v>3680</v>
      </c>
      <c r="C186" s="133">
        <v>0</v>
      </c>
      <c r="D186" s="133">
        <v>0</v>
      </c>
    </row>
    <row r="187" spans="2:4">
      <c r="B187" s="202" t="s">
        <v>298</v>
      </c>
      <c r="C187" s="135">
        <v>202332961</v>
      </c>
      <c r="D187" s="135">
        <v>0</v>
      </c>
    </row>
    <row r="188" spans="2:4">
      <c r="B188" s="201" t="s">
        <v>3679</v>
      </c>
      <c r="C188" s="133">
        <v>0</v>
      </c>
      <c r="D188" s="133">
        <v>0</v>
      </c>
    </row>
    <row r="189" spans="2:4">
      <c r="B189" s="200" t="s">
        <v>3678</v>
      </c>
      <c r="C189" s="133">
        <v>0</v>
      </c>
      <c r="D189" s="133">
        <v>0</v>
      </c>
    </row>
    <row r="190" spans="2:4">
      <c r="B190" s="201" t="s">
        <v>2712</v>
      </c>
      <c r="C190" s="133">
        <v>202332961</v>
      </c>
      <c r="D190" s="133">
        <v>0</v>
      </c>
    </row>
    <row r="191" spans="2:4">
      <c r="B191" s="200" t="s">
        <v>641</v>
      </c>
      <c r="C191" s="133">
        <v>202332961</v>
      </c>
      <c r="D191" s="133">
        <v>0</v>
      </c>
    </row>
    <row r="192" spans="2:4">
      <c r="B192" s="201" t="s">
        <v>3677</v>
      </c>
      <c r="C192" s="133">
        <v>0</v>
      </c>
      <c r="D192" s="133">
        <v>0</v>
      </c>
    </row>
    <row r="193" spans="2:4">
      <c r="B193" s="200" t="s">
        <v>3676</v>
      </c>
      <c r="C193" s="133">
        <v>0</v>
      </c>
      <c r="D193" s="133">
        <v>0</v>
      </c>
    </row>
    <row r="194" spans="2:4">
      <c r="B194" s="202" t="s">
        <v>284</v>
      </c>
      <c r="C194" s="135">
        <v>978030273</v>
      </c>
      <c r="D194" s="135">
        <v>19341875.079999998</v>
      </c>
    </row>
    <row r="195" spans="2:4">
      <c r="B195" s="201" t="s">
        <v>282</v>
      </c>
      <c r="C195" s="133">
        <v>74280272</v>
      </c>
      <c r="D195" s="133">
        <v>19341875.079999998</v>
      </c>
    </row>
    <row r="196" spans="2:4">
      <c r="B196" s="200" t="s">
        <v>631</v>
      </c>
      <c r="C196" s="133">
        <v>74280272</v>
      </c>
      <c r="D196" s="133">
        <v>19341875.079999998</v>
      </c>
    </row>
    <row r="197" spans="2:4">
      <c r="B197" s="201" t="s">
        <v>316</v>
      </c>
      <c r="C197" s="133">
        <v>903750001</v>
      </c>
      <c r="D197" s="133">
        <v>0</v>
      </c>
    </row>
    <row r="198" spans="2:4">
      <c r="B198" s="200" t="s">
        <v>653</v>
      </c>
      <c r="C198" s="133">
        <v>903750001</v>
      </c>
      <c r="D198" s="133">
        <v>0</v>
      </c>
    </row>
    <row r="199" spans="2:4">
      <c r="B199" s="203" t="s">
        <v>317</v>
      </c>
      <c r="C199" s="133">
        <v>1270243471</v>
      </c>
      <c r="D199" s="133">
        <v>1023992819.4000002</v>
      </c>
    </row>
    <row r="200" spans="2:4">
      <c r="B200" s="202" t="s">
        <v>281</v>
      </c>
      <c r="C200" s="135">
        <v>941272906</v>
      </c>
      <c r="D200" s="135">
        <v>741901191.20000017</v>
      </c>
    </row>
    <row r="201" spans="2:4">
      <c r="B201" s="201" t="s">
        <v>2718</v>
      </c>
      <c r="C201" s="133">
        <v>42688222</v>
      </c>
      <c r="D201" s="133">
        <v>0</v>
      </c>
    </row>
    <row r="202" spans="2:4">
      <c r="B202" s="200" t="s">
        <v>654</v>
      </c>
      <c r="C202" s="133">
        <v>42688222</v>
      </c>
      <c r="D202" s="133">
        <v>0</v>
      </c>
    </row>
    <row r="203" spans="2:4">
      <c r="B203" s="201" t="s">
        <v>318</v>
      </c>
      <c r="C203" s="133">
        <v>11002982</v>
      </c>
      <c r="D203" s="133">
        <v>57777949.57</v>
      </c>
    </row>
    <row r="204" spans="2:4">
      <c r="B204" s="200" t="s">
        <v>655</v>
      </c>
      <c r="C204" s="133">
        <v>11002982</v>
      </c>
      <c r="D204" s="133">
        <v>57777949.57</v>
      </c>
    </row>
    <row r="205" spans="2:4">
      <c r="B205" s="201" t="s">
        <v>3597</v>
      </c>
      <c r="C205" s="133">
        <v>0</v>
      </c>
      <c r="D205" s="133">
        <v>0</v>
      </c>
    </row>
    <row r="206" spans="2:4">
      <c r="B206" s="200" t="s">
        <v>3596</v>
      </c>
      <c r="C206" s="133">
        <v>0</v>
      </c>
      <c r="D206" s="133">
        <v>0</v>
      </c>
    </row>
    <row r="207" spans="2:4">
      <c r="B207" s="201" t="s">
        <v>3595</v>
      </c>
      <c r="C207" s="133">
        <v>0</v>
      </c>
      <c r="D207" s="133">
        <v>0</v>
      </c>
    </row>
    <row r="208" spans="2:4">
      <c r="B208" s="200" t="s">
        <v>3594</v>
      </c>
      <c r="C208" s="133">
        <v>0</v>
      </c>
      <c r="D208" s="133">
        <v>0</v>
      </c>
    </row>
    <row r="209" spans="2:4">
      <c r="B209" s="201" t="s">
        <v>1001</v>
      </c>
      <c r="C209" s="133">
        <v>4399577</v>
      </c>
      <c r="D209" s="133">
        <v>0</v>
      </c>
    </row>
    <row r="210" spans="2:4">
      <c r="B210" s="200" t="s">
        <v>1002</v>
      </c>
      <c r="C210" s="133">
        <v>4399577</v>
      </c>
      <c r="D210" s="133">
        <v>0</v>
      </c>
    </row>
    <row r="211" spans="2:4">
      <c r="B211" s="201" t="s">
        <v>1141</v>
      </c>
      <c r="C211" s="133">
        <v>6558125</v>
      </c>
      <c r="D211" s="133">
        <v>0</v>
      </c>
    </row>
    <row r="212" spans="2:4">
      <c r="B212" s="200" t="s">
        <v>1142</v>
      </c>
      <c r="C212" s="133">
        <v>6558125</v>
      </c>
      <c r="D212" s="133">
        <v>0</v>
      </c>
    </row>
    <row r="213" spans="2:4">
      <c r="B213" s="201" t="s">
        <v>2719</v>
      </c>
      <c r="C213" s="133">
        <v>15803901</v>
      </c>
      <c r="D213" s="133">
        <v>2521957.7000000002</v>
      </c>
    </row>
    <row r="214" spans="2:4">
      <c r="B214" s="200" t="s">
        <v>1143</v>
      </c>
      <c r="C214" s="133">
        <v>4595200</v>
      </c>
      <c r="D214" s="133">
        <v>0</v>
      </c>
    </row>
    <row r="215" spans="2:4">
      <c r="B215" s="200" t="s">
        <v>1470</v>
      </c>
      <c r="C215" s="133">
        <v>11208701</v>
      </c>
      <c r="D215" s="133">
        <v>2521957.7000000002</v>
      </c>
    </row>
    <row r="216" spans="2:4">
      <c r="B216" s="201" t="s">
        <v>319</v>
      </c>
      <c r="C216" s="133">
        <v>32634467</v>
      </c>
      <c r="D216" s="133">
        <v>19987249.439999998</v>
      </c>
    </row>
    <row r="217" spans="2:4">
      <c r="B217" s="200" t="s">
        <v>656</v>
      </c>
      <c r="C217" s="133">
        <v>32634467</v>
      </c>
      <c r="D217" s="133">
        <v>19987249.439999998</v>
      </c>
    </row>
    <row r="218" spans="2:4">
      <c r="B218" s="201" t="s">
        <v>1144</v>
      </c>
      <c r="C218" s="133">
        <v>17766826</v>
      </c>
      <c r="D218" s="133">
        <v>4161489.0300000003</v>
      </c>
    </row>
    <row r="219" spans="2:4">
      <c r="B219" s="200" t="s">
        <v>1145</v>
      </c>
      <c r="C219" s="133">
        <v>6558125</v>
      </c>
      <c r="D219" s="133">
        <v>1639531.35</v>
      </c>
    </row>
    <row r="220" spans="2:4">
      <c r="B220" s="200" t="s">
        <v>1471</v>
      </c>
      <c r="C220" s="133">
        <v>11208701</v>
      </c>
      <c r="D220" s="133">
        <v>2521957.6800000002</v>
      </c>
    </row>
    <row r="221" spans="2:4">
      <c r="B221" s="201" t="s">
        <v>2720</v>
      </c>
      <c r="C221" s="133">
        <v>11208701</v>
      </c>
      <c r="D221" s="133">
        <v>2521957.6800000002</v>
      </c>
    </row>
    <row r="222" spans="2:4">
      <c r="B222" s="200" t="s">
        <v>1472</v>
      </c>
      <c r="C222" s="133">
        <v>11208701</v>
      </c>
      <c r="D222" s="133">
        <v>2521957.6800000002</v>
      </c>
    </row>
    <row r="223" spans="2:4">
      <c r="B223" s="201" t="s">
        <v>1146</v>
      </c>
      <c r="C223" s="133">
        <v>4595200</v>
      </c>
      <c r="D223" s="133">
        <v>1148799.99</v>
      </c>
    </row>
    <row r="224" spans="2:4">
      <c r="B224" s="200" t="s">
        <v>1147</v>
      </c>
      <c r="C224" s="133">
        <v>4595200</v>
      </c>
      <c r="D224" s="133">
        <v>1148799.99</v>
      </c>
    </row>
    <row r="225" spans="2:4">
      <c r="B225" s="201" t="s">
        <v>1473</v>
      </c>
      <c r="C225" s="133">
        <v>11208701</v>
      </c>
      <c r="D225" s="133">
        <v>2521957.6800000002</v>
      </c>
    </row>
    <row r="226" spans="2:4">
      <c r="B226" s="200" t="s">
        <v>1474</v>
      </c>
      <c r="C226" s="133">
        <v>11208701</v>
      </c>
      <c r="D226" s="133">
        <v>2521957.6800000002</v>
      </c>
    </row>
    <row r="227" spans="2:4">
      <c r="B227" s="201" t="s">
        <v>1475</v>
      </c>
      <c r="C227" s="133">
        <v>6731551</v>
      </c>
      <c r="D227" s="133">
        <v>1514598.91</v>
      </c>
    </row>
    <row r="228" spans="2:4">
      <c r="B228" s="200" t="s">
        <v>1476</v>
      </c>
      <c r="C228" s="133">
        <v>6731551</v>
      </c>
      <c r="D228" s="133">
        <v>1514598.91</v>
      </c>
    </row>
    <row r="229" spans="2:4">
      <c r="B229" s="201" t="s">
        <v>1477</v>
      </c>
      <c r="C229" s="133">
        <v>6731551</v>
      </c>
      <c r="D229" s="133">
        <v>1514598.91</v>
      </c>
    </row>
    <row r="230" spans="2:4">
      <c r="B230" s="200" t="s">
        <v>1478</v>
      </c>
      <c r="C230" s="133">
        <v>6731551</v>
      </c>
      <c r="D230" s="133">
        <v>1514598.91</v>
      </c>
    </row>
    <row r="231" spans="2:4">
      <c r="B231" s="201" t="s">
        <v>2721</v>
      </c>
      <c r="C231" s="133">
        <v>11208701</v>
      </c>
      <c r="D231" s="133">
        <v>2521957.64</v>
      </c>
    </row>
    <row r="232" spans="2:4">
      <c r="B232" s="200" t="s">
        <v>1479</v>
      </c>
      <c r="C232" s="133">
        <v>11208701</v>
      </c>
      <c r="D232" s="133">
        <v>2521957.64</v>
      </c>
    </row>
    <row r="233" spans="2:4">
      <c r="B233" s="201" t="s">
        <v>2142</v>
      </c>
      <c r="C233" s="133">
        <v>3541293</v>
      </c>
      <c r="D233" s="133">
        <v>0</v>
      </c>
    </row>
    <row r="234" spans="2:4">
      <c r="B234" s="200" t="s">
        <v>2143</v>
      </c>
      <c r="C234" s="133">
        <v>3541293</v>
      </c>
      <c r="D234" s="133">
        <v>0</v>
      </c>
    </row>
    <row r="235" spans="2:4">
      <c r="B235" s="201" t="s">
        <v>2722</v>
      </c>
      <c r="C235" s="133">
        <v>11208701</v>
      </c>
      <c r="D235" s="133">
        <v>2521957.65</v>
      </c>
    </row>
    <row r="236" spans="2:4">
      <c r="B236" s="200" t="s">
        <v>1480</v>
      </c>
      <c r="C236" s="133">
        <v>11208701</v>
      </c>
      <c r="D236" s="133">
        <v>2521957.65</v>
      </c>
    </row>
    <row r="237" spans="2:4">
      <c r="B237" s="201" t="s">
        <v>320</v>
      </c>
      <c r="C237" s="133">
        <v>1128082</v>
      </c>
      <c r="D237" s="133">
        <v>0</v>
      </c>
    </row>
    <row r="238" spans="2:4">
      <c r="B238" s="200" t="s">
        <v>657</v>
      </c>
      <c r="C238" s="133">
        <v>1128082</v>
      </c>
      <c r="D238" s="133">
        <v>0</v>
      </c>
    </row>
    <row r="239" spans="2:4">
      <c r="B239" s="201" t="s">
        <v>1481</v>
      </c>
      <c r="C239" s="133">
        <v>11208701</v>
      </c>
      <c r="D239" s="133">
        <v>2552834.66</v>
      </c>
    </row>
    <row r="240" spans="2:4">
      <c r="B240" s="200" t="s">
        <v>1482</v>
      </c>
      <c r="C240" s="133">
        <v>11208701</v>
      </c>
      <c r="D240" s="133">
        <v>2552834.66</v>
      </c>
    </row>
    <row r="241" spans="2:4">
      <c r="B241" s="201" t="s">
        <v>1483</v>
      </c>
      <c r="C241" s="133">
        <v>12486882</v>
      </c>
      <c r="D241" s="133">
        <v>2750453.87</v>
      </c>
    </row>
    <row r="242" spans="2:4">
      <c r="B242" s="200" t="s">
        <v>1484</v>
      </c>
      <c r="C242" s="133">
        <v>12486882</v>
      </c>
      <c r="D242" s="133">
        <v>2750453.87</v>
      </c>
    </row>
    <row r="243" spans="2:4">
      <c r="B243" s="201" t="s">
        <v>1485</v>
      </c>
      <c r="C243" s="133">
        <v>11208701</v>
      </c>
      <c r="D243" s="133">
        <v>2552834.66</v>
      </c>
    </row>
    <row r="244" spans="2:4">
      <c r="B244" s="200" t="s">
        <v>1486</v>
      </c>
      <c r="C244" s="133">
        <v>11208701</v>
      </c>
      <c r="D244" s="133">
        <v>2552834.66</v>
      </c>
    </row>
    <row r="245" spans="2:4">
      <c r="B245" s="201" t="s">
        <v>1487</v>
      </c>
      <c r="C245" s="133">
        <v>6731551</v>
      </c>
      <c r="D245" s="133">
        <v>1511939.77</v>
      </c>
    </row>
    <row r="246" spans="2:4">
      <c r="B246" s="200" t="s">
        <v>1488</v>
      </c>
      <c r="C246" s="133">
        <v>6731551</v>
      </c>
      <c r="D246" s="133">
        <v>1511939.77</v>
      </c>
    </row>
    <row r="247" spans="2:4">
      <c r="B247" s="201" t="s">
        <v>1489</v>
      </c>
      <c r="C247" s="133">
        <v>6731551</v>
      </c>
      <c r="D247" s="133">
        <v>1514598.56</v>
      </c>
    </row>
    <row r="248" spans="2:4">
      <c r="B248" s="200" t="s">
        <v>1490</v>
      </c>
      <c r="C248" s="133">
        <v>6731551</v>
      </c>
      <c r="D248" s="133">
        <v>1514598.56</v>
      </c>
    </row>
    <row r="249" spans="2:4">
      <c r="B249" s="201" t="s">
        <v>2723</v>
      </c>
      <c r="C249" s="133">
        <v>11208701</v>
      </c>
      <c r="D249" s="133">
        <v>2521957.66</v>
      </c>
    </row>
    <row r="250" spans="2:4">
      <c r="B250" s="200" t="s">
        <v>1491</v>
      </c>
      <c r="C250" s="133">
        <v>11208701</v>
      </c>
      <c r="D250" s="133">
        <v>2521957.66</v>
      </c>
    </row>
    <row r="251" spans="2:4">
      <c r="B251" s="201" t="s">
        <v>980</v>
      </c>
      <c r="C251" s="133">
        <v>2577611</v>
      </c>
      <c r="D251" s="133">
        <v>0</v>
      </c>
    </row>
    <row r="252" spans="2:4">
      <c r="B252" s="200" t="s">
        <v>981</v>
      </c>
      <c r="C252" s="133">
        <v>2577611</v>
      </c>
      <c r="D252" s="133">
        <v>0</v>
      </c>
    </row>
    <row r="253" spans="2:4">
      <c r="B253" s="201" t="s">
        <v>2724</v>
      </c>
      <c r="C253" s="133">
        <v>6731551</v>
      </c>
      <c r="D253" s="133">
        <v>1514598.56</v>
      </c>
    </row>
    <row r="254" spans="2:4">
      <c r="B254" s="200" t="s">
        <v>1492</v>
      </c>
      <c r="C254" s="133">
        <v>6731551</v>
      </c>
      <c r="D254" s="133">
        <v>1514598.56</v>
      </c>
    </row>
    <row r="255" spans="2:4">
      <c r="B255" s="201" t="s">
        <v>2725</v>
      </c>
      <c r="C255" s="133">
        <v>11208701</v>
      </c>
      <c r="D255" s="133">
        <v>2521957.64</v>
      </c>
    </row>
    <row r="256" spans="2:4">
      <c r="B256" s="200" t="s">
        <v>1493</v>
      </c>
      <c r="C256" s="133">
        <v>11208701</v>
      </c>
      <c r="D256" s="133">
        <v>2521957.64</v>
      </c>
    </row>
    <row r="257" spans="2:4">
      <c r="B257" s="201" t="s">
        <v>1494</v>
      </c>
      <c r="C257" s="133">
        <v>4768626</v>
      </c>
      <c r="D257" s="133">
        <v>1074767.44</v>
      </c>
    </row>
    <row r="258" spans="2:4">
      <c r="B258" s="200" t="s">
        <v>1495</v>
      </c>
      <c r="C258" s="133">
        <v>4768626</v>
      </c>
      <c r="D258" s="133">
        <v>1074767.44</v>
      </c>
    </row>
    <row r="259" spans="2:4">
      <c r="B259" s="201" t="s">
        <v>2726</v>
      </c>
      <c r="C259" s="133">
        <v>11208701</v>
      </c>
      <c r="D259" s="133">
        <v>2524843.48</v>
      </c>
    </row>
    <row r="260" spans="2:4">
      <c r="B260" s="200" t="s">
        <v>1496</v>
      </c>
      <c r="C260" s="133">
        <v>11208701</v>
      </c>
      <c r="D260" s="133">
        <v>2524843.48</v>
      </c>
    </row>
    <row r="261" spans="2:4">
      <c r="B261" s="201" t="s">
        <v>1003</v>
      </c>
      <c r="C261" s="133">
        <v>9725826</v>
      </c>
      <c r="D261" s="133">
        <v>0</v>
      </c>
    </row>
    <row r="262" spans="2:4">
      <c r="B262" s="200" t="s">
        <v>1004</v>
      </c>
      <c r="C262" s="133">
        <v>9725826</v>
      </c>
      <c r="D262" s="133">
        <v>0</v>
      </c>
    </row>
    <row r="263" spans="2:4">
      <c r="B263" s="201" t="s">
        <v>1497</v>
      </c>
      <c r="C263" s="133">
        <v>6731551</v>
      </c>
      <c r="D263" s="133">
        <v>1513028.19</v>
      </c>
    </row>
    <row r="264" spans="2:4">
      <c r="B264" s="200" t="s">
        <v>1498</v>
      </c>
      <c r="C264" s="133">
        <v>6731551</v>
      </c>
      <c r="D264" s="133">
        <v>1513028.19</v>
      </c>
    </row>
    <row r="265" spans="2:4">
      <c r="B265" s="201" t="s">
        <v>1499</v>
      </c>
      <c r="C265" s="133">
        <v>6731551</v>
      </c>
      <c r="D265" s="133">
        <v>1513028.19</v>
      </c>
    </row>
    <row r="266" spans="2:4">
      <c r="B266" s="200" t="s">
        <v>1500</v>
      </c>
      <c r="C266" s="133">
        <v>6731551</v>
      </c>
      <c r="D266" s="133">
        <v>1513028.19</v>
      </c>
    </row>
    <row r="267" spans="2:4">
      <c r="B267" s="201" t="s">
        <v>2727</v>
      </c>
      <c r="C267" s="133">
        <v>6731551</v>
      </c>
      <c r="D267" s="133">
        <v>1513028.19</v>
      </c>
    </row>
    <row r="268" spans="2:4">
      <c r="B268" s="200" t="s">
        <v>1501</v>
      </c>
      <c r="C268" s="133">
        <v>6731551</v>
      </c>
      <c r="D268" s="133">
        <v>1513028.19</v>
      </c>
    </row>
    <row r="269" spans="2:4">
      <c r="B269" s="201" t="s">
        <v>321</v>
      </c>
      <c r="C269" s="133">
        <v>13121127</v>
      </c>
      <c r="D269" s="133">
        <v>16138207.810000001</v>
      </c>
    </row>
    <row r="270" spans="2:4">
      <c r="B270" s="200" t="s">
        <v>658</v>
      </c>
      <c r="C270" s="133">
        <v>13121127</v>
      </c>
      <c r="D270" s="133">
        <v>16138207.810000001</v>
      </c>
    </row>
    <row r="271" spans="2:4">
      <c r="B271" s="201" t="s">
        <v>2588</v>
      </c>
      <c r="C271" s="133">
        <v>40905162</v>
      </c>
      <c r="D271" s="133">
        <v>15739000</v>
      </c>
    </row>
    <row r="272" spans="2:4">
      <c r="B272" s="200" t="s">
        <v>2589</v>
      </c>
      <c r="C272" s="133">
        <v>40905162</v>
      </c>
      <c r="D272" s="133">
        <v>15739000</v>
      </c>
    </row>
    <row r="273" spans="2:4">
      <c r="B273" s="201" t="s">
        <v>3049</v>
      </c>
      <c r="C273" s="133">
        <v>7182588</v>
      </c>
      <c r="D273" s="133">
        <v>10000000</v>
      </c>
    </row>
    <row r="274" spans="2:4">
      <c r="B274" s="200" t="s">
        <v>3050</v>
      </c>
      <c r="C274" s="133">
        <v>7182588</v>
      </c>
      <c r="D274" s="133">
        <v>10000000</v>
      </c>
    </row>
    <row r="275" spans="2:4">
      <c r="B275" s="201" t="s">
        <v>322</v>
      </c>
      <c r="C275" s="133">
        <v>2319973</v>
      </c>
      <c r="D275" s="133">
        <v>0</v>
      </c>
    </row>
    <row r="276" spans="2:4">
      <c r="B276" s="200" t="s">
        <v>659</v>
      </c>
      <c r="C276" s="133">
        <v>2319973</v>
      </c>
      <c r="D276" s="133">
        <v>0</v>
      </c>
    </row>
    <row r="277" spans="2:4">
      <c r="B277" s="201" t="s">
        <v>2590</v>
      </c>
      <c r="C277" s="133">
        <v>26247133</v>
      </c>
      <c r="D277" s="133">
        <v>15000000</v>
      </c>
    </row>
    <row r="278" spans="2:4">
      <c r="B278" s="200" t="s">
        <v>2591</v>
      </c>
      <c r="C278" s="133">
        <v>26247133</v>
      </c>
      <c r="D278" s="133">
        <v>15000000</v>
      </c>
    </row>
    <row r="279" spans="2:4">
      <c r="B279" s="201" t="s">
        <v>3083</v>
      </c>
      <c r="C279" s="133">
        <v>19209896</v>
      </c>
      <c r="D279" s="133">
        <v>10000000</v>
      </c>
    </row>
    <row r="280" spans="2:4">
      <c r="B280" s="200" t="s">
        <v>2592</v>
      </c>
      <c r="C280" s="133">
        <v>19209896</v>
      </c>
      <c r="D280" s="133">
        <v>10000000</v>
      </c>
    </row>
    <row r="281" spans="2:4">
      <c r="B281" s="201" t="s">
        <v>323</v>
      </c>
      <c r="C281" s="133">
        <v>27482841</v>
      </c>
      <c r="D281" s="133">
        <v>10652585.050000001</v>
      </c>
    </row>
    <row r="282" spans="2:4">
      <c r="B282" s="200" t="s">
        <v>660</v>
      </c>
      <c r="C282" s="133">
        <v>27482841</v>
      </c>
      <c r="D282" s="133">
        <v>10652585.050000001</v>
      </c>
    </row>
    <row r="283" spans="2:4">
      <c r="B283" s="201" t="s">
        <v>2728</v>
      </c>
      <c r="C283" s="133">
        <v>34784128</v>
      </c>
      <c r="D283" s="133">
        <v>23580000</v>
      </c>
    </row>
    <row r="284" spans="2:4">
      <c r="B284" s="200" t="s">
        <v>2593</v>
      </c>
      <c r="C284" s="133">
        <v>34784128</v>
      </c>
      <c r="D284" s="133">
        <v>23580000</v>
      </c>
    </row>
    <row r="285" spans="2:4">
      <c r="B285" s="201" t="s">
        <v>2594</v>
      </c>
      <c r="C285" s="133">
        <v>22720139</v>
      </c>
      <c r="D285" s="133">
        <v>14500000</v>
      </c>
    </row>
    <row r="286" spans="2:4">
      <c r="B286" s="200" t="s">
        <v>2595</v>
      </c>
      <c r="C286" s="133">
        <v>22720139</v>
      </c>
      <c r="D286" s="133">
        <v>14500000</v>
      </c>
    </row>
    <row r="287" spans="2:4">
      <c r="B287" s="201" t="s">
        <v>2980</v>
      </c>
      <c r="C287" s="133">
        <v>21987234</v>
      </c>
      <c r="D287" s="133">
        <v>4000000</v>
      </c>
    </row>
    <row r="288" spans="2:4">
      <c r="B288" s="200" t="s">
        <v>2981</v>
      </c>
      <c r="C288" s="133">
        <v>21987234</v>
      </c>
      <c r="D288" s="133">
        <v>4000000</v>
      </c>
    </row>
    <row r="289" spans="2:4">
      <c r="B289" s="201" t="s">
        <v>2729</v>
      </c>
      <c r="C289" s="133">
        <v>176434313</v>
      </c>
      <c r="D289" s="133">
        <v>397659067.26999998</v>
      </c>
    </row>
    <row r="290" spans="2:4">
      <c r="B290" s="200" t="s">
        <v>661</v>
      </c>
      <c r="C290" s="133">
        <v>176434313</v>
      </c>
      <c r="D290" s="133">
        <v>397659067.26999998</v>
      </c>
    </row>
    <row r="291" spans="2:4">
      <c r="B291" s="201" t="s">
        <v>324</v>
      </c>
      <c r="C291" s="133">
        <v>22265414</v>
      </c>
      <c r="D291" s="133">
        <v>10741267.689999999</v>
      </c>
    </row>
    <row r="292" spans="2:4">
      <c r="B292" s="200" t="s">
        <v>662</v>
      </c>
      <c r="C292" s="133">
        <v>22265414</v>
      </c>
      <c r="D292" s="133">
        <v>10741267.689999999</v>
      </c>
    </row>
    <row r="293" spans="2:4">
      <c r="B293" s="201" t="s">
        <v>325</v>
      </c>
      <c r="C293" s="133">
        <v>49012470</v>
      </c>
      <c r="D293" s="133">
        <v>3478275.51</v>
      </c>
    </row>
    <row r="294" spans="2:4">
      <c r="B294" s="200" t="s">
        <v>663</v>
      </c>
      <c r="C294" s="133">
        <v>49012470</v>
      </c>
      <c r="D294" s="133">
        <v>3478275.51</v>
      </c>
    </row>
    <row r="295" spans="2:4">
      <c r="B295" s="201" t="s">
        <v>326</v>
      </c>
      <c r="C295" s="133">
        <v>65937560</v>
      </c>
      <c r="D295" s="133">
        <v>38445270</v>
      </c>
    </row>
    <row r="296" spans="2:4">
      <c r="B296" s="200" t="s">
        <v>664</v>
      </c>
      <c r="C296" s="133">
        <v>65937560</v>
      </c>
      <c r="D296" s="133">
        <v>38445270</v>
      </c>
    </row>
    <row r="297" spans="2:4">
      <c r="B297" s="201" t="s">
        <v>4014</v>
      </c>
      <c r="C297" s="133">
        <v>0</v>
      </c>
      <c r="D297" s="133">
        <v>0</v>
      </c>
    </row>
    <row r="298" spans="2:4">
      <c r="B298" s="200" t="s">
        <v>4013</v>
      </c>
      <c r="C298" s="133">
        <v>0</v>
      </c>
      <c r="D298" s="133">
        <v>0</v>
      </c>
    </row>
    <row r="299" spans="2:4">
      <c r="B299" s="201" t="s">
        <v>2982</v>
      </c>
      <c r="C299" s="133">
        <v>4500310</v>
      </c>
      <c r="D299" s="133">
        <v>10051584.199999999</v>
      </c>
    </row>
    <row r="300" spans="2:4">
      <c r="B300" s="200" t="s">
        <v>2983</v>
      </c>
      <c r="C300" s="133">
        <v>4500310</v>
      </c>
      <c r="D300" s="133">
        <v>10051584.199999999</v>
      </c>
    </row>
    <row r="301" spans="2:4">
      <c r="B301" s="201" t="s">
        <v>4012</v>
      </c>
      <c r="C301" s="133">
        <v>0</v>
      </c>
      <c r="D301" s="133">
        <v>0</v>
      </c>
    </row>
    <row r="302" spans="2:4">
      <c r="B302" s="200" t="s">
        <v>4011</v>
      </c>
      <c r="C302" s="133">
        <v>0</v>
      </c>
      <c r="D302" s="133">
        <v>0</v>
      </c>
    </row>
    <row r="303" spans="2:4">
      <c r="B303" s="201" t="s">
        <v>4010</v>
      </c>
      <c r="C303" s="133">
        <v>0</v>
      </c>
      <c r="D303" s="133">
        <v>0</v>
      </c>
    </row>
    <row r="304" spans="2:4">
      <c r="B304" s="200" t="s">
        <v>4009</v>
      </c>
      <c r="C304" s="133">
        <v>0</v>
      </c>
      <c r="D304" s="133">
        <v>0</v>
      </c>
    </row>
    <row r="305" spans="2:4">
      <c r="B305" s="201" t="s">
        <v>4008</v>
      </c>
      <c r="C305" s="133">
        <v>0</v>
      </c>
      <c r="D305" s="133">
        <v>0</v>
      </c>
    </row>
    <row r="306" spans="2:4">
      <c r="B306" s="200" t="s">
        <v>4007</v>
      </c>
      <c r="C306" s="133">
        <v>0</v>
      </c>
      <c r="D306" s="133">
        <v>0</v>
      </c>
    </row>
    <row r="307" spans="2:4">
      <c r="B307" s="201" t="s">
        <v>4006</v>
      </c>
      <c r="C307" s="133">
        <v>0</v>
      </c>
      <c r="D307" s="133">
        <v>0</v>
      </c>
    </row>
    <row r="308" spans="2:4">
      <c r="B308" s="200" t="s">
        <v>4005</v>
      </c>
      <c r="C308" s="133">
        <v>0</v>
      </c>
      <c r="D308" s="133">
        <v>0</v>
      </c>
    </row>
    <row r="309" spans="2:4">
      <c r="B309" s="201" t="s">
        <v>1069</v>
      </c>
      <c r="C309" s="133">
        <v>82754281</v>
      </c>
      <c r="D309" s="133">
        <v>37621588.600000001</v>
      </c>
    </row>
    <row r="310" spans="2:4">
      <c r="B310" s="200" t="s">
        <v>1070</v>
      </c>
      <c r="C310" s="133">
        <v>82754281</v>
      </c>
      <c r="D310" s="133">
        <v>37621588.600000001</v>
      </c>
    </row>
    <row r="311" spans="2:4">
      <c r="B311" s="201" t="s">
        <v>3413</v>
      </c>
      <c r="C311" s="133">
        <v>0</v>
      </c>
      <c r="D311" s="133">
        <v>0</v>
      </c>
    </row>
    <row r="312" spans="2:4">
      <c r="B312" s="200" t="s">
        <v>3414</v>
      </c>
      <c r="C312" s="133">
        <v>0</v>
      </c>
      <c r="D312" s="133">
        <v>0</v>
      </c>
    </row>
    <row r="313" spans="2:4">
      <c r="B313" s="201" t="s">
        <v>4004</v>
      </c>
      <c r="C313" s="133">
        <v>0</v>
      </c>
      <c r="D313" s="133">
        <v>0</v>
      </c>
    </row>
    <row r="314" spans="2:4">
      <c r="B314" s="200" t="s">
        <v>4003</v>
      </c>
      <c r="C314" s="133">
        <v>0</v>
      </c>
      <c r="D314" s="133">
        <v>0</v>
      </c>
    </row>
    <row r="315" spans="2:4">
      <c r="B315" s="201" t="s">
        <v>4002</v>
      </c>
      <c r="C315" s="133">
        <v>0</v>
      </c>
      <c r="D315" s="133">
        <v>0</v>
      </c>
    </row>
    <row r="316" spans="2:4">
      <c r="B316" s="200" t="s">
        <v>4001</v>
      </c>
      <c r="C316" s="133">
        <v>0</v>
      </c>
      <c r="D316" s="133">
        <v>0</v>
      </c>
    </row>
    <row r="317" spans="2:4">
      <c r="B317" s="202" t="s">
        <v>283</v>
      </c>
      <c r="C317" s="135">
        <v>0</v>
      </c>
      <c r="D317" s="135">
        <v>0</v>
      </c>
    </row>
    <row r="318" spans="2:4">
      <c r="B318" s="201" t="s">
        <v>3083</v>
      </c>
      <c r="C318" s="133">
        <v>0</v>
      </c>
      <c r="D318" s="133">
        <v>0</v>
      </c>
    </row>
    <row r="319" spans="2:4">
      <c r="B319" s="200" t="s">
        <v>3593</v>
      </c>
      <c r="C319" s="133">
        <v>0</v>
      </c>
      <c r="D319" s="133">
        <v>0</v>
      </c>
    </row>
    <row r="320" spans="2:4">
      <c r="B320" s="202" t="s">
        <v>284</v>
      </c>
      <c r="C320" s="135">
        <v>328970565</v>
      </c>
      <c r="D320" s="135">
        <v>282091628.20000005</v>
      </c>
    </row>
    <row r="321" spans="2:4">
      <c r="B321" s="201" t="s">
        <v>3463</v>
      </c>
      <c r="C321" s="133">
        <v>0</v>
      </c>
      <c r="D321" s="133">
        <v>148072633.03</v>
      </c>
    </row>
    <row r="322" spans="2:4">
      <c r="B322" s="200" t="s">
        <v>3415</v>
      </c>
      <c r="C322" s="133">
        <v>0</v>
      </c>
      <c r="D322" s="133">
        <v>148072633.03</v>
      </c>
    </row>
    <row r="323" spans="2:4">
      <c r="B323" s="201" t="s">
        <v>327</v>
      </c>
      <c r="C323" s="133">
        <v>328970565</v>
      </c>
      <c r="D323" s="133">
        <v>134018995.17000003</v>
      </c>
    </row>
    <row r="324" spans="2:4">
      <c r="B324" s="200" t="s">
        <v>3415</v>
      </c>
      <c r="C324" s="133">
        <v>328970565</v>
      </c>
      <c r="D324" s="133">
        <v>134018995.17000003</v>
      </c>
    </row>
    <row r="325" spans="2:4">
      <c r="B325" s="203" t="s">
        <v>328</v>
      </c>
      <c r="C325" s="133">
        <v>777689301</v>
      </c>
      <c r="D325" s="133">
        <v>348317971.30000001</v>
      </c>
    </row>
    <row r="326" spans="2:4">
      <c r="B326" s="202" t="s">
        <v>281</v>
      </c>
      <c r="C326" s="135">
        <v>554005005</v>
      </c>
      <c r="D326" s="135">
        <v>185528098.22</v>
      </c>
    </row>
    <row r="327" spans="2:4">
      <c r="B327" s="201" t="s">
        <v>1148</v>
      </c>
      <c r="C327" s="133">
        <v>4628889</v>
      </c>
      <c r="D327" s="133">
        <v>0</v>
      </c>
    </row>
    <row r="328" spans="2:4">
      <c r="B328" s="200" t="s">
        <v>1149</v>
      </c>
      <c r="C328" s="133">
        <v>4628889</v>
      </c>
      <c r="D328" s="133">
        <v>0</v>
      </c>
    </row>
    <row r="329" spans="2:4">
      <c r="B329" s="201" t="s">
        <v>2730</v>
      </c>
      <c r="C329" s="133">
        <v>6606206</v>
      </c>
      <c r="D329" s="133">
        <v>0</v>
      </c>
    </row>
    <row r="330" spans="2:4">
      <c r="B330" s="200" t="s">
        <v>1150</v>
      </c>
      <c r="C330" s="133">
        <v>6606206</v>
      </c>
      <c r="D330" s="133">
        <v>0</v>
      </c>
    </row>
    <row r="331" spans="2:4">
      <c r="B331" s="201" t="s">
        <v>2731</v>
      </c>
      <c r="C331" s="133">
        <v>9208476</v>
      </c>
      <c r="D331" s="133">
        <v>5369986.1399999997</v>
      </c>
    </row>
    <row r="332" spans="2:4">
      <c r="B332" s="200" t="s">
        <v>665</v>
      </c>
      <c r="C332" s="133">
        <v>9208476</v>
      </c>
      <c r="D332" s="133">
        <v>5369986.1399999997</v>
      </c>
    </row>
    <row r="333" spans="2:4">
      <c r="B333" s="201" t="s">
        <v>1151</v>
      </c>
      <c r="C333" s="133">
        <v>4628889</v>
      </c>
      <c r="D333" s="133">
        <v>0</v>
      </c>
    </row>
    <row r="334" spans="2:4">
      <c r="B334" s="200" t="s">
        <v>1152</v>
      </c>
      <c r="C334" s="133">
        <v>4628889</v>
      </c>
      <c r="D334" s="133">
        <v>0</v>
      </c>
    </row>
    <row r="335" spans="2:4">
      <c r="B335" s="201" t="s">
        <v>2732</v>
      </c>
      <c r="C335" s="133">
        <v>6606206</v>
      </c>
      <c r="D335" s="133">
        <v>0</v>
      </c>
    </row>
    <row r="336" spans="2:4">
      <c r="B336" s="200" t="s">
        <v>1153</v>
      </c>
      <c r="C336" s="133">
        <v>6606206</v>
      </c>
      <c r="D336" s="133">
        <v>0</v>
      </c>
    </row>
    <row r="337" spans="2:4">
      <c r="B337" s="201" t="s">
        <v>1154</v>
      </c>
      <c r="C337" s="133">
        <v>12403731</v>
      </c>
      <c r="D337" s="133">
        <v>4782242.0199999996</v>
      </c>
    </row>
    <row r="338" spans="2:4">
      <c r="B338" s="200" t="s">
        <v>1155</v>
      </c>
      <c r="C338" s="133">
        <v>12403731</v>
      </c>
      <c r="D338" s="133">
        <v>4782242.0199999996</v>
      </c>
    </row>
    <row r="339" spans="2:4">
      <c r="B339" s="201" t="s">
        <v>2733</v>
      </c>
      <c r="C339" s="133">
        <v>31420146</v>
      </c>
      <c r="D339" s="133">
        <v>1816456.81</v>
      </c>
    </row>
    <row r="340" spans="2:4">
      <c r="B340" s="200" t="s">
        <v>2596</v>
      </c>
      <c r="C340" s="133">
        <v>31420146</v>
      </c>
      <c r="D340" s="133">
        <v>1816456.81</v>
      </c>
    </row>
    <row r="341" spans="2:4">
      <c r="B341" s="201" t="s">
        <v>1156</v>
      </c>
      <c r="C341" s="133">
        <v>12403731</v>
      </c>
      <c r="D341" s="133">
        <v>0</v>
      </c>
    </row>
    <row r="342" spans="2:4">
      <c r="B342" s="200" t="s">
        <v>1157</v>
      </c>
      <c r="C342" s="133">
        <v>12403731</v>
      </c>
      <c r="D342" s="133">
        <v>0</v>
      </c>
    </row>
    <row r="343" spans="2:4">
      <c r="B343" s="201" t="s">
        <v>2734</v>
      </c>
      <c r="C343" s="133">
        <v>34454890</v>
      </c>
      <c r="D343" s="133">
        <v>0</v>
      </c>
    </row>
    <row r="344" spans="2:4">
      <c r="B344" s="200" t="s">
        <v>2597</v>
      </c>
      <c r="C344" s="133">
        <v>34454890</v>
      </c>
      <c r="D344" s="133">
        <v>0</v>
      </c>
    </row>
    <row r="345" spans="2:4">
      <c r="B345" s="201" t="s">
        <v>329</v>
      </c>
      <c r="C345" s="133">
        <v>3106903</v>
      </c>
      <c r="D345" s="133">
        <v>0</v>
      </c>
    </row>
    <row r="346" spans="2:4">
      <c r="B346" s="200" t="s">
        <v>666</v>
      </c>
      <c r="C346" s="133">
        <v>3106903</v>
      </c>
      <c r="D346" s="133">
        <v>0</v>
      </c>
    </row>
    <row r="347" spans="2:4">
      <c r="B347" s="201" t="s">
        <v>3675</v>
      </c>
      <c r="C347" s="133">
        <v>0</v>
      </c>
      <c r="D347" s="133">
        <v>1990341.6</v>
      </c>
    </row>
    <row r="348" spans="2:4">
      <c r="B348" s="200" t="s">
        <v>3674</v>
      </c>
      <c r="C348" s="133">
        <v>0</v>
      </c>
      <c r="D348" s="133">
        <v>1990341.6</v>
      </c>
    </row>
    <row r="349" spans="2:4">
      <c r="B349" s="201" t="s">
        <v>330</v>
      </c>
      <c r="C349" s="133">
        <v>9185398</v>
      </c>
      <c r="D349" s="133">
        <v>0</v>
      </c>
    </row>
    <row r="350" spans="2:4">
      <c r="B350" s="200" t="s">
        <v>667</v>
      </c>
      <c r="C350" s="133">
        <v>9185398</v>
      </c>
      <c r="D350" s="133">
        <v>0</v>
      </c>
    </row>
    <row r="351" spans="2:4">
      <c r="B351" s="201" t="s">
        <v>2144</v>
      </c>
      <c r="C351" s="133">
        <v>12576962</v>
      </c>
      <c r="D351" s="133">
        <v>2822494.05</v>
      </c>
    </row>
    <row r="352" spans="2:4">
      <c r="B352" s="200" t="s">
        <v>2145</v>
      </c>
      <c r="C352" s="133">
        <v>12576962</v>
      </c>
      <c r="D352" s="133">
        <v>2822494.05</v>
      </c>
    </row>
    <row r="353" spans="2:4">
      <c r="B353" s="201" t="s">
        <v>2146</v>
      </c>
      <c r="C353" s="133">
        <v>4802120</v>
      </c>
      <c r="D353" s="133">
        <v>1066744.44</v>
      </c>
    </row>
    <row r="354" spans="2:4">
      <c r="B354" s="200" t="s">
        <v>2147</v>
      </c>
      <c r="C354" s="133">
        <v>4802120</v>
      </c>
      <c r="D354" s="133">
        <v>1066744.44</v>
      </c>
    </row>
    <row r="355" spans="2:4">
      <c r="B355" s="201" t="s">
        <v>2148</v>
      </c>
      <c r="C355" s="133">
        <v>21904546</v>
      </c>
      <c r="D355" s="133">
        <v>5115148.76</v>
      </c>
    </row>
    <row r="356" spans="2:4">
      <c r="B356" s="200" t="s">
        <v>2149</v>
      </c>
      <c r="C356" s="133">
        <v>21904546</v>
      </c>
      <c r="D356" s="133">
        <v>5115148.76</v>
      </c>
    </row>
    <row r="357" spans="2:4">
      <c r="B357" s="201" t="s">
        <v>2150</v>
      </c>
      <c r="C357" s="133">
        <v>21904546</v>
      </c>
      <c r="D357" s="133">
        <v>4881402.83</v>
      </c>
    </row>
    <row r="358" spans="2:4">
      <c r="B358" s="200" t="s">
        <v>2151</v>
      </c>
      <c r="C358" s="133">
        <v>21904546</v>
      </c>
      <c r="D358" s="133">
        <v>4881402.83</v>
      </c>
    </row>
    <row r="359" spans="2:4">
      <c r="B359" s="201" t="s">
        <v>2152</v>
      </c>
      <c r="C359" s="133">
        <v>4802120</v>
      </c>
      <c r="D359" s="133">
        <v>1147209.83</v>
      </c>
    </row>
    <row r="360" spans="2:4">
      <c r="B360" s="200" t="s">
        <v>2153</v>
      </c>
      <c r="C360" s="133">
        <v>4802120</v>
      </c>
      <c r="D360" s="133">
        <v>1147209.83</v>
      </c>
    </row>
    <row r="361" spans="2:4">
      <c r="B361" s="201" t="s">
        <v>2154</v>
      </c>
      <c r="C361" s="133">
        <v>11289410</v>
      </c>
      <c r="D361" s="133">
        <v>2520504.38</v>
      </c>
    </row>
    <row r="362" spans="2:4">
      <c r="B362" s="200" t="s">
        <v>2155</v>
      </c>
      <c r="C362" s="133">
        <v>11289410</v>
      </c>
      <c r="D362" s="133">
        <v>2520504.38</v>
      </c>
    </row>
    <row r="363" spans="2:4">
      <c r="B363" s="201" t="s">
        <v>2156</v>
      </c>
      <c r="C363" s="133">
        <v>21904546</v>
      </c>
      <c r="D363" s="133">
        <v>0</v>
      </c>
    </row>
    <row r="364" spans="2:4">
      <c r="B364" s="200" t="s">
        <v>2157</v>
      </c>
      <c r="C364" s="133">
        <v>21904546</v>
      </c>
      <c r="D364" s="133">
        <v>0</v>
      </c>
    </row>
    <row r="365" spans="2:4">
      <c r="B365" s="201" t="s">
        <v>2735</v>
      </c>
      <c r="C365" s="133">
        <v>11289410</v>
      </c>
      <c r="D365" s="133">
        <v>0</v>
      </c>
    </row>
    <row r="366" spans="2:4">
      <c r="B366" s="200" t="s">
        <v>2158</v>
      </c>
      <c r="C366" s="133">
        <v>11289410</v>
      </c>
      <c r="D366" s="133">
        <v>0</v>
      </c>
    </row>
    <row r="367" spans="2:4">
      <c r="B367" s="201" t="s">
        <v>331</v>
      </c>
      <c r="C367" s="133">
        <v>142958695</v>
      </c>
      <c r="D367" s="133">
        <v>98052409.989999995</v>
      </c>
    </row>
    <row r="368" spans="2:4">
      <c r="B368" s="200" t="s">
        <v>668</v>
      </c>
      <c r="C368" s="133">
        <v>142958695</v>
      </c>
      <c r="D368" s="133">
        <v>98052409.989999995</v>
      </c>
    </row>
    <row r="369" spans="2:4">
      <c r="B369" s="201" t="s">
        <v>2159</v>
      </c>
      <c r="C369" s="133">
        <v>6779437</v>
      </c>
      <c r="D369" s="133">
        <v>0</v>
      </c>
    </row>
    <row r="370" spans="2:4">
      <c r="B370" s="200" t="s">
        <v>2160</v>
      </c>
      <c r="C370" s="133">
        <v>6779437</v>
      </c>
      <c r="D370" s="133">
        <v>0</v>
      </c>
    </row>
    <row r="371" spans="2:4">
      <c r="B371" s="201" t="s">
        <v>2161</v>
      </c>
      <c r="C371" s="133">
        <v>12576962</v>
      </c>
      <c r="D371" s="133">
        <v>0</v>
      </c>
    </row>
    <row r="372" spans="2:4">
      <c r="B372" s="200" t="s">
        <v>2162</v>
      </c>
      <c r="C372" s="133">
        <v>12576962</v>
      </c>
      <c r="D372" s="133">
        <v>0</v>
      </c>
    </row>
    <row r="373" spans="2:4">
      <c r="B373" s="201" t="s">
        <v>2736</v>
      </c>
      <c r="C373" s="133">
        <v>12576962</v>
      </c>
      <c r="D373" s="133">
        <v>0</v>
      </c>
    </row>
    <row r="374" spans="2:4">
      <c r="B374" s="200" t="s">
        <v>2163</v>
      </c>
      <c r="C374" s="133">
        <v>12576962</v>
      </c>
      <c r="D374" s="133">
        <v>0</v>
      </c>
    </row>
    <row r="375" spans="2:4">
      <c r="B375" s="201" t="s">
        <v>2164</v>
      </c>
      <c r="C375" s="133">
        <v>12576962</v>
      </c>
      <c r="D375" s="133">
        <v>2829816.16</v>
      </c>
    </row>
    <row r="376" spans="2:4">
      <c r="B376" s="200" t="s">
        <v>2165</v>
      </c>
      <c r="C376" s="133">
        <v>12576962</v>
      </c>
      <c r="D376" s="133">
        <v>2829816.16</v>
      </c>
    </row>
    <row r="377" spans="2:4">
      <c r="B377" s="201" t="s">
        <v>4000</v>
      </c>
      <c r="C377" s="133">
        <v>0</v>
      </c>
      <c r="D377" s="133">
        <v>0</v>
      </c>
    </row>
    <row r="378" spans="2:4">
      <c r="B378" s="200" t="s">
        <v>3999</v>
      </c>
      <c r="C378" s="133">
        <v>0</v>
      </c>
      <c r="D378" s="133">
        <v>0</v>
      </c>
    </row>
    <row r="379" spans="2:4">
      <c r="B379" s="201" t="s">
        <v>3998</v>
      </c>
      <c r="C379" s="133">
        <v>0</v>
      </c>
      <c r="D379" s="133">
        <v>0</v>
      </c>
    </row>
    <row r="380" spans="2:4">
      <c r="B380" s="200" t="s">
        <v>3997</v>
      </c>
      <c r="C380" s="133">
        <v>0</v>
      </c>
      <c r="D380" s="133">
        <v>0</v>
      </c>
    </row>
    <row r="381" spans="2:4">
      <c r="B381" s="201" t="s">
        <v>3996</v>
      </c>
      <c r="C381" s="133">
        <v>0</v>
      </c>
      <c r="D381" s="133">
        <v>0</v>
      </c>
    </row>
    <row r="382" spans="2:4">
      <c r="B382" s="200" t="s">
        <v>3995</v>
      </c>
      <c r="C382" s="133">
        <v>0</v>
      </c>
      <c r="D382" s="133">
        <v>0</v>
      </c>
    </row>
    <row r="383" spans="2:4">
      <c r="B383" s="201" t="s">
        <v>3994</v>
      </c>
      <c r="C383" s="133">
        <v>0</v>
      </c>
      <c r="D383" s="133">
        <v>0</v>
      </c>
    </row>
    <row r="384" spans="2:4">
      <c r="B384" s="200" t="s">
        <v>3993</v>
      </c>
      <c r="C384" s="133">
        <v>0</v>
      </c>
      <c r="D384" s="133">
        <v>0</v>
      </c>
    </row>
    <row r="385" spans="2:4">
      <c r="B385" s="201" t="s">
        <v>3992</v>
      </c>
      <c r="C385" s="133">
        <v>0</v>
      </c>
      <c r="D385" s="133">
        <v>0</v>
      </c>
    </row>
    <row r="386" spans="2:4">
      <c r="B386" s="200" t="s">
        <v>3991</v>
      </c>
      <c r="C386" s="133">
        <v>0</v>
      </c>
      <c r="D386" s="133">
        <v>0</v>
      </c>
    </row>
    <row r="387" spans="2:4">
      <c r="B387" s="201" t="s">
        <v>332</v>
      </c>
      <c r="C387" s="133">
        <v>402104</v>
      </c>
      <c r="D387" s="133">
        <v>0</v>
      </c>
    </row>
    <row r="388" spans="2:4">
      <c r="B388" s="200" t="s">
        <v>669</v>
      </c>
      <c r="C388" s="133">
        <v>402104</v>
      </c>
      <c r="D388" s="133">
        <v>0</v>
      </c>
    </row>
    <row r="389" spans="2:4">
      <c r="B389" s="201" t="s">
        <v>2737</v>
      </c>
      <c r="C389" s="133">
        <v>68254708</v>
      </c>
      <c r="D389" s="133">
        <v>31285773.07</v>
      </c>
    </row>
    <row r="390" spans="2:4">
      <c r="B390" s="200" t="s">
        <v>2598</v>
      </c>
      <c r="C390" s="133">
        <v>68254708</v>
      </c>
      <c r="D390" s="133">
        <v>31285773.07</v>
      </c>
    </row>
    <row r="391" spans="2:4">
      <c r="B391" s="201" t="s">
        <v>2599</v>
      </c>
      <c r="C391" s="133">
        <v>17816413</v>
      </c>
      <c r="D391" s="133">
        <v>9716259</v>
      </c>
    </row>
    <row r="392" spans="2:4">
      <c r="B392" s="200" t="s">
        <v>2600</v>
      </c>
      <c r="C392" s="133">
        <v>17816413</v>
      </c>
      <c r="D392" s="133">
        <v>9716259</v>
      </c>
    </row>
    <row r="393" spans="2:4">
      <c r="B393" s="201" t="s">
        <v>333</v>
      </c>
      <c r="C393" s="133">
        <v>1504759</v>
      </c>
      <c r="D393" s="133">
        <v>980291.3</v>
      </c>
    </row>
    <row r="394" spans="2:4">
      <c r="B394" s="200" t="s">
        <v>670</v>
      </c>
      <c r="C394" s="133">
        <v>1504759</v>
      </c>
      <c r="D394" s="133">
        <v>980291.3</v>
      </c>
    </row>
    <row r="395" spans="2:4">
      <c r="B395" s="201" t="s">
        <v>1071</v>
      </c>
      <c r="C395" s="133">
        <v>33430878</v>
      </c>
      <c r="D395" s="133">
        <v>11151017.84</v>
      </c>
    </row>
    <row r="396" spans="2:4">
      <c r="B396" s="200" t="s">
        <v>1072</v>
      </c>
      <c r="C396" s="133">
        <v>33430878</v>
      </c>
      <c r="D396" s="133">
        <v>11151017.84</v>
      </c>
    </row>
    <row r="397" spans="2:4">
      <c r="B397" s="201" t="s">
        <v>3673</v>
      </c>
      <c r="C397" s="133">
        <v>0</v>
      </c>
      <c r="D397" s="133">
        <v>0</v>
      </c>
    </row>
    <row r="398" spans="2:4">
      <c r="B398" s="200" t="s">
        <v>3672</v>
      </c>
      <c r="C398" s="133">
        <v>0</v>
      </c>
      <c r="D398" s="133">
        <v>0</v>
      </c>
    </row>
    <row r="399" spans="2:4">
      <c r="B399" s="202" t="s">
        <v>283</v>
      </c>
      <c r="C399" s="135">
        <v>0</v>
      </c>
      <c r="D399" s="135">
        <v>34237328</v>
      </c>
    </row>
    <row r="400" spans="2:4">
      <c r="B400" s="201" t="s">
        <v>3592</v>
      </c>
      <c r="C400" s="133">
        <v>0</v>
      </c>
      <c r="D400" s="133">
        <v>34237328</v>
      </c>
    </row>
    <row r="401" spans="2:4">
      <c r="B401" s="200" t="s">
        <v>3591</v>
      </c>
      <c r="C401" s="133">
        <v>0</v>
      </c>
      <c r="D401" s="133">
        <v>34237328</v>
      </c>
    </row>
    <row r="402" spans="2:4">
      <c r="B402" s="202" t="s">
        <v>298</v>
      </c>
      <c r="C402" s="135">
        <v>0</v>
      </c>
      <c r="D402" s="135">
        <v>24508557.59</v>
      </c>
    </row>
    <row r="403" spans="2:4">
      <c r="B403" s="201" t="s">
        <v>3671</v>
      </c>
      <c r="C403" s="133">
        <v>0</v>
      </c>
      <c r="D403" s="133">
        <v>24508557.59</v>
      </c>
    </row>
    <row r="404" spans="2:4">
      <c r="B404" s="200" t="s">
        <v>3670</v>
      </c>
      <c r="C404" s="133">
        <v>0</v>
      </c>
      <c r="D404" s="133">
        <v>24508557.59</v>
      </c>
    </row>
    <row r="405" spans="2:4">
      <c r="B405" s="202" t="s">
        <v>284</v>
      </c>
      <c r="C405" s="135">
        <v>223684296</v>
      </c>
      <c r="D405" s="135">
        <v>104043987.48999999</v>
      </c>
    </row>
    <row r="406" spans="2:4">
      <c r="B406" s="201" t="s">
        <v>327</v>
      </c>
      <c r="C406" s="133">
        <v>223684296</v>
      </c>
      <c r="D406" s="133">
        <v>104043987.48999999</v>
      </c>
    </row>
    <row r="407" spans="2:4">
      <c r="B407" s="200" t="s">
        <v>3415</v>
      </c>
      <c r="C407" s="133">
        <v>223684296</v>
      </c>
      <c r="D407" s="133">
        <v>104043987.48999999</v>
      </c>
    </row>
    <row r="408" spans="2:4">
      <c r="B408" s="203" t="s">
        <v>286</v>
      </c>
      <c r="C408" s="133">
        <v>948369693</v>
      </c>
      <c r="D408" s="133">
        <v>334176073.38</v>
      </c>
    </row>
    <row r="409" spans="2:4">
      <c r="B409" s="202" t="s">
        <v>281</v>
      </c>
      <c r="C409" s="135">
        <v>667576710</v>
      </c>
      <c r="D409" s="135">
        <v>176443927.78000003</v>
      </c>
    </row>
    <row r="410" spans="2:4">
      <c r="B410" s="201" t="s">
        <v>334</v>
      </c>
      <c r="C410" s="133">
        <v>7441709</v>
      </c>
      <c r="D410" s="133">
        <v>0</v>
      </c>
    </row>
    <row r="411" spans="2:4">
      <c r="B411" s="200" t="s">
        <v>671</v>
      </c>
      <c r="C411" s="133">
        <v>7441709</v>
      </c>
      <c r="D411" s="133">
        <v>0</v>
      </c>
    </row>
    <row r="412" spans="2:4">
      <c r="B412" s="201" t="s">
        <v>2738</v>
      </c>
      <c r="C412" s="133">
        <v>15235193</v>
      </c>
      <c r="D412" s="133">
        <v>8000000</v>
      </c>
    </row>
    <row r="413" spans="2:4">
      <c r="B413" s="200" t="s">
        <v>2601</v>
      </c>
      <c r="C413" s="133">
        <v>15235193</v>
      </c>
      <c r="D413" s="133">
        <v>8000000</v>
      </c>
    </row>
    <row r="414" spans="2:4">
      <c r="B414" s="201" t="s">
        <v>2739</v>
      </c>
      <c r="C414" s="133">
        <v>10000000</v>
      </c>
      <c r="D414" s="133">
        <v>4542455.38</v>
      </c>
    </row>
    <row r="415" spans="2:4">
      <c r="B415" s="200" t="s">
        <v>1005</v>
      </c>
      <c r="C415" s="133">
        <v>10000000</v>
      </c>
      <c r="D415" s="133">
        <v>4542455.38</v>
      </c>
    </row>
    <row r="416" spans="2:4">
      <c r="B416" s="201" t="s">
        <v>335</v>
      </c>
      <c r="C416" s="133">
        <v>11834423</v>
      </c>
      <c r="D416" s="133">
        <v>7919047.0300000003</v>
      </c>
    </row>
    <row r="417" spans="2:4">
      <c r="B417" s="200" t="s">
        <v>672</v>
      </c>
      <c r="C417" s="133">
        <v>11834423</v>
      </c>
      <c r="D417" s="133">
        <v>7919047.0300000003</v>
      </c>
    </row>
    <row r="418" spans="2:4">
      <c r="B418" s="201" t="s">
        <v>2740</v>
      </c>
      <c r="C418" s="133">
        <v>33937524</v>
      </c>
      <c r="D418" s="133">
        <v>19440776.689999998</v>
      </c>
    </row>
    <row r="419" spans="2:4">
      <c r="B419" s="200" t="s">
        <v>2602</v>
      </c>
      <c r="C419" s="133">
        <v>33937524</v>
      </c>
      <c r="D419" s="133">
        <v>19440776.689999998</v>
      </c>
    </row>
    <row r="420" spans="2:4">
      <c r="B420" s="201" t="s">
        <v>2741</v>
      </c>
      <c r="C420" s="133">
        <v>10000000</v>
      </c>
      <c r="D420" s="133">
        <v>8550034.6899999995</v>
      </c>
    </row>
    <row r="421" spans="2:4">
      <c r="B421" s="200" t="s">
        <v>1006</v>
      </c>
      <c r="C421" s="133">
        <v>10000000</v>
      </c>
      <c r="D421" s="133">
        <v>4007159.38</v>
      </c>
    </row>
    <row r="422" spans="2:4">
      <c r="B422" s="200" t="s">
        <v>3590</v>
      </c>
      <c r="C422" s="133">
        <v>0</v>
      </c>
      <c r="D422" s="133">
        <v>4542875.3099999996</v>
      </c>
    </row>
    <row r="423" spans="2:4">
      <c r="B423" s="201" t="s">
        <v>336</v>
      </c>
      <c r="C423" s="133">
        <v>28339230</v>
      </c>
      <c r="D423" s="133">
        <v>0</v>
      </c>
    </row>
    <row r="424" spans="2:4">
      <c r="B424" s="200" t="s">
        <v>673</v>
      </c>
      <c r="C424" s="133">
        <v>28339230</v>
      </c>
      <c r="D424" s="133">
        <v>0</v>
      </c>
    </row>
    <row r="425" spans="2:4">
      <c r="B425" s="201" t="s">
        <v>337</v>
      </c>
      <c r="C425" s="133">
        <v>21792574</v>
      </c>
      <c r="D425" s="133">
        <v>0</v>
      </c>
    </row>
    <row r="426" spans="2:4">
      <c r="B426" s="200" t="s">
        <v>674</v>
      </c>
      <c r="C426" s="133">
        <v>21792574</v>
      </c>
      <c r="D426" s="133">
        <v>0</v>
      </c>
    </row>
    <row r="427" spans="2:4">
      <c r="B427" s="201" t="s">
        <v>1158</v>
      </c>
      <c r="C427" s="133">
        <v>6606206</v>
      </c>
      <c r="D427" s="133">
        <v>0</v>
      </c>
    </row>
    <row r="428" spans="2:4">
      <c r="B428" s="200" t="s">
        <v>1159</v>
      </c>
      <c r="C428" s="133">
        <v>6606206</v>
      </c>
      <c r="D428" s="133">
        <v>0</v>
      </c>
    </row>
    <row r="429" spans="2:4">
      <c r="B429" s="201" t="s">
        <v>1160</v>
      </c>
      <c r="C429" s="133">
        <v>11116179</v>
      </c>
      <c r="D429" s="133">
        <v>0</v>
      </c>
    </row>
    <row r="430" spans="2:4">
      <c r="B430" s="200" t="s">
        <v>1161</v>
      </c>
      <c r="C430" s="133">
        <v>11116179</v>
      </c>
      <c r="D430" s="133">
        <v>0</v>
      </c>
    </row>
    <row r="431" spans="2:4">
      <c r="B431" s="201" t="s">
        <v>1162</v>
      </c>
      <c r="C431" s="133">
        <v>11116179</v>
      </c>
      <c r="D431" s="133">
        <v>0</v>
      </c>
    </row>
    <row r="432" spans="2:4">
      <c r="B432" s="200" t="s">
        <v>1163</v>
      </c>
      <c r="C432" s="133">
        <v>11116179</v>
      </c>
      <c r="D432" s="133">
        <v>0</v>
      </c>
    </row>
    <row r="433" spans="2:4">
      <c r="B433" s="201" t="s">
        <v>1164</v>
      </c>
      <c r="C433" s="133">
        <v>11116179</v>
      </c>
      <c r="D433" s="133">
        <v>0</v>
      </c>
    </row>
    <row r="434" spans="2:4">
      <c r="B434" s="200" t="s">
        <v>1165</v>
      </c>
      <c r="C434" s="133">
        <v>11116179</v>
      </c>
      <c r="D434" s="133">
        <v>0</v>
      </c>
    </row>
    <row r="435" spans="2:4">
      <c r="B435" s="201" t="s">
        <v>1166</v>
      </c>
      <c r="C435" s="133">
        <v>12403731</v>
      </c>
      <c r="D435" s="133">
        <v>0</v>
      </c>
    </row>
    <row r="436" spans="2:4">
      <c r="B436" s="200" t="s">
        <v>1167</v>
      </c>
      <c r="C436" s="133">
        <v>12403731</v>
      </c>
      <c r="D436" s="133">
        <v>0</v>
      </c>
    </row>
    <row r="437" spans="2:4">
      <c r="B437" s="201" t="s">
        <v>1168</v>
      </c>
      <c r="C437" s="133">
        <v>4628889</v>
      </c>
      <c r="D437" s="133">
        <v>0</v>
      </c>
    </row>
    <row r="438" spans="2:4">
      <c r="B438" s="200" t="s">
        <v>1169</v>
      </c>
      <c r="C438" s="133">
        <v>4628889</v>
      </c>
      <c r="D438" s="133">
        <v>0</v>
      </c>
    </row>
    <row r="439" spans="2:4">
      <c r="B439" s="201" t="s">
        <v>1170</v>
      </c>
      <c r="C439" s="133">
        <v>4628889</v>
      </c>
      <c r="D439" s="133">
        <v>0</v>
      </c>
    </row>
    <row r="440" spans="2:4">
      <c r="B440" s="200" t="s">
        <v>1171</v>
      </c>
      <c r="C440" s="133">
        <v>4628889</v>
      </c>
      <c r="D440" s="133">
        <v>0</v>
      </c>
    </row>
    <row r="441" spans="2:4">
      <c r="B441" s="201" t="s">
        <v>1172</v>
      </c>
      <c r="C441" s="133">
        <v>11116179</v>
      </c>
      <c r="D441" s="133">
        <v>0</v>
      </c>
    </row>
    <row r="442" spans="2:4">
      <c r="B442" s="200" t="s">
        <v>1173</v>
      </c>
      <c r="C442" s="133">
        <v>11116179</v>
      </c>
      <c r="D442" s="133">
        <v>0</v>
      </c>
    </row>
    <row r="443" spans="2:4">
      <c r="B443" s="201" t="s">
        <v>1174</v>
      </c>
      <c r="C443" s="133">
        <v>12403731</v>
      </c>
      <c r="D443" s="133">
        <v>0</v>
      </c>
    </row>
    <row r="444" spans="2:4">
      <c r="B444" s="200" t="s">
        <v>1175</v>
      </c>
      <c r="C444" s="133">
        <v>12403731</v>
      </c>
      <c r="D444" s="133">
        <v>0</v>
      </c>
    </row>
    <row r="445" spans="2:4">
      <c r="B445" s="201" t="s">
        <v>1416</v>
      </c>
      <c r="C445" s="133">
        <v>6779437</v>
      </c>
      <c r="D445" s="133">
        <v>1539961.66</v>
      </c>
    </row>
    <row r="446" spans="2:4">
      <c r="B446" s="200" t="s">
        <v>1417</v>
      </c>
      <c r="C446" s="133">
        <v>6779437</v>
      </c>
      <c r="D446" s="133">
        <v>1539961.66</v>
      </c>
    </row>
    <row r="447" spans="2:4">
      <c r="B447" s="201" t="s">
        <v>2742</v>
      </c>
      <c r="C447" s="133">
        <v>11289410</v>
      </c>
      <c r="D447" s="133">
        <v>2482056.9500000002</v>
      </c>
    </row>
    <row r="448" spans="2:4">
      <c r="B448" s="200" t="s">
        <v>1418</v>
      </c>
      <c r="C448" s="133">
        <v>11289410</v>
      </c>
      <c r="D448" s="133">
        <v>2482056.9500000002</v>
      </c>
    </row>
    <row r="449" spans="2:4">
      <c r="B449" s="201" t="s">
        <v>338</v>
      </c>
      <c r="C449" s="133">
        <v>12204671</v>
      </c>
      <c r="D449" s="133">
        <v>10000000</v>
      </c>
    </row>
    <row r="450" spans="2:4">
      <c r="B450" s="200" t="s">
        <v>675</v>
      </c>
      <c r="C450" s="133">
        <v>12204671</v>
      </c>
      <c r="D450" s="133">
        <v>10000000</v>
      </c>
    </row>
    <row r="451" spans="2:4">
      <c r="B451" s="201" t="s">
        <v>2743</v>
      </c>
      <c r="C451" s="133">
        <v>11289410</v>
      </c>
      <c r="D451" s="133">
        <v>2540104.1800000002</v>
      </c>
    </row>
    <row r="452" spans="2:4">
      <c r="B452" s="200" t="s">
        <v>1419</v>
      </c>
      <c r="C452" s="133">
        <v>11289410</v>
      </c>
      <c r="D452" s="133">
        <v>2540104.1800000002</v>
      </c>
    </row>
    <row r="453" spans="2:4">
      <c r="B453" s="201" t="s">
        <v>982</v>
      </c>
      <c r="C453" s="133">
        <v>10896287</v>
      </c>
      <c r="D453" s="133">
        <v>0</v>
      </c>
    </row>
    <row r="454" spans="2:4">
      <c r="B454" s="200" t="s">
        <v>983</v>
      </c>
      <c r="C454" s="133">
        <v>10896287</v>
      </c>
      <c r="D454" s="133">
        <v>0</v>
      </c>
    </row>
    <row r="455" spans="2:4">
      <c r="B455" s="201" t="s">
        <v>2744</v>
      </c>
      <c r="C455" s="133">
        <v>11289410</v>
      </c>
      <c r="D455" s="133">
        <v>2540104.19</v>
      </c>
    </row>
    <row r="456" spans="2:4">
      <c r="B456" s="200" t="s">
        <v>1420</v>
      </c>
      <c r="C456" s="133">
        <v>11289410</v>
      </c>
      <c r="D456" s="133">
        <v>2540104.19</v>
      </c>
    </row>
    <row r="457" spans="2:4">
      <c r="B457" s="201" t="s">
        <v>339</v>
      </c>
      <c r="C457" s="133">
        <v>14249504</v>
      </c>
      <c r="D457" s="133">
        <v>10193824</v>
      </c>
    </row>
    <row r="458" spans="2:4">
      <c r="B458" s="200" t="s">
        <v>676</v>
      </c>
      <c r="C458" s="133">
        <v>14249504</v>
      </c>
      <c r="D458" s="133">
        <v>10193824</v>
      </c>
    </row>
    <row r="459" spans="2:4">
      <c r="B459" s="201" t="s">
        <v>1421</v>
      </c>
      <c r="C459" s="133">
        <v>11289410</v>
      </c>
      <c r="D459" s="133">
        <v>2540104.19</v>
      </c>
    </row>
    <row r="460" spans="2:4">
      <c r="B460" s="200" t="s">
        <v>1422</v>
      </c>
      <c r="C460" s="133">
        <v>11289410</v>
      </c>
      <c r="D460" s="133">
        <v>2540104.19</v>
      </c>
    </row>
    <row r="461" spans="2:4">
      <c r="B461" s="201" t="s">
        <v>1423</v>
      </c>
      <c r="C461" s="133">
        <v>11289410</v>
      </c>
      <c r="D461" s="133">
        <v>2540104.19</v>
      </c>
    </row>
    <row r="462" spans="2:4">
      <c r="B462" s="200" t="s">
        <v>1424</v>
      </c>
      <c r="C462" s="133">
        <v>11289410</v>
      </c>
      <c r="D462" s="133">
        <v>2540104.19</v>
      </c>
    </row>
    <row r="463" spans="2:4">
      <c r="B463" s="201" t="s">
        <v>2745</v>
      </c>
      <c r="C463" s="133">
        <v>4802120</v>
      </c>
      <c r="D463" s="133">
        <v>0</v>
      </c>
    </row>
    <row r="464" spans="2:4">
      <c r="B464" s="200" t="s">
        <v>1425</v>
      </c>
      <c r="C464" s="133">
        <v>4802120</v>
      </c>
      <c r="D464" s="133">
        <v>0</v>
      </c>
    </row>
    <row r="465" spans="2:4">
      <c r="B465" s="201" t="s">
        <v>340</v>
      </c>
      <c r="C465" s="133">
        <v>10203084</v>
      </c>
      <c r="D465" s="133">
        <v>9069912.5300000012</v>
      </c>
    </row>
    <row r="466" spans="2:4">
      <c r="B466" s="200" t="s">
        <v>677</v>
      </c>
      <c r="C466" s="133">
        <v>10203084</v>
      </c>
      <c r="D466" s="133">
        <v>9069912.5300000012</v>
      </c>
    </row>
    <row r="467" spans="2:4">
      <c r="B467" s="201" t="s">
        <v>1426</v>
      </c>
      <c r="C467" s="133">
        <v>11289410</v>
      </c>
      <c r="D467" s="133">
        <v>0</v>
      </c>
    </row>
    <row r="468" spans="2:4">
      <c r="B468" s="200" t="s">
        <v>1427</v>
      </c>
      <c r="C468" s="133">
        <v>11289410</v>
      </c>
      <c r="D468" s="133">
        <v>0</v>
      </c>
    </row>
    <row r="469" spans="2:4">
      <c r="B469" s="201" t="s">
        <v>2746</v>
      </c>
      <c r="C469" s="133">
        <v>4802120</v>
      </c>
      <c r="D469" s="133">
        <v>0</v>
      </c>
    </row>
    <row r="470" spans="2:4">
      <c r="B470" s="200" t="s">
        <v>1428</v>
      </c>
      <c r="C470" s="133">
        <v>4802120</v>
      </c>
      <c r="D470" s="133">
        <v>0</v>
      </c>
    </row>
    <row r="471" spans="2:4">
      <c r="B471" s="201" t="s">
        <v>341</v>
      </c>
      <c r="C471" s="133">
        <v>32892022</v>
      </c>
      <c r="D471" s="133">
        <v>0</v>
      </c>
    </row>
    <row r="472" spans="2:4">
      <c r="B472" s="200" t="s">
        <v>678</v>
      </c>
      <c r="C472" s="133">
        <v>32892022</v>
      </c>
      <c r="D472" s="133">
        <v>0</v>
      </c>
    </row>
    <row r="473" spans="2:4">
      <c r="B473" s="201" t="s">
        <v>2747</v>
      </c>
      <c r="C473" s="133">
        <v>6779437</v>
      </c>
      <c r="D473" s="133">
        <v>0</v>
      </c>
    </row>
    <row r="474" spans="2:4">
      <c r="B474" s="200" t="s">
        <v>1429</v>
      </c>
      <c r="C474" s="133">
        <v>6779437</v>
      </c>
      <c r="D474" s="133">
        <v>0</v>
      </c>
    </row>
    <row r="475" spans="2:4">
      <c r="B475" s="201" t="s">
        <v>2166</v>
      </c>
      <c r="C475" s="133">
        <v>21792574</v>
      </c>
      <c r="D475" s="133">
        <v>0</v>
      </c>
    </row>
    <row r="476" spans="2:4">
      <c r="B476" s="200" t="s">
        <v>2167</v>
      </c>
      <c r="C476" s="133">
        <v>21792574</v>
      </c>
      <c r="D476" s="133">
        <v>0</v>
      </c>
    </row>
    <row r="477" spans="2:4">
      <c r="B477" s="201" t="s">
        <v>1430</v>
      </c>
      <c r="C477" s="133">
        <v>12576962</v>
      </c>
      <c r="D477" s="133">
        <v>0</v>
      </c>
    </row>
    <row r="478" spans="2:4">
      <c r="B478" s="200" t="s">
        <v>1431</v>
      </c>
      <c r="C478" s="133">
        <v>12576962</v>
      </c>
      <c r="D478" s="133">
        <v>0</v>
      </c>
    </row>
    <row r="479" spans="2:4">
      <c r="B479" s="201" t="s">
        <v>342</v>
      </c>
      <c r="C479" s="133">
        <v>56668645</v>
      </c>
      <c r="D479" s="133">
        <v>43120739</v>
      </c>
    </row>
    <row r="480" spans="2:4">
      <c r="B480" s="200" t="s">
        <v>679</v>
      </c>
      <c r="C480" s="133">
        <v>56668645</v>
      </c>
      <c r="D480" s="133">
        <v>43120739</v>
      </c>
    </row>
    <row r="481" spans="2:4">
      <c r="B481" s="201" t="s">
        <v>343</v>
      </c>
      <c r="C481" s="133">
        <v>86721396</v>
      </c>
      <c r="D481" s="133">
        <v>20728401.579999998</v>
      </c>
    </row>
    <row r="482" spans="2:4">
      <c r="B482" s="200" t="s">
        <v>680</v>
      </c>
      <c r="C482" s="133">
        <v>74143721</v>
      </c>
      <c r="D482" s="133">
        <v>0</v>
      </c>
    </row>
    <row r="483" spans="2:4">
      <c r="B483" s="200" t="s">
        <v>681</v>
      </c>
      <c r="C483" s="133">
        <v>6797056</v>
      </c>
      <c r="D483" s="133">
        <v>6251910</v>
      </c>
    </row>
    <row r="484" spans="2:4">
      <c r="B484" s="200" t="s">
        <v>3051</v>
      </c>
      <c r="C484" s="133">
        <v>5780619</v>
      </c>
      <c r="D484" s="133">
        <v>14476491.58</v>
      </c>
    </row>
    <row r="485" spans="2:4">
      <c r="B485" s="201" t="s">
        <v>2748</v>
      </c>
      <c r="C485" s="133">
        <v>82008</v>
      </c>
      <c r="D485" s="133">
        <v>0</v>
      </c>
    </row>
    <row r="486" spans="2:4">
      <c r="B486" s="200" t="s">
        <v>681</v>
      </c>
      <c r="C486" s="133">
        <v>82008</v>
      </c>
      <c r="D486" s="133">
        <v>0</v>
      </c>
    </row>
    <row r="487" spans="2:4">
      <c r="B487" s="201" t="s">
        <v>344</v>
      </c>
      <c r="C487" s="133">
        <v>20216062</v>
      </c>
      <c r="D487" s="133">
        <v>0</v>
      </c>
    </row>
    <row r="488" spans="2:4">
      <c r="B488" s="200" t="s">
        <v>682</v>
      </c>
      <c r="C488" s="133">
        <v>20216062</v>
      </c>
      <c r="D488" s="133">
        <v>0</v>
      </c>
    </row>
    <row r="489" spans="2:4">
      <c r="B489" s="201" t="s">
        <v>2749</v>
      </c>
      <c r="C489" s="133">
        <v>7819574</v>
      </c>
      <c r="D489" s="133">
        <v>0</v>
      </c>
    </row>
    <row r="490" spans="2:4">
      <c r="B490" s="200" t="s">
        <v>683</v>
      </c>
      <c r="C490" s="133">
        <v>7819574</v>
      </c>
      <c r="D490" s="133">
        <v>0</v>
      </c>
    </row>
    <row r="491" spans="2:4">
      <c r="B491" s="201" t="s">
        <v>2750</v>
      </c>
      <c r="C491" s="133">
        <v>15458511</v>
      </c>
      <c r="D491" s="133">
        <v>3699743</v>
      </c>
    </row>
    <row r="492" spans="2:4">
      <c r="B492" s="200" t="s">
        <v>684</v>
      </c>
      <c r="C492" s="133">
        <v>8857004</v>
      </c>
      <c r="D492" s="133">
        <v>3699743</v>
      </c>
    </row>
    <row r="493" spans="2:4">
      <c r="B493" s="200" t="s">
        <v>3084</v>
      </c>
      <c r="C493" s="133">
        <v>6601507</v>
      </c>
      <c r="D493" s="133">
        <v>0</v>
      </c>
    </row>
    <row r="494" spans="2:4">
      <c r="B494" s="201" t="s">
        <v>3085</v>
      </c>
      <c r="C494" s="133">
        <v>7473189</v>
      </c>
      <c r="D494" s="133">
        <v>0</v>
      </c>
    </row>
    <row r="495" spans="2:4">
      <c r="B495" s="200" t="s">
        <v>3086</v>
      </c>
      <c r="C495" s="133">
        <v>7473189</v>
      </c>
      <c r="D495" s="133">
        <v>0</v>
      </c>
    </row>
    <row r="496" spans="2:4">
      <c r="B496" s="201" t="s">
        <v>3087</v>
      </c>
      <c r="C496" s="133">
        <v>7477542</v>
      </c>
      <c r="D496" s="133">
        <v>0</v>
      </c>
    </row>
    <row r="497" spans="2:4">
      <c r="B497" s="200" t="s">
        <v>3088</v>
      </c>
      <c r="C497" s="133">
        <v>7477542</v>
      </c>
      <c r="D497" s="133">
        <v>0</v>
      </c>
    </row>
    <row r="498" spans="2:4">
      <c r="B498" s="201" t="s">
        <v>345</v>
      </c>
      <c r="C498" s="133">
        <v>15366806</v>
      </c>
      <c r="D498" s="133">
        <v>12948211.52</v>
      </c>
    </row>
    <row r="499" spans="2:4">
      <c r="B499" s="200" t="s">
        <v>685</v>
      </c>
      <c r="C499" s="133">
        <v>15366806</v>
      </c>
      <c r="D499" s="133">
        <v>12948211.52</v>
      </c>
    </row>
    <row r="500" spans="2:4">
      <c r="B500" s="201" t="s">
        <v>3990</v>
      </c>
      <c r="C500" s="133">
        <v>0</v>
      </c>
      <c r="D500" s="133">
        <v>0</v>
      </c>
    </row>
    <row r="501" spans="2:4">
      <c r="B501" s="200" t="s">
        <v>3989</v>
      </c>
      <c r="C501" s="133">
        <v>0</v>
      </c>
      <c r="D501" s="133">
        <v>0</v>
      </c>
    </row>
    <row r="502" spans="2:4">
      <c r="B502" s="201" t="s">
        <v>346</v>
      </c>
      <c r="C502" s="133">
        <v>9160677</v>
      </c>
      <c r="D502" s="133">
        <v>4048347</v>
      </c>
    </row>
    <row r="503" spans="2:4">
      <c r="B503" s="200" t="s">
        <v>686</v>
      </c>
      <c r="C503" s="133">
        <v>9160677</v>
      </c>
      <c r="D503" s="133">
        <v>4048347</v>
      </c>
    </row>
    <row r="504" spans="2:4">
      <c r="B504" s="201" t="s">
        <v>3988</v>
      </c>
      <c r="C504" s="133">
        <v>0</v>
      </c>
      <c r="D504" s="133">
        <v>0</v>
      </c>
    </row>
    <row r="505" spans="2:4">
      <c r="B505" s="200" t="s">
        <v>3987</v>
      </c>
      <c r="C505" s="133">
        <v>0</v>
      </c>
      <c r="D505" s="133">
        <v>0</v>
      </c>
    </row>
    <row r="506" spans="2:4">
      <c r="B506" s="201" t="s">
        <v>3986</v>
      </c>
      <c r="C506" s="133">
        <v>0</v>
      </c>
      <c r="D506" s="133">
        <v>0</v>
      </c>
    </row>
    <row r="507" spans="2:4">
      <c r="B507" s="200" t="s">
        <v>3985</v>
      </c>
      <c r="C507" s="133">
        <v>0</v>
      </c>
      <c r="D507" s="133">
        <v>0</v>
      </c>
    </row>
    <row r="508" spans="2:4">
      <c r="B508" s="201" t="s">
        <v>3984</v>
      </c>
      <c r="C508" s="133">
        <v>0</v>
      </c>
      <c r="D508" s="133">
        <v>0</v>
      </c>
    </row>
    <row r="509" spans="2:4">
      <c r="B509" s="200" t="s">
        <v>3983</v>
      </c>
      <c r="C509" s="133">
        <v>0</v>
      </c>
      <c r="D509" s="133">
        <v>0</v>
      </c>
    </row>
    <row r="510" spans="2:4">
      <c r="B510" s="201" t="s">
        <v>1073</v>
      </c>
      <c r="C510" s="133">
        <v>3343087</v>
      </c>
      <c r="D510" s="133">
        <v>0</v>
      </c>
    </row>
    <row r="511" spans="2:4">
      <c r="B511" s="200" t="s">
        <v>1074</v>
      </c>
      <c r="C511" s="133">
        <v>3343087</v>
      </c>
      <c r="D511" s="133">
        <v>0</v>
      </c>
    </row>
    <row r="512" spans="2:4">
      <c r="B512" s="201" t="s">
        <v>2984</v>
      </c>
      <c r="C512" s="133">
        <v>8357720</v>
      </c>
      <c r="D512" s="133">
        <v>0</v>
      </c>
    </row>
    <row r="513" spans="2:4">
      <c r="B513" s="200" t="s">
        <v>2985</v>
      </c>
      <c r="C513" s="133">
        <v>8357720</v>
      </c>
      <c r="D513" s="133">
        <v>0</v>
      </c>
    </row>
    <row r="514" spans="2:4">
      <c r="B514" s="201" t="s">
        <v>3416</v>
      </c>
      <c r="C514" s="133">
        <v>0</v>
      </c>
      <c r="D514" s="133">
        <v>0</v>
      </c>
    </row>
    <row r="515" spans="2:4">
      <c r="B515" s="200" t="s">
        <v>3417</v>
      </c>
      <c r="C515" s="133">
        <v>0</v>
      </c>
      <c r="D515" s="133">
        <v>0</v>
      </c>
    </row>
    <row r="516" spans="2:4">
      <c r="B516" s="201" t="s">
        <v>3418</v>
      </c>
      <c r="C516" s="133">
        <v>0</v>
      </c>
      <c r="D516" s="133">
        <v>0</v>
      </c>
    </row>
    <row r="517" spans="2:4">
      <c r="B517" s="200" t="s">
        <v>3419</v>
      </c>
      <c r="C517" s="133">
        <v>0</v>
      </c>
      <c r="D517" s="133">
        <v>0</v>
      </c>
    </row>
    <row r="518" spans="2:4">
      <c r="B518" s="201" t="s">
        <v>3420</v>
      </c>
      <c r="C518" s="133">
        <v>0</v>
      </c>
      <c r="D518" s="133">
        <v>0</v>
      </c>
    </row>
    <row r="519" spans="2:4">
      <c r="B519" s="200" t="s">
        <v>3421</v>
      </c>
      <c r="C519" s="133">
        <v>0</v>
      </c>
      <c r="D519" s="133">
        <v>0</v>
      </c>
    </row>
    <row r="520" spans="2:4">
      <c r="B520" s="201" t="s">
        <v>3422</v>
      </c>
      <c r="C520" s="133">
        <v>0</v>
      </c>
      <c r="D520" s="133">
        <v>0</v>
      </c>
    </row>
    <row r="521" spans="2:4">
      <c r="B521" s="200" t="s">
        <v>3423</v>
      </c>
      <c r="C521" s="133">
        <v>0</v>
      </c>
      <c r="D521" s="133">
        <v>0</v>
      </c>
    </row>
    <row r="522" spans="2:4">
      <c r="B522" s="202" t="s">
        <v>283</v>
      </c>
      <c r="C522" s="135">
        <v>18551684</v>
      </c>
      <c r="D522" s="135">
        <v>42733842.170000002</v>
      </c>
    </row>
    <row r="523" spans="2:4">
      <c r="B523" s="201" t="s">
        <v>3089</v>
      </c>
      <c r="C523" s="133">
        <v>1372434</v>
      </c>
      <c r="D523" s="133">
        <v>3036276.8800000004</v>
      </c>
    </row>
    <row r="524" spans="2:4">
      <c r="B524" s="200" t="s">
        <v>2537</v>
      </c>
      <c r="C524" s="133">
        <v>1372434</v>
      </c>
      <c r="D524" s="133">
        <v>3036276.8800000004</v>
      </c>
    </row>
    <row r="525" spans="2:4">
      <c r="B525" s="201" t="s">
        <v>3090</v>
      </c>
      <c r="C525" s="133">
        <v>2874885</v>
      </c>
      <c r="D525" s="133">
        <v>0</v>
      </c>
    </row>
    <row r="526" spans="2:4">
      <c r="B526" s="200" t="s">
        <v>2539</v>
      </c>
      <c r="C526" s="133">
        <v>2874885</v>
      </c>
      <c r="D526" s="133">
        <v>0</v>
      </c>
    </row>
    <row r="527" spans="2:4">
      <c r="B527" s="201" t="s">
        <v>3091</v>
      </c>
      <c r="C527" s="133">
        <v>3641703</v>
      </c>
      <c r="D527" s="133">
        <v>0</v>
      </c>
    </row>
    <row r="528" spans="2:4">
      <c r="B528" s="200" t="s">
        <v>2538</v>
      </c>
      <c r="C528" s="133">
        <v>3641703</v>
      </c>
      <c r="D528" s="133">
        <v>0</v>
      </c>
    </row>
    <row r="529" spans="2:4">
      <c r="B529" s="201" t="s">
        <v>3092</v>
      </c>
      <c r="C529" s="133">
        <v>10662662</v>
      </c>
      <c r="D529" s="133">
        <v>0</v>
      </c>
    </row>
    <row r="530" spans="2:4">
      <c r="B530" s="200" t="s">
        <v>2540</v>
      </c>
      <c r="C530" s="133">
        <v>10662662</v>
      </c>
      <c r="D530" s="133">
        <v>0</v>
      </c>
    </row>
    <row r="531" spans="2:4">
      <c r="B531" s="201" t="s">
        <v>343</v>
      </c>
      <c r="C531" s="133">
        <v>0</v>
      </c>
      <c r="D531" s="133">
        <v>0</v>
      </c>
    </row>
    <row r="532" spans="2:4">
      <c r="B532" s="200" t="s">
        <v>680</v>
      </c>
      <c r="C532" s="133">
        <v>0</v>
      </c>
      <c r="D532" s="133">
        <v>0</v>
      </c>
    </row>
    <row r="533" spans="2:4">
      <c r="B533" s="201" t="s">
        <v>3464</v>
      </c>
      <c r="C533" s="133">
        <v>0</v>
      </c>
      <c r="D533" s="133">
        <v>39697565.289999999</v>
      </c>
    </row>
    <row r="534" spans="2:4">
      <c r="B534" s="200" t="s">
        <v>3465</v>
      </c>
      <c r="C534" s="133">
        <v>0</v>
      </c>
      <c r="D534" s="133">
        <v>39697565.289999999</v>
      </c>
    </row>
    <row r="535" spans="2:4">
      <c r="B535" s="202" t="s">
        <v>298</v>
      </c>
      <c r="C535" s="135">
        <v>0</v>
      </c>
      <c r="D535" s="135">
        <v>0</v>
      </c>
    </row>
    <row r="536" spans="2:4">
      <c r="B536" s="201" t="s">
        <v>3669</v>
      </c>
      <c r="C536" s="133">
        <v>0</v>
      </c>
      <c r="D536" s="133">
        <v>0</v>
      </c>
    </row>
    <row r="537" spans="2:4">
      <c r="B537" s="200" t="s">
        <v>3668</v>
      </c>
      <c r="C537" s="133">
        <v>0</v>
      </c>
      <c r="D537" s="133">
        <v>0</v>
      </c>
    </row>
    <row r="538" spans="2:4">
      <c r="B538" s="202" t="s">
        <v>284</v>
      </c>
      <c r="C538" s="135">
        <v>262241299</v>
      </c>
      <c r="D538" s="135">
        <v>114998303.42999999</v>
      </c>
    </row>
    <row r="539" spans="2:4">
      <c r="B539" s="201" t="s">
        <v>327</v>
      </c>
      <c r="C539" s="133">
        <v>262241299</v>
      </c>
      <c r="D539" s="133">
        <v>114998303.42999999</v>
      </c>
    </row>
    <row r="540" spans="2:4">
      <c r="B540" s="200" t="s">
        <v>3415</v>
      </c>
      <c r="C540" s="133">
        <v>262241299</v>
      </c>
      <c r="D540" s="133">
        <v>114998303.42999999</v>
      </c>
    </row>
    <row r="541" spans="2:4">
      <c r="B541" s="203" t="s">
        <v>347</v>
      </c>
      <c r="C541" s="133">
        <v>1970776375</v>
      </c>
      <c r="D541" s="133">
        <v>241681760.13999996</v>
      </c>
    </row>
    <row r="542" spans="2:4">
      <c r="B542" s="202" t="s">
        <v>281</v>
      </c>
      <c r="C542" s="135">
        <v>1970776375</v>
      </c>
      <c r="D542" s="135">
        <v>241681760.13999996</v>
      </c>
    </row>
    <row r="543" spans="2:4">
      <c r="B543" s="201" t="s">
        <v>2751</v>
      </c>
      <c r="C543" s="133">
        <v>1250000000</v>
      </c>
      <c r="D543" s="133">
        <v>70175273.709999993</v>
      </c>
    </row>
    <row r="544" spans="2:4">
      <c r="B544" s="200" t="s">
        <v>687</v>
      </c>
      <c r="C544" s="133">
        <v>1250000000</v>
      </c>
      <c r="D544" s="133">
        <v>70175273.709999993</v>
      </c>
    </row>
    <row r="545" spans="2:4">
      <c r="B545" s="201" t="s">
        <v>1007</v>
      </c>
      <c r="C545" s="133">
        <v>70393227</v>
      </c>
      <c r="D545" s="133">
        <v>0</v>
      </c>
    </row>
    <row r="546" spans="2:4">
      <c r="B546" s="200" t="s">
        <v>1008</v>
      </c>
      <c r="C546" s="133">
        <v>70393227</v>
      </c>
      <c r="D546" s="133">
        <v>0</v>
      </c>
    </row>
    <row r="547" spans="2:4">
      <c r="B547" s="201" t="s">
        <v>1176</v>
      </c>
      <c r="C547" s="133">
        <v>12403731</v>
      </c>
      <c r="D547" s="133">
        <v>2468430.35</v>
      </c>
    </row>
    <row r="548" spans="2:4">
      <c r="B548" s="200" t="s">
        <v>1177</v>
      </c>
      <c r="C548" s="133">
        <v>12403731</v>
      </c>
      <c r="D548" s="133">
        <v>2468430.35</v>
      </c>
    </row>
    <row r="549" spans="2:4">
      <c r="B549" s="201" t="s">
        <v>2752</v>
      </c>
      <c r="C549" s="133">
        <v>33243422</v>
      </c>
      <c r="D549" s="133">
        <v>0</v>
      </c>
    </row>
    <row r="550" spans="2:4">
      <c r="B550" s="200" t="s">
        <v>2603</v>
      </c>
      <c r="C550" s="133">
        <v>33243422</v>
      </c>
      <c r="D550" s="133">
        <v>0</v>
      </c>
    </row>
    <row r="551" spans="2:4">
      <c r="B551" s="201" t="s">
        <v>1178</v>
      </c>
      <c r="C551" s="133">
        <v>6606206</v>
      </c>
      <c r="D551" s="133">
        <v>0</v>
      </c>
    </row>
    <row r="552" spans="2:4">
      <c r="B552" s="200" t="s">
        <v>1179</v>
      </c>
      <c r="C552" s="133">
        <v>6606206</v>
      </c>
      <c r="D552" s="133">
        <v>0</v>
      </c>
    </row>
    <row r="553" spans="2:4">
      <c r="B553" s="201" t="s">
        <v>1180</v>
      </c>
      <c r="C553" s="133">
        <v>11116179</v>
      </c>
      <c r="D553" s="133">
        <v>0</v>
      </c>
    </row>
    <row r="554" spans="2:4">
      <c r="B554" s="200" t="s">
        <v>1181</v>
      </c>
      <c r="C554" s="133">
        <v>11116179</v>
      </c>
      <c r="D554" s="133">
        <v>0</v>
      </c>
    </row>
    <row r="555" spans="2:4">
      <c r="B555" s="201" t="s">
        <v>2753</v>
      </c>
      <c r="C555" s="133">
        <v>62324114</v>
      </c>
      <c r="D555" s="133">
        <v>10578410.369999999</v>
      </c>
    </row>
    <row r="556" spans="2:4">
      <c r="B556" s="200" t="s">
        <v>2604</v>
      </c>
      <c r="C556" s="133">
        <v>62324114</v>
      </c>
      <c r="D556" s="133">
        <v>10578410.369999999</v>
      </c>
    </row>
    <row r="557" spans="2:4">
      <c r="B557" s="201" t="s">
        <v>1182</v>
      </c>
      <c r="C557" s="133">
        <v>6606206</v>
      </c>
      <c r="D557" s="133">
        <v>0</v>
      </c>
    </row>
    <row r="558" spans="2:4">
      <c r="B558" s="200" t="s">
        <v>1183</v>
      </c>
      <c r="C558" s="133">
        <v>6606206</v>
      </c>
      <c r="D558" s="133">
        <v>0</v>
      </c>
    </row>
    <row r="559" spans="2:4">
      <c r="B559" s="201" t="s">
        <v>348</v>
      </c>
      <c r="C559" s="133">
        <v>18028485</v>
      </c>
      <c r="D559" s="133">
        <v>0</v>
      </c>
    </row>
    <row r="560" spans="2:4">
      <c r="B560" s="200" t="s">
        <v>688</v>
      </c>
      <c r="C560" s="133">
        <v>18028485</v>
      </c>
      <c r="D560" s="133">
        <v>0</v>
      </c>
    </row>
    <row r="561" spans="2:4">
      <c r="B561" s="201" t="s">
        <v>2754</v>
      </c>
      <c r="C561" s="133">
        <v>17933797</v>
      </c>
      <c r="D561" s="133">
        <v>0</v>
      </c>
    </row>
    <row r="562" spans="2:4">
      <c r="B562" s="200" t="s">
        <v>2605</v>
      </c>
      <c r="C562" s="133">
        <v>17933797</v>
      </c>
      <c r="D562" s="133">
        <v>0</v>
      </c>
    </row>
    <row r="563" spans="2:4">
      <c r="B563" s="201" t="s">
        <v>2606</v>
      </c>
      <c r="C563" s="133">
        <v>27747236</v>
      </c>
      <c r="D563" s="133">
        <v>0</v>
      </c>
    </row>
    <row r="564" spans="2:4">
      <c r="B564" s="200" t="s">
        <v>2607</v>
      </c>
      <c r="C564" s="133">
        <v>27747236</v>
      </c>
      <c r="D564" s="133">
        <v>0</v>
      </c>
    </row>
    <row r="565" spans="2:4">
      <c r="B565" s="201" t="s">
        <v>349</v>
      </c>
      <c r="C565" s="133">
        <v>7086485</v>
      </c>
      <c r="D565" s="133">
        <v>24175848.18</v>
      </c>
    </row>
    <row r="566" spans="2:4">
      <c r="B566" s="200" t="s">
        <v>689</v>
      </c>
      <c r="C566" s="133">
        <v>7086485</v>
      </c>
      <c r="D566" s="133">
        <v>24175848.18</v>
      </c>
    </row>
    <row r="567" spans="2:4">
      <c r="B567" s="201" t="s">
        <v>3466</v>
      </c>
      <c r="C567" s="133">
        <v>0</v>
      </c>
      <c r="D567" s="133">
        <v>13670210.189999999</v>
      </c>
    </row>
    <row r="568" spans="2:4">
      <c r="B568" s="200" t="s">
        <v>3467</v>
      </c>
      <c r="C568" s="133">
        <v>0</v>
      </c>
      <c r="D568" s="133">
        <v>13670210.189999999</v>
      </c>
    </row>
    <row r="569" spans="2:4">
      <c r="B569" s="201" t="s">
        <v>3468</v>
      </c>
      <c r="C569" s="133">
        <v>0</v>
      </c>
      <c r="D569" s="133">
        <v>15066979.060000001</v>
      </c>
    </row>
    <row r="570" spans="2:4">
      <c r="B570" s="200" t="s">
        <v>3469</v>
      </c>
      <c r="C570" s="133">
        <v>0</v>
      </c>
      <c r="D570" s="133">
        <v>15066979.060000001</v>
      </c>
    </row>
    <row r="571" spans="2:4">
      <c r="B571" s="201" t="s">
        <v>2168</v>
      </c>
      <c r="C571" s="133">
        <v>6779437</v>
      </c>
      <c r="D571" s="133">
        <v>1564303.51</v>
      </c>
    </row>
    <row r="572" spans="2:4">
      <c r="B572" s="200" t="s">
        <v>2169</v>
      </c>
      <c r="C572" s="133">
        <v>6779437</v>
      </c>
      <c r="D572" s="133">
        <v>1564303.51</v>
      </c>
    </row>
    <row r="573" spans="2:4">
      <c r="B573" s="201" t="s">
        <v>2170</v>
      </c>
      <c r="C573" s="133">
        <v>4802120</v>
      </c>
      <c r="D573" s="133">
        <v>1090823.2</v>
      </c>
    </row>
    <row r="574" spans="2:4">
      <c r="B574" s="200" t="s">
        <v>2171</v>
      </c>
      <c r="C574" s="133">
        <v>4802120</v>
      </c>
      <c r="D574" s="133">
        <v>1090823.2</v>
      </c>
    </row>
    <row r="575" spans="2:4">
      <c r="B575" s="201" t="s">
        <v>2172</v>
      </c>
      <c r="C575" s="133">
        <v>6779437</v>
      </c>
      <c r="D575" s="133">
        <v>1564303.51</v>
      </c>
    </row>
    <row r="576" spans="2:4">
      <c r="B576" s="200" t="s">
        <v>2173</v>
      </c>
      <c r="C576" s="133">
        <v>6779437</v>
      </c>
      <c r="D576" s="133">
        <v>1564303.51</v>
      </c>
    </row>
    <row r="577" spans="2:4">
      <c r="B577" s="201" t="s">
        <v>350</v>
      </c>
      <c r="C577" s="133">
        <v>2111081</v>
      </c>
      <c r="D577" s="133">
        <v>6039133.4699999997</v>
      </c>
    </row>
    <row r="578" spans="2:4">
      <c r="B578" s="200" t="s">
        <v>690</v>
      </c>
      <c r="C578" s="133">
        <v>2111081</v>
      </c>
      <c r="D578" s="133">
        <v>6039133.4699999997</v>
      </c>
    </row>
    <row r="579" spans="2:4">
      <c r="B579" s="201" t="s">
        <v>3093</v>
      </c>
      <c r="C579" s="133">
        <v>3694504</v>
      </c>
      <c r="D579" s="133">
        <v>0</v>
      </c>
    </row>
    <row r="580" spans="2:4">
      <c r="B580" s="200" t="s">
        <v>3094</v>
      </c>
      <c r="C580" s="133">
        <v>3694504</v>
      </c>
      <c r="D580" s="133">
        <v>0</v>
      </c>
    </row>
    <row r="581" spans="2:4">
      <c r="B581" s="201" t="s">
        <v>1075</v>
      </c>
      <c r="C581" s="133">
        <v>27066154</v>
      </c>
      <c r="D581" s="133">
        <v>0</v>
      </c>
    </row>
    <row r="582" spans="2:4">
      <c r="B582" s="200" t="s">
        <v>1076</v>
      </c>
      <c r="C582" s="133">
        <v>27066154</v>
      </c>
      <c r="D582" s="133">
        <v>0</v>
      </c>
    </row>
    <row r="583" spans="2:4">
      <c r="B583" s="201" t="s">
        <v>3982</v>
      </c>
      <c r="C583" s="133">
        <v>0</v>
      </c>
      <c r="D583" s="133">
        <v>0</v>
      </c>
    </row>
    <row r="584" spans="2:4">
      <c r="B584" s="200" t="s">
        <v>3981</v>
      </c>
      <c r="C584" s="133">
        <v>0</v>
      </c>
      <c r="D584" s="133">
        <v>0</v>
      </c>
    </row>
    <row r="585" spans="2:4">
      <c r="B585" s="201" t="s">
        <v>3980</v>
      </c>
      <c r="C585" s="133">
        <v>0</v>
      </c>
      <c r="D585" s="133">
        <v>0</v>
      </c>
    </row>
    <row r="586" spans="2:4">
      <c r="B586" s="200" t="s">
        <v>3979</v>
      </c>
      <c r="C586" s="133">
        <v>0</v>
      </c>
      <c r="D586" s="133">
        <v>0</v>
      </c>
    </row>
    <row r="587" spans="2:4">
      <c r="B587" s="201" t="s">
        <v>3978</v>
      </c>
      <c r="C587" s="133">
        <v>0</v>
      </c>
      <c r="D587" s="133">
        <v>0</v>
      </c>
    </row>
    <row r="588" spans="2:4">
      <c r="B588" s="200" t="s">
        <v>3977</v>
      </c>
      <c r="C588" s="133">
        <v>0</v>
      </c>
      <c r="D588" s="133">
        <v>0</v>
      </c>
    </row>
    <row r="589" spans="2:4">
      <c r="B589" s="201" t="s">
        <v>3976</v>
      </c>
      <c r="C589" s="133">
        <v>0</v>
      </c>
      <c r="D589" s="133">
        <v>0</v>
      </c>
    </row>
    <row r="590" spans="2:4">
      <c r="B590" s="200" t="s">
        <v>3975</v>
      </c>
      <c r="C590" s="133">
        <v>0</v>
      </c>
      <c r="D590" s="133">
        <v>0</v>
      </c>
    </row>
    <row r="591" spans="2:4">
      <c r="B591" s="201" t="s">
        <v>3974</v>
      </c>
      <c r="C591" s="133">
        <v>0</v>
      </c>
      <c r="D591" s="133">
        <v>0</v>
      </c>
    </row>
    <row r="592" spans="2:4">
      <c r="B592" s="200" t="s">
        <v>3973</v>
      </c>
      <c r="C592" s="133">
        <v>0</v>
      </c>
      <c r="D592" s="133">
        <v>0</v>
      </c>
    </row>
    <row r="593" spans="2:4">
      <c r="B593" s="201" t="s">
        <v>351</v>
      </c>
      <c r="C593" s="133">
        <v>396054554</v>
      </c>
      <c r="D593" s="133">
        <v>95288044.590000004</v>
      </c>
    </row>
    <row r="594" spans="2:4">
      <c r="B594" s="200" t="s">
        <v>691</v>
      </c>
      <c r="C594" s="133">
        <v>396054554</v>
      </c>
      <c r="D594" s="133">
        <v>95288044.590000004</v>
      </c>
    </row>
    <row r="595" spans="2:4">
      <c r="B595" s="203" t="s">
        <v>287</v>
      </c>
      <c r="C595" s="133">
        <v>3157458149</v>
      </c>
      <c r="D595" s="133">
        <v>1598271497.0900002</v>
      </c>
    </row>
    <row r="596" spans="2:4">
      <c r="B596" s="202" t="s">
        <v>281</v>
      </c>
      <c r="C596" s="135">
        <v>2839965997</v>
      </c>
      <c r="D596" s="135">
        <v>1378477176.7800002</v>
      </c>
    </row>
    <row r="597" spans="2:4">
      <c r="B597" s="201" t="s">
        <v>3052</v>
      </c>
      <c r="C597" s="133">
        <v>17837386</v>
      </c>
      <c r="D597" s="133">
        <v>0</v>
      </c>
    </row>
    <row r="598" spans="2:4">
      <c r="B598" s="200" t="s">
        <v>2608</v>
      </c>
      <c r="C598" s="133">
        <v>17837386</v>
      </c>
      <c r="D598" s="133">
        <v>0</v>
      </c>
    </row>
    <row r="599" spans="2:4">
      <c r="B599" s="201" t="s">
        <v>3095</v>
      </c>
      <c r="C599" s="133">
        <v>10740698</v>
      </c>
      <c r="D599" s="133">
        <v>0</v>
      </c>
    </row>
    <row r="600" spans="2:4">
      <c r="B600" s="200" t="s">
        <v>3096</v>
      </c>
      <c r="C600" s="133">
        <v>10740698</v>
      </c>
      <c r="D600" s="133">
        <v>0</v>
      </c>
    </row>
    <row r="601" spans="2:4">
      <c r="B601" s="201" t="s">
        <v>2755</v>
      </c>
      <c r="C601" s="133">
        <v>11035275</v>
      </c>
      <c r="D601" s="133">
        <v>0</v>
      </c>
    </row>
    <row r="602" spans="2:4">
      <c r="B602" s="200" t="s">
        <v>1184</v>
      </c>
      <c r="C602" s="133">
        <v>11035275</v>
      </c>
      <c r="D602" s="133">
        <v>0</v>
      </c>
    </row>
    <row r="603" spans="2:4">
      <c r="B603" s="201" t="s">
        <v>352</v>
      </c>
      <c r="C603" s="133">
        <v>8038270</v>
      </c>
      <c r="D603" s="133">
        <v>0</v>
      </c>
    </row>
    <row r="604" spans="2:4">
      <c r="B604" s="200" t="s">
        <v>692</v>
      </c>
      <c r="C604" s="133">
        <v>8038270</v>
      </c>
      <c r="D604" s="133">
        <v>0</v>
      </c>
    </row>
    <row r="605" spans="2:4">
      <c r="B605" s="201" t="s">
        <v>1185</v>
      </c>
      <c r="C605" s="133">
        <v>4595200</v>
      </c>
      <c r="D605" s="133">
        <v>0</v>
      </c>
    </row>
    <row r="606" spans="2:4">
      <c r="B606" s="200" t="s">
        <v>1186</v>
      </c>
      <c r="C606" s="133">
        <v>4595200</v>
      </c>
      <c r="D606" s="133">
        <v>0</v>
      </c>
    </row>
    <row r="607" spans="2:4">
      <c r="B607" s="201" t="s">
        <v>2756</v>
      </c>
      <c r="C607" s="133">
        <v>12313456</v>
      </c>
      <c r="D607" s="133">
        <v>0</v>
      </c>
    </row>
    <row r="608" spans="2:4">
      <c r="B608" s="200" t="s">
        <v>1187</v>
      </c>
      <c r="C608" s="133">
        <v>12313456</v>
      </c>
      <c r="D608" s="133">
        <v>0</v>
      </c>
    </row>
    <row r="609" spans="2:4">
      <c r="B609" s="201" t="s">
        <v>353</v>
      </c>
      <c r="C609" s="133">
        <v>14208763</v>
      </c>
      <c r="D609" s="133">
        <v>0</v>
      </c>
    </row>
    <row r="610" spans="2:4">
      <c r="B610" s="200" t="s">
        <v>693</v>
      </c>
      <c r="C610" s="133">
        <v>14208763</v>
      </c>
      <c r="D610" s="133">
        <v>0</v>
      </c>
    </row>
    <row r="611" spans="2:4">
      <c r="B611" s="201" t="s">
        <v>354</v>
      </c>
      <c r="C611" s="133">
        <v>11951551</v>
      </c>
      <c r="D611" s="133">
        <v>737500</v>
      </c>
    </row>
    <row r="612" spans="2:4">
      <c r="B612" s="200" t="s">
        <v>694</v>
      </c>
      <c r="C612" s="133">
        <v>11951551</v>
      </c>
      <c r="D612" s="133">
        <v>737500</v>
      </c>
    </row>
    <row r="613" spans="2:4">
      <c r="B613" s="201" t="s">
        <v>2757</v>
      </c>
      <c r="C613" s="133">
        <v>7102971</v>
      </c>
      <c r="D613" s="133">
        <v>0</v>
      </c>
    </row>
    <row r="614" spans="2:4">
      <c r="B614" s="200" t="s">
        <v>1009</v>
      </c>
      <c r="C614" s="133">
        <v>7102971</v>
      </c>
      <c r="D614" s="133">
        <v>0</v>
      </c>
    </row>
    <row r="615" spans="2:4">
      <c r="B615" s="201" t="s">
        <v>355</v>
      </c>
      <c r="C615" s="133">
        <v>54508365</v>
      </c>
      <c r="D615" s="133">
        <v>15623271.010000002</v>
      </c>
    </row>
    <row r="616" spans="2:4">
      <c r="B616" s="200" t="s">
        <v>695</v>
      </c>
      <c r="C616" s="133">
        <v>54508365</v>
      </c>
      <c r="D616" s="133">
        <v>15623271.010000002</v>
      </c>
    </row>
    <row r="617" spans="2:4">
      <c r="B617" s="201" t="s">
        <v>3053</v>
      </c>
      <c r="C617" s="133">
        <v>17078119</v>
      </c>
      <c r="D617" s="133">
        <v>0</v>
      </c>
    </row>
    <row r="618" spans="2:4">
      <c r="B618" s="200" t="s">
        <v>2611</v>
      </c>
      <c r="C618" s="133">
        <v>17078119</v>
      </c>
      <c r="D618" s="133">
        <v>0</v>
      </c>
    </row>
    <row r="619" spans="2:4">
      <c r="B619" s="201" t="s">
        <v>356</v>
      </c>
      <c r="C619" s="133">
        <v>37399895</v>
      </c>
      <c r="D619" s="133">
        <v>0</v>
      </c>
    </row>
    <row r="620" spans="2:4">
      <c r="B620" s="200" t="s">
        <v>696</v>
      </c>
      <c r="C620" s="133">
        <v>37399895</v>
      </c>
      <c r="D620" s="133">
        <v>0</v>
      </c>
    </row>
    <row r="621" spans="2:4">
      <c r="B621" s="201" t="s">
        <v>3054</v>
      </c>
      <c r="C621" s="133">
        <v>29578279</v>
      </c>
      <c r="D621" s="133">
        <v>0</v>
      </c>
    </row>
    <row r="622" spans="2:4">
      <c r="B622" s="200" t="s">
        <v>2608</v>
      </c>
      <c r="C622" s="133">
        <v>29578279</v>
      </c>
      <c r="D622" s="133">
        <v>0</v>
      </c>
    </row>
    <row r="623" spans="2:4">
      <c r="B623" s="201" t="s">
        <v>357</v>
      </c>
      <c r="C623" s="133">
        <v>11859548</v>
      </c>
      <c r="D623" s="133">
        <v>4605680.74</v>
      </c>
    </row>
    <row r="624" spans="2:4">
      <c r="B624" s="200" t="s">
        <v>697</v>
      </c>
      <c r="C624" s="133">
        <v>11859548</v>
      </c>
      <c r="D624" s="133">
        <v>4605680.74</v>
      </c>
    </row>
    <row r="625" spans="2:4">
      <c r="B625" s="201" t="s">
        <v>2609</v>
      </c>
      <c r="C625" s="133">
        <v>67561129</v>
      </c>
      <c r="D625" s="133">
        <v>40000000</v>
      </c>
    </row>
    <row r="626" spans="2:4">
      <c r="B626" s="200" t="s">
        <v>2610</v>
      </c>
      <c r="C626" s="133">
        <v>62629959</v>
      </c>
      <c r="D626" s="133">
        <v>40000000</v>
      </c>
    </row>
    <row r="627" spans="2:4">
      <c r="B627" s="200" t="s">
        <v>3097</v>
      </c>
      <c r="C627" s="133">
        <v>4931170</v>
      </c>
      <c r="D627" s="133">
        <v>0</v>
      </c>
    </row>
    <row r="628" spans="2:4">
      <c r="B628" s="201" t="s">
        <v>2986</v>
      </c>
      <c r="C628" s="133">
        <v>60671173</v>
      </c>
      <c r="D628" s="133">
        <v>32000000</v>
      </c>
    </row>
    <row r="629" spans="2:4">
      <c r="B629" s="200" t="s">
        <v>2987</v>
      </c>
      <c r="C629" s="133">
        <v>60671173</v>
      </c>
      <c r="D629" s="133">
        <v>32000000</v>
      </c>
    </row>
    <row r="630" spans="2:4">
      <c r="B630" s="201" t="s">
        <v>1853</v>
      </c>
      <c r="C630" s="133">
        <v>12486882</v>
      </c>
      <c r="D630" s="133">
        <v>0</v>
      </c>
    </row>
    <row r="631" spans="2:4">
      <c r="B631" s="200" t="s">
        <v>1854</v>
      </c>
      <c r="C631" s="133">
        <v>12486882</v>
      </c>
      <c r="D631" s="133">
        <v>0</v>
      </c>
    </row>
    <row r="632" spans="2:4">
      <c r="B632" s="201" t="s">
        <v>3098</v>
      </c>
      <c r="C632" s="133">
        <v>3043403</v>
      </c>
      <c r="D632" s="133">
        <v>0</v>
      </c>
    </row>
    <row r="633" spans="2:4">
      <c r="B633" s="200" t="s">
        <v>3099</v>
      </c>
      <c r="C633" s="133">
        <v>3043403</v>
      </c>
      <c r="D633" s="133">
        <v>0</v>
      </c>
    </row>
    <row r="634" spans="2:4">
      <c r="B634" s="201" t="s">
        <v>1855</v>
      </c>
      <c r="C634" s="133">
        <v>11208701</v>
      </c>
      <c r="D634" s="133">
        <v>2495055.81</v>
      </c>
    </row>
    <row r="635" spans="2:4">
      <c r="B635" s="200" t="s">
        <v>1856</v>
      </c>
      <c r="C635" s="133">
        <v>11208701</v>
      </c>
      <c r="D635" s="133">
        <v>2495055.81</v>
      </c>
    </row>
    <row r="636" spans="2:4">
      <c r="B636" s="201" t="s">
        <v>1857</v>
      </c>
      <c r="C636" s="133">
        <v>11208701</v>
      </c>
      <c r="D636" s="133">
        <v>2495055.81</v>
      </c>
    </row>
    <row r="637" spans="2:4">
      <c r="B637" s="200" t="s">
        <v>1858</v>
      </c>
      <c r="C637" s="133">
        <v>11208701</v>
      </c>
      <c r="D637" s="133">
        <v>2495055.81</v>
      </c>
    </row>
    <row r="638" spans="2:4">
      <c r="B638" s="201" t="s">
        <v>2758</v>
      </c>
      <c r="C638" s="133">
        <v>11208701</v>
      </c>
      <c r="D638" s="133">
        <v>2495055.81</v>
      </c>
    </row>
    <row r="639" spans="2:4">
      <c r="B639" s="200" t="s">
        <v>1859</v>
      </c>
      <c r="C639" s="133">
        <v>11208701</v>
      </c>
      <c r="D639" s="133">
        <v>2495055.81</v>
      </c>
    </row>
    <row r="640" spans="2:4">
      <c r="B640" s="201" t="s">
        <v>1860</v>
      </c>
      <c r="C640" s="133">
        <v>6731551</v>
      </c>
      <c r="D640" s="133">
        <v>1595304.67</v>
      </c>
    </row>
    <row r="641" spans="2:4">
      <c r="B641" s="200" t="s">
        <v>1861</v>
      </c>
      <c r="C641" s="133">
        <v>6731551</v>
      </c>
      <c r="D641" s="133">
        <v>1595304.67</v>
      </c>
    </row>
    <row r="642" spans="2:4">
      <c r="B642" s="201" t="s">
        <v>1862</v>
      </c>
      <c r="C642" s="133">
        <v>4768626</v>
      </c>
      <c r="D642" s="133">
        <v>1088833.44</v>
      </c>
    </row>
    <row r="643" spans="2:4">
      <c r="B643" s="200" t="s">
        <v>1863</v>
      </c>
      <c r="C643" s="133">
        <v>4768626</v>
      </c>
      <c r="D643" s="133">
        <v>1088833.44</v>
      </c>
    </row>
    <row r="644" spans="2:4">
      <c r="B644" s="201" t="s">
        <v>1864</v>
      </c>
      <c r="C644" s="133">
        <v>4768626</v>
      </c>
      <c r="D644" s="133">
        <v>1088833.45</v>
      </c>
    </row>
    <row r="645" spans="2:4">
      <c r="B645" s="200" t="s">
        <v>1865</v>
      </c>
      <c r="C645" s="133">
        <v>4768626</v>
      </c>
      <c r="D645" s="133">
        <v>1088833.45</v>
      </c>
    </row>
    <row r="646" spans="2:4">
      <c r="B646" s="201" t="s">
        <v>2759</v>
      </c>
      <c r="C646" s="133">
        <v>11208701</v>
      </c>
      <c r="D646" s="133">
        <v>2506068</v>
      </c>
    </row>
    <row r="647" spans="2:4">
      <c r="B647" s="200" t="s">
        <v>1866</v>
      </c>
      <c r="C647" s="133">
        <v>11208701</v>
      </c>
      <c r="D647" s="133">
        <v>2506068</v>
      </c>
    </row>
    <row r="648" spans="2:4">
      <c r="B648" s="201" t="s">
        <v>358</v>
      </c>
      <c r="C648" s="133">
        <v>2763625</v>
      </c>
      <c r="D648" s="133">
        <v>26880006.02</v>
      </c>
    </row>
    <row r="649" spans="2:4">
      <c r="B649" s="200" t="s">
        <v>698</v>
      </c>
      <c r="C649" s="133">
        <v>2763625</v>
      </c>
      <c r="D649" s="133">
        <v>26880006.02</v>
      </c>
    </row>
    <row r="650" spans="2:4">
      <c r="B650" s="201" t="s">
        <v>1867</v>
      </c>
      <c r="C650" s="133">
        <v>11208701</v>
      </c>
      <c r="D650" s="133">
        <v>2506067.9900000002</v>
      </c>
    </row>
    <row r="651" spans="2:4">
      <c r="B651" s="200" t="s">
        <v>1868</v>
      </c>
      <c r="C651" s="133">
        <v>11208701</v>
      </c>
      <c r="D651" s="133">
        <v>2506067.9900000002</v>
      </c>
    </row>
    <row r="652" spans="2:4">
      <c r="B652" s="201" t="s">
        <v>1869</v>
      </c>
      <c r="C652" s="133">
        <v>6731551</v>
      </c>
      <c r="D652" s="133">
        <v>1519414.04</v>
      </c>
    </row>
    <row r="653" spans="2:4">
      <c r="B653" s="200" t="s">
        <v>1870</v>
      </c>
      <c r="C653" s="133">
        <v>6731551</v>
      </c>
      <c r="D653" s="133">
        <v>1519414.04</v>
      </c>
    </row>
    <row r="654" spans="2:4">
      <c r="B654" s="201" t="s">
        <v>2760</v>
      </c>
      <c r="C654" s="133">
        <v>6731551</v>
      </c>
      <c r="D654" s="133">
        <v>1519414.04</v>
      </c>
    </row>
    <row r="655" spans="2:4">
      <c r="B655" s="200" t="s">
        <v>1871</v>
      </c>
      <c r="C655" s="133">
        <v>6731551</v>
      </c>
      <c r="D655" s="133">
        <v>1519414.04</v>
      </c>
    </row>
    <row r="656" spans="2:4">
      <c r="B656" s="201" t="s">
        <v>1010</v>
      </c>
      <c r="C656" s="133">
        <v>9944159</v>
      </c>
      <c r="D656" s="133">
        <v>0</v>
      </c>
    </row>
    <row r="657" spans="2:4">
      <c r="B657" s="200" t="s">
        <v>1011</v>
      </c>
      <c r="C657" s="133">
        <v>9944159</v>
      </c>
      <c r="D657" s="133">
        <v>0</v>
      </c>
    </row>
    <row r="658" spans="2:4">
      <c r="B658" s="201" t="s">
        <v>2761</v>
      </c>
      <c r="C658" s="133">
        <v>12486882</v>
      </c>
      <c r="D658" s="133">
        <v>2884427.29</v>
      </c>
    </row>
    <row r="659" spans="2:4">
      <c r="B659" s="200" t="s">
        <v>1872</v>
      </c>
      <c r="C659" s="133">
        <v>12486882</v>
      </c>
      <c r="D659" s="133">
        <v>2884427.29</v>
      </c>
    </row>
    <row r="660" spans="2:4">
      <c r="B660" s="201" t="s">
        <v>1873</v>
      </c>
      <c r="C660" s="133">
        <v>11208701</v>
      </c>
      <c r="D660" s="133">
        <v>2437448.94</v>
      </c>
    </row>
    <row r="661" spans="2:4">
      <c r="B661" s="200" t="s">
        <v>1874</v>
      </c>
      <c r="C661" s="133">
        <v>11208701</v>
      </c>
      <c r="D661" s="133">
        <v>2437448.94</v>
      </c>
    </row>
    <row r="662" spans="2:4">
      <c r="B662" s="201" t="s">
        <v>1875</v>
      </c>
      <c r="C662" s="133">
        <v>6731551</v>
      </c>
      <c r="D662" s="133">
        <v>0</v>
      </c>
    </row>
    <row r="663" spans="2:4">
      <c r="B663" s="200" t="s">
        <v>1876</v>
      </c>
      <c r="C663" s="133">
        <v>6731551</v>
      </c>
      <c r="D663" s="133">
        <v>0</v>
      </c>
    </row>
    <row r="664" spans="2:4">
      <c r="B664" s="201" t="s">
        <v>3100</v>
      </c>
      <c r="C664" s="133">
        <v>3754097</v>
      </c>
      <c r="D664" s="133">
        <v>0</v>
      </c>
    </row>
    <row r="665" spans="2:4">
      <c r="B665" s="200" t="s">
        <v>3101</v>
      </c>
      <c r="C665" s="133">
        <v>3754097</v>
      </c>
      <c r="D665" s="133">
        <v>0</v>
      </c>
    </row>
    <row r="666" spans="2:4">
      <c r="B666" s="201" t="s">
        <v>1877</v>
      </c>
      <c r="C666" s="133">
        <v>6731551</v>
      </c>
      <c r="D666" s="133">
        <v>0</v>
      </c>
    </row>
    <row r="667" spans="2:4">
      <c r="B667" s="200" t="s">
        <v>1878</v>
      </c>
      <c r="C667" s="133">
        <v>6731551</v>
      </c>
      <c r="D667" s="133">
        <v>0</v>
      </c>
    </row>
    <row r="668" spans="2:4">
      <c r="B668" s="201" t="s">
        <v>2762</v>
      </c>
      <c r="C668" s="133">
        <v>6731551</v>
      </c>
      <c r="D668" s="133">
        <v>0</v>
      </c>
    </row>
    <row r="669" spans="2:4">
      <c r="B669" s="200" t="s">
        <v>1879</v>
      </c>
      <c r="C669" s="133">
        <v>6731551</v>
      </c>
      <c r="D669" s="133">
        <v>0</v>
      </c>
    </row>
    <row r="670" spans="2:4">
      <c r="B670" s="201" t="s">
        <v>1012</v>
      </c>
      <c r="C670" s="133">
        <v>17047130</v>
      </c>
      <c r="D670" s="133">
        <v>0</v>
      </c>
    </row>
    <row r="671" spans="2:4">
      <c r="B671" s="200" t="s">
        <v>1013</v>
      </c>
      <c r="C671" s="133">
        <v>17047130</v>
      </c>
      <c r="D671" s="133">
        <v>0</v>
      </c>
    </row>
    <row r="672" spans="2:4">
      <c r="B672" s="201" t="s">
        <v>1880</v>
      </c>
      <c r="C672" s="133">
        <v>21746580</v>
      </c>
      <c r="D672" s="133">
        <v>0</v>
      </c>
    </row>
    <row r="673" spans="2:4">
      <c r="B673" s="200" t="s">
        <v>1881</v>
      </c>
      <c r="C673" s="133">
        <v>21746580</v>
      </c>
      <c r="D673" s="133">
        <v>0</v>
      </c>
    </row>
    <row r="674" spans="2:4">
      <c r="B674" s="201" t="s">
        <v>2763</v>
      </c>
      <c r="C674" s="133">
        <v>25327139</v>
      </c>
      <c r="D674" s="133">
        <v>0</v>
      </c>
    </row>
    <row r="675" spans="2:4">
      <c r="B675" s="200" t="s">
        <v>2611</v>
      </c>
      <c r="C675" s="133">
        <v>25327139</v>
      </c>
      <c r="D675" s="133">
        <v>0</v>
      </c>
    </row>
    <row r="676" spans="2:4">
      <c r="B676" s="201" t="s">
        <v>1882</v>
      </c>
      <c r="C676" s="133">
        <v>11208701</v>
      </c>
      <c r="D676" s="133">
        <v>2413072.25</v>
      </c>
    </row>
    <row r="677" spans="2:4">
      <c r="B677" s="200" t="s">
        <v>1883</v>
      </c>
      <c r="C677" s="133">
        <v>11208701</v>
      </c>
      <c r="D677" s="133">
        <v>2413072.25</v>
      </c>
    </row>
    <row r="678" spans="2:4">
      <c r="B678" s="201" t="s">
        <v>2764</v>
      </c>
      <c r="C678" s="133">
        <v>73882266</v>
      </c>
      <c r="D678" s="133">
        <v>0</v>
      </c>
    </row>
    <row r="679" spans="2:4">
      <c r="B679" s="200" t="s">
        <v>2608</v>
      </c>
      <c r="C679" s="133">
        <v>73882266</v>
      </c>
      <c r="D679" s="133">
        <v>0</v>
      </c>
    </row>
    <row r="680" spans="2:4">
      <c r="B680" s="201" t="s">
        <v>1884</v>
      </c>
      <c r="C680" s="133">
        <v>6731551</v>
      </c>
      <c r="D680" s="133">
        <v>1559023.52</v>
      </c>
    </row>
    <row r="681" spans="2:4">
      <c r="B681" s="200" t="s">
        <v>1885</v>
      </c>
      <c r="C681" s="133">
        <v>6731551</v>
      </c>
      <c r="D681" s="133">
        <v>1559023.52</v>
      </c>
    </row>
    <row r="682" spans="2:4">
      <c r="B682" s="201" t="s">
        <v>1886</v>
      </c>
      <c r="C682" s="133">
        <v>6731551</v>
      </c>
      <c r="D682" s="133">
        <v>1559023.52</v>
      </c>
    </row>
    <row r="683" spans="2:4">
      <c r="B683" s="200" t="s">
        <v>1887</v>
      </c>
      <c r="C683" s="133">
        <v>6731551</v>
      </c>
      <c r="D683" s="133">
        <v>1559023.52</v>
      </c>
    </row>
    <row r="684" spans="2:4">
      <c r="B684" s="201" t="s">
        <v>2765</v>
      </c>
      <c r="C684" s="133">
        <v>6731551</v>
      </c>
      <c r="D684" s="133">
        <v>1559023.52</v>
      </c>
    </row>
    <row r="685" spans="2:4">
      <c r="B685" s="200" t="s">
        <v>1888</v>
      </c>
      <c r="C685" s="133">
        <v>6731551</v>
      </c>
      <c r="D685" s="133">
        <v>1559023.52</v>
      </c>
    </row>
    <row r="686" spans="2:4">
      <c r="B686" s="201" t="s">
        <v>1014</v>
      </c>
      <c r="C686" s="133">
        <v>42879899</v>
      </c>
      <c r="D686" s="133">
        <v>0</v>
      </c>
    </row>
    <row r="687" spans="2:4">
      <c r="B687" s="200" t="s">
        <v>1015</v>
      </c>
      <c r="C687" s="133">
        <v>34241206</v>
      </c>
      <c r="D687" s="133">
        <v>0</v>
      </c>
    </row>
    <row r="688" spans="2:4">
      <c r="B688" s="200" t="s">
        <v>3102</v>
      </c>
      <c r="C688" s="133">
        <v>8638693</v>
      </c>
      <c r="D688" s="133">
        <v>0</v>
      </c>
    </row>
    <row r="689" spans="2:4">
      <c r="B689" s="201" t="s">
        <v>359</v>
      </c>
      <c r="C689" s="133">
        <v>17520178</v>
      </c>
      <c r="D689" s="133">
        <v>818099.05</v>
      </c>
    </row>
    <row r="690" spans="2:4">
      <c r="B690" s="200" t="s">
        <v>699</v>
      </c>
      <c r="C690" s="133">
        <v>17520178</v>
      </c>
      <c r="D690" s="133">
        <v>818099.05</v>
      </c>
    </row>
    <row r="691" spans="2:4">
      <c r="B691" s="201" t="s">
        <v>2766</v>
      </c>
      <c r="C691" s="133">
        <v>4768626</v>
      </c>
      <c r="D691" s="133">
        <v>1072940.79</v>
      </c>
    </row>
    <row r="692" spans="2:4">
      <c r="B692" s="200" t="s">
        <v>1889</v>
      </c>
      <c r="C692" s="133">
        <v>4768626</v>
      </c>
      <c r="D692" s="133">
        <v>1072940.79</v>
      </c>
    </row>
    <row r="693" spans="2:4">
      <c r="B693" s="201" t="s">
        <v>3103</v>
      </c>
      <c r="C693" s="133">
        <v>13364163</v>
      </c>
      <c r="D693" s="133">
        <v>0</v>
      </c>
    </row>
    <row r="694" spans="2:4">
      <c r="B694" s="200" t="s">
        <v>3104</v>
      </c>
      <c r="C694" s="133">
        <v>13364163</v>
      </c>
      <c r="D694" s="133">
        <v>0</v>
      </c>
    </row>
    <row r="695" spans="2:4">
      <c r="B695" s="201" t="s">
        <v>1890</v>
      </c>
      <c r="C695" s="133">
        <v>6731551</v>
      </c>
      <c r="D695" s="133">
        <v>1514598.83</v>
      </c>
    </row>
    <row r="696" spans="2:4">
      <c r="B696" s="200" t="s">
        <v>1891</v>
      </c>
      <c r="C696" s="133">
        <v>6731551</v>
      </c>
      <c r="D696" s="133">
        <v>1514598.83</v>
      </c>
    </row>
    <row r="697" spans="2:4">
      <c r="B697" s="201" t="s">
        <v>1892</v>
      </c>
      <c r="C697" s="133">
        <v>6731551</v>
      </c>
      <c r="D697" s="133">
        <v>1514598.83</v>
      </c>
    </row>
    <row r="698" spans="2:4">
      <c r="B698" s="200" t="s">
        <v>1893</v>
      </c>
      <c r="C698" s="133">
        <v>6731551</v>
      </c>
      <c r="D698" s="133">
        <v>1514598.83</v>
      </c>
    </row>
    <row r="699" spans="2:4">
      <c r="B699" s="201" t="s">
        <v>1894</v>
      </c>
      <c r="C699" s="133">
        <v>6731551</v>
      </c>
      <c r="D699" s="133">
        <v>1514598.83</v>
      </c>
    </row>
    <row r="700" spans="2:4">
      <c r="B700" s="200" t="s">
        <v>1895</v>
      </c>
      <c r="C700" s="133">
        <v>6731551</v>
      </c>
      <c r="D700" s="133">
        <v>1514598.83</v>
      </c>
    </row>
    <row r="701" spans="2:4">
      <c r="B701" s="201" t="s">
        <v>1896</v>
      </c>
      <c r="C701" s="133">
        <v>4768626</v>
      </c>
      <c r="D701" s="133">
        <v>1082884.58</v>
      </c>
    </row>
    <row r="702" spans="2:4">
      <c r="B702" s="200" t="s">
        <v>1897</v>
      </c>
      <c r="C702" s="133">
        <v>4768626</v>
      </c>
      <c r="D702" s="133">
        <v>1082884.58</v>
      </c>
    </row>
    <row r="703" spans="2:4">
      <c r="B703" s="201" t="s">
        <v>1898</v>
      </c>
      <c r="C703" s="133">
        <v>4768626</v>
      </c>
      <c r="D703" s="133">
        <v>1082884.58</v>
      </c>
    </row>
    <row r="704" spans="2:4">
      <c r="B704" s="200" t="s">
        <v>1899</v>
      </c>
      <c r="C704" s="133">
        <v>4768626</v>
      </c>
      <c r="D704" s="133">
        <v>1082884.58</v>
      </c>
    </row>
    <row r="705" spans="2:4">
      <c r="B705" s="201" t="s">
        <v>1900</v>
      </c>
      <c r="C705" s="133">
        <v>4768626</v>
      </c>
      <c r="D705" s="133">
        <v>1082884.58</v>
      </c>
    </row>
    <row r="706" spans="2:4">
      <c r="B706" s="200" t="s">
        <v>1901</v>
      </c>
      <c r="C706" s="133">
        <v>4768626</v>
      </c>
      <c r="D706" s="133">
        <v>1082884.58</v>
      </c>
    </row>
    <row r="707" spans="2:4">
      <c r="B707" s="201" t="s">
        <v>2767</v>
      </c>
      <c r="C707" s="133">
        <v>6731551</v>
      </c>
      <c r="D707" s="133">
        <v>1492141.73</v>
      </c>
    </row>
    <row r="708" spans="2:4">
      <c r="B708" s="200" t="s">
        <v>1902</v>
      </c>
      <c r="C708" s="133">
        <v>6731551</v>
      </c>
      <c r="D708" s="133">
        <v>1492141.73</v>
      </c>
    </row>
    <row r="709" spans="2:4">
      <c r="B709" s="201" t="s">
        <v>3667</v>
      </c>
      <c r="C709" s="133">
        <v>0</v>
      </c>
      <c r="D709" s="133">
        <v>15447461.91</v>
      </c>
    </row>
    <row r="710" spans="2:4">
      <c r="B710" s="200" t="s">
        <v>3666</v>
      </c>
      <c r="C710" s="133">
        <v>0</v>
      </c>
      <c r="D710" s="133">
        <v>15447461.91</v>
      </c>
    </row>
    <row r="711" spans="2:4">
      <c r="B711" s="201" t="s">
        <v>1903</v>
      </c>
      <c r="C711" s="133">
        <v>4768626</v>
      </c>
      <c r="D711" s="133">
        <v>1082884.56</v>
      </c>
    </row>
    <row r="712" spans="2:4">
      <c r="B712" s="200" t="s">
        <v>1904</v>
      </c>
      <c r="C712" s="133">
        <v>4768626</v>
      </c>
      <c r="D712" s="133">
        <v>1082884.56</v>
      </c>
    </row>
    <row r="713" spans="2:4">
      <c r="B713" s="201" t="s">
        <v>1905</v>
      </c>
      <c r="C713" s="133">
        <v>6731551</v>
      </c>
      <c r="D713" s="133">
        <v>1611998.8</v>
      </c>
    </row>
    <row r="714" spans="2:4">
      <c r="B714" s="200" t="s">
        <v>1906</v>
      </c>
      <c r="C714" s="133">
        <v>6731551</v>
      </c>
      <c r="D714" s="133">
        <v>1611998.8</v>
      </c>
    </row>
    <row r="715" spans="2:4">
      <c r="B715" s="201" t="s">
        <v>2768</v>
      </c>
      <c r="C715" s="133">
        <v>11208701</v>
      </c>
      <c r="D715" s="133">
        <v>2489491.1</v>
      </c>
    </row>
    <row r="716" spans="2:4">
      <c r="B716" s="200" t="s">
        <v>1907</v>
      </c>
      <c r="C716" s="133">
        <v>11208701</v>
      </c>
      <c r="D716" s="133">
        <v>2489491.1</v>
      </c>
    </row>
    <row r="717" spans="2:4">
      <c r="B717" s="201" t="s">
        <v>360</v>
      </c>
      <c r="C717" s="133">
        <v>196254331</v>
      </c>
      <c r="D717" s="133">
        <v>143354493.94</v>
      </c>
    </row>
    <row r="718" spans="2:4">
      <c r="B718" s="200" t="s">
        <v>700</v>
      </c>
      <c r="C718" s="133">
        <v>188538682</v>
      </c>
      <c r="D718" s="133">
        <v>143354493.94</v>
      </c>
    </row>
    <row r="719" spans="2:4">
      <c r="B719" s="200" t="s">
        <v>3105</v>
      </c>
      <c r="C719" s="133">
        <v>7715649</v>
      </c>
      <c r="D719" s="133">
        <v>0</v>
      </c>
    </row>
    <row r="720" spans="2:4">
      <c r="B720" s="201" t="s">
        <v>1908</v>
      </c>
      <c r="C720" s="133">
        <v>11208701</v>
      </c>
      <c r="D720" s="133">
        <v>2489491.1</v>
      </c>
    </row>
    <row r="721" spans="2:4">
      <c r="B721" s="200" t="s">
        <v>1909</v>
      </c>
      <c r="C721" s="133">
        <v>11208701</v>
      </c>
      <c r="D721" s="133">
        <v>2489491.1</v>
      </c>
    </row>
    <row r="722" spans="2:4">
      <c r="B722" s="201" t="s">
        <v>1910</v>
      </c>
      <c r="C722" s="133">
        <v>11208701</v>
      </c>
      <c r="D722" s="133">
        <v>2489491.1</v>
      </c>
    </row>
    <row r="723" spans="2:4">
      <c r="B723" s="200" t="s">
        <v>1911</v>
      </c>
      <c r="C723" s="133">
        <v>11208701</v>
      </c>
      <c r="D723" s="133">
        <v>2489491.1</v>
      </c>
    </row>
    <row r="724" spans="2:4">
      <c r="B724" s="201" t="s">
        <v>1912</v>
      </c>
      <c r="C724" s="133">
        <v>4768626</v>
      </c>
      <c r="D724" s="133">
        <v>1077476.07</v>
      </c>
    </row>
    <row r="725" spans="2:4">
      <c r="B725" s="200" t="s">
        <v>1913</v>
      </c>
      <c r="C725" s="133">
        <v>4768626</v>
      </c>
      <c r="D725" s="133">
        <v>1077476.07</v>
      </c>
    </row>
    <row r="726" spans="2:4">
      <c r="B726" s="201" t="s">
        <v>3106</v>
      </c>
      <c r="C726" s="133">
        <v>8234119</v>
      </c>
      <c r="D726" s="133">
        <v>0</v>
      </c>
    </row>
    <row r="727" spans="2:4">
      <c r="B727" s="200" t="s">
        <v>3107</v>
      </c>
      <c r="C727" s="133">
        <v>8234119</v>
      </c>
      <c r="D727" s="133">
        <v>0</v>
      </c>
    </row>
    <row r="728" spans="2:4">
      <c r="B728" s="201" t="s">
        <v>1914</v>
      </c>
      <c r="C728" s="133">
        <v>4768626</v>
      </c>
      <c r="D728" s="133">
        <v>1077476.07</v>
      </c>
    </row>
    <row r="729" spans="2:4">
      <c r="B729" s="200" t="s">
        <v>1915</v>
      </c>
      <c r="C729" s="133">
        <v>4768626</v>
      </c>
      <c r="D729" s="133">
        <v>1077476.07</v>
      </c>
    </row>
    <row r="730" spans="2:4">
      <c r="B730" s="201" t="s">
        <v>1916</v>
      </c>
      <c r="C730" s="133">
        <v>4768626</v>
      </c>
      <c r="D730" s="133">
        <v>1077476.07</v>
      </c>
    </row>
    <row r="731" spans="2:4">
      <c r="B731" s="200" t="s">
        <v>1917</v>
      </c>
      <c r="C731" s="133">
        <v>4768626</v>
      </c>
      <c r="D731" s="133">
        <v>1077476.07</v>
      </c>
    </row>
    <row r="732" spans="2:4">
      <c r="B732" s="201" t="s">
        <v>361</v>
      </c>
      <c r="C732" s="133">
        <v>1065535947</v>
      </c>
      <c r="D732" s="133">
        <v>732856375.36000001</v>
      </c>
    </row>
    <row r="733" spans="2:4">
      <c r="B733" s="200" t="s">
        <v>701</v>
      </c>
      <c r="C733" s="133">
        <v>1065535947</v>
      </c>
      <c r="D733" s="133">
        <v>732856375.36000001</v>
      </c>
    </row>
    <row r="734" spans="2:4">
      <c r="B734" s="201" t="s">
        <v>3108</v>
      </c>
      <c r="C734" s="133">
        <v>4922731</v>
      </c>
      <c r="D734" s="133">
        <v>0</v>
      </c>
    </row>
    <row r="735" spans="2:4">
      <c r="B735" s="200" t="s">
        <v>3109</v>
      </c>
      <c r="C735" s="133">
        <v>4922731</v>
      </c>
      <c r="D735" s="133">
        <v>0</v>
      </c>
    </row>
    <row r="736" spans="2:4">
      <c r="B736" s="201" t="s">
        <v>3110</v>
      </c>
      <c r="C736" s="133">
        <v>1955649</v>
      </c>
      <c r="D736" s="133">
        <v>0</v>
      </c>
    </row>
    <row r="737" spans="2:4">
      <c r="B737" s="200" t="s">
        <v>3111</v>
      </c>
      <c r="C737" s="133">
        <v>1955649</v>
      </c>
      <c r="D737" s="133">
        <v>0</v>
      </c>
    </row>
    <row r="738" spans="2:4">
      <c r="B738" s="201" t="s">
        <v>362</v>
      </c>
      <c r="C738" s="133">
        <v>7285276</v>
      </c>
      <c r="D738" s="133">
        <v>0</v>
      </c>
    </row>
    <row r="739" spans="2:4">
      <c r="B739" s="200" t="s">
        <v>702</v>
      </c>
      <c r="C739" s="133">
        <v>7285276</v>
      </c>
      <c r="D739" s="133">
        <v>0</v>
      </c>
    </row>
    <row r="740" spans="2:4">
      <c r="B740" s="201" t="s">
        <v>3972</v>
      </c>
      <c r="C740" s="133">
        <v>0</v>
      </c>
      <c r="D740" s="133">
        <v>0</v>
      </c>
    </row>
    <row r="741" spans="2:4">
      <c r="B741" s="200" t="s">
        <v>3971</v>
      </c>
      <c r="C741" s="133">
        <v>0</v>
      </c>
      <c r="D741" s="133">
        <v>0</v>
      </c>
    </row>
    <row r="742" spans="2:4">
      <c r="B742" s="201" t="s">
        <v>3970</v>
      </c>
      <c r="C742" s="133">
        <v>0</v>
      </c>
      <c r="D742" s="133">
        <v>0</v>
      </c>
    </row>
    <row r="743" spans="2:4">
      <c r="B743" s="200" t="s">
        <v>3969</v>
      </c>
      <c r="C743" s="133">
        <v>0</v>
      </c>
      <c r="D743" s="133">
        <v>0</v>
      </c>
    </row>
    <row r="744" spans="2:4">
      <c r="B744" s="201" t="s">
        <v>2988</v>
      </c>
      <c r="C744" s="133">
        <v>47249975</v>
      </c>
      <c r="D744" s="133">
        <v>30199252.890000001</v>
      </c>
    </row>
    <row r="745" spans="2:4">
      <c r="B745" s="200" t="s">
        <v>2989</v>
      </c>
      <c r="C745" s="133">
        <v>47249975</v>
      </c>
      <c r="D745" s="133">
        <v>486252.89</v>
      </c>
    </row>
    <row r="746" spans="2:4">
      <c r="B746" s="200" t="s">
        <v>3665</v>
      </c>
      <c r="C746" s="133">
        <v>0</v>
      </c>
      <c r="D746" s="133">
        <v>29713000</v>
      </c>
    </row>
    <row r="747" spans="2:4">
      <c r="B747" s="201" t="s">
        <v>3968</v>
      </c>
      <c r="C747" s="133">
        <v>0</v>
      </c>
      <c r="D747" s="133">
        <v>0</v>
      </c>
    </row>
    <row r="748" spans="2:4">
      <c r="B748" s="200" t="s">
        <v>3967</v>
      </c>
      <c r="C748" s="133">
        <v>0</v>
      </c>
      <c r="D748" s="133">
        <v>0</v>
      </c>
    </row>
    <row r="749" spans="2:4">
      <c r="B749" s="201" t="s">
        <v>2612</v>
      </c>
      <c r="C749" s="133">
        <v>141818653</v>
      </c>
      <c r="D749" s="133">
        <v>82862214.129999995</v>
      </c>
    </row>
    <row r="750" spans="2:4">
      <c r="B750" s="200" t="s">
        <v>2613</v>
      </c>
      <c r="C750" s="133">
        <v>141818653</v>
      </c>
      <c r="D750" s="133">
        <v>82862214.129999995</v>
      </c>
    </row>
    <row r="751" spans="2:4">
      <c r="B751" s="201" t="s">
        <v>3966</v>
      </c>
      <c r="C751" s="133">
        <v>0</v>
      </c>
      <c r="D751" s="133">
        <v>0</v>
      </c>
    </row>
    <row r="752" spans="2:4">
      <c r="B752" s="200" t="s">
        <v>3965</v>
      </c>
      <c r="C752" s="133">
        <v>0</v>
      </c>
      <c r="D752" s="133">
        <v>0</v>
      </c>
    </row>
    <row r="753" spans="2:4">
      <c r="B753" s="201" t="s">
        <v>3964</v>
      </c>
      <c r="C753" s="133">
        <v>0</v>
      </c>
      <c r="D753" s="133">
        <v>0</v>
      </c>
    </row>
    <row r="754" spans="2:4">
      <c r="B754" s="200" t="s">
        <v>3963</v>
      </c>
      <c r="C754" s="133">
        <v>0</v>
      </c>
      <c r="D754" s="133">
        <v>0</v>
      </c>
    </row>
    <row r="755" spans="2:4">
      <c r="B755" s="201" t="s">
        <v>2614</v>
      </c>
      <c r="C755" s="133">
        <v>227424974</v>
      </c>
      <c r="D755" s="133">
        <v>62000000</v>
      </c>
    </row>
    <row r="756" spans="2:4">
      <c r="B756" s="200" t="s">
        <v>2615</v>
      </c>
      <c r="C756" s="133">
        <v>227424974</v>
      </c>
      <c r="D756" s="133">
        <v>62000000</v>
      </c>
    </row>
    <row r="757" spans="2:4">
      <c r="B757" s="201" t="s">
        <v>3962</v>
      </c>
      <c r="C757" s="133">
        <v>0</v>
      </c>
      <c r="D757" s="133">
        <v>0</v>
      </c>
    </row>
    <row r="758" spans="2:4">
      <c r="B758" s="200" t="s">
        <v>3961</v>
      </c>
      <c r="C758" s="133">
        <v>0</v>
      </c>
      <c r="D758" s="133">
        <v>0</v>
      </c>
    </row>
    <row r="759" spans="2:4">
      <c r="B759" s="201" t="s">
        <v>3112</v>
      </c>
      <c r="C759" s="133">
        <v>10326196</v>
      </c>
      <c r="D759" s="133">
        <v>0</v>
      </c>
    </row>
    <row r="760" spans="2:4">
      <c r="B760" s="200" t="s">
        <v>3113</v>
      </c>
      <c r="C760" s="133">
        <v>10326196</v>
      </c>
      <c r="D760" s="133">
        <v>0</v>
      </c>
    </row>
    <row r="761" spans="2:4">
      <c r="B761" s="201" t="s">
        <v>3960</v>
      </c>
      <c r="C761" s="133">
        <v>0</v>
      </c>
      <c r="D761" s="133">
        <v>0</v>
      </c>
    </row>
    <row r="762" spans="2:4">
      <c r="B762" s="200" t="s">
        <v>3959</v>
      </c>
      <c r="C762" s="133">
        <v>0</v>
      </c>
      <c r="D762" s="133">
        <v>0</v>
      </c>
    </row>
    <row r="763" spans="2:4">
      <c r="B763" s="201" t="s">
        <v>3958</v>
      </c>
      <c r="C763" s="133">
        <v>0</v>
      </c>
      <c r="D763" s="133">
        <v>0</v>
      </c>
    </row>
    <row r="764" spans="2:4">
      <c r="B764" s="200" t="s">
        <v>3957</v>
      </c>
      <c r="C764" s="133">
        <v>0</v>
      </c>
      <c r="D764" s="133">
        <v>0</v>
      </c>
    </row>
    <row r="765" spans="2:4">
      <c r="B765" s="201" t="s">
        <v>363</v>
      </c>
      <c r="C765" s="133">
        <v>109863228</v>
      </c>
      <c r="D765" s="133">
        <v>38242470.93</v>
      </c>
    </row>
    <row r="766" spans="2:4">
      <c r="B766" s="200" t="s">
        <v>703</v>
      </c>
      <c r="C766" s="133">
        <v>109863228</v>
      </c>
      <c r="D766" s="133">
        <v>38242470.93</v>
      </c>
    </row>
    <row r="767" spans="2:4">
      <c r="B767" s="201" t="s">
        <v>3424</v>
      </c>
      <c r="C767" s="133">
        <v>0</v>
      </c>
      <c r="D767" s="133">
        <v>14422574.66</v>
      </c>
    </row>
    <row r="768" spans="2:4">
      <c r="B768" s="200" t="s">
        <v>3425</v>
      </c>
      <c r="C768" s="133">
        <v>0</v>
      </c>
      <c r="D768" s="133">
        <v>14422574.66</v>
      </c>
    </row>
    <row r="769" spans="2:4">
      <c r="B769" s="201" t="s">
        <v>3114</v>
      </c>
      <c r="C769" s="133">
        <v>8253326</v>
      </c>
      <c r="D769" s="133">
        <v>0</v>
      </c>
    </row>
    <row r="770" spans="2:4">
      <c r="B770" s="200" t="s">
        <v>3115</v>
      </c>
      <c r="C770" s="133">
        <v>8253326</v>
      </c>
      <c r="D770" s="133">
        <v>0</v>
      </c>
    </row>
    <row r="771" spans="2:4">
      <c r="B771" s="201" t="s">
        <v>1077</v>
      </c>
      <c r="C771" s="133">
        <v>124100127</v>
      </c>
      <c r="D771" s="133">
        <v>82953336.420000002</v>
      </c>
    </row>
    <row r="772" spans="2:4">
      <c r="B772" s="200" t="s">
        <v>1078</v>
      </c>
      <c r="C772" s="133">
        <v>124100127</v>
      </c>
      <c r="D772" s="133">
        <v>82953336.420000002</v>
      </c>
    </row>
    <row r="773" spans="2:4">
      <c r="B773" s="202" t="s">
        <v>283</v>
      </c>
      <c r="C773" s="135">
        <v>6479036</v>
      </c>
      <c r="D773" s="135">
        <v>219794320.31</v>
      </c>
    </row>
    <row r="774" spans="2:4">
      <c r="B774" s="201" t="s">
        <v>2541</v>
      </c>
      <c r="C774" s="133">
        <v>6479036</v>
      </c>
      <c r="D774" s="133">
        <v>10359421.699999999</v>
      </c>
    </row>
    <row r="775" spans="2:4">
      <c r="B775" s="200" t="s">
        <v>2542</v>
      </c>
      <c r="C775" s="133">
        <v>6479036</v>
      </c>
      <c r="D775" s="133">
        <v>10359421.699999999</v>
      </c>
    </row>
    <row r="776" spans="2:4">
      <c r="B776" s="201" t="s">
        <v>3054</v>
      </c>
      <c r="C776" s="133">
        <v>0</v>
      </c>
      <c r="D776" s="133">
        <v>167594346.33000001</v>
      </c>
    </row>
    <row r="777" spans="2:4">
      <c r="B777" s="200" t="s">
        <v>3589</v>
      </c>
      <c r="C777" s="133">
        <v>0</v>
      </c>
      <c r="D777" s="133">
        <v>167594346.33000001</v>
      </c>
    </row>
    <row r="778" spans="2:4">
      <c r="B778" s="201" t="s">
        <v>2988</v>
      </c>
      <c r="C778" s="133">
        <v>0</v>
      </c>
      <c r="D778" s="133">
        <v>41840552.280000001</v>
      </c>
    </row>
    <row r="779" spans="2:4">
      <c r="B779" s="200" t="s">
        <v>3665</v>
      </c>
      <c r="C779" s="133">
        <v>0</v>
      </c>
      <c r="D779" s="133">
        <v>41840552.280000001</v>
      </c>
    </row>
    <row r="780" spans="2:4">
      <c r="B780" s="202" t="s">
        <v>284</v>
      </c>
      <c r="C780" s="135">
        <v>180750000</v>
      </c>
      <c r="D780" s="135">
        <v>0</v>
      </c>
    </row>
    <row r="781" spans="2:4">
      <c r="B781" s="201" t="s">
        <v>354</v>
      </c>
      <c r="C781" s="133">
        <v>180750000</v>
      </c>
      <c r="D781" s="133">
        <v>0</v>
      </c>
    </row>
    <row r="782" spans="2:4">
      <c r="B782" s="200" t="s">
        <v>694</v>
      </c>
      <c r="C782" s="133">
        <v>180750000</v>
      </c>
      <c r="D782" s="133">
        <v>0</v>
      </c>
    </row>
    <row r="783" spans="2:4">
      <c r="B783" s="202" t="s">
        <v>285</v>
      </c>
      <c r="C783" s="135">
        <v>130263116</v>
      </c>
      <c r="D783" s="135">
        <v>0</v>
      </c>
    </row>
    <row r="784" spans="2:4">
      <c r="B784" s="201" t="s">
        <v>353</v>
      </c>
      <c r="C784" s="133">
        <v>63658116</v>
      </c>
      <c r="D784" s="133">
        <v>0</v>
      </c>
    </row>
    <row r="785" spans="2:4">
      <c r="B785" s="200" t="s">
        <v>693</v>
      </c>
      <c r="C785" s="133">
        <v>63658116</v>
      </c>
      <c r="D785" s="133">
        <v>0</v>
      </c>
    </row>
    <row r="786" spans="2:4">
      <c r="B786" s="201" t="s">
        <v>354</v>
      </c>
      <c r="C786" s="133">
        <v>66605000</v>
      </c>
      <c r="D786" s="133">
        <v>0</v>
      </c>
    </row>
    <row r="787" spans="2:4">
      <c r="B787" s="200" t="s">
        <v>694</v>
      </c>
      <c r="C787" s="133">
        <v>66605000</v>
      </c>
      <c r="D787" s="133">
        <v>0</v>
      </c>
    </row>
    <row r="788" spans="2:4">
      <c r="B788" s="203" t="s">
        <v>364</v>
      </c>
      <c r="C788" s="133">
        <v>617195655</v>
      </c>
      <c r="D788" s="133">
        <v>524577601.06999999</v>
      </c>
    </row>
    <row r="789" spans="2:4">
      <c r="B789" s="202" t="s">
        <v>281</v>
      </c>
      <c r="C789" s="135">
        <v>435947524</v>
      </c>
      <c r="D789" s="135">
        <v>439696044.74000001</v>
      </c>
    </row>
    <row r="790" spans="2:4">
      <c r="B790" s="201" t="s">
        <v>1188</v>
      </c>
      <c r="C790" s="133">
        <v>11075727</v>
      </c>
      <c r="D790" s="133">
        <v>0</v>
      </c>
    </row>
    <row r="791" spans="2:4">
      <c r="B791" s="200" t="s">
        <v>1189</v>
      </c>
      <c r="C791" s="133">
        <v>11075727</v>
      </c>
      <c r="D791" s="133">
        <v>0</v>
      </c>
    </row>
    <row r="792" spans="2:4">
      <c r="B792" s="201" t="s">
        <v>1190</v>
      </c>
      <c r="C792" s="133">
        <v>4612045</v>
      </c>
      <c r="D792" s="133">
        <v>0</v>
      </c>
    </row>
    <row r="793" spans="2:4">
      <c r="B793" s="200" t="s">
        <v>1191</v>
      </c>
      <c r="C793" s="133">
        <v>4612045</v>
      </c>
      <c r="D793" s="133">
        <v>0</v>
      </c>
    </row>
    <row r="794" spans="2:4">
      <c r="B794" s="201" t="s">
        <v>365</v>
      </c>
      <c r="C794" s="133">
        <v>1427920</v>
      </c>
      <c r="D794" s="133">
        <v>0</v>
      </c>
    </row>
    <row r="795" spans="2:4">
      <c r="B795" s="200" t="s">
        <v>704</v>
      </c>
      <c r="C795" s="133">
        <v>1427920</v>
      </c>
      <c r="D795" s="133">
        <v>0</v>
      </c>
    </row>
    <row r="796" spans="2:4">
      <c r="B796" s="201" t="s">
        <v>2769</v>
      </c>
      <c r="C796" s="133">
        <v>29813568</v>
      </c>
      <c r="D796" s="133">
        <v>18825309.73</v>
      </c>
    </row>
    <row r="797" spans="2:4">
      <c r="B797" s="200" t="s">
        <v>2616</v>
      </c>
      <c r="C797" s="133">
        <v>29813568</v>
      </c>
      <c r="D797" s="133">
        <v>18825309.73</v>
      </c>
    </row>
    <row r="798" spans="2:4">
      <c r="B798" s="201" t="s">
        <v>366</v>
      </c>
      <c r="C798" s="133">
        <v>323502</v>
      </c>
      <c r="D798" s="133">
        <v>0</v>
      </c>
    </row>
    <row r="799" spans="2:4">
      <c r="B799" s="200" t="s">
        <v>705</v>
      </c>
      <c r="C799" s="133">
        <v>323502</v>
      </c>
      <c r="D799" s="133">
        <v>0</v>
      </c>
    </row>
    <row r="800" spans="2:4">
      <c r="B800" s="201" t="s">
        <v>3532</v>
      </c>
      <c r="C800" s="133">
        <v>0</v>
      </c>
      <c r="D800" s="133">
        <v>9884076.4199999999</v>
      </c>
    </row>
    <row r="801" spans="2:4">
      <c r="B801" s="200" t="s">
        <v>3533</v>
      </c>
      <c r="C801" s="133">
        <v>0</v>
      </c>
      <c r="D801" s="133">
        <v>9884076.4199999999</v>
      </c>
    </row>
    <row r="802" spans="2:4">
      <c r="B802" s="201" t="s">
        <v>2770</v>
      </c>
      <c r="C802" s="133">
        <v>19672786</v>
      </c>
      <c r="D802" s="133">
        <v>0</v>
      </c>
    </row>
    <row r="803" spans="2:4">
      <c r="B803" s="200" t="s">
        <v>2617</v>
      </c>
      <c r="C803" s="133">
        <v>19672786</v>
      </c>
      <c r="D803" s="133">
        <v>0</v>
      </c>
    </row>
    <row r="804" spans="2:4">
      <c r="B804" s="201" t="s">
        <v>1192</v>
      </c>
      <c r="C804" s="133">
        <v>6606206</v>
      </c>
      <c r="D804" s="133">
        <v>0</v>
      </c>
    </row>
    <row r="805" spans="2:4">
      <c r="B805" s="200" t="s">
        <v>1193</v>
      </c>
      <c r="C805" s="133">
        <v>6606206</v>
      </c>
      <c r="D805" s="133">
        <v>0</v>
      </c>
    </row>
    <row r="806" spans="2:4">
      <c r="B806" s="201" t="s">
        <v>1194</v>
      </c>
      <c r="C806" s="133">
        <v>12313456</v>
      </c>
      <c r="D806" s="133">
        <v>0</v>
      </c>
    </row>
    <row r="807" spans="2:4">
      <c r="B807" s="200" t="s">
        <v>1195</v>
      </c>
      <c r="C807" s="133">
        <v>12313456</v>
      </c>
      <c r="D807" s="133">
        <v>0</v>
      </c>
    </row>
    <row r="808" spans="2:4">
      <c r="B808" s="201" t="s">
        <v>1432</v>
      </c>
      <c r="C808" s="133">
        <v>6755494</v>
      </c>
      <c r="D808" s="133">
        <v>1539098.81</v>
      </c>
    </row>
    <row r="809" spans="2:4">
      <c r="B809" s="200" t="s">
        <v>1433</v>
      </c>
      <c r="C809" s="133">
        <v>6755494</v>
      </c>
      <c r="D809" s="133">
        <v>1539098.81</v>
      </c>
    </row>
    <row r="810" spans="2:4">
      <c r="B810" s="201" t="s">
        <v>1434</v>
      </c>
      <c r="C810" s="133">
        <v>6755494</v>
      </c>
      <c r="D810" s="133">
        <v>1539098.8</v>
      </c>
    </row>
    <row r="811" spans="2:4">
      <c r="B811" s="200" t="s">
        <v>1435</v>
      </c>
      <c r="C811" s="133">
        <v>6755494</v>
      </c>
      <c r="D811" s="133">
        <v>1539098.8</v>
      </c>
    </row>
    <row r="812" spans="2:4">
      <c r="B812" s="201" t="s">
        <v>1436</v>
      </c>
      <c r="C812" s="133">
        <v>4785373</v>
      </c>
      <c r="D812" s="133">
        <v>1083405.71</v>
      </c>
    </row>
    <row r="813" spans="2:4">
      <c r="B813" s="200" t="s">
        <v>1437</v>
      </c>
      <c r="C813" s="133">
        <v>4785373</v>
      </c>
      <c r="D813" s="133">
        <v>1083405.71</v>
      </c>
    </row>
    <row r="814" spans="2:4">
      <c r="B814" s="201" t="s">
        <v>1438</v>
      </c>
      <c r="C814" s="133">
        <v>6755494</v>
      </c>
      <c r="D814" s="133">
        <v>1494129.24</v>
      </c>
    </row>
    <row r="815" spans="2:4">
      <c r="B815" s="200" t="s">
        <v>1439</v>
      </c>
      <c r="C815" s="133">
        <v>6755494</v>
      </c>
      <c r="D815" s="133">
        <v>1494129.24</v>
      </c>
    </row>
    <row r="816" spans="2:4">
      <c r="B816" s="201" t="s">
        <v>1440</v>
      </c>
      <c r="C816" s="133">
        <v>6755494</v>
      </c>
      <c r="D816" s="133">
        <v>1519098.8</v>
      </c>
    </row>
    <row r="817" spans="2:4">
      <c r="B817" s="200" t="s">
        <v>1441</v>
      </c>
      <c r="C817" s="133">
        <v>6755494</v>
      </c>
      <c r="D817" s="133">
        <v>1519098.8</v>
      </c>
    </row>
    <row r="818" spans="2:4">
      <c r="B818" s="201" t="s">
        <v>1442</v>
      </c>
      <c r="C818" s="133">
        <v>4785373</v>
      </c>
      <c r="D818" s="133">
        <v>0</v>
      </c>
    </row>
    <row r="819" spans="2:4">
      <c r="B819" s="200" t="s">
        <v>1443</v>
      </c>
      <c r="C819" s="133">
        <v>4785373</v>
      </c>
      <c r="D819" s="133">
        <v>0</v>
      </c>
    </row>
    <row r="820" spans="2:4">
      <c r="B820" s="201" t="s">
        <v>1444</v>
      </c>
      <c r="C820" s="133">
        <v>11249055</v>
      </c>
      <c r="D820" s="133">
        <v>0</v>
      </c>
    </row>
    <row r="821" spans="2:4">
      <c r="B821" s="200" t="s">
        <v>1445</v>
      </c>
      <c r="C821" s="133">
        <v>11249055</v>
      </c>
      <c r="D821" s="133">
        <v>0</v>
      </c>
    </row>
    <row r="822" spans="2:4">
      <c r="B822" s="201" t="s">
        <v>1446</v>
      </c>
      <c r="C822" s="133">
        <v>11249055</v>
      </c>
      <c r="D822" s="133">
        <v>0</v>
      </c>
    </row>
    <row r="823" spans="2:4">
      <c r="B823" s="200" t="s">
        <v>1447</v>
      </c>
      <c r="C823" s="133">
        <v>11249055</v>
      </c>
      <c r="D823" s="133">
        <v>0</v>
      </c>
    </row>
    <row r="824" spans="2:4">
      <c r="B824" s="201" t="s">
        <v>1448</v>
      </c>
      <c r="C824" s="133">
        <v>11249055</v>
      </c>
      <c r="D824" s="133">
        <v>0</v>
      </c>
    </row>
    <row r="825" spans="2:4">
      <c r="B825" s="200" t="s">
        <v>1449</v>
      </c>
      <c r="C825" s="133">
        <v>11249055</v>
      </c>
      <c r="D825" s="133">
        <v>0</v>
      </c>
    </row>
    <row r="826" spans="2:4">
      <c r="B826" s="201" t="s">
        <v>1450</v>
      </c>
      <c r="C826" s="133">
        <v>6755494</v>
      </c>
      <c r="D826" s="133">
        <v>0</v>
      </c>
    </row>
    <row r="827" spans="2:4">
      <c r="B827" s="200" t="s">
        <v>1451</v>
      </c>
      <c r="C827" s="133">
        <v>6755494</v>
      </c>
      <c r="D827" s="133">
        <v>0</v>
      </c>
    </row>
    <row r="828" spans="2:4">
      <c r="B828" s="201" t="s">
        <v>367</v>
      </c>
      <c r="C828" s="133">
        <v>46629417</v>
      </c>
      <c r="D828" s="133">
        <v>14422870.890000001</v>
      </c>
    </row>
    <row r="829" spans="2:4">
      <c r="B829" s="200" t="s">
        <v>706</v>
      </c>
      <c r="C829" s="133">
        <v>46629417</v>
      </c>
      <c r="D829" s="133">
        <v>14422870.890000001</v>
      </c>
    </row>
    <row r="830" spans="2:4">
      <c r="B830" s="201" t="s">
        <v>3701</v>
      </c>
      <c r="C830" s="133">
        <v>0</v>
      </c>
      <c r="D830" s="133">
        <v>11876851.35</v>
      </c>
    </row>
    <row r="831" spans="2:4">
      <c r="B831" s="200" t="s">
        <v>3700</v>
      </c>
      <c r="C831" s="133">
        <v>0</v>
      </c>
      <c r="D831" s="133">
        <v>11876851.35</v>
      </c>
    </row>
    <row r="832" spans="2:4">
      <c r="B832" s="201" t="s">
        <v>3664</v>
      </c>
      <c r="C832" s="133">
        <v>0</v>
      </c>
      <c r="D832" s="133">
        <v>0</v>
      </c>
    </row>
    <row r="833" spans="2:4">
      <c r="B833" s="200" t="s">
        <v>3663</v>
      </c>
      <c r="C833" s="133">
        <v>0</v>
      </c>
      <c r="D833" s="133">
        <v>0</v>
      </c>
    </row>
    <row r="834" spans="2:4">
      <c r="B834" s="201" t="s">
        <v>368</v>
      </c>
      <c r="C834" s="133">
        <v>17110090</v>
      </c>
      <c r="D834" s="133">
        <v>220692030.12</v>
      </c>
    </row>
    <row r="835" spans="2:4">
      <c r="B835" s="200" t="s">
        <v>707</v>
      </c>
      <c r="C835" s="133">
        <v>17110090</v>
      </c>
      <c r="D835" s="133">
        <v>220692030.12</v>
      </c>
    </row>
    <row r="836" spans="2:4">
      <c r="B836" s="201" t="s">
        <v>369</v>
      </c>
      <c r="C836" s="133">
        <v>11406726</v>
      </c>
      <c r="D836" s="133">
        <v>81893977.060000002</v>
      </c>
    </row>
    <row r="837" spans="2:4">
      <c r="B837" s="200" t="s">
        <v>708</v>
      </c>
      <c r="C837" s="133">
        <v>11406726</v>
      </c>
      <c r="D837" s="133">
        <v>81893977.060000002</v>
      </c>
    </row>
    <row r="838" spans="2:4">
      <c r="B838" s="201" t="s">
        <v>3662</v>
      </c>
      <c r="C838" s="133">
        <v>0</v>
      </c>
      <c r="D838" s="133">
        <v>0</v>
      </c>
    </row>
    <row r="839" spans="2:4">
      <c r="B839" s="200" t="s">
        <v>3661</v>
      </c>
      <c r="C839" s="133">
        <v>0</v>
      </c>
      <c r="D839" s="133">
        <v>0</v>
      </c>
    </row>
    <row r="840" spans="2:4">
      <c r="B840" s="201" t="s">
        <v>370</v>
      </c>
      <c r="C840" s="133">
        <v>63647720</v>
      </c>
      <c r="D840" s="133">
        <v>1335402</v>
      </c>
    </row>
    <row r="841" spans="2:4">
      <c r="B841" s="200" t="s">
        <v>709</v>
      </c>
      <c r="C841" s="133">
        <v>63647720</v>
      </c>
      <c r="D841" s="133">
        <v>1335402</v>
      </c>
    </row>
    <row r="842" spans="2:4">
      <c r="B842" s="201" t="s">
        <v>1502</v>
      </c>
      <c r="C842" s="133">
        <v>4785373</v>
      </c>
      <c r="D842" s="133">
        <v>0</v>
      </c>
    </row>
    <row r="843" spans="2:4">
      <c r="B843" s="200" t="s">
        <v>1503</v>
      </c>
      <c r="C843" s="133">
        <v>4785373</v>
      </c>
      <c r="D843" s="133">
        <v>0</v>
      </c>
    </row>
    <row r="844" spans="2:4">
      <c r="B844" s="201" t="s">
        <v>1504</v>
      </c>
      <c r="C844" s="133">
        <v>6755494</v>
      </c>
      <c r="D844" s="133">
        <v>0</v>
      </c>
    </row>
    <row r="845" spans="2:4">
      <c r="B845" s="200" t="s">
        <v>1505</v>
      </c>
      <c r="C845" s="133">
        <v>6755494</v>
      </c>
      <c r="D845" s="133">
        <v>0</v>
      </c>
    </row>
    <row r="846" spans="2:4">
      <c r="B846" s="201" t="s">
        <v>3956</v>
      </c>
      <c r="C846" s="133">
        <v>0</v>
      </c>
      <c r="D846" s="133">
        <v>0</v>
      </c>
    </row>
    <row r="847" spans="2:4">
      <c r="B847" s="200" t="s">
        <v>3955</v>
      </c>
      <c r="C847" s="133">
        <v>0</v>
      </c>
      <c r="D847" s="133">
        <v>0</v>
      </c>
    </row>
    <row r="848" spans="2:4">
      <c r="B848" s="201" t="s">
        <v>3954</v>
      </c>
      <c r="C848" s="133">
        <v>0</v>
      </c>
      <c r="D848" s="133">
        <v>0</v>
      </c>
    </row>
    <row r="849" spans="2:4">
      <c r="B849" s="200" t="s">
        <v>3953</v>
      </c>
      <c r="C849" s="133">
        <v>0</v>
      </c>
      <c r="D849" s="133">
        <v>0</v>
      </c>
    </row>
    <row r="850" spans="2:4">
      <c r="B850" s="201" t="s">
        <v>3952</v>
      </c>
      <c r="C850" s="133">
        <v>0</v>
      </c>
      <c r="D850" s="133">
        <v>0</v>
      </c>
    </row>
    <row r="851" spans="2:4">
      <c r="B851" s="200" t="s">
        <v>3951</v>
      </c>
      <c r="C851" s="133">
        <v>0</v>
      </c>
      <c r="D851" s="133">
        <v>0</v>
      </c>
    </row>
    <row r="852" spans="2:4">
      <c r="B852" s="201" t="s">
        <v>3950</v>
      </c>
      <c r="C852" s="133">
        <v>0</v>
      </c>
      <c r="D852" s="133">
        <v>0</v>
      </c>
    </row>
    <row r="853" spans="2:4">
      <c r="B853" s="200" t="s">
        <v>3949</v>
      </c>
      <c r="C853" s="133">
        <v>0</v>
      </c>
      <c r="D853" s="133">
        <v>0</v>
      </c>
    </row>
    <row r="854" spans="2:4">
      <c r="B854" s="201" t="s">
        <v>3660</v>
      </c>
      <c r="C854" s="133">
        <v>0</v>
      </c>
      <c r="D854" s="133">
        <v>0</v>
      </c>
    </row>
    <row r="855" spans="2:4">
      <c r="B855" s="200" t="s">
        <v>3659</v>
      </c>
      <c r="C855" s="133">
        <v>0</v>
      </c>
      <c r="D855" s="133">
        <v>0</v>
      </c>
    </row>
    <row r="856" spans="2:4">
      <c r="B856" s="201" t="s">
        <v>2990</v>
      </c>
      <c r="C856" s="133">
        <v>17615501</v>
      </c>
      <c r="D856" s="133">
        <v>11450076</v>
      </c>
    </row>
    <row r="857" spans="2:4">
      <c r="B857" s="200" t="s">
        <v>2991</v>
      </c>
      <c r="C857" s="133">
        <v>17615501</v>
      </c>
      <c r="D857" s="133">
        <v>11450076</v>
      </c>
    </row>
    <row r="858" spans="2:4">
      <c r="B858" s="201" t="s">
        <v>2992</v>
      </c>
      <c r="C858" s="133">
        <v>19672786</v>
      </c>
      <c r="D858" s="133">
        <v>0</v>
      </c>
    </row>
    <row r="859" spans="2:4">
      <c r="B859" s="200" t="s">
        <v>2993</v>
      </c>
      <c r="C859" s="133">
        <v>19672786</v>
      </c>
      <c r="D859" s="133">
        <v>0</v>
      </c>
    </row>
    <row r="860" spans="2:4">
      <c r="B860" s="201" t="s">
        <v>2994</v>
      </c>
      <c r="C860" s="133">
        <v>24044516</v>
      </c>
      <c r="D860" s="133">
        <v>0</v>
      </c>
    </row>
    <row r="861" spans="2:4">
      <c r="B861" s="200" t="s">
        <v>2995</v>
      </c>
      <c r="C861" s="133">
        <v>24044516</v>
      </c>
      <c r="D861" s="133">
        <v>0</v>
      </c>
    </row>
    <row r="862" spans="2:4">
      <c r="B862" s="201" t="s">
        <v>3116</v>
      </c>
      <c r="C862" s="133">
        <v>10909450</v>
      </c>
      <c r="D862" s="133">
        <v>0</v>
      </c>
    </row>
    <row r="863" spans="2:4">
      <c r="B863" s="200" t="s">
        <v>3117</v>
      </c>
      <c r="C863" s="133">
        <v>10909450</v>
      </c>
      <c r="D863" s="133">
        <v>0</v>
      </c>
    </row>
    <row r="864" spans="2:4">
      <c r="B864" s="201" t="s">
        <v>3118</v>
      </c>
      <c r="C864" s="133">
        <v>1661307</v>
      </c>
      <c r="D864" s="133">
        <v>0</v>
      </c>
    </row>
    <row r="865" spans="2:4">
      <c r="B865" s="200" t="s">
        <v>3119</v>
      </c>
      <c r="C865" s="133">
        <v>1661307</v>
      </c>
      <c r="D865" s="133">
        <v>0</v>
      </c>
    </row>
    <row r="866" spans="2:4">
      <c r="B866" s="201" t="s">
        <v>1079</v>
      </c>
      <c r="C866" s="133">
        <v>37095415</v>
      </c>
      <c r="D866" s="133">
        <v>32999908.229999997</v>
      </c>
    </row>
    <row r="867" spans="2:4">
      <c r="B867" s="200" t="s">
        <v>1080</v>
      </c>
      <c r="C867" s="133">
        <v>37095415</v>
      </c>
      <c r="D867" s="133">
        <v>32999908.229999997</v>
      </c>
    </row>
    <row r="868" spans="2:4">
      <c r="B868" s="201" t="s">
        <v>371</v>
      </c>
      <c r="C868" s="133">
        <v>11673138</v>
      </c>
      <c r="D868" s="133">
        <v>29140711.579999998</v>
      </c>
    </row>
    <row r="869" spans="2:4">
      <c r="B869" s="200" t="s">
        <v>710</v>
      </c>
      <c r="C869" s="133">
        <v>11673138</v>
      </c>
      <c r="D869" s="133">
        <v>29140711.579999998</v>
      </c>
    </row>
    <row r="870" spans="2:4">
      <c r="B870" s="202" t="s">
        <v>283</v>
      </c>
      <c r="C870" s="135">
        <v>881336</v>
      </c>
      <c r="D870" s="135">
        <v>0</v>
      </c>
    </row>
    <row r="871" spans="2:4">
      <c r="B871" s="201" t="s">
        <v>3120</v>
      </c>
      <c r="C871" s="133">
        <v>881336</v>
      </c>
      <c r="D871" s="133">
        <v>0</v>
      </c>
    </row>
    <row r="872" spans="2:4">
      <c r="B872" s="200" t="s">
        <v>2543</v>
      </c>
      <c r="C872" s="133">
        <v>881336</v>
      </c>
      <c r="D872" s="133">
        <v>0</v>
      </c>
    </row>
    <row r="873" spans="2:4">
      <c r="B873" s="201" t="s">
        <v>371</v>
      </c>
      <c r="C873" s="133">
        <v>0</v>
      </c>
      <c r="D873" s="133">
        <v>0</v>
      </c>
    </row>
    <row r="874" spans="2:4">
      <c r="B874" s="200" t="s">
        <v>710</v>
      </c>
      <c r="C874" s="133">
        <v>0</v>
      </c>
      <c r="D874" s="133">
        <v>0</v>
      </c>
    </row>
    <row r="875" spans="2:4">
      <c r="B875" s="202" t="s">
        <v>284</v>
      </c>
      <c r="C875" s="135">
        <v>180366795</v>
      </c>
      <c r="D875" s="135">
        <v>84881556.329999998</v>
      </c>
    </row>
    <row r="876" spans="2:4">
      <c r="B876" s="201" t="s">
        <v>327</v>
      </c>
      <c r="C876" s="133">
        <v>180366795</v>
      </c>
      <c r="D876" s="133">
        <v>84881556.329999998</v>
      </c>
    </row>
    <row r="877" spans="2:4">
      <c r="B877" s="200" t="s">
        <v>3415</v>
      </c>
      <c r="C877" s="133">
        <v>180366795</v>
      </c>
      <c r="D877" s="133">
        <v>84881556.329999998</v>
      </c>
    </row>
    <row r="878" spans="2:4">
      <c r="B878" s="203" t="s">
        <v>288</v>
      </c>
      <c r="C878" s="133">
        <v>730951255</v>
      </c>
      <c r="D878" s="133">
        <v>302958052.34000003</v>
      </c>
    </row>
    <row r="879" spans="2:4">
      <c r="B879" s="202" t="s">
        <v>281</v>
      </c>
      <c r="C879" s="135">
        <v>496777876</v>
      </c>
      <c r="D879" s="135">
        <v>189975110.61000001</v>
      </c>
    </row>
    <row r="880" spans="2:4">
      <c r="B880" s="201" t="s">
        <v>2544</v>
      </c>
      <c r="C880" s="133">
        <v>53986718</v>
      </c>
      <c r="D880" s="133">
        <v>0</v>
      </c>
    </row>
    <row r="881" spans="2:4">
      <c r="B881" s="200" t="s">
        <v>2545</v>
      </c>
      <c r="C881" s="133">
        <v>53986718</v>
      </c>
      <c r="D881" s="133">
        <v>0</v>
      </c>
    </row>
    <row r="882" spans="2:4">
      <c r="B882" s="201" t="s">
        <v>3470</v>
      </c>
      <c r="C882" s="133">
        <v>0</v>
      </c>
      <c r="D882" s="133">
        <v>6757544.6200000001</v>
      </c>
    </row>
    <row r="883" spans="2:4">
      <c r="B883" s="200" t="s">
        <v>3471</v>
      </c>
      <c r="C883" s="133">
        <v>0</v>
      </c>
      <c r="D883" s="133">
        <v>6757544.6200000001</v>
      </c>
    </row>
    <row r="884" spans="2:4">
      <c r="B884" s="201" t="s">
        <v>3588</v>
      </c>
      <c r="C884" s="133">
        <v>0</v>
      </c>
      <c r="D884" s="133">
        <v>0</v>
      </c>
    </row>
    <row r="885" spans="2:4">
      <c r="B885" s="200" t="s">
        <v>3587</v>
      </c>
      <c r="C885" s="133">
        <v>0</v>
      </c>
      <c r="D885" s="133">
        <v>0</v>
      </c>
    </row>
    <row r="886" spans="2:4">
      <c r="B886" s="201" t="s">
        <v>1196</v>
      </c>
      <c r="C886" s="133">
        <v>11075727</v>
      </c>
      <c r="D886" s="133">
        <v>0</v>
      </c>
    </row>
    <row r="887" spans="2:4">
      <c r="B887" s="200" t="s">
        <v>1197</v>
      </c>
      <c r="C887" s="133">
        <v>11075727</v>
      </c>
      <c r="D887" s="133">
        <v>0</v>
      </c>
    </row>
    <row r="888" spans="2:4">
      <c r="B888" s="201" t="s">
        <v>1198</v>
      </c>
      <c r="C888" s="133">
        <v>4612045</v>
      </c>
      <c r="D888" s="133">
        <v>0</v>
      </c>
    </row>
    <row r="889" spans="2:4">
      <c r="B889" s="200" t="s">
        <v>1199</v>
      </c>
      <c r="C889" s="133">
        <v>4612045</v>
      </c>
      <c r="D889" s="133">
        <v>0</v>
      </c>
    </row>
    <row r="890" spans="2:4">
      <c r="B890" s="201" t="s">
        <v>1200</v>
      </c>
      <c r="C890" s="133">
        <v>6582165</v>
      </c>
      <c r="D890" s="133">
        <v>0</v>
      </c>
    </row>
    <row r="891" spans="2:4">
      <c r="B891" s="200" t="s">
        <v>1201</v>
      </c>
      <c r="C891" s="133">
        <v>6582165</v>
      </c>
      <c r="D891" s="133">
        <v>0</v>
      </c>
    </row>
    <row r="892" spans="2:4">
      <c r="B892" s="201" t="s">
        <v>1202</v>
      </c>
      <c r="C892" s="133">
        <v>6582165</v>
      </c>
      <c r="D892" s="133">
        <v>0</v>
      </c>
    </row>
    <row r="893" spans="2:4">
      <c r="B893" s="200" t="s">
        <v>1203</v>
      </c>
      <c r="C893" s="133">
        <v>6582165</v>
      </c>
      <c r="D893" s="133">
        <v>0</v>
      </c>
    </row>
    <row r="894" spans="2:4">
      <c r="B894" s="201" t="s">
        <v>1204</v>
      </c>
      <c r="C894" s="133">
        <v>4612045</v>
      </c>
      <c r="D894" s="133">
        <v>0</v>
      </c>
    </row>
    <row r="895" spans="2:4">
      <c r="B895" s="200" t="s">
        <v>1205</v>
      </c>
      <c r="C895" s="133">
        <v>4612045</v>
      </c>
      <c r="D895" s="133">
        <v>0</v>
      </c>
    </row>
    <row r="896" spans="2:4">
      <c r="B896" s="201" t="s">
        <v>1206</v>
      </c>
      <c r="C896" s="133">
        <v>11075727</v>
      </c>
      <c r="D896" s="133">
        <v>0</v>
      </c>
    </row>
    <row r="897" spans="2:4">
      <c r="B897" s="200" t="s">
        <v>1207</v>
      </c>
      <c r="C897" s="133">
        <v>11075727</v>
      </c>
      <c r="D897" s="133">
        <v>0</v>
      </c>
    </row>
    <row r="898" spans="2:4">
      <c r="B898" s="201" t="s">
        <v>1208</v>
      </c>
      <c r="C898" s="133">
        <v>6582165</v>
      </c>
      <c r="D898" s="133">
        <v>0</v>
      </c>
    </row>
    <row r="899" spans="2:4">
      <c r="B899" s="200" t="s">
        <v>1209</v>
      </c>
      <c r="C899" s="133">
        <v>6582165</v>
      </c>
      <c r="D899" s="133">
        <v>0</v>
      </c>
    </row>
    <row r="900" spans="2:4">
      <c r="B900" s="201" t="s">
        <v>1210</v>
      </c>
      <c r="C900" s="133">
        <v>11075727</v>
      </c>
      <c r="D900" s="133">
        <v>0</v>
      </c>
    </row>
    <row r="901" spans="2:4">
      <c r="B901" s="200" t="s">
        <v>1211</v>
      </c>
      <c r="C901" s="133">
        <v>11075727</v>
      </c>
      <c r="D901" s="133">
        <v>0</v>
      </c>
    </row>
    <row r="902" spans="2:4">
      <c r="B902" s="201" t="s">
        <v>1506</v>
      </c>
      <c r="C902" s="133">
        <v>6659723</v>
      </c>
      <c r="D902" s="133">
        <v>0</v>
      </c>
    </row>
    <row r="903" spans="2:4">
      <c r="B903" s="200" t="s">
        <v>1507</v>
      </c>
      <c r="C903" s="133">
        <v>6659723</v>
      </c>
      <c r="D903" s="133">
        <v>0</v>
      </c>
    </row>
    <row r="904" spans="2:4">
      <c r="B904" s="201" t="s">
        <v>1508</v>
      </c>
      <c r="C904" s="133">
        <v>4718384</v>
      </c>
      <c r="D904" s="133">
        <v>0</v>
      </c>
    </row>
    <row r="905" spans="2:4">
      <c r="B905" s="200" t="s">
        <v>1509</v>
      </c>
      <c r="C905" s="133">
        <v>4718384</v>
      </c>
      <c r="D905" s="133">
        <v>0</v>
      </c>
    </row>
    <row r="906" spans="2:4">
      <c r="B906" s="201" t="s">
        <v>1510</v>
      </c>
      <c r="C906" s="133">
        <v>4718384</v>
      </c>
      <c r="D906" s="133">
        <v>1077140.92</v>
      </c>
    </row>
    <row r="907" spans="2:4">
      <c r="B907" s="200" t="s">
        <v>1511</v>
      </c>
      <c r="C907" s="133">
        <v>4718384</v>
      </c>
      <c r="D907" s="133">
        <v>1077140.92</v>
      </c>
    </row>
    <row r="908" spans="2:4">
      <c r="B908" s="201" t="s">
        <v>1512</v>
      </c>
      <c r="C908" s="133">
        <v>4718384</v>
      </c>
      <c r="D908" s="133">
        <v>1077140.93</v>
      </c>
    </row>
    <row r="909" spans="2:4">
      <c r="B909" s="200" t="s">
        <v>1513</v>
      </c>
      <c r="C909" s="133">
        <v>4718384</v>
      </c>
      <c r="D909" s="133">
        <v>1077140.93</v>
      </c>
    </row>
    <row r="910" spans="2:4">
      <c r="B910" s="201" t="s">
        <v>3948</v>
      </c>
      <c r="C910" s="133">
        <v>0</v>
      </c>
      <c r="D910" s="133">
        <v>0</v>
      </c>
    </row>
    <row r="911" spans="2:4">
      <c r="B911" s="200" t="s">
        <v>3947</v>
      </c>
      <c r="C911" s="133">
        <v>0</v>
      </c>
      <c r="D911" s="133">
        <v>0</v>
      </c>
    </row>
    <row r="912" spans="2:4">
      <c r="B912" s="201" t="s">
        <v>3946</v>
      </c>
      <c r="C912" s="133">
        <v>0</v>
      </c>
      <c r="D912" s="133">
        <v>0</v>
      </c>
    </row>
    <row r="913" spans="2:4">
      <c r="B913" s="200" t="s">
        <v>3945</v>
      </c>
      <c r="C913" s="133">
        <v>0</v>
      </c>
      <c r="D913" s="133">
        <v>0</v>
      </c>
    </row>
    <row r="914" spans="2:4">
      <c r="B914" s="201" t="s">
        <v>3944</v>
      </c>
      <c r="C914" s="133">
        <v>0</v>
      </c>
      <c r="D914" s="133">
        <v>0</v>
      </c>
    </row>
    <row r="915" spans="2:4">
      <c r="B915" s="200" t="s">
        <v>3943</v>
      </c>
      <c r="C915" s="133">
        <v>0</v>
      </c>
      <c r="D915" s="133">
        <v>0</v>
      </c>
    </row>
    <row r="916" spans="2:4">
      <c r="B916" s="201" t="s">
        <v>372</v>
      </c>
      <c r="C916" s="133">
        <v>3761235</v>
      </c>
      <c r="D916" s="133">
        <v>0</v>
      </c>
    </row>
    <row r="917" spans="2:4">
      <c r="B917" s="200" t="s">
        <v>711</v>
      </c>
      <c r="C917" s="133">
        <v>3761235</v>
      </c>
      <c r="D917" s="133">
        <v>0</v>
      </c>
    </row>
    <row r="918" spans="2:4">
      <c r="B918" s="201" t="s">
        <v>3121</v>
      </c>
      <c r="C918" s="133">
        <v>14068616</v>
      </c>
      <c r="D918" s="133">
        <v>8507625.2400000002</v>
      </c>
    </row>
    <row r="919" spans="2:4">
      <c r="B919" s="200" t="s">
        <v>3122</v>
      </c>
      <c r="C919" s="133">
        <v>14068616</v>
      </c>
      <c r="D919" s="133">
        <v>8507625.2400000002</v>
      </c>
    </row>
    <row r="920" spans="2:4">
      <c r="B920" s="201" t="s">
        <v>3123</v>
      </c>
      <c r="C920" s="133">
        <v>27364844</v>
      </c>
      <c r="D920" s="133">
        <v>0</v>
      </c>
    </row>
    <row r="921" spans="2:4">
      <c r="B921" s="200" t="s">
        <v>3124</v>
      </c>
      <c r="C921" s="133">
        <v>27364844</v>
      </c>
      <c r="D921" s="133">
        <v>0</v>
      </c>
    </row>
    <row r="922" spans="2:4">
      <c r="B922" s="201" t="s">
        <v>3125</v>
      </c>
      <c r="C922" s="133">
        <v>18846960</v>
      </c>
      <c r="D922" s="133">
        <v>0</v>
      </c>
    </row>
    <row r="923" spans="2:4">
      <c r="B923" s="200" t="s">
        <v>3126</v>
      </c>
      <c r="C923" s="133">
        <v>18846960</v>
      </c>
      <c r="D923" s="133">
        <v>0</v>
      </c>
    </row>
    <row r="924" spans="2:4">
      <c r="B924" s="201" t="s">
        <v>3127</v>
      </c>
      <c r="C924" s="133">
        <v>43469467</v>
      </c>
      <c r="D924" s="133">
        <v>20000000</v>
      </c>
    </row>
    <row r="925" spans="2:4">
      <c r="B925" s="200" t="s">
        <v>3128</v>
      </c>
      <c r="C925" s="133">
        <v>43469467</v>
      </c>
      <c r="D925" s="133">
        <v>20000000</v>
      </c>
    </row>
    <row r="926" spans="2:4">
      <c r="B926" s="201" t="s">
        <v>373</v>
      </c>
      <c r="C926" s="133">
        <v>47401671</v>
      </c>
      <c r="D926" s="133">
        <v>0</v>
      </c>
    </row>
    <row r="927" spans="2:4">
      <c r="B927" s="200" t="s">
        <v>712</v>
      </c>
      <c r="C927" s="133">
        <v>47401671</v>
      </c>
      <c r="D927" s="133">
        <v>0</v>
      </c>
    </row>
    <row r="928" spans="2:4">
      <c r="B928" s="201" t="s">
        <v>1016</v>
      </c>
      <c r="C928" s="133">
        <v>6500000</v>
      </c>
      <c r="D928" s="133">
        <v>0</v>
      </c>
    </row>
    <row r="929" spans="2:4">
      <c r="B929" s="200" t="s">
        <v>1017</v>
      </c>
      <c r="C929" s="133">
        <v>6500000</v>
      </c>
      <c r="D929" s="133">
        <v>0</v>
      </c>
    </row>
    <row r="930" spans="2:4">
      <c r="B930" s="201" t="s">
        <v>2620</v>
      </c>
      <c r="C930" s="133">
        <v>13688816</v>
      </c>
      <c r="D930" s="133">
        <v>6780547.9299999997</v>
      </c>
    </row>
    <row r="931" spans="2:4">
      <c r="B931" s="200" t="s">
        <v>2621</v>
      </c>
      <c r="C931" s="133">
        <v>13688816</v>
      </c>
      <c r="D931" s="133">
        <v>6780547.9299999997</v>
      </c>
    </row>
    <row r="932" spans="2:4">
      <c r="B932" s="201" t="s">
        <v>3426</v>
      </c>
      <c r="C932" s="133">
        <v>0</v>
      </c>
      <c r="D932" s="133">
        <v>0</v>
      </c>
    </row>
    <row r="933" spans="2:4">
      <c r="B933" s="200" t="s">
        <v>3427</v>
      </c>
      <c r="C933" s="133">
        <v>0</v>
      </c>
      <c r="D933" s="133">
        <v>0</v>
      </c>
    </row>
    <row r="934" spans="2:4">
      <c r="B934" s="201" t="s">
        <v>3129</v>
      </c>
      <c r="C934" s="133">
        <v>25025236</v>
      </c>
      <c r="D934" s="133">
        <v>17950728.09</v>
      </c>
    </row>
    <row r="935" spans="2:4">
      <c r="B935" s="200" t="s">
        <v>3130</v>
      </c>
      <c r="C935" s="133">
        <v>25025236</v>
      </c>
      <c r="D935" s="133">
        <v>17950728.09</v>
      </c>
    </row>
    <row r="936" spans="2:4">
      <c r="B936" s="201" t="s">
        <v>3131</v>
      </c>
      <c r="C936" s="133">
        <v>3596254</v>
      </c>
      <c r="D936" s="133">
        <v>0</v>
      </c>
    </row>
    <row r="937" spans="2:4">
      <c r="B937" s="200" t="s">
        <v>3132</v>
      </c>
      <c r="C937" s="133">
        <v>3596254</v>
      </c>
      <c r="D937" s="133">
        <v>0</v>
      </c>
    </row>
    <row r="938" spans="2:4">
      <c r="B938" s="201" t="s">
        <v>3133</v>
      </c>
      <c r="C938" s="133">
        <v>3224770</v>
      </c>
      <c r="D938" s="133">
        <v>0</v>
      </c>
    </row>
    <row r="939" spans="2:4">
      <c r="B939" s="200" t="s">
        <v>3134</v>
      </c>
      <c r="C939" s="133">
        <v>3224770</v>
      </c>
      <c r="D939" s="133">
        <v>0</v>
      </c>
    </row>
    <row r="940" spans="2:4">
      <c r="B940" s="201" t="s">
        <v>3055</v>
      </c>
      <c r="C940" s="133">
        <v>16963601</v>
      </c>
      <c r="D940" s="133">
        <v>16900000</v>
      </c>
    </row>
    <row r="941" spans="2:4">
      <c r="B941" s="200" t="s">
        <v>3056</v>
      </c>
      <c r="C941" s="133">
        <v>16963601</v>
      </c>
      <c r="D941" s="133">
        <v>16900000</v>
      </c>
    </row>
    <row r="942" spans="2:4">
      <c r="B942" s="201" t="s">
        <v>3135</v>
      </c>
      <c r="C942" s="133">
        <v>30379220</v>
      </c>
      <c r="D942" s="133">
        <v>0</v>
      </c>
    </row>
    <row r="943" spans="2:4">
      <c r="B943" s="200" t="s">
        <v>3136</v>
      </c>
      <c r="C943" s="133">
        <v>30379220</v>
      </c>
      <c r="D943" s="133">
        <v>0</v>
      </c>
    </row>
    <row r="944" spans="2:4">
      <c r="B944" s="201" t="s">
        <v>3137</v>
      </c>
      <c r="C944" s="133">
        <v>27614814</v>
      </c>
      <c r="D944" s="133">
        <v>25603874.309999999</v>
      </c>
    </row>
    <row r="945" spans="2:4">
      <c r="B945" s="200" t="s">
        <v>3138</v>
      </c>
      <c r="C945" s="133">
        <v>27614814</v>
      </c>
      <c r="D945" s="133">
        <v>25603874.309999999</v>
      </c>
    </row>
    <row r="946" spans="2:4">
      <c r="B946" s="201" t="s">
        <v>3139</v>
      </c>
      <c r="C946" s="133">
        <v>4275812</v>
      </c>
      <c r="D946" s="133">
        <v>0</v>
      </c>
    </row>
    <row r="947" spans="2:4">
      <c r="B947" s="200" t="s">
        <v>3140</v>
      </c>
      <c r="C947" s="133">
        <v>4275812</v>
      </c>
      <c r="D947" s="133">
        <v>0</v>
      </c>
    </row>
    <row r="948" spans="2:4">
      <c r="B948" s="201" t="s">
        <v>3428</v>
      </c>
      <c r="C948" s="133">
        <v>0</v>
      </c>
      <c r="D948" s="133">
        <v>0</v>
      </c>
    </row>
    <row r="949" spans="2:4">
      <c r="B949" s="200" t="s">
        <v>3427</v>
      </c>
      <c r="C949" s="133">
        <v>0</v>
      </c>
      <c r="D949" s="133">
        <v>0</v>
      </c>
    </row>
    <row r="950" spans="2:4">
      <c r="B950" s="201" t="s">
        <v>374</v>
      </c>
      <c r="C950" s="133">
        <v>69496778</v>
      </c>
      <c r="D950" s="133">
        <v>85320508.569999993</v>
      </c>
    </row>
    <row r="951" spans="2:4">
      <c r="B951" s="200" t="s">
        <v>713</v>
      </c>
      <c r="C951" s="133">
        <v>69496778</v>
      </c>
      <c r="D951" s="133">
        <v>85320508.569999993</v>
      </c>
    </row>
    <row r="952" spans="2:4">
      <c r="B952" s="201" t="s">
        <v>3141</v>
      </c>
      <c r="C952" s="133">
        <v>4100423</v>
      </c>
      <c r="D952" s="133">
        <v>0</v>
      </c>
    </row>
    <row r="953" spans="2:4">
      <c r="B953" s="200" t="s">
        <v>3142</v>
      </c>
      <c r="C953" s="133">
        <v>4100423</v>
      </c>
      <c r="D953" s="133">
        <v>0</v>
      </c>
    </row>
    <row r="954" spans="2:4">
      <c r="B954" s="202" t="s">
        <v>283</v>
      </c>
      <c r="C954" s="135">
        <v>47840351</v>
      </c>
      <c r="D954" s="135">
        <v>0</v>
      </c>
    </row>
    <row r="955" spans="2:4">
      <c r="B955" s="201" t="s">
        <v>2771</v>
      </c>
      <c r="C955" s="133">
        <v>47840351</v>
      </c>
      <c r="D955" s="133">
        <v>0</v>
      </c>
    </row>
    <row r="956" spans="2:4">
      <c r="B956" s="200" t="s">
        <v>2566</v>
      </c>
      <c r="C956" s="133">
        <v>47840351</v>
      </c>
      <c r="D956" s="133">
        <v>0</v>
      </c>
    </row>
    <row r="957" spans="2:4">
      <c r="B957" s="201" t="s">
        <v>3472</v>
      </c>
      <c r="C957" s="133">
        <v>0</v>
      </c>
      <c r="D957" s="133">
        <v>0</v>
      </c>
    </row>
    <row r="958" spans="2:4">
      <c r="B958" s="200" t="s">
        <v>3473</v>
      </c>
      <c r="C958" s="133">
        <v>0</v>
      </c>
      <c r="D958" s="133">
        <v>0</v>
      </c>
    </row>
    <row r="959" spans="2:4">
      <c r="B959" s="202" t="s">
        <v>298</v>
      </c>
      <c r="C959" s="135">
        <v>186333028</v>
      </c>
      <c r="D959" s="135">
        <v>112982941.73</v>
      </c>
    </row>
    <row r="960" spans="2:4">
      <c r="B960" s="201" t="s">
        <v>2618</v>
      </c>
      <c r="C960" s="133">
        <v>186333028</v>
      </c>
      <c r="D960" s="133">
        <v>112982941.73</v>
      </c>
    </row>
    <row r="961" spans="2:4">
      <c r="B961" s="200" t="s">
        <v>2619</v>
      </c>
      <c r="C961" s="133">
        <v>186333028</v>
      </c>
      <c r="D961" s="133">
        <v>112982941.73</v>
      </c>
    </row>
    <row r="962" spans="2:4">
      <c r="B962" s="203" t="s">
        <v>375</v>
      </c>
      <c r="C962" s="133">
        <v>1289534134</v>
      </c>
      <c r="D962" s="133">
        <v>502322468.27999997</v>
      </c>
    </row>
    <row r="963" spans="2:4">
      <c r="B963" s="202" t="s">
        <v>281</v>
      </c>
      <c r="C963" s="135">
        <v>1289534134</v>
      </c>
      <c r="D963" s="135">
        <v>502322468.27999997</v>
      </c>
    </row>
    <row r="964" spans="2:4">
      <c r="B964" s="201" t="s">
        <v>1212</v>
      </c>
      <c r="C964" s="133">
        <v>11035275</v>
      </c>
      <c r="D964" s="133">
        <v>0</v>
      </c>
    </row>
    <row r="965" spans="2:4">
      <c r="B965" s="200" t="s">
        <v>1213</v>
      </c>
      <c r="C965" s="133">
        <v>11035275</v>
      </c>
      <c r="D965" s="133">
        <v>0</v>
      </c>
    </row>
    <row r="966" spans="2:4">
      <c r="B966" s="201" t="s">
        <v>1214</v>
      </c>
      <c r="C966" s="133">
        <v>4595200</v>
      </c>
      <c r="D966" s="133">
        <v>0</v>
      </c>
    </row>
    <row r="967" spans="2:4">
      <c r="B967" s="200" t="s">
        <v>1215</v>
      </c>
      <c r="C967" s="133">
        <v>4595200</v>
      </c>
      <c r="D967" s="133">
        <v>0</v>
      </c>
    </row>
    <row r="968" spans="2:4">
      <c r="B968" s="201" t="s">
        <v>1216</v>
      </c>
      <c r="C968" s="133">
        <v>6558125</v>
      </c>
      <c r="D968" s="133">
        <v>0</v>
      </c>
    </row>
    <row r="969" spans="2:4">
      <c r="B969" s="200" t="s">
        <v>1217</v>
      </c>
      <c r="C969" s="133">
        <v>6558125</v>
      </c>
      <c r="D969" s="133">
        <v>0</v>
      </c>
    </row>
    <row r="970" spans="2:4">
      <c r="B970" s="201" t="s">
        <v>2772</v>
      </c>
      <c r="C970" s="133">
        <v>11035275</v>
      </c>
      <c r="D970" s="133">
        <v>0</v>
      </c>
    </row>
    <row r="971" spans="2:4">
      <c r="B971" s="200" t="s">
        <v>1218</v>
      </c>
      <c r="C971" s="133">
        <v>11035275</v>
      </c>
      <c r="D971" s="133">
        <v>0</v>
      </c>
    </row>
    <row r="972" spans="2:4">
      <c r="B972" s="201" t="s">
        <v>376</v>
      </c>
      <c r="C972" s="133">
        <v>242940000</v>
      </c>
      <c r="D972" s="133">
        <v>20795876.989999998</v>
      </c>
    </row>
    <row r="973" spans="2:4">
      <c r="B973" s="200" t="s">
        <v>714</v>
      </c>
      <c r="C973" s="133">
        <v>242940000</v>
      </c>
      <c r="D973" s="133">
        <v>20795876.989999998</v>
      </c>
    </row>
    <row r="974" spans="2:4">
      <c r="B974" s="201" t="s">
        <v>1219</v>
      </c>
      <c r="C974" s="133">
        <v>4595200</v>
      </c>
      <c r="D974" s="133">
        <v>0</v>
      </c>
    </row>
    <row r="975" spans="2:4">
      <c r="B975" s="200" t="s">
        <v>1220</v>
      </c>
      <c r="C975" s="133">
        <v>4595200</v>
      </c>
      <c r="D975" s="133">
        <v>0</v>
      </c>
    </row>
    <row r="976" spans="2:4">
      <c r="B976" s="201" t="s">
        <v>1221</v>
      </c>
      <c r="C976" s="133">
        <v>4595200</v>
      </c>
      <c r="D976" s="133">
        <v>0</v>
      </c>
    </row>
    <row r="977" spans="2:4">
      <c r="B977" s="200" t="s">
        <v>1222</v>
      </c>
      <c r="C977" s="133">
        <v>4595200</v>
      </c>
      <c r="D977" s="133">
        <v>0</v>
      </c>
    </row>
    <row r="978" spans="2:4">
      <c r="B978" s="201" t="s">
        <v>2773</v>
      </c>
      <c r="C978" s="133">
        <v>4595200</v>
      </c>
      <c r="D978" s="133">
        <v>0</v>
      </c>
    </row>
    <row r="979" spans="2:4">
      <c r="B979" s="200" t="s">
        <v>1223</v>
      </c>
      <c r="C979" s="133">
        <v>4595200</v>
      </c>
      <c r="D979" s="133">
        <v>0</v>
      </c>
    </row>
    <row r="980" spans="2:4">
      <c r="B980" s="201" t="s">
        <v>1224</v>
      </c>
      <c r="C980" s="133">
        <v>12313456</v>
      </c>
      <c r="D980" s="133">
        <v>3078364.12</v>
      </c>
    </row>
    <row r="981" spans="2:4">
      <c r="B981" s="200" t="s">
        <v>1225</v>
      </c>
      <c r="C981" s="133">
        <v>12313456</v>
      </c>
      <c r="D981" s="133">
        <v>3078364.12</v>
      </c>
    </row>
    <row r="982" spans="2:4">
      <c r="B982" s="201" t="s">
        <v>377</v>
      </c>
      <c r="C982" s="133">
        <v>42419829</v>
      </c>
      <c r="D982" s="133">
        <v>21436109.859999999</v>
      </c>
    </row>
    <row r="983" spans="2:4">
      <c r="B983" s="200" t="s">
        <v>715</v>
      </c>
      <c r="C983" s="133">
        <v>42419829</v>
      </c>
      <c r="D983" s="133">
        <v>21436109.859999999</v>
      </c>
    </row>
    <row r="984" spans="2:4">
      <c r="B984" s="201" t="s">
        <v>378</v>
      </c>
      <c r="C984" s="133">
        <v>223614962</v>
      </c>
      <c r="D984" s="133">
        <v>9824400</v>
      </c>
    </row>
    <row r="985" spans="2:4">
      <c r="B985" s="200" t="s">
        <v>716</v>
      </c>
      <c r="C985" s="133">
        <v>223614962</v>
      </c>
      <c r="D985" s="133">
        <v>9824400</v>
      </c>
    </row>
    <row r="986" spans="2:4">
      <c r="B986" s="201" t="s">
        <v>1018</v>
      </c>
      <c r="C986" s="133">
        <v>567772</v>
      </c>
      <c r="D986" s="133">
        <v>0</v>
      </c>
    </row>
    <row r="987" spans="2:4">
      <c r="B987" s="200" t="s">
        <v>1019</v>
      </c>
      <c r="C987" s="133">
        <v>567772</v>
      </c>
      <c r="D987" s="133">
        <v>0</v>
      </c>
    </row>
    <row r="988" spans="2:4">
      <c r="B988" s="201" t="s">
        <v>1514</v>
      </c>
      <c r="C988" s="133">
        <v>4768626</v>
      </c>
      <c r="D988" s="133">
        <v>0</v>
      </c>
    </row>
    <row r="989" spans="2:4">
      <c r="B989" s="200" t="s">
        <v>1515</v>
      </c>
      <c r="C989" s="133">
        <v>4768626</v>
      </c>
      <c r="D989" s="133">
        <v>0</v>
      </c>
    </row>
    <row r="990" spans="2:4">
      <c r="B990" s="200" t="s">
        <v>3942</v>
      </c>
      <c r="C990" s="133">
        <v>0</v>
      </c>
      <c r="D990" s="133">
        <v>0</v>
      </c>
    </row>
    <row r="991" spans="2:4">
      <c r="B991" s="201" t="s">
        <v>2774</v>
      </c>
      <c r="C991" s="133">
        <v>4768626</v>
      </c>
      <c r="D991" s="133">
        <v>1072940.79</v>
      </c>
    </row>
    <row r="992" spans="2:4">
      <c r="B992" s="200" t="s">
        <v>1516</v>
      </c>
      <c r="C992" s="133">
        <v>4768626</v>
      </c>
      <c r="D992" s="133">
        <v>1072940.79</v>
      </c>
    </row>
    <row r="993" spans="2:4">
      <c r="B993" s="200" t="s">
        <v>3941</v>
      </c>
      <c r="C993" s="133">
        <v>0</v>
      </c>
      <c r="D993" s="133">
        <v>0</v>
      </c>
    </row>
    <row r="994" spans="2:4">
      <c r="B994" s="201" t="s">
        <v>379</v>
      </c>
      <c r="C994" s="133">
        <v>1627563</v>
      </c>
      <c r="D994" s="133">
        <v>0</v>
      </c>
    </row>
    <row r="995" spans="2:4">
      <c r="B995" s="200" t="s">
        <v>717</v>
      </c>
      <c r="C995" s="133">
        <v>1627563</v>
      </c>
      <c r="D995" s="133">
        <v>0</v>
      </c>
    </row>
    <row r="996" spans="2:4">
      <c r="B996" s="201" t="s">
        <v>1517</v>
      </c>
      <c r="C996" s="133">
        <v>6731551</v>
      </c>
      <c r="D996" s="133">
        <v>1514598.83</v>
      </c>
    </row>
    <row r="997" spans="2:4">
      <c r="B997" s="200" t="s">
        <v>1518</v>
      </c>
      <c r="C997" s="133">
        <v>6731551</v>
      </c>
      <c r="D997" s="133">
        <v>1514598.83</v>
      </c>
    </row>
    <row r="998" spans="2:4">
      <c r="B998" s="200" t="s">
        <v>3940</v>
      </c>
      <c r="C998" s="133">
        <v>0</v>
      </c>
      <c r="D998" s="133">
        <v>0</v>
      </c>
    </row>
    <row r="999" spans="2:4">
      <c r="B999" s="201" t="s">
        <v>1519</v>
      </c>
      <c r="C999" s="133">
        <v>4768626</v>
      </c>
      <c r="D999" s="133">
        <v>1072940.79</v>
      </c>
    </row>
    <row r="1000" spans="2:4">
      <c r="B1000" s="200" t="s">
        <v>1520</v>
      </c>
      <c r="C1000" s="133">
        <v>4768626</v>
      </c>
      <c r="D1000" s="133">
        <v>1072940.79</v>
      </c>
    </row>
    <row r="1001" spans="2:4">
      <c r="B1001" s="200" t="s">
        <v>3939</v>
      </c>
      <c r="C1001" s="133">
        <v>0</v>
      </c>
      <c r="D1001" s="133">
        <v>0</v>
      </c>
    </row>
    <row r="1002" spans="2:4">
      <c r="B1002" s="201" t="s">
        <v>1521</v>
      </c>
      <c r="C1002" s="133">
        <v>4768626</v>
      </c>
      <c r="D1002" s="133">
        <v>1072940.78</v>
      </c>
    </row>
    <row r="1003" spans="2:4">
      <c r="B1003" s="200" t="s">
        <v>1522</v>
      </c>
      <c r="C1003" s="133">
        <v>4768626</v>
      </c>
      <c r="D1003" s="133">
        <v>1072940.78</v>
      </c>
    </row>
    <row r="1004" spans="2:4">
      <c r="B1004" s="200" t="s">
        <v>3938</v>
      </c>
      <c r="C1004" s="133">
        <v>0</v>
      </c>
      <c r="D1004" s="133">
        <v>0</v>
      </c>
    </row>
    <row r="1005" spans="2:4">
      <c r="B1005" s="201" t="s">
        <v>1523</v>
      </c>
      <c r="C1005" s="133">
        <v>4768626</v>
      </c>
      <c r="D1005" s="133">
        <v>0</v>
      </c>
    </row>
    <row r="1006" spans="2:4">
      <c r="B1006" s="200" t="s">
        <v>1524</v>
      </c>
      <c r="C1006" s="133">
        <v>4768626</v>
      </c>
      <c r="D1006" s="133">
        <v>0</v>
      </c>
    </row>
    <row r="1007" spans="2:4">
      <c r="B1007" s="200" t="s">
        <v>3937</v>
      </c>
      <c r="C1007" s="133">
        <v>0</v>
      </c>
      <c r="D1007" s="133">
        <v>0</v>
      </c>
    </row>
    <row r="1008" spans="2:4">
      <c r="B1008" s="201" t="s">
        <v>1525</v>
      </c>
      <c r="C1008" s="133">
        <v>6731551</v>
      </c>
      <c r="D1008" s="133">
        <v>0</v>
      </c>
    </row>
    <row r="1009" spans="2:4">
      <c r="B1009" s="200" t="s">
        <v>1526</v>
      </c>
      <c r="C1009" s="133">
        <v>6731551</v>
      </c>
      <c r="D1009" s="133">
        <v>0</v>
      </c>
    </row>
    <row r="1010" spans="2:4">
      <c r="B1010" s="200" t="s">
        <v>3936</v>
      </c>
      <c r="C1010" s="133">
        <v>0</v>
      </c>
      <c r="D1010" s="133">
        <v>0</v>
      </c>
    </row>
    <row r="1011" spans="2:4">
      <c r="B1011" s="201" t="s">
        <v>1527</v>
      </c>
      <c r="C1011" s="133">
        <v>4768626</v>
      </c>
      <c r="D1011" s="133">
        <v>0</v>
      </c>
    </row>
    <row r="1012" spans="2:4">
      <c r="B1012" s="200" t="s">
        <v>1528</v>
      </c>
      <c r="C1012" s="133">
        <v>4768626</v>
      </c>
      <c r="D1012" s="133">
        <v>0</v>
      </c>
    </row>
    <row r="1013" spans="2:4">
      <c r="B1013" s="200" t="s">
        <v>3935</v>
      </c>
      <c r="C1013" s="133">
        <v>0</v>
      </c>
      <c r="D1013" s="133">
        <v>0</v>
      </c>
    </row>
    <row r="1014" spans="2:4">
      <c r="B1014" s="201" t="s">
        <v>2775</v>
      </c>
      <c r="C1014" s="133">
        <v>4768626</v>
      </c>
      <c r="D1014" s="133">
        <v>1278286.73</v>
      </c>
    </row>
    <row r="1015" spans="2:4">
      <c r="B1015" s="200" t="s">
        <v>1529</v>
      </c>
      <c r="C1015" s="133">
        <v>4768626</v>
      </c>
      <c r="D1015" s="133">
        <v>1278286.73</v>
      </c>
    </row>
    <row r="1016" spans="2:4">
      <c r="B1016" s="200" t="s">
        <v>3934</v>
      </c>
      <c r="C1016" s="133">
        <v>0</v>
      </c>
      <c r="D1016" s="133">
        <v>0</v>
      </c>
    </row>
    <row r="1017" spans="2:4">
      <c r="B1017" s="201" t="s">
        <v>380</v>
      </c>
      <c r="C1017" s="133">
        <v>1968765</v>
      </c>
      <c r="D1017" s="133">
        <v>0</v>
      </c>
    </row>
    <row r="1018" spans="2:4">
      <c r="B1018" s="200" t="s">
        <v>718</v>
      </c>
      <c r="C1018" s="133">
        <v>1968765</v>
      </c>
      <c r="D1018" s="133">
        <v>0</v>
      </c>
    </row>
    <row r="1019" spans="2:4">
      <c r="B1019" s="201" t="s">
        <v>2174</v>
      </c>
      <c r="C1019" s="133">
        <v>11208701</v>
      </c>
      <c r="D1019" s="133">
        <v>2781247.61</v>
      </c>
    </row>
    <row r="1020" spans="2:4">
      <c r="B1020" s="200" t="s">
        <v>2175</v>
      </c>
      <c r="C1020" s="133">
        <v>11208701</v>
      </c>
      <c r="D1020" s="133">
        <v>2781247.61</v>
      </c>
    </row>
    <row r="1021" spans="2:4">
      <c r="B1021" s="200" t="s">
        <v>3933</v>
      </c>
      <c r="C1021" s="133">
        <v>0</v>
      </c>
      <c r="D1021" s="133">
        <v>0</v>
      </c>
    </row>
    <row r="1022" spans="2:4">
      <c r="B1022" s="201" t="s">
        <v>2776</v>
      </c>
      <c r="C1022" s="133">
        <v>37456292</v>
      </c>
      <c r="D1022" s="133">
        <v>6339163.2999999998</v>
      </c>
    </row>
    <row r="1023" spans="2:4">
      <c r="B1023" s="200" t="s">
        <v>2622</v>
      </c>
      <c r="C1023" s="133">
        <v>37456292</v>
      </c>
      <c r="D1023" s="133">
        <v>6339163.2999999998</v>
      </c>
    </row>
    <row r="1024" spans="2:4">
      <c r="B1024" s="201" t="s">
        <v>1530</v>
      </c>
      <c r="C1024" s="133">
        <v>6731551</v>
      </c>
      <c r="D1024" s="133">
        <v>1816558.88</v>
      </c>
    </row>
    <row r="1025" spans="2:4">
      <c r="B1025" s="200" t="s">
        <v>1531</v>
      </c>
      <c r="C1025" s="133">
        <v>6731551</v>
      </c>
      <c r="D1025" s="133">
        <v>1816558.88</v>
      </c>
    </row>
    <row r="1026" spans="2:4">
      <c r="B1026" s="201" t="s">
        <v>2777</v>
      </c>
      <c r="C1026" s="133">
        <v>24353780</v>
      </c>
      <c r="D1026" s="133">
        <v>0</v>
      </c>
    </row>
    <row r="1027" spans="2:4">
      <c r="B1027" s="200" t="s">
        <v>2623</v>
      </c>
      <c r="C1027" s="133">
        <v>24353780</v>
      </c>
      <c r="D1027" s="133">
        <v>0</v>
      </c>
    </row>
    <row r="1028" spans="2:4">
      <c r="B1028" s="201" t="s">
        <v>2778</v>
      </c>
      <c r="C1028" s="133">
        <v>6731551</v>
      </c>
      <c r="D1028" s="133">
        <v>1816558.88</v>
      </c>
    </row>
    <row r="1029" spans="2:4">
      <c r="B1029" s="200" t="s">
        <v>1532</v>
      </c>
      <c r="C1029" s="133">
        <v>6731551</v>
      </c>
      <c r="D1029" s="133">
        <v>1816558.88</v>
      </c>
    </row>
    <row r="1030" spans="2:4">
      <c r="B1030" s="201" t="s">
        <v>1132</v>
      </c>
      <c r="C1030" s="133">
        <v>13353397</v>
      </c>
      <c r="D1030" s="133">
        <v>14446438.859999999</v>
      </c>
    </row>
    <row r="1031" spans="2:4">
      <c r="B1031" s="200" t="s">
        <v>1133</v>
      </c>
      <c r="C1031" s="133">
        <v>13353397</v>
      </c>
      <c r="D1031" s="133">
        <v>14446438.859999999</v>
      </c>
    </row>
    <row r="1032" spans="2:4">
      <c r="B1032" s="201" t="s">
        <v>2779</v>
      </c>
      <c r="C1032" s="133">
        <v>21746580</v>
      </c>
      <c r="D1032" s="133">
        <v>0</v>
      </c>
    </row>
    <row r="1033" spans="2:4">
      <c r="B1033" s="200" t="s">
        <v>2176</v>
      </c>
      <c r="C1033" s="133">
        <v>21746580</v>
      </c>
      <c r="D1033" s="133">
        <v>0</v>
      </c>
    </row>
    <row r="1034" spans="2:4">
      <c r="B1034" s="201" t="s">
        <v>1533</v>
      </c>
      <c r="C1034" s="133">
        <v>11208701</v>
      </c>
      <c r="D1034" s="133">
        <v>2521956.4700000002</v>
      </c>
    </row>
    <row r="1035" spans="2:4">
      <c r="B1035" s="200" t="s">
        <v>1534</v>
      </c>
      <c r="C1035" s="133">
        <v>11208701</v>
      </c>
      <c r="D1035" s="133">
        <v>2521956.4700000002</v>
      </c>
    </row>
    <row r="1036" spans="2:4">
      <c r="B1036" s="201" t="s">
        <v>381</v>
      </c>
      <c r="C1036" s="133">
        <v>20014292</v>
      </c>
      <c r="D1036" s="133">
        <v>18895547.32</v>
      </c>
    </row>
    <row r="1037" spans="2:4">
      <c r="B1037" s="200" t="s">
        <v>719</v>
      </c>
      <c r="C1037" s="133">
        <v>20014292</v>
      </c>
      <c r="D1037" s="133">
        <v>18895547.32</v>
      </c>
    </row>
    <row r="1038" spans="2:4">
      <c r="B1038" s="201" t="s">
        <v>382</v>
      </c>
      <c r="C1038" s="133">
        <v>4650280</v>
      </c>
      <c r="D1038" s="133">
        <v>0</v>
      </c>
    </row>
    <row r="1039" spans="2:4">
      <c r="B1039" s="200" t="s">
        <v>720</v>
      </c>
      <c r="C1039" s="133">
        <v>4650280</v>
      </c>
      <c r="D1039" s="133">
        <v>0</v>
      </c>
    </row>
    <row r="1040" spans="2:4">
      <c r="B1040" s="201" t="s">
        <v>3057</v>
      </c>
      <c r="C1040" s="133">
        <v>17247191</v>
      </c>
      <c r="D1040" s="133">
        <v>17000000</v>
      </c>
    </row>
    <row r="1041" spans="2:4">
      <c r="B1041" s="200" t="s">
        <v>3058</v>
      </c>
      <c r="C1041" s="133">
        <v>17247191</v>
      </c>
      <c r="D1041" s="133">
        <v>17000000</v>
      </c>
    </row>
    <row r="1042" spans="2:4">
      <c r="B1042" s="201" t="s">
        <v>383</v>
      </c>
      <c r="C1042" s="133">
        <v>43920270</v>
      </c>
      <c r="D1042" s="133">
        <v>2949303.31</v>
      </c>
    </row>
    <row r="1043" spans="2:4">
      <c r="B1043" s="200" t="s">
        <v>721</v>
      </c>
      <c r="C1043" s="133">
        <v>43920270</v>
      </c>
      <c r="D1043" s="133">
        <v>2949303.31</v>
      </c>
    </row>
    <row r="1044" spans="2:4">
      <c r="B1044" s="201" t="s">
        <v>384</v>
      </c>
      <c r="C1044" s="133">
        <v>420087317</v>
      </c>
      <c r="D1044" s="133">
        <v>0</v>
      </c>
    </row>
    <row r="1045" spans="2:4">
      <c r="B1045" s="200" t="s">
        <v>722</v>
      </c>
      <c r="C1045" s="133">
        <v>420087317</v>
      </c>
      <c r="D1045" s="133">
        <v>0</v>
      </c>
    </row>
    <row r="1046" spans="2:4">
      <c r="B1046" s="201" t="s">
        <v>3474</v>
      </c>
      <c r="C1046" s="133">
        <v>0</v>
      </c>
      <c r="D1046" s="133">
        <v>5328108.29</v>
      </c>
    </row>
    <row r="1047" spans="2:4">
      <c r="B1047" s="200" t="s">
        <v>3475</v>
      </c>
      <c r="C1047" s="133">
        <v>0</v>
      </c>
      <c r="D1047" s="133">
        <v>5328108.29</v>
      </c>
    </row>
    <row r="1048" spans="2:4">
      <c r="B1048" s="201" t="s">
        <v>2780</v>
      </c>
      <c r="C1048" s="133">
        <v>16201118</v>
      </c>
      <c r="D1048" s="133">
        <v>9808900.1199999992</v>
      </c>
    </row>
    <row r="1049" spans="2:4">
      <c r="B1049" s="200" t="s">
        <v>1081</v>
      </c>
      <c r="C1049" s="133">
        <v>16201118</v>
      </c>
      <c r="D1049" s="133">
        <v>9808900.1199999992</v>
      </c>
    </row>
    <row r="1050" spans="2:4">
      <c r="B1050" s="201" t="s">
        <v>2624</v>
      </c>
      <c r="C1050" s="133">
        <v>15317807</v>
      </c>
      <c r="D1050" s="133">
        <v>0</v>
      </c>
    </row>
    <row r="1051" spans="2:4">
      <c r="B1051" s="200" t="s">
        <v>2625</v>
      </c>
      <c r="C1051" s="133">
        <v>15317807</v>
      </c>
      <c r="D1051" s="133">
        <v>0</v>
      </c>
    </row>
    <row r="1052" spans="2:4">
      <c r="B1052" s="201" t="s">
        <v>3699</v>
      </c>
      <c r="C1052" s="133">
        <v>0</v>
      </c>
      <c r="D1052" s="133">
        <v>3071176.47</v>
      </c>
    </row>
    <row r="1053" spans="2:4">
      <c r="B1053" s="200" t="s">
        <v>3698</v>
      </c>
      <c r="C1053" s="133">
        <v>0</v>
      </c>
      <c r="D1053" s="133">
        <v>3071176.47</v>
      </c>
    </row>
    <row r="1054" spans="2:4">
      <c r="B1054" s="201" t="s">
        <v>3697</v>
      </c>
      <c r="C1054" s="133">
        <v>0</v>
      </c>
      <c r="D1054" s="133">
        <v>1378852.36</v>
      </c>
    </row>
    <row r="1055" spans="2:4">
      <c r="B1055" s="200" t="s">
        <v>3696</v>
      </c>
      <c r="C1055" s="133">
        <v>0</v>
      </c>
      <c r="D1055" s="133">
        <v>1378852.36</v>
      </c>
    </row>
    <row r="1056" spans="2:4">
      <c r="B1056" s="201" t="s">
        <v>3429</v>
      </c>
      <c r="C1056" s="133">
        <v>0</v>
      </c>
      <c r="D1056" s="133">
        <v>353022197.51999998</v>
      </c>
    </row>
    <row r="1057" spans="2:4">
      <c r="B1057" s="200" t="s">
        <v>3430</v>
      </c>
      <c r="C1057" s="133">
        <v>0</v>
      </c>
      <c r="D1057" s="133">
        <v>353022197.51999998</v>
      </c>
    </row>
    <row r="1058" spans="2:4">
      <c r="B1058" s="203" t="s">
        <v>289</v>
      </c>
      <c r="C1058" s="133">
        <v>540372363</v>
      </c>
      <c r="D1058" s="133">
        <v>144541202.02999997</v>
      </c>
    </row>
    <row r="1059" spans="2:4">
      <c r="B1059" s="202" t="s">
        <v>281</v>
      </c>
      <c r="C1059" s="135">
        <v>344534899</v>
      </c>
      <c r="D1059" s="135">
        <v>73281797.199999988</v>
      </c>
    </row>
    <row r="1060" spans="2:4">
      <c r="B1060" s="201" t="s">
        <v>2781</v>
      </c>
      <c r="C1060" s="133">
        <v>6606206</v>
      </c>
      <c r="D1060" s="133">
        <v>0</v>
      </c>
    </row>
    <row r="1061" spans="2:4">
      <c r="B1061" s="200" t="s">
        <v>1226</v>
      </c>
      <c r="C1061" s="133">
        <v>6606206</v>
      </c>
      <c r="D1061" s="133">
        <v>0</v>
      </c>
    </row>
    <row r="1062" spans="2:4">
      <c r="B1062" s="201" t="s">
        <v>1227</v>
      </c>
      <c r="C1062" s="133">
        <v>6606206</v>
      </c>
      <c r="D1062" s="133">
        <v>0</v>
      </c>
    </row>
    <row r="1063" spans="2:4">
      <c r="B1063" s="200" t="s">
        <v>1228</v>
      </c>
      <c r="C1063" s="133">
        <v>6606206</v>
      </c>
      <c r="D1063" s="133">
        <v>0</v>
      </c>
    </row>
    <row r="1064" spans="2:4">
      <c r="B1064" s="201" t="s">
        <v>2782</v>
      </c>
      <c r="C1064" s="133">
        <v>6606206</v>
      </c>
      <c r="D1064" s="133">
        <v>0</v>
      </c>
    </row>
    <row r="1065" spans="2:4">
      <c r="B1065" s="200" t="s">
        <v>1229</v>
      </c>
      <c r="C1065" s="133">
        <v>6606206</v>
      </c>
      <c r="D1065" s="133">
        <v>0</v>
      </c>
    </row>
    <row r="1066" spans="2:4">
      <c r="B1066" s="201" t="s">
        <v>385</v>
      </c>
      <c r="C1066" s="133">
        <v>13845712</v>
      </c>
      <c r="D1066" s="133">
        <v>8704882.4399999995</v>
      </c>
    </row>
    <row r="1067" spans="2:4">
      <c r="B1067" s="200" t="s">
        <v>723</v>
      </c>
      <c r="C1067" s="133">
        <v>13845712</v>
      </c>
      <c r="D1067" s="133">
        <v>8704882.4399999995</v>
      </c>
    </row>
    <row r="1068" spans="2:4">
      <c r="B1068" s="201" t="s">
        <v>1230</v>
      </c>
      <c r="C1068" s="133">
        <v>11116179</v>
      </c>
      <c r="D1068" s="133">
        <v>0</v>
      </c>
    </row>
    <row r="1069" spans="2:4">
      <c r="B1069" s="200" t="s">
        <v>1231</v>
      </c>
      <c r="C1069" s="133">
        <v>11116179</v>
      </c>
      <c r="D1069" s="133">
        <v>0</v>
      </c>
    </row>
    <row r="1070" spans="2:4">
      <c r="B1070" s="201" t="s">
        <v>2626</v>
      </c>
      <c r="C1070" s="133">
        <v>28344021</v>
      </c>
      <c r="D1070" s="133">
        <v>15000000</v>
      </c>
    </row>
    <row r="1071" spans="2:4">
      <c r="B1071" s="200" t="s">
        <v>2627</v>
      </c>
      <c r="C1071" s="133">
        <v>28344021</v>
      </c>
      <c r="D1071" s="133">
        <v>15000000</v>
      </c>
    </row>
    <row r="1072" spans="2:4">
      <c r="B1072" s="201" t="s">
        <v>386</v>
      </c>
      <c r="C1072" s="133">
        <v>5771408</v>
      </c>
      <c r="D1072" s="133">
        <v>0</v>
      </c>
    </row>
    <row r="1073" spans="2:4">
      <c r="B1073" s="200" t="s">
        <v>724</v>
      </c>
      <c r="C1073" s="133">
        <v>5771408</v>
      </c>
      <c r="D1073" s="133">
        <v>0</v>
      </c>
    </row>
    <row r="1074" spans="2:4">
      <c r="B1074" s="201" t="s">
        <v>387</v>
      </c>
      <c r="C1074" s="133">
        <v>29762921</v>
      </c>
      <c r="D1074" s="133">
        <v>24183733.27</v>
      </c>
    </row>
    <row r="1075" spans="2:4">
      <c r="B1075" s="200" t="s">
        <v>725</v>
      </c>
      <c r="C1075" s="133">
        <v>29762921</v>
      </c>
      <c r="D1075" s="133">
        <v>24183733.27</v>
      </c>
    </row>
    <row r="1076" spans="2:4">
      <c r="B1076" s="201" t="s">
        <v>2177</v>
      </c>
      <c r="C1076" s="133">
        <v>12576962</v>
      </c>
      <c r="D1076" s="133">
        <v>0</v>
      </c>
    </row>
    <row r="1077" spans="2:4">
      <c r="B1077" s="200" t="s">
        <v>2178</v>
      </c>
      <c r="C1077" s="133">
        <v>12576962</v>
      </c>
      <c r="D1077" s="133">
        <v>0</v>
      </c>
    </row>
    <row r="1078" spans="2:4">
      <c r="B1078" s="201" t="s">
        <v>2179</v>
      </c>
      <c r="C1078" s="133">
        <v>21904546</v>
      </c>
      <c r="D1078" s="133">
        <v>0</v>
      </c>
    </row>
    <row r="1079" spans="2:4">
      <c r="B1079" s="200" t="s">
        <v>2180</v>
      </c>
      <c r="C1079" s="133">
        <v>21904546</v>
      </c>
      <c r="D1079" s="133">
        <v>0</v>
      </c>
    </row>
    <row r="1080" spans="2:4">
      <c r="B1080" s="201" t="s">
        <v>2181</v>
      </c>
      <c r="C1080" s="133">
        <v>6779437</v>
      </c>
      <c r="D1080" s="133">
        <v>0</v>
      </c>
    </row>
    <row r="1081" spans="2:4">
      <c r="B1081" s="200" t="s">
        <v>2182</v>
      </c>
      <c r="C1081" s="133">
        <v>6779437</v>
      </c>
      <c r="D1081" s="133">
        <v>0</v>
      </c>
    </row>
    <row r="1082" spans="2:4">
      <c r="B1082" s="201" t="s">
        <v>2183</v>
      </c>
      <c r="C1082" s="133">
        <v>6779437</v>
      </c>
      <c r="D1082" s="133">
        <v>0</v>
      </c>
    </row>
    <row r="1083" spans="2:4">
      <c r="B1083" s="200" t="s">
        <v>2184</v>
      </c>
      <c r="C1083" s="133">
        <v>6779437</v>
      </c>
      <c r="D1083" s="133">
        <v>0</v>
      </c>
    </row>
    <row r="1084" spans="2:4">
      <c r="B1084" s="201" t="s">
        <v>3658</v>
      </c>
      <c r="C1084" s="133">
        <v>0</v>
      </c>
      <c r="D1084" s="133">
        <v>2263094.6800000002</v>
      </c>
    </row>
    <row r="1085" spans="2:4">
      <c r="B1085" s="200" t="s">
        <v>3657</v>
      </c>
      <c r="C1085" s="133">
        <v>0</v>
      </c>
      <c r="D1085" s="133">
        <v>2263094.6800000002</v>
      </c>
    </row>
    <row r="1086" spans="2:4">
      <c r="B1086" s="201" t="s">
        <v>2185</v>
      </c>
      <c r="C1086" s="133">
        <v>4802120</v>
      </c>
      <c r="D1086" s="133">
        <v>0</v>
      </c>
    </row>
    <row r="1087" spans="2:4">
      <c r="B1087" s="200" t="s">
        <v>2186</v>
      </c>
      <c r="C1087" s="133">
        <v>4802120</v>
      </c>
      <c r="D1087" s="133">
        <v>0</v>
      </c>
    </row>
    <row r="1088" spans="2:4">
      <c r="B1088" s="201" t="s">
        <v>2187</v>
      </c>
      <c r="C1088" s="133">
        <v>12576962</v>
      </c>
      <c r="D1088" s="133">
        <v>0</v>
      </c>
    </row>
    <row r="1089" spans="2:4">
      <c r="B1089" s="200" t="s">
        <v>2188</v>
      </c>
      <c r="C1089" s="133">
        <v>12576962</v>
      </c>
      <c r="D1089" s="133">
        <v>0</v>
      </c>
    </row>
    <row r="1090" spans="2:4">
      <c r="B1090" s="201" t="s">
        <v>2189</v>
      </c>
      <c r="C1090" s="133">
        <v>6779437</v>
      </c>
      <c r="D1090" s="133">
        <v>0</v>
      </c>
    </row>
    <row r="1091" spans="2:4">
      <c r="B1091" s="200" t="s">
        <v>2190</v>
      </c>
      <c r="C1091" s="133">
        <v>6779437</v>
      </c>
      <c r="D1091" s="133">
        <v>0</v>
      </c>
    </row>
    <row r="1092" spans="2:4">
      <c r="B1092" s="201" t="s">
        <v>2191</v>
      </c>
      <c r="C1092" s="133">
        <v>21904546</v>
      </c>
      <c r="D1092" s="133">
        <v>0</v>
      </c>
    </row>
    <row r="1093" spans="2:4">
      <c r="B1093" s="200" t="s">
        <v>2192</v>
      </c>
      <c r="C1093" s="133">
        <v>21904546</v>
      </c>
      <c r="D1093" s="133">
        <v>0</v>
      </c>
    </row>
    <row r="1094" spans="2:4">
      <c r="B1094" s="201" t="s">
        <v>3143</v>
      </c>
      <c r="C1094" s="133">
        <v>3869591</v>
      </c>
      <c r="D1094" s="133">
        <v>0</v>
      </c>
    </row>
    <row r="1095" spans="2:4">
      <c r="B1095" s="200" t="s">
        <v>3144</v>
      </c>
      <c r="C1095" s="133">
        <v>3869591</v>
      </c>
      <c r="D1095" s="133">
        <v>0</v>
      </c>
    </row>
    <row r="1096" spans="2:4">
      <c r="B1096" s="201" t="s">
        <v>2783</v>
      </c>
      <c r="C1096" s="133">
        <v>4802120</v>
      </c>
      <c r="D1096" s="133">
        <v>1080475.57</v>
      </c>
    </row>
    <row r="1097" spans="2:4">
      <c r="B1097" s="200" t="s">
        <v>2193</v>
      </c>
      <c r="C1097" s="133">
        <v>4802120</v>
      </c>
      <c r="D1097" s="133">
        <v>1080475.57</v>
      </c>
    </row>
    <row r="1098" spans="2:4">
      <c r="B1098" s="201" t="s">
        <v>388</v>
      </c>
      <c r="C1098" s="133">
        <v>525172</v>
      </c>
      <c r="D1098" s="133">
        <v>0</v>
      </c>
    </row>
    <row r="1099" spans="2:4">
      <c r="B1099" s="200" t="s">
        <v>726</v>
      </c>
      <c r="C1099" s="133">
        <v>525172</v>
      </c>
      <c r="D1099" s="133">
        <v>0</v>
      </c>
    </row>
    <row r="1100" spans="2:4">
      <c r="B1100" s="201" t="s">
        <v>2194</v>
      </c>
      <c r="C1100" s="133">
        <v>21904546</v>
      </c>
      <c r="D1100" s="133">
        <v>4928521.3499999996</v>
      </c>
    </row>
    <row r="1101" spans="2:4">
      <c r="B1101" s="200" t="s">
        <v>2195</v>
      </c>
      <c r="C1101" s="133">
        <v>21904546</v>
      </c>
      <c r="D1101" s="133">
        <v>4928521.3499999996</v>
      </c>
    </row>
    <row r="1102" spans="2:4">
      <c r="B1102" s="201" t="s">
        <v>3476</v>
      </c>
      <c r="C1102" s="133">
        <v>0</v>
      </c>
      <c r="D1102" s="133">
        <v>9472438.0099999998</v>
      </c>
    </row>
    <row r="1103" spans="2:4">
      <c r="B1103" s="200" t="s">
        <v>3477</v>
      </c>
      <c r="C1103" s="133">
        <v>0</v>
      </c>
      <c r="D1103" s="133">
        <v>9472438.0099999998</v>
      </c>
    </row>
    <row r="1104" spans="2:4">
      <c r="B1104" s="201" t="s">
        <v>2628</v>
      </c>
      <c r="C1104" s="133">
        <v>26992362</v>
      </c>
      <c r="D1104" s="133">
        <v>0</v>
      </c>
    </row>
    <row r="1105" spans="2:4">
      <c r="B1105" s="200" t="s">
        <v>2629</v>
      </c>
      <c r="C1105" s="133">
        <v>26992362</v>
      </c>
      <c r="D1105" s="133">
        <v>0</v>
      </c>
    </row>
    <row r="1106" spans="2:4">
      <c r="B1106" s="201" t="s">
        <v>1082</v>
      </c>
      <c r="C1106" s="133">
        <v>53038509</v>
      </c>
      <c r="D1106" s="133">
        <v>7648651.8799999999</v>
      </c>
    </row>
    <row r="1107" spans="2:4">
      <c r="B1107" s="200" t="s">
        <v>1083</v>
      </c>
      <c r="C1107" s="133">
        <v>31695044</v>
      </c>
      <c r="D1107" s="133">
        <v>7648651.8799999999</v>
      </c>
    </row>
    <row r="1108" spans="2:4">
      <c r="B1108" s="200" t="s">
        <v>2630</v>
      </c>
      <c r="C1108" s="133">
        <v>21343465</v>
      </c>
      <c r="D1108" s="133">
        <v>0</v>
      </c>
    </row>
    <row r="1109" spans="2:4">
      <c r="B1109" s="201" t="s">
        <v>2631</v>
      </c>
      <c r="C1109" s="133">
        <v>30640293</v>
      </c>
      <c r="D1109" s="133">
        <v>0</v>
      </c>
    </row>
    <row r="1110" spans="2:4">
      <c r="B1110" s="200" t="s">
        <v>2632</v>
      </c>
      <c r="C1110" s="133">
        <v>30640293</v>
      </c>
      <c r="D1110" s="133">
        <v>0</v>
      </c>
    </row>
    <row r="1111" spans="2:4">
      <c r="B1111" s="202" t="s">
        <v>283</v>
      </c>
      <c r="C1111" s="135">
        <v>0</v>
      </c>
      <c r="D1111" s="135">
        <v>0</v>
      </c>
    </row>
    <row r="1112" spans="2:4">
      <c r="B1112" s="201" t="s">
        <v>3478</v>
      </c>
      <c r="C1112" s="133">
        <v>0</v>
      </c>
      <c r="D1112" s="133">
        <v>0</v>
      </c>
    </row>
    <row r="1113" spans="2:4">
      <c r="B1113" s="200" t="s">
        <v>3479</v>
      </c>
      <c r="C1113" s="133">
        <v>0</v>
      </c>
      <c r="D1113" s="133">
        <v>0</v>
      </c>
    </row>
    <row r="1114" spans="2:4">
      <c r="B1114" s="202" t="s">
        <v>284</v>
      </c>
      <c r="C1114" s="135">
        <v>195837464</v>
      </c>
      <c r="D1114" s="135">
        <v>71259404.829999998</v>
      </c>
    </row>
    <row r="1115" spans="2:4">
      <c r="B1115" s="201" t="s">
        <v>327</v>
      </c>
      <c r="C1115" s="133">
        <v>195837464</v>
      </c>
      <c r="D1115" s="133">
        <v>71259404.829999998</v>
      </c>
    </row>
    <row r="1116" spans="2:4">
      <c r="B1116" s="200" t="s">
        <v>3415</v>
      </c>
      <c r="C1116" s="133">
        <v>195837464</v>
      </c>
      <c r="D1116" s="133">
        <v>71259404.829999998</v>
      </c>
    </row>
    <row r="1117" spans="2:4">
      <c r="B1117" s="203" t="s">
        <v>290</v>
      </c>
      <c r="C1117" s="133">
        <v>2061577017</v>
      </c>
      <c r="D1117" s="133">
        <v>830342085.54000008</v>
      </c>
    </row>
    <row r="1118" spans="2:4">
      <c r="B1118" s="202" t="s">
        <v>281</v>
      </c>
      <c r="C1118" s="135">
        <v>1286061628</v>
      </c>
      <c r="D1118" s="135">
        <v>567519012.25</v>
      </c>
    </row>
    <row r="1119" spans="2:4">
      <c r="B1119" s="201" t="s">
        <v>1232</v>
      </c>
      <c r="C1119" s="133">
        <v>11075727</v>
      </c>
      <c r="D1119" s="133">
        <v>0</v>
      </c>
    </row>
    <row r="1120" spans="2:4">
      <c r="B1120" s="200" t="s">
        <v>1233</v>
      </c>
      <c r="C1120" s="133">
        <v>11075727</v>
      </c>
      <c r="D1120" s="133">
        <v>0</v>
      </c>
    </row>
    <row r="1121" spans="2:4">
      <c r="B1121" s="201" t="s">
        <v>3145</v>
      </c>
      <c r="C1121" s="133">
        <v>480823</v>
      </c>
      <c r="D1121" s="133">
        <v>0</v>
      </c>
    </row>
    <row r="1122" spans="2:4">
      <c r="B1122" s="200" t="s">
        <v>3146</v>
      </c>
      <c r="C1122" s="133">
        <v>480823</v>
      </c>
      <c r="D1122" s="133">
        <v>0</v>
      </c>
    </row>
    <row r="1123" spans="2:4">
      <c r="B1123" s="201" t="s">
        <v>2784</v>
      </c>
      <c r="C1123" s="133">
        <v>4612045</v>
      </c>
      <c r="D1123" s="133">
        <v>0</v>
      </c>
    </row>
    <row r="1124" spans="2:4">
      <c r="B1124" s="200" t="s">
        <v>1234</v>
      </c>
      <c r="C1124" s="133">
        <v>4612045</v>
      </c>
      <c r="D1124" s="133">
        <v>0</v>
      </c>
    </row>
    <row r="1125" spans="2:4">
      <c r="B1125" s="201" t="s">
        <v>389</v>
      </c>
      <c r="C1125" s="133">
        <v>228130513</v>
      </c>
      <c r="D1125" s="133">
        <v>0</v>
      </c>
    </row>
    <row r="1126" spans="2:4">
      <c r="B1126" s="200" t="s">
        <v>727</v>
      </c>
      <c r="C1126" s="133">
        <v>228130513</v>
      </c>
      <c r="D1126" s="133">
        <v>0</v>
      </c>
    </row>
    <row r="1127" spans="2:4">
      <c r="B1127" s="201" t="s">
        <v>2785</v>
      </c>
      <c r="C1127" s="133">
        <v>6582165</v>
      </c>
      <c r="D1127" s="133">
        <v>0</v>
      </c>
    </row>
    <row r="1128" spans="2:4">
      <c r="B1128" s="200" t="s">
        <v>1235</v>
      </c>
      <c r="C1128" s="133">
        <v>6582165</v>
      </c>
      <c r="D1128" s="133">
        <v>0</v>
      </c>
    </row>
    <row r="1129" spans="2:4">
      <c r="B1129" s="201" t="s">
        <v>390</v>
      </c>
      <c r="C1129" s="133">
        <v>21163727</v>
      </c>
      <c r="D1129" s="133">
        <v>0</v>
      </c>
    </row>
    <row r="1130" spans="2:4">
      <c r="B1130" s="200" t="s">
        <v>728</v>
      </c>
      <c r="C1130" s="133">
        <v>21163727</v>
      </c>
      <c r="D1130" s="133">
        <v>0</v>
      </c>
    </row>
    <row r="1131" spans="2:4">
      <c r="B1131" s="201" t="s">
        <v>1236</v>
      </c>
      <c r="C1131" s="133">
        <v>4612045</v>
      </c>
      <c r="D1131" s="133">
        <v>0</v>
      </c>
    </row>
    <row r="1132" spans="2:4">
      <c r="B1132" s="200" t="s">
        <v>1237</v>
      </c>
      <c r="C1132" s="133">
        <v>4612045</v>
      </c>
      <c r="D1132" s="133">
        <v>0</v>
      </c>
    </row>
    <row r="1133" spans="2:4">
      <c r="B1133" s="201" t="s">
        <v>1238</v>
      </c>
      <c r="C1133" s="133">
        <v>6582165</v>
      </c>
      <c r="D1133" s="133">
        <v>0</v>
      </c>
    </row>
    <row r="1134" spans="2:4">
      <c r="B1134" s="200" t="s">
        <v>1239</v>
      </c>
      <c r="C1134" s="133">
        <v>6582165</v>
      </c>
      <c r="D1134" s="133">
        <v>0</v>
      </c>
    </row>
    <row r="1135" spans="2:4">
      <c r="B1135" s="201" t="s">
        <v>1240</v>
      </c>
      <c r="C1135" s="133">
        <v>6582165</v>
      </c>
      <c r="D1135" s="133">
        <v>0</v>
      </c>
    </row>
    <row r="1136" spans="2:4">
      <c r="B1136" s="200" t="s">
        <v>1241</v>
      </c>
      <c r="C1136" s="133">
        <v>6582165</v>
      </c>
      <c r="D1136" s="133">
        <v>0</v>
      </c>
    </row>
    <row r="1137" spans="2:4">
      <c r="B1137" s="201" t="s">
        <v>1242</v>
      </c>
      <c r="C1137" s="133">
        <v>11075727</v>
      </c>
      <c r="D1137" s="133">
        <v>0</v>
      </c>
    </row>
    <row r="1138" spans="2:4">
      <c r="B1138" s="200" t="s">
        <v>1243</v>
      </c>
      <c r="C1138" s="133">
        <v>11075727</v>
      </c>
      <c r="D1138" s="133">
        <v>0</v>
      </c>
    </row>
    <row r="1139" spans="2:4">
      <c r="B1139" s="201" t="s">
        <v>3586</v>
      </c>
      <c r="C1139" s="133">
        <v>0</v>
      </c>
      <c r="D1139" s="133">
        <v>114983543.81</v>
      </c>
    </row>
    <row r="1140" spans="2:4">
      <c r="B1140" s="200" t="s">
        <v>3585</v>
      </c>
      <c r="C1140" s="133">
        <v>0</v>
      </c>
      <c r="D1140" s="133">
        <v>114983543.81</v>
      </c>
    </row>
    <row r="1141" spans="2:4">
      <c r="B1141" s="201" t="s">
        <v>1244</v>
      </c>
      <c r="C1141" s="133">
        <v>4612045</v>
      </c>
      <c r="D1141" s="133">
        <v>0</v>
      </c>
    </row>
    <row r="1142" spans="2:4">
      <c r="B1142" s="200" t="s">
        <v>1245</v>
      </c>
      <c r="C1142" s="133">
        <v>4612045</v>
      </c>
      <c r="D1142" s="133">
        <v>0</v>
      </c>
    </row>
    <row r="1143" spans="2:4">
      <c r="B1143" s="201" t="s">
        <v>1246</v>
      </c>
      <c r="C1143" s="133">
        <v>11075727</v>
      </c>
      <c r="D1143" s="133">
        <v>6130062.3700000001</v>
      </c>
    </row>
    <row r="1144" spans="2:4">
      <c r="B1144" s="200" t="s">
        <v>1247</v>
      </c>
      <c r="C1144" s="133">
        <v>11075727</v>
      </c>
      <c r="D1144" s="133">
        <v>6130062.3700000001</v>
      </c>
    </row>
    <row r="1145" spans="2:4">
      <c r="B1145" s="201" t="s">
        <v>1248</v>
      </c>
      <c r="C1145" s="133">
        <v>4612045</v>
      </c>
      <c r="D1145" s="133">
        <v>3807558.85</v>
      </c>
    </row>
    <row r="1146" spans="2:4">
      <c r="B1146" s="200" t="s">
        <v>1249</v>
      </c>
      <c r="C1146" s="133">
        <v>4612045</v>
      </c>
      <c r="D1146" s="133">
        <v>3807558.85</v>
      </c>
    </row>
    <row r="1147" spans="2:4">
      <c r="B1147" s="201" t="s">
        <v>2786</v>
      </c>
      <c r="C1147" s="133">
        <v>11075727</v>
      </c>
      <c r="D1147" s="133">
        <v>0</v>
      </c>
    </row>
    <row r="1148" spans="2:4">
      <c r="B1148" s="200" t="s">
        <v>1250</v>
      </c>
      <c r="C1148" s="133">
        <v>11075727</v>
      </c>
      <c r="D1148" s="133">
        <v>0</v>
      </c>
    </row>
    <row r="1149" spans="2:4">
      <c r="B1149" s="201" t="s">
        <v>391</v>
      </c>
      <c r="C1149" s="133">
        <v>6823495</v>
      </c>
      <c r="D1149" s="133">
        <v>0</v>
      </c>
    </row>
    <row r="1150" spans="2:4">
      <c r="B1150" s="200" t="s">
        <v>729</v>
      </c>
      <c r="C1150" s="133">
        <v>6823495</v>
      </c>
      <c r="D1150" s="133">
        <v>0</v>
      </c>
    </row>
    <row r="1151" spans="2:4">
      <c r="B1151" s="201" t="s">
        <v>3147</v>
      </c>
      <c r="C1151" s="133">
        <v>68639623</v>
      </c>
      <c r="D1151" s="133">
        <v>0</v>
      </c>
    </row>
    <row r="1152" spans="2:4">
      <c r="B1152" s="200" t="s">
        <v>3148</v>
      </c>
      <c r="C1152" s="133">
        <v>68639623</v>
      </c>
      <c r="D1152" s="133">
        <v>0</v>
      </c>
    </row>
    <row r="1153" spans="2:4">
      <c r="B1153" s="201" t="s">
        <v>2787</v>
      </c>
      <c r="C1153" s="133">
        <v>4612045</v>
      </c>
      <c r="D1153" s="133">
        <v>0</v>
      </c>
    </row>
    <row r="1154" spans="2:4">
      <c r="B1154" s="200" t="s">
        <v>1251</v>
      </c>
      <c r="C1154" s="133">
        <v>4612045</v>
      </c>
      <c r="D1154" s="133">
        <v>0</v>
      </c>
    </row>
    <row r="1155" spans="2:4">
      <c r="B1155" s="201" t="s">
        <v>392</v>
      </c>
      <c r="C1155" s="133">
        <v>54003322</v>
      </c>
      <c r="D1155" s="133">
        <v>29303339.189999998</v>
      </c>
    </row>
    <row r="1156" spans="2:4">
      <c r="B1156" s="200" t="s">
        <v>730</v>
      </c>
      <c r="C1156" s="133">
        <v>54003322</v>
      </c>
      <c r="D1156" s="133">
        <v>29303339.189999998</v>
      </c>
    </row>
    <row r="1157" spans="2:4">
      <c r="B1157" s="201" t="s">
        <v>4061</v>
      </c>
      <c r="C1157" s="133">
        <v>0</v>
      </c>
      <c r="D1157" s="133">
        <v>0</v>
      </c>
    </row>
    <row r="1158" spans="2:4">
      <c r="B1158" s="200" t="s">
        <v>4060</v>
      </c>
      <c r="C1158" s="133">
        <v>0</v>
      </c>
      <c r="D1158" s="133">
        <v>0</v>
      </c>
    </row>
    <row r="1159" spans="2:4">
      <c r="B1159" s="201" t="s">
        <v>3149</v>
      </c>
      <c r="C1159" s="133">
        <v>111096393</v>
      </c>
      <c r="D1159" s="133">
        <v>0</v>
      </c>
    </row>
    <row r="1160" spans="2:4">
      <c r="B1160" s="200" t="s">
        <v>3150</v>
      </c>
      <c r="C1160" s="133">
        <v>111096393</v>
      </c>
      <c r="D1160" s="133">
        <v>0</v>
      </c>
    </row>
    <row r="1161" spans="2:4">
      <c r="B1161" s="201" t="s">
        <v>1252</v>
      </c>
      <c r="C1161" s="133">
        <v>4612045</v>
      </c>
      <c r="D1161" s="133">
        <v>0</v>
      </c>
    </row>
    <row r="1162" spans="2:4">
      <c r="B1162" s="200" t="s">
        <v>1253</v>
      </c>
      <c r="C1162" s="133">
        <v>4612045</v>
      </c>
      <c r="D1162" s="133">
        <v>0</v>
      </c>
    </row>
    <row r="1163" spans="2:4">
      <c r="B1163" s="201" t="s">
        <v>1254</v>
      </c>
      <c r="C1163" s="133">
        <v>6582165</v>
      </c>
      <c r="D1163" s="133">
        <v>3178933.2</v>
      </c>
    </row>
    <row r="1164" spans="2:4">
      <c r="B1164" s="200" t="s">
        <v>1255</v>
      </c>
      <c r="C1164" s="133">
        <v>6582165</v>
      </c>
      <c r="D1164" s="133">
        <v>3178933.2</v>
      </c>
    </row>
    <row r="1165" spans="2:4">
      <c r="B1165" s="201" t="s">
        <v>3151</v>
      </c>
      <c r="C1165" s="133">
        <v>147950694</v>
      </c>
      <c r="D1165" s="133">
        <v>84519976.609999999</v>
      </c>
    </row>
    <row r="1166" spans="2:4">
      <c r="B1166" s="200" t="s">
        <v>3152</v>
      </c>
      <c r="C1166" s="133">
        <v>147950694</v>
      </c>
      <c r="D1166" s="133">
        <v>84519976.609999999</v>
      </c>
    </row>
    <row r="1167" spans="2:4">
      <c r="B1167" s="201" t="s">
        <v>1256</v>
      </c>
      <c r="C1167" s="133">
        <v>6582165</v>
      </c>
      <c r="D1167" s="133">
        <v>0</v>
      </c>
    </row>
    <row r="1168" spans="2:4">
      <c r="B1168" s="200" t="s">
        <v>1257</v>
      </c>
      <c r="C1168" s="133">
        <v>6582165</v>
      </c>
      <c r="D1168" s="133">
        <v>0</v>
      </c>
    </row>
    <row r="1169" spans="2:4">
      <c r="B1169" s="201" t="s">
        <v>393</v>
      </c>
      <c r="C1169" s="133">
        <v>6840088</v>
      </c>
      <c r="D1169" s="133">
        <v>0</v>
      </c>
    </row>
    <row r="1170" spans="2:4">
      <c r="B1170" s="200" t="s">
        <v>731</v>
      </c>
      <c r="C1170" s="133">
        <v>6840088</v>
      </c>
      <c r="D1170" s="133">
        <v>0</v>
      </c>
    </row>
    <row r="1171" spans="2:4">
      <c r="B1171" s="201" t="s">
        <v>394</v>
      </c>
      <c r="C1171" s="133">
        <v>5577562</v>
      </c>
      <c r="D1171" s="133">
        <v>0</v>
      </c>
    </row>
    <row r="1172" spans="2:4">
      <c r="B1172" s="200" t="s">
        <v>732</v>
      </c>
      <c r="C1172" s="133">
        <v>5577562</v>
      </c>
      <c r="D1172" s="133">
        <v>0</v>
      </c>
    </row>
    <row r="1173" spans="2:4">
      <c r="B1173" s="201" t="s">
        <v>395</v>
      </c>
      <c r="C1173" s="133">
        <v>8256874</v>
      </c>
      <c r="D1173" s="133">
        <v>0</v>
      </c>
    </row>
    <row r="1174" spans="2:4">
      <c r="B1174" s="200" t="s">
        <v>733</v>
      </c>
      <c r="C1174" s="133">
        <v>8256874</v>
      </c>
      <c r="D1174" s="133">
        <v>0</v>
      </c>
    </row>
    <row r="1175" spans="2:4">
      <c r="B1175" s="201" t="s">
        <v>396</v>
      </c>
      <c r="C1175" s="133">
        <v>100617707</v>
      </c>
      <c r="D1175" s="133">
        <v>44804449.310000002</v>
      </c>
    </row>
    <row r="1176" spans="2:4">
      <c r="B1176" s="200" t="s">
        <v>734</v>
      </c>
      <c r="C1176" s="133">
        <v>100617707</v>
      </c>
      <c r="D1176" s="133">
        <v>44804449.310000002</v>
      </c>
    </row>
    <row r="1177" spans="2:4">
      <c r="B1177" s="201" t="s">
        <v>1918</v>
      </c>
      <c r="C1177" s="133">
        <v>13620359</v>
      </c>
      <c r="D1177" s="133">
        <v>27200390.75</v>
      </c>
    </row>
    <row r="1178" spans="2:4">
      <c r="B1178" s="200" t="s">
        <v>1919</v>
      </c>
      <c r="C1178" s="133">
        <v>13620359</v>
      </c>
      <c r="D1178" s="133">
        <v>27200390.75</v>
      </c>
    </row>
    <row r="1179" spans="2:4">
      <c r="B1179" s="201" t="s">
        <v>1060</v>
      </c>
      <c r="C1179" s="133">
        <v>3442388</v>
      </c>
      <c r="D1179" s="133">
        <v>5412313.7699999996</v>
      </c>
    </row>
    <row r="1180" spans="2:4">
      <c r="B1180" s="200" t="s">
        <v>1061</v>
      </c>
      <c r="C1180" s="133">
        <v>3442388</v>
      </c>
      <c r="D1180" s="133">
        <v>5412313.7699999996</v>
      </c>
    </row>
    <row r="1181" spans="2:4">
      <c r="B1181" s="201" t="s">
        <v>3153</v>
      </c>
      <c r="C1181" s="133">
        <v>9285713</v>
      </c>
      <c r="D1181" s="133">
        <v>0</v>
      </c>
    </row>
    <row r="1182" spans="2:4">
      <c r="B1182" s="200" t="s">
        <v>3154</v>
      </c>
      <c r="C1182" s="133">
        <v>9285713</v>
      </c>
      <c r="D1182" s="133">
        <v>0</v>
      </c>
    </row>
    <row r="1183" spans="2:4">
      <c r="B1183" s="201" t="s">
        <v>3155</v>
      </c>
      <c r="C1183" s="133">
        <v>13525467</v>
      </c>
      <c r="D1183" s="133">
        <v>0</v>
      </c>
    </row>
    <row r="1184" spans="2:4">
      <c r="B1184" s="200" t="s">
        <v>3156</v>
      </c>
      <c r="C1184" s="133">
        <v>13525467</v>
      </c>
      <c r="D1184" s="133">
        <v>0</v>
      </c>
    </row>
    <row r="1185" spans="2:4">
      <c r="B1185" s="201" t="s">
        <v>397</v>
      </c>
      <c r="C1185" s="133">
        <v>17396640</v>
      </c>
      <c r="D1185" s="133">
        <v>22526421.670000002</v>
      </c>
    </row>
    <row r="1186" spans="2:4">
      <c r="B1186" s="200" t="s">
        <v>735</v>
      </c>
      <c r="C1186" s="133">
        <v>17396640</v>
      </c>
      <c r="D1186" s="133">
        <v>22526421.670000002</v>
      </c>
    </row>
    <row r="1187" spans="2:4">
      <c r="B1187" s="201" t="s">
        <v>3932</v>
      </c>
      <c r="C1187" s="133">
        <v>0</v>
      </c>
      <c r="D1187" s="133">
        <v>0</v>
      </c>
    </row>
    <row r="1188" spans="2:4">
      <c r="B1188" s="200" t="s">
        <v>3931</v>
      </c>
      <c r="C1188" s="133">
        <v>0</v>
      </c>
      <c r="D1188" s="133">
        <v>0</v>
      </c>
    </row>
    <row r="1189" spans="2:4">
      <c r="B1189" s="201" t="s">
        <v>3930</v>
      </c>
      <c r="C1189" s="133">
        <v>0</v>
      </c>
      <c r="D1189" s="133">
        <v>0</v>
      </c>
    </row>
    <row r="1190" spans="2:4">
      <c r="B1190" s="200" t="s">
        <v>3929</v>
      </c>
      <c r="C1190" s="133">
        <v>0</v>
      </c>
      <c r="D1190" s="133">
        <v>0</v>
      </c>
    </row>
    <row r="1191" spans="2:4">
      <c r="B1191" s="201" t="s">
        <v>3928</v>
      </c>
      <c r="C1191" s="133">
        <v>0</v>
      </c>
      <c r="D1191" s="133">
        <v>0</v>
      </c>
    </row>
    <row r="1192" spans="2:4">
      <c r="B1192" s="200" t="s">
        <v>3927</v>
      </c>
      <c r="C1192" s="133">
        <v>0</v>
      </c>
      <c r="D1192" s="133">
        <v>0</v>
      </c>
    </row>
    <row r="1193" spans="2:4">
      <c r="B1193" s="201" t="s">
        <v>3926</v>
      </c>
      <c r="C1193" s="133">
        <v>0</v>
      </c>
      <c r="D1193" s="133">
        <v>0</v>
      </c>
    </row>
    <row r="1194" spans="2:4">
      <c r="B1194" s="200" t="s">
        <v>3925</v>
      </c>
      <c r="C1194" s="133">
        <v>0</v>
      </c>
      <c r="D1194" s="133">
        <v>0</v>
      </c>
    </row>
    <row r="1195" spans="2:4">
      <c r="B1195" s="201" t="s">
        <v>398</v>
      </c>
      <c r="C1195" s="133">
        <v>45000000</v>
      </c>
      <c r="D1195" s="133">
        <v>70000000</v>
      </c>
    </row>
    <row r="1196" spans="2:4">
      <c r="B1196" s="200" t="s">
        <v>736</v>
      </c>
      <c r="C1196" s="133">
        <v>45000000</v>
      </c>
      <c r="D1196" s="133">
        <v>70000000</v>
      </c>
    </row>
    <row r="1197" spans="2:4">
      <c r="B1197" s="201" t="s">
        <v>2788</v>
      </c>
      <c r="C1197" s="133">
        <v>59146045</v>
      </c>
      <c r="D1197" s="133">
        <v>46791825.600000001</v>
      </c>
    </row>
    <row r="1198" spans="2:4">
      <c r="B1198" s="200" t="s">
        <v>737</v>
      </c>
      <c r="C1198" s="133">
        <v>59146045</v>
      </c>
      <c r="D1198" s="133">
        <v>46791825.600000001</v>
      </c>
    </row>
    <row r="1199" spans="2:4">
      <c r="B1199" s="201" t="s">
        <v>3157</v>
      </c>
      <c r="C1199" s="133">
        <v>16622897</v>
      </c>
      <c r="D1199" s="133">
        <v>0</v>
      </c>
    </row>
    <row r="1200" spans="2:4">
      <c r="B1200" s="200" t="s">
        <v>3158</v>
      </c>
      <c r="C1200" s="133">
        <v>16622897</v>
      </c>
      <c r="D1200" s="133">
        <v>0</v>
      </c>
    </row>
    <row r="1201" spans="2:4">
      <c r="B1201" s="201" t="s">
        <v>3159</v>
      </c>
      <c r="C1201" s="133">
        <v>5106354</v>
      </c>
      <c r="D1201" s="133">
        <v>0</v>
      </c>
    </row>
    <row r="1202" spans="2:4">
      <c r="B1202" s="200" t="s">
        <v>3160</v>
      </c>
      <c r="C1202" s="133">
        <v>5106354</v>
      </c>
      <c r="D1202" s="133">
        <v>0</v>
      </c>
    </row>
    <row r="1203" spans="2:4">
      <c r="B1203" s="201" t="s">
        <v>2633</v>
      </c>
      <c r="C1203" s="133">
        <v>24359264</v>
      </c>
      <c r="D1203" s="133">
        <v>21052844.640000001</v>
      </c>
    </row>
    <row r="1204" spans="2:4">
      <c r="B1204" s="200" t="s">
        <v>2634</v>
      </c>
      <c r="C1204" s="133">
        <v>24359264</v>
      </c>
      <c r="D1204" s="133">
        <v>21052844.640000001</v>
      </c>
    </row>
    <row r="1205" spans="2:4">
      <c r="B1205" s="201" t="s">
        <v>1920</v>
      </c>
      <c r="C1205" s="133">
        <v>11836969</v>
      </c>
      <c r="D1205" s="133">
        <v>4626268.3</v>
      </c>
    </row>
    <row r="1206" spans="2:4">
      <c r="B1206" s="200" t="s">
        <v>1921</v>
      </c>
      <c r="C1206" s="133">
        <v>11836969</v>
      </c>
      <c r="D1206" s="133">
        <v>4626268.3</v>
      </c>
    </row>
    <row r="1207" spans="2:4">
      <c r="B1207" s="201" t="s">
        <v>3161</v>
      </c>
      <c r="C1207" s="133">
        <v>3547813</v>
      </c>
      <c r="D1207" s="133">
        <v>0</v>
      </c>
    </row>
    <row r="1208" spans="2:4">
      <c r="B1208" s="200" t="s">
        <v>3162</v>
      </c>
      <c r="C1208" s="133">
        <v>3547813</v>
      </c>
      <c r="D1208" s="133">
        <v>0</v>
      </c>
    </row>
    <row r="1209" spans="2:4">
      <c r="B1209" s="201" t="s">
        <v>3163</v>
      </c>
      <c r="C1209" s="133">
        <v>3421871</v>
      </c>
      <c r="D1209" s="133">
        <v>5922444.5899999999</v>
      </c>
    </row>
    <row r="1210" spans="2:4">
      <c r="B1210" s="200" t="s">
        <v>3164</v>
      </c>
      <c r="C1210" s="133">
        <v>3421871</v>
      </c>
      <c r="D1210" s="133">
        <v>5922444.5899999999</v>
      </c>
    </row>
    <row r="1211" spans="2:4">
      <c r="B1211" s="201" t="s">
        <v>3165</v>
      </c>
      <c r="C1211" s="133">
        <v>5149582</v>
      </c>
      <c r="D1211" s="133">
        <v>0</v>
      </c>
    </row>
    <row r="1212" spans="2:4">
      <c r="B1212" s="200" t="s">
        <v>3166</v>
      </c>
      <c r="C1212" s="133">
        <v>5149582</v>
      </c>
      <c r="D1212" s="133">
        <v>0</v>
      </c>
    </row>
    <row r="1213" spans="2:4">
      <c r="B1213" s="201" t="s">
        <v>3167</v>
      </c>
      <c r="C1213" s="133">
        <v>3426951</v>
      </c>
      <c r="D1213" s="133">
        <v>6132939.1699999999</v>
      </c>
    </row>
    <row r="1214" spans="2:4">
      <c r="B1214" s="200" t="s">
        <v>3168</v>
      </c>
      <c r="C1214" s="133">
        <v>3426951</v>
      </c>
      <c r="D1214" s="133">
        <v>6132939.1699999999</v>
      </c>
    </row>
    <row r="1215" spans="2:4">
      <c r="B1215" s="201" t="s">
        <v>3480</v>
      </c>
      <c r="C1215" s="133">
        <v>0</v>
      </c>
      <c r="D1215" s="133">
        <v>11914874.85</v>
      </c>
    </row>
    <row r="1216" spans="2:4">
      <c r="B1216" s="200" t="s">
        <v>3481</v>
      </c>
      <c r="C1216" s="133">
        <v>0</v>
      </c>
      <c r="D1216" s="133">
        <v>11914874.85</v>
      </c>
    </row>
    <row r="1217" spans="2:4">
      <c r="B1217" s="201" t="s">
        <v>3482</v>
      </c>
      <c r="C1217" s="133">
        <v>0</v>
      </c>
      <c r="D1217" s="133">
        <v>14437650.359999999</v>
      </c>
    </row>
    <row r="1218" spans="2:4">
      <c r="B1218" s="200" t="s">
        <v>3483</v>
      </c>
      <c r="C1218" s="133">
        <v>0</v>
      </c>
      <c r="D1218" s="133">
        <v>14437650.359999999</v>
      </c>
    </row>
    <row r="1219" spans="2:4">
      <c r="B1219" s="201" t="s">
        <v>3169</v>
      </c>
      <c r="C1219" s="133">
        <v>3785712</v>
      </c>
      <c r="D1219" s="133">
        <v>5941538.5599999996</v>
      </c>
    </row>
    <row r="1220" spans="2:4">
      <c r="B1220" s="200" t="s">
        <v>3170</v>
      </c>
      <c r="C1220" s="133">
        <v>3785712</v>
      </c>
      <c r="D1220" s="133">
        <v>5941538.5599999996</v>
      </c>
    </row>
    <row r="1221" spans="2:4">
      <c r="B1221" s="201" t="s">
        <v>399</v>
      </c>
      <c r="C1221" s="133">
        <v>167601811</v>
      </c>
      <c r="D1221" s="133">
        <v>26053872.450000003</v>
      </c>
    </row>
    <row r="1222" spans="2:4">
      <c r="B1222" s="200" t="s">
        <v>738</v>
      </c>
      <c r="C1222" s="133">
        <v>167601811</v>
      </c>
      <c r="D1222" s="133">
        <v>26053872.450000003</v>
      </c>
    </row>
    <row r="1223" spans="2:4">
      <c r="B1223" s="201" t="s">
        <v>3171</v>
      </c>
      <c r="C1223" s="133">
        <v>3223730</v>
      </c>
      <c r="D1223" s="133">
        <v>2951771.89</v>
      </c>
    </row>
    <row r="1224" spans="2:4">
      <c r="B1224" s="200" t="s">
        <v>3172</v>
      </c>
      <c r="C1224" s="133">
        <v>3223730</v>
      </c>
      <c r="D1224" s="133">
        <v>2951771.89</v>
      </c>
    </row>
    <row r="1225" spans="2:4">
      <c r="B1225" s="201" t="s">
        <v>3173</v>
      </c>
      <c r="C1225" s="133">
        <v>3422679</v>
      </c>
      <c r="D1225" s="133">
        <v>5825992.3099999996</v>
      </c>
    </row>
    <row r="1226" spans="2:4">
      <c r="B1226" s="200" t="s">
        <v>3174</v>
      </c>
      <c r="C1226" s="133">
        <v>3422679</v>
      </c>
      <c r="D1226" s="133">
        <v>5825992.3099999996</v>
      </c>
    </row>
    <row r="1227" spans="2:4">
      <c r="B1227" s="201" t="s">
        <v>3175</v>
      </c>
      <c r="C1227" s="133">
        <v>5455487</v>
      </c>
      <c r="D1227" s="133">
        <v>2000000</v>
      </c>
    </row>
    <row r="1228" spans="2:4">
      <c r="B1228" s="200" t="s">
        <v>3176</v>
      </c>
      <c r="C1228" s="133">
        <v>5455487</v>
      </c>
      <c r="D1228" s="133">
        <v>2000000</v>
      </c>
    </row>
    <row r="1229" spans="2:4">
      <c r="B1229" s="201" t="s">
        <v>3177</v>
      </c>
      <c r="C1229" s="133">
        <v>3217072</v>
      </c>
      <c r="D1229" s="133">
        <v>2000000</v>
      </c>
    </row>
    <row r="1230" spans="2:4">
      <c r="B1230" s="200" t="s">
        <v>3178</v>
      </c>
      <c r="C1230" s="133">
        <v>3217072</v>
      </c>
      <c r="D1230" s="133">
        <v>2000000</v>
      </c>
    </row>
    <row r="1231" spans="2:4">
      <c r="B1231" s="202" t="s">
        <v>283</v>
      </c>
      <c r="C1231" s="135">
        <v>378431625</v>
      </c>
      <c r="D1231" s="135">
        <v>262823073.29000002</v>
      </c>
    </row>
    <row r="1232" spans="2:4">
      <c r="B1232" s="201" t="s">
        <v>3147</v>
      </c>
      <c r="C1232" s="133">
        <v>0</v>
      </c>
      <c r="D1232" s="133">
        <v>1614915.33</v>
      </c>
    </row>
    <row r="1233" spans="2:4">
      <c r="B1233" s="200" t="s">
        <v>3584</v>
      </c>
      <c r="C1233" s="133">
        <v>0</v>
      </c>
      <c r="D1233" s="133">
        <v>1614915.33</v>
      </c>
    </row>
    <row r="1234" spans="2:4">
      <c r="B1234" s="201" t="s">
        <v>3179</v>
      </c>
      <c r="C1234" s="133">
        <v>4883853</v>
      </c>
      <c r="D1234" s="133">
        <v>0</v>
      </c>
    </row>
    <row r="1235" spans="2:4">
      <c r="B1235" s="200" t="s">
        <v>2546</v>
      </c>
      <c r="C1235" s="133">
        <v>4883853</v>
      </c>
      <c r="D1235" s="133">
        <v>0</v>
      </c>
    </row>
    <row r="1236" spans="2:4">
      <c r="B1236" s="201" t="s">
        <v>2789</v>
      </c>
      <c r="C1236" s="133">
        <v>143202536</v>
      </c>
      <c r="D1236" s="133">
        <v>38965435.229999997</v>
      </c>
    </row>
    <row r="1237" spans="2:4">
      <c r="B1237" s="200" t="s">
        <v>2555</v>
      </c>
      <c r="C1237" s="133">
        <v>143202536</v>
      </c>
      <c r="D1237" s="133">
        <v>38965435.229999997</v>
      </c>
    </row>
    <row r="1238" spans="2:4">
      <c r="B1238" s="201" t="s">
        <v>2790</v>
      </c>
      <c r="C1238" s="133">
        <v>61582931</v>
      </c>
      <c r="D1238" s="133">
        <v>29566874.030000001</v>
      </c>
    </row>
    <row r="1239" spans="2:4">
      <c r="B1239" s="200" t="s">
        <v>2556</v>
      </c>
      <c r="C1239" s="133">
        <v>61582931</v>
      </c>
      <c r="D1239" s="133">
        <v>29566874.030000001</v>
      </c>
    </row>
    <row r="1240" spans="2:4">
      <c r="B1240" s="201" t="s">
        <v>3583</v>
      </c>
      <c r="C1240" s="133">
        <v>0</v>
      </c>
      <c r="D1240" s="133">
        <v>67653114.760000005</v>
      </c>
    </row>
    <row r="1241" spans="2:4">
      <c r="B1241" s="200" t="s">
        <v>3582</v>
      </c>
      <c r="C1241" s="133">
        <v>0</v>
      </c>
      <c r="D1241" s="133">
        <v>67653114.760000005</v>
      </c>
    </row>
    <row r="1242" spans="2:4">
      <c r="B1242" s="201" t="s">
        <v>2567</v>
      </c>
      <c r="C1242" s="133">
        <v>126404907</v>
      </c>
      <c r="D1242" s="133">
        <v>71318988.980000004</v>
      </c>
    </row>
    <row r="1243" spans="2:4">
      <c r="B1243" s="200" t="s">
        <v>2568</v>
      </c>
      <c r="C1243" s="133">
        <v>126404907</v>
      </c>
      <c r="D1243" s="133">
        <v>71318988.980000004</v>
      </c>
    </row>
    <row r="1244" spans="2:4">
      <c r="B1244" s="201" t="s">
        <v>2791</v>
      </c>
      <c r="C1244" s="133">
        <v>42357398</v>
      </c>
      <c r="D1244" s="133">
        <v>30053302.23</v>
      </c>
    </row>
    <row r="1245" spans="2:4">
      <c r="B1245" s="200" t="s">
        <v>2572</v>
      </c>
      <c r="C1245" s="133">
        <v>42357398</v>
      </c>
      <c r="D1245" s="133">
        <v>30053302.23</v>
      </c>
    </row>
    <row r="1246" spans="2:4">
      <c r="B1246" s="201" t="s">
        <v>3484</v>
      </c>
      <c r="C1246" s="133">
        <v>0</v>
      </c>
      <c r="D1246" s="133">
        <v>23650442.729999993</v>
      </c>
    </row>
    <row r="1247" spans="2:4">
      <c r="B1247" s="200" t="s">
        <v>3485</v>
      </c>
      <c r="C1247" s="133">
        <v>0</v>
      </c>
      <c r="D1247" s="133">
        <v>23650442.729999993</v>
      </c>
    </row>
    <row r="1248" spans="2:4">
      <c r="B1248" s="202" t="s">
        <v>298</v>
      </c>
      <c r="C1248" s="135">
        <v>397083764</v>
      </c>
      <c r="D1248" s="135">
        <v>0</v>
      </c>
    </row>
    <row r="1249" spans="2:4">
      <c r="B1249" s="201" t="s">
        <v>3180</v>
      </c>
      <c r="C1249" s="133">
        <v>175445213</v>
      </c>
      <c r="D1249" s="133">
        <v>0</v>
      </c>
    </row>
    <row r="1250" spans="2:4">
      <c r="B1250" s="200" t="s">
        <v>3181</v>
      </c>
      <c r="C1250" s="133">
        <v>175445213</v>
      </c>
      <c r="D1250" s="133">
        <v>0</v>
      </c>
    </row>
    <row r="1251" spans="2:4">
      <c r="B1251" s="201" t="s">
        <v>3059</v>
      </c>
      <c r="C1251" s="133">
        <v>221638551</v>
      </c>
      <c r="D1251" s="133">
        <v>0</v>
      </c>
    </row>
    <row r="1252" spans="2:4">
      <c r="B1252" s="200" t="s">
        <v>3060</v>
      </c>
      <c r="C1252" s="133">
        <v>221638551</v>
      </c>
      <c r="D1252" s="133">
        <v>0</v>
      </c>
    </row>
    <row r="1253" spans="2:4">
      <c r="B1253" s="201" t="s">
        <v>3656</v>
      </c>
      <c r="C1253" s="133">
        <v>0</v>
      </c>
      <c r="D1253" s="133">
        <v>0</v>
      </c>
    </row>
    <row r="1254" spans="2:4">
      <c r="B1254" s="200" t="s">
        <v>3655</v>
      </c>
      <c r="C1254" s="133">
        <v>0</v>
      </c>
      <c r="D1254" s="133">
        <v>0</v>
      </c>
    </row>
    <row r="1255" spans="2:4">
      <c r="B1255" s="201" t="s">
        <v>3654</v>
      </c>
      <c r="C1255" s="133">
        <v>0</v>
      </c>
      <c r="D1255" s="133">
        <v>0</v>
      </c>
    </row>
    <row r="1256" spans="2:4">
      <c r="B1256" s="200" t="s">
        <v>3653</v>
      </c>
      <c r="C1256" s="133">
        <v>0</v>
      </c>
      <c r="D1256" s="133">
        <v>0</v>
      </c>
    </row>
    <row r="1257" spans="2:4">
      <c r="B1257" s="203" t="s">
        <v>400</v>
      </c>
      <c r="C1257" s="133">
        <v>470308979</v>
      </c>
      <c r="D1257" s="133">
        <v>191732074.47</v>
      </c>
    </row>
    <row r="1258" spans="2:4">
      <c r="B1258" s="202" t="s">
        <v>281</v>
      </c>
      <c r="C1258" s="135">
        <v>446158646</v>
      </c>
      <c r="D1258" s="135">
        <v>169768164.06999999</v>
      </c>
    </row>
    <row r="1259" spans="2:4">
      <c r="B1259" s="201" t="s">
        <v>3652</v>
      </c>
      <c r="C1259" s="133">
        <v>0</v>
      </c>
      <c r="D1259" s="133">
        <v>0</v>
      </c>
    </row>
    <row r="1260" spans="2:4">
      <c r="B1260" s="200" t="s">
        <v>3651</v>
      </c>
      <c r="C1260" s="133">
        <v>0</v>
      </c>
      <c r="D1260" s="133">
        <v>0</v>
      </c>
    </row>
    <row r="1261" spans="2:4">
      <c r="B1261" s="201" t="s">
        <v>401</v>
      </c>
      <c r="C1261" s="133">
        <v>28137267</v>
      </c>
      <c r="D1261" s="133">
        <v>5111797.21</v>
      </c>
    </row>
    <row r="1262" spans="2:4">
      <c r="B1262" s="200" t="s">
        <v>739</v>
      </c>
      <c r="C1262" s="133">
        <v>28137267</v>
      </c>
      <c r="D1262" s="133">
        <v>5111797.21</v>
      </c>
    </row>
    <row r="1263" spans="2:4">
      <c r="B1263" s="201" t="s">
        <v>3486</v>
      </c>
      <c r="C1263" s="133">
        <v>0</v>
      </c>
      <c r="D1263" s="133">
        <v>29132650.84</v>
      </c>
    </row>
    <row r="1264" spans="2:4">
      <c r="B1264" s="200" t="s">
        <v>3487</v>
      </c>
      <c r="C1264" s="133">
        <v>0</v>
      </c>
      <c r="D1264" s="133">
        <v>29132650.84</v>
      </c>
    </row>
    <row r="1265" spans="2:4">
      <c r="B1265" s="201" t="s">
        <v>1258</v>
      </c>
      <c r="C1265" s="133">
        <v>4544666</v>
      </c>
      <c r="D1265" s="133">
        <v>0</v>
      </c>
    </row>
    <row r="1266" spans="2:4">
      <c r="B1266" s="200" t="s">
        <v>1259</v>
      </c>
      <c r="C1266" s="133">
        <v>4544666</v>
      </c>
      <c r="D1266" s="133">
        <v>0</v>
      </c>
    </row>
    <row r="1267" spans="2:4">
      <c r="B1267" s="201" t="s">
        <v>1260</v>
      </c>
      <c r="C1267" s="133">
        <v>6486005</v>
      </c>
      <c r="D1267" s="133">
        <v>0</v>
      </c>
    </row>
    <row r="1268" spans="2:4">
      <c r="B1268" s="200" t="s">
        <v>1261</v>
      </c>
      <c r="C1268" s="133">
        <v>6486005</v>
      </c>
      <c r="D1268" s="133">
        <v>0</v>
      </c>
    </row>
    <row r="1269" spans="2:4">
      <c r="B1269" s="201" t="s">
        <v>1262</v>
      </c>
      <c r="C1269" s="133">
        <v>12178045</v>
      </c>
      <c r="D1269" s="133">
        <v>0</v>
      </c>
    </row>
    <row r="1270" spans="2:4">
      <c r="B1270" s="200" t="s">
        <v>1263</v>
      </c>
      <c r="C1270" s="133">
        <v>12178045</v>
      </c>
      <c r="D1270" s="133">
        <v>0</v>
      </c>
    </row>
    <row r="1271" spans="2:4">
      <c r="B1271" s="201" t="s">
        <v>2792</v>
      </c>
      <c r="C1271" s="133">
        <v>4544666</v>
      </c>
      <c r="D1271" s="133">
        <v>0</v>
      </c>
    </row>
    <row r="1272" spans="2:4">
      <c r="B1272" s="200" t="s">
        <v>1264</v>
      </c>
      <c r="C1272" s="133">
        <v>4544666</v>
      </c>
      <c r="D1272" s="133">
        <v>0</v>
      </c>
    </row>
    <row r="1273" spans="2:4">
      <c r="B1273" s="201" t="s">
        <v>1265</v>
      </c>
      <c r="C1273" s="133">
        <v>10913919</v>
      </c>
      <c r="D1273" s="133">
        <v>0</v>
      </c>
    </row>
    <row r="1274" spans="2:4">
      <c r="B1274" s="200" t="s">
        <v>1266</v>
      </c>
      <c r="C1274" s="133">
        <v>10913919</v>
      </c>
      <c r="D1274" s="133">
        <v>0</v>
      </c>
    </row>
    <row r="1275" spans="2:4">
      <c r="B1275" s="201" t="s">
        <v>402</v>
      </c>
      <c r="C1275" s="133">
        <v>124911279</v>
      </c>
      <c r="D1275" s="133">
        <v>49646503.350000001</v>
      </c>
    </row>
    <row r="1276" spans="2:4">
      <c r="B1276" s="200" t="s">
        <v>740</v>
      </c>
      <c r="C1276" s="133">
        <v>124911279</v>
      </c>
      <c r="D1276" s="133">
        <v>49646503.350000001</v>
      </c>
    </row>
    <row r="1277" spans="2:4">
      <c r="B1277" s="201" t="s">
        <v>1535</v>
      </c>
      <c r="C1277" s="133">
        <v>4735132</v>
      </c>
      <c r="D1277" s="133">
        <v>0</v>
      </c>
    </row>
    <row r="1278" spans="2:4">
      <c r="B1278" s="200" t="s">
        <v>1536</v>
      </c>
      <c r="C1278" s="133">
        <v>4735132</v>
      </c>
      <c r="D1278" s="133">
        <v>0</v>
      </c>
    </row>
    <row r="1279" spans="2:4">
      <c r="B1279" s="201" t="s">
        <v>1537</v>
      </c>
      <c r="C1279" s="133">
        <v>6683666</v>
      </c>
      <c r="D1279" s="133">
        <v>0</v>
      </c>
    </row>
    <row r="1280" spans="2:4">
      <c r="B1280" s="200" t="s">
        <v>1538</v>
      </c>
      <c r="C1280" s="133">
        <v>6683666</v>
      </c>
      <c r="D1280" s="133">
        <v>0</v>
      </c>
    </row>
    <row r="1281" spans="2:4">
      <c r="B1281" s="201" t="s">
        <v>1539</v>
      </c>
      <c r="C1281" s="133">
        <v>6683666</v>
      </c>
      <c r="D1281" s="133">
        <v>0</v>
      </c>
    </row>
    <row r="1282" spans="2:4">
      <c r="B1282" s="200" t="s">
        <v>1540</v>
      </c>
      <c r="C1282" s="133">
        <v>6683666</v>
      </c>
      <c r="D1282" s="133">
        <v>0</v>
      </c>
    </row>
    <row r="1283" spans="2:4">
      <c r="B1283" s="201" t="s">
        <v>1541</v>
      </c>
      <c r="C1283" s="133">
        <v>11127992</v>
      </c>
      <c r="D1283" s="133">
        <v>0</v>
      </c>
    </row>
    <row r="1284" spans="2:4">
      <c r="B1284" s="200" t="s">
        <v>1542</v>
      </c>
      <c r="C1284" s="133">
        <v>11127992</v>
      </c>
      <c r="D1284" s="133">
        <v>0</v>
      </c>
    </row>
    <row r="1285" spans="2:4">
      <c r="B1285" s="201" t="s">
        <v>1543</v>
      </c>
      <c r="C1285" s="133">
        <v>6683666</v>
      </c>
      <c r="D1285" s="133">
        <v>0</v>
      </c>
    </row>
    <row r="1286" spans="2:4">
      <c r="B1286" s="200" t="s">
        <v>1544</v>
      </c>
      <c r="C1286" s="133">
        <v>6683666</v>
      </c>
      <c r="D1286" s="133">
        <v>0</v>
      </c>
    </row>
    <row r="1287" spans="2:4">
      <c r="B1287" s="201" t="s">
        <v>2793</v>
      </c>
      <c r="C1287" s="133">
        <v>11087637</v>
      </c>
      <c r="D1287" s="133">
        <v>2494718.42</v>
      </c>
    </row>
    <row r="1288" spans="2:4">
      <c r="B1288" s="200" t="s">
        <v>1545</v>
      </c>
      <c r="C1288" s="133">
        <v>11087637</v>
      </c>
      <c r="D1288" s="133">
        <v>2494718.42</v>
      </c>
    </row>
    <row r="1289" spans="2:4">
      <c r="B1289" s="201" t="s">
        <v>2794</v>
      </c>
      <c r="C1289" s="133">
        <v>10000000</v>
      </c>
      <c r="D1289" s="133">
        <v>0</v>
      </c>
    </row>
    <row r="1290" spans="2:4">
      <c r="B1290" s="200" t="s">
        <v>741</v>
      </c>
      <c r="C1290" s="133">
        <v>10000000</v>
      </c>
      <c r="D1290" s="133">
        <v>0</v>
      </c>
    </row>
    <row r="1291" spans="2:4">
      <c r="B1291" s="201" t="s">
        <v>1546</v>
      </c>
      <c r="C1291" s="133">
        <v>11087637</v>
      </c>
      <c r="D1291" s="133">
        <v>2494718.42</v>
      </c>
    </row>
    <row r="1292" spans="2:4">
      <c r="B1292" s="200" t="s">
        <v>1547</v>
      </c>
      <c r="C1292" s="133">
        <v>11087637</v>
      </c>
      <c r="D1292" s="133">
        <v>2494718.42</v>
      </c>
    </row>
    <row r="1293" spans="2:4">
      <c r="B1293" s="201" t="s">
        <v>1548</v>
      </c>
      <c r="C1293" s="133">
        <v>11087637</v>
      </c>
      <c r="D1293" s="133">
        <v>2494718.41</v>
      </c>
    </row>
    <row r="1294" spans="2:4">
      <c r="B1294" s="200" t="s">
        <v>1549</v>
      </c>
      <c r="C1294" s="133">
        <v>11087637</v>
      </c>
      <c r="D1294" s="133">
        <v>2494718.41</v>
      </c>
    </row>
    <row r="1295" spans="2:4">
      <c r="B1295" s="201" t="s">
        <v>3924</v>
      </c>
      <c r="C1295" s="133">
        <v>0</v>
      </c>
      <c r="D1295" s="133">
        <v>0</v>
      </c>
    </row>
    <row r="1296" spans="2:4">
      <c r="B1296" s="200" t="s">
        <v>3923</v>
      </c>
      <c r="C1296" s="133">
        <v>0</v>
      </c>
      <c r="D1296" s="133">
        <v>0</v>
      </c>
    </row>
    <row r="1297" spans="2:4">
      <c r="B1297" s="201" t="s">
        <v>3922</v>
      </c>
      <c r="C1297" s="133">
        <v>0</v>
      </c>
      <c r="D1297" s="133">
        <v>0</v>
      </c>
    </row>
    <row r="1298" spans="2:4">
      <c r="B1298" s="200" t="s">
        <v>3921</v>
      </c>
      <c r="C1298" s="133">
        <v>0</v>
      </c>
      <c r="D1298" s="133">
        <v>0</v>
      </c>
    </row>
    <row r="1299" spans="2:4">
      <c r="B1299" s="201" t="s">
        <v>403</v>
      </c>
      <c r="C1299" s="133">
        <v>39318264</v>
      </c>
      <c r="D1299" s="133">
        <v>12956854.060000001</v>
      </c>
    </row>
    <row r="1300" spans="2:4">
      <c r="B1300" s="200" t="s">
        <v>742</v>
      </c>
      <c r="C1300" s="133">
        <v>39318264</v>
      </c>
      <c r="D1300" s="133">
        <v>12956854.060000001</v>
      </c>
    </row>
    <row r="1301" spans="2:4">
      <c r="B1301" s="201" t="s">
        <v>404</v>
      </c>
      <c r="C1301" s="133">
        <v>35420433</v>
      </c>
      <c r="D1301" s="133">
        <v>0</v>
      </c>
    </row>
    <row r="1302" spans="2:4">
      <c r="B1302" s="200" t="s">
        <v>743</v>
      </c>
      <c r="C1302" s="133">
        <v>35420433</v>
      </c>
      <c r="D1302" s="133">
        <v>0</v>
      </c>
    </row>
    <row r="1303" spans="2:4">
      <c r="B1303" s="201" t="s">
        <v>3182</v>
      </c>
      <c r="C1303" s="133">
        <v>2435924</v>
      </c>
      <c r="D1303" s="133">
        <v>1400335.08</v>
      </c>
    </row>
    <row r="1304" spans="2:4">
      <c r="B1304" s="200" t="s">
        <v>3183</v>
      </c>
      <c r="C1304" s="133">
        <v>2435924</v>
      </c>
      <c r="D1304" s="133">
        <v>1400335.08</v>
      </c>
    </row>
    <row r="1305" spans="2:4">
      <c r="B1305" s="201" t="s">
        <v>1084</v>
      </c>
      <c r="C1305" s="133">
        <v>62810448</v>
      </c>
      <c r="D1305" s="133">
        <v>50968569.789999999</v>
      </c>
    </row>
    <row r="1306" spans="2:4">
      <c r="B1306" s="200" t="s">
        <v>1085</v>
      </c>
      <c r="C1306" s="133">
        <v>62810448</v>
      </c>
      <c r="D1306" s="133">
        <v>50968569.789999999</v>
      </c>
    </row>
    <row r="1307" spans="2:4">
      <c r="B1307" s="201" t="s">
        <v>2635</v>
      </c>
      <c r="C1307" s="133">
        <v>9203989</v>
      </c>
      <c r="D1307" s="133">
        <v>0</v>
      </c>
    </row>
    <row r="1308" spans="2:4">
      <c r="B1308" s="200" t="s">
        <v>2636</v>
      </c>
      <c r="C1308" s="133">
        <v>9203989</v>
      </c>
      <c r="D1308" s="133">
        <v>0</v>
      </c>
    </row>
    <row r="1309" spans="2:4">
      <c r="B1309" s="201" t="s">
        <v>2637</v>
      </c>
      <c r="C1309" s="133">
        <v>14759925</v>
      </c>
      <c r="D1309" s="133">
        <v>12177062.42</v>
      </c>
    </row>
    <row r="1310" spans="2:4">
      <c r="B1310" s="200" t="s">
        <v>2638</v>
      </c>
      <c r="C1310" s="133">
        <v>14759925</v>
      </c>
      <c r="D1310" s="133">
        <v>12177062.42</v>
      </c>
    </row>
    <row r="1311" spans="2:4">
      <c r="B1311" s="201" t="s">
        <v>3184</v>
      </c>
      <c r="C1311" s="133">
        <v>2624537</v>
      </c>
      <c r="D1311" s="133">
        <v>890236.07</v>
      </c>
    </row>
    <row r="1312" spans="2:4">
      <c r="B1312" s="200" t="s">
        <v>3185</v>
      </c>
      <c r="C1312" s="133">
        <v>2624537</v>
      </c>
      <c r="D1312" s="133">
        <v>890236.07</v>
      </c>
    </row>
    <row r="1313" spans="2:4">
      <c r="B1313" s="201" t="s">
        <v>3186</v>
      </c>
      <c r="C1313" s="133">
        <v>4524855</v>
      </c>
      <c r="D1313" s="133">
        <v>0</v>
      </c>
    </row>
    <row r="1314" spans="2:4">
      <c r="B1314" s="200" t="s">
        <v>3187</v>
      </c>
      <c r="C1314" s="133">
        <v>4524855</v>
      </c>
      <c r="D1314" s="133">
        <v>0</v>
      </c>
    </row>
    <row r="1315" spans="2:4">
      <c r="B1315" s="201" t="s">
        <v>3188</v>
      </c>
      <c r="C1315" s="133">
        <v>2084940</v>
      </c>
      <c r="D1315" s="133">
        <v>0</v>
      </c>
    </row>
    <row r="1316" spans="2:4">
      <c r="B1316" s="200" t="s">
        <v>3189</v>
      </c>
      <c r="C1316" s="133">
        <v>2084940</v>
      </c>
      <c r="D1316" s="133">
        <v>0</v>
      </c>
    </row>
    <row r="1317" spans="2:4">
      <c r="B1317" s="201" t="s">
        <v>3190</v>
      </c>
      <c r="C1317" s="133">
        <v>2082451</v>
      </c>
      <c r="D1317" s="133">
        <v>0</v>
      </c>
    </row>
    <row r="1318" spans="2:4">
      <c r="B1318" s="200" t="s">
        <v>3191</v>
      </c>
      <c r="C1318" s="133">
        <v>2082451</v>
      </c>
      <c r="D1318" s="133">
        <v>0</v>
      </c>
    </row>
    <row r="1319" spans="2:4">
      <c r="B1319" s="202" t="s">
        <v>283</v>
      </c>
      <c r="C1319" s="135">
        <v>24150333</v>
      </c>
      <c r="D1319" s="135">
        <v>21963910.399999999</v>
      </c>
    </row>
    <row r="1320" spans="2:4">
      <c r="B1320" s="201" t="s">
        <v>1267</v>
      </c>
      <c r="C1320" s="133">
        <v>24150333</v>
      </c>
      <c r="D1320" s="133">
        <v>21963910.399999999</v>
      </c>
    </row>
    <row r="1321" spans="2:4">
      <c r="B1321" s="200" t="s">
        <v>1268</v>
      </c>
      <c r="C1321" s="133">
        <v>24150333</v>
      </c>
      <c r="D1321" s="133">
        <v>21963910.399999999</v>
      </c>
    </row>
    <row r="1322" spans="2:4">
      <c r="B1322" s="201" t="s">
        <v>3488</v>
      </c>
      <c r="C1322" s="133">
        <v>0</v>
      </c>
      <c r="D1322" s="133">
        <v>0</v>
      </c>
    </row>
    <row r="1323" spans="2:4">
      <c r="B1323" s="200" t="s">
        <v>3489</v>
      </c>
      <c r="C1323" s="133">
        <v>0</v>
      </c>
      <c r="D1323" s="133">
        <v>0</v>
      </c>
    </row>
    <row r="1324" spans="2:4">
      <c r="B1324" s="201" t="s">
        <v>3539</v>
      </c>
      <c r="C1324" s="133">
        <v>0</v>
      </c>
      <c r="D1324" s="133">
        <v>0</v>
      </c>
    </row>
    <row r="1325" spans="2:4">
      <c r="B1325" s="200" t="s">
        <v>3538</v>
      </c>
      <c r="C1325" s="133">
        <v>0</v>
      </c>
      <c r="D1325" s="133">
        <v>0</v>
      </c>
    </row>
    <row r="1326" spans="2:4">
      <c r="B1326" s="203" t="s">
        <v>291</v>
      </c>
      <c r="C1326" s="133">
        <v>1296462000</v>
      </c>
      <c r="D1326" s="133">
        <v>526386638.08999997</v>
      </c>
    </row>
    <row r="1327" spans="2:4">
      <c r="B1327" s="202" t="s">
        <v>281</v>
      </c>
      <c r="C1327" s="135">
        <v>984999597</v>
      </c>
      <c r="D1327" s="135">
        <v>489649474.07999998</v>
      </c>
    </row>
    <row r="1328" spans="2:4">
      <c r="B1328" s="201" t="s">
        <v>1269</v>
      </c>
      <c r="C1328" s="133">
        <v>12313456</v>
      </c>
      <c r="D1328" s="133">
        <v>0</v>
      </c>
    </row>
    <row r="1329" spans="2:4">
      <c r="B1329" s="200" t="s">
        <v>1270</v>
      </c>
      <c r="C1329" s="133">
        <v>12313456</v>
      </c>
      <c r="D1329" s="133">
        <v>0</v>
      </c>
    </row>
    <row r="1330" spans="2:4">
      <c r="B1330" s="201" t="s">
        <v>1271</v>
      </c>
      <c r="C1330" s="133">
        <v>6558125</v>
      </c>
      <c r="D1330" s="133">
        <v>0</v>
      </c>
    </row>
    <row r="1331" spans="2:4">
      <c r="B1331" s="200" t="s">
        <v>1272</v>
      </c>
      <c r="C1331" s="133">
        <v>6558125</v>
      </c>
      <c r="D1331" s="133">
        <v>0</v>
      </c>
    </row>
    <row r="1332" spans="2:4">
      <c r="B1332" s="201" t="s">
        <v>1550</v>
      </c>
      <c r="C1332" s="133">
        <v>6731551</v>
      </c>
      <c r="D1332" s="133">
        <v>0</v>
      </c>
    </row>
    <row r="1333" spans="2:4">
      <c r="B1333" s="200" t="s">
        <v>1551</v>
      </c>
      <c r="C1333" s="133">
        <v>6731551</v>
      </c>
      <c r="D1333" s="133">
        <v>0</v>
      </c>
    </row>
    <row r="1334" spans="2:4">
      <c r="B1334" s="201" t="s">
        <v>3581</v>
      </c>
      <c r="C1334" s="133">
        <v>0</v>
      </c>
      <c r="D1334" s="133">
        <v>0</v>
      </c>
    </row>
    <row r="1335" spans="2:4">
      <c r="B1335" s="200" t="s">
        <v>3580</v>
      </c>
      <c r="C1335" s="133">
        <v>0</v>
      </c>
      <c r="D1335" s="133">
        <v>0</v>
      </c>
    </row>
    <row r="1336" spans="2:4">
      <c r="B1336" s="201" t="s">
        <v>1552</v>
      </c>
      <c r="C1336" s="133">
        <v>11208701</v>
      </c>
      <c r="D1336" s="133">
        <v>0</v>
      </c>
    </row>
    <row r="1337" spans="2:4">
      <c r="B1337" s="200" t="s">
        <v>1553</v>
      </c>
      <c r="C1337" s="133">
        <v>11208701</v>
      </c>
      <c r="D1337" s="133">
        <v>0</v>
      </c>
    </row>
    <row r="1338" spans="2:4">
      <c r="B1338" s="201" t="s">
        <v>1554</v>
      </c>
      <c r="C1338" s="133">
        <v>4768626</v>
      </c>
      <c r="D1338" s="133">
        <v>0</v>
      </c>
    </row>
    <row r="1339" spans="2:4">
      <c r="B1339" s="200" t="s">
        <v>1555</v>
      </c>
      <c r="C1339" s="133">
        <v>4768626</v>
      </c>
      <c r="D1339" s="133">
        <v>0</v>
      </c>
    </row>
    <row r="1340" spans="2:4">
      <c r="B1340" s="201" t="s">
        <v>1556</v>
      </c>
      <c r="C1340" s="133">
        <v>6731551</v>
      </c>
      <c r="D1340" s="133">
        <v>0</v>
      </c>
    </row>
    <row r="1341" spans="2:4">
      <c r="B1341" s="200" t="s">
        <v>1557</v>
      </c>
      <c r="C1341" s="133">
        <v>6731551</v>
      </c>
      <c r="D1341" s="133">
        <v>0</v>
      </c>
    </row>
    <row r="1342" spans="2:4">
      <c r="B1342" s="201" t="s">
        <v>1558</v>
      </c>
      <c r="C1342" s="133">
        <v>6731551</v>
      </c>
      <c r="D1342" s="133">
        <v>0</v>
      </c>
    </row>
    <row r="1343" spans="2:4">
      <c r="B1343" s="200" t="s">
        <v>1559</v>
      </c>
      <c r="C1343" s="133">
        <v>6731551</v>
      </c>
      <c r="D1343" s="133">
        <v>0</v>
      </c>
    </row>
    <row r="1344" spans="2:4">
      <c r="B1344" s="201" t="s">
        <v>1560</v>
      </c>
      <c r="C1344" s="133">
        <v>11208701</v>
      </c>
      <c r="D1344" s="133">
        <v>0</v>
      </c>
    </row>
    <row r="1345" spans="2:4">
      <c r="B1345" s="200" t="s">
        <v>1561</v>
      </c>
      <c r="C1345" s="133">
        <v>11208701</v>
      </c>
      <c r="D1345" s="133">
        <v>0</v>
      </c>
    </row>
    <row r="1346" spans="2:4">
      <c r="B1346" s="201" t="s">
        <v>2795</v>
      </c>
      <c r="C1346" s="133">
        <v>6731551</v>
      </c>
      <c r="D1346" s="133">
        <v>0</v>
      </c>
    </row>
    <row r="1347" spans="2:4">
      <c r="B1347" s="200" t="s">
        <v>1562</v>
      </c>
      <c r="C1347" s="133">
        <v>6731551</v>
      </c>
      <c r="D1347" s="133">
        <v>0</v>
      </c>
    </row>
    <row r="1348" spans="2:4">
      <c r="B1348" s="201" t="s">
        <v>1563</v>
      </c>
      <c r="C1348" s="133">
        <v>4768626</v>
      </c>
      <c r="D1348" s="133">
        <v>0</v>
      </c>
    </row>
    <row r="1349" spans="2:4">
      <c r="B1349" s="200" t="s">
        <v>1564</v>
      </c>
      <c r="C1349" s="133">
        <v>4768626</v>
      </c>
      <c r="D1349" s="133">
        <v>0</v>
      </c>
    </row>
    <row r="1350" spans="2:4">
      <c r="B1350" s="201" t="s">
        <v>1565</v>
      </c>
      <c r="C1350" s="133">
        <v>4768626</v>
      </c>
      <c r="D1350" s="133">
        <v>0</v>
      </c>
    </row>
    <row r="1351" spans="2:4">
      <c r="B1351" s="200" t="s">
        <v>1566</v>
      </c>
      <c r="C1351" s="133">
        <v>4768626</v>
      </c>
      <c r="D1351" s="133">
        <v>0</v>
      </c>
    </row>
    <row r="1352" spans="2:4">
      <c r="B1352" s="201" t="s">
        <v>1567</v>
      </c>
      <c r="C1352" s="133">
        <v>6731551</v>
      </c>
      <c r="D1352" s="133">
        <v>0</v>
      </c>
    </row>
    <row r="1353" spans="2:4">
      <c r="B1353" s="200" t="s">
        <v>1568</v>
      </c>
      <c r="C1353" s="133">
        <v>6731551</v>
      </c>
      <c r="D1353" s="133">
        <v>0</v>
      </c>
    </row>
    <row r="1354" spans="2:4">
      <c r="B1354" s="201" t="s">
        <v>2796</v>
      </c>
      <c r="C1354" s="133">
        <v>6731551</v>
      </c>
      <c r="D1354" s="133">
        <v>0</v>
      </c>
    </row>
    <row r="1355" spans="2:4">
      <c r="B1355" s="200" t="s">
        <v>1569</v>
      </c>
      <c r="C1355" s="133">
        <v>6731551</v>
      </c>
      <c r="D1355" s="133">
        <v>0</v>
      </c>
    </row>
    <row r="1356" spans="2:4">
      <c r="B1356" s="201" t="s">
        <v>405</v>
      </c>
      <c r="C1356" s="133">
        <v>5279492</v>
      </c>
      <c r="D1356" s="133">
        <v>0</v>
      </c>
    </row>
    <row r="1357" spans="2:4">
      <c r="B1357" s="200" t="s">
        <v>744</v>
      </c>
      <c r="C1357" s="133">
        <v>5279492</v>
      </c>
      <c r="D1357" s="133">
        <v>0</v>
      </c>
    </row>
    <row r="1358" spans="2:4">
      <c r="B1358" s="201" t="s">
        <v>406</v>
      </c>
      <c r="C1358" s="133">
        <v>8454073</v>
      </c>
      <c r="D1358" s="133">
        <v>3565422.24</v>
      </c>
    </row>
    <row r="1359" spans="2:4">
      <c r="B1359" s="200" t="s">
        <v>745</v>
      </c>
      <c r="C1359" s="133">
        <v>3685447</v>
      </c>
      <c r="D1359" s="133">
        <v>3565422.24</v>
      </c>
    </row>
    <row r="1360" spans="2:4">
      <c r="B1360" s="200" t="s">
        <v>1570</v>
      </c>
      <c r="C1360" s="133">
        <v>4768626</v>
      </c>
      <c r="D1360" s="133">
        <v>0</v>
      </c>
    </row>
    <row r="1361" spans="2:4">
      <c r="B1361" s="201" t="s">
        <v>2797</v>
      </c>
      <c r="C1361" s="133">
        <v>16041156</v>
      </c>
      <c r="D1361" s="133">
        <v>77203786.329999998</v>
      </c>
    </row>
    <row r="1362" spans="2:4">
      <c r="B1362" s="200" t="s">
        <v>746</v>
      </c>
      <c r="C1362" s="133">
        <v>16041156</v>
      </c>
      <c r="D1362" s="133">
        <v>77203786.329999998</v>
      </c>
    </row>
    <row r="1363" spans="2:4">
      <c r="B1363" s="201" t="s">
        <v>3579</v>
      </c>
      <c r="C1363" s="133">
        <v>0</v>
      </c>
      <c r="D1363" s="133">
        <v>0</v>
      </c>
    </row>
    <row r="1364" spans="2:4">
      <c r="B1364" s="200" t="s">
        <v>3578</v>
      </c>
      <c r="C1364" s="133">
        <v>0</v>
      </c>
      <c r="D1364" s="133">
        <v>0</v>
      </c>
    </row>
    <row r="1365" spans="2:4">
      <c r="B1365" s="201" t="s">
        <v>2798</v>
      </c>
      <c r="C1365" s="133">
        <v>6731551</v>
      </c>
      <c r="D1365" s="133">
        <v>0</v>
      </c>
    </row>
    <row r="1366" spans="2:4">
      <c r="B1366" s="200" t="s">
        <v>1571</v>
      </c>
      <c r="C1366" s="133">
        <v>6731551</v>
      </c>
      <c r="D1366" s="133">
        <v>0</v>
      </c>
    </row>
    <row r="1367" spans="2:4">
      <c r="B1367" s="201" t="s">
        <v>1922</v>
      </c>
      <c r="C1367" s="133">
        <v>23939986</v>
      </c>
      <c r="D1367" s="133">
        <v>0</v>
      </c>
    </row>
    <row r="1368" spans="2:4">
      <c r="B1368" s="200" t="s">
        <v>1923</v>
      </c>
      <c r="C1368" s="133">
        <v>23939986</v>
      </c>
      <c r="D1368" s="133">
        <v>0</v>
      </c>
    </row>
    <row r="1369" spans="2:4">
      <c r="B1369" s="201" t="s">
        <v>1572</v>
      </c>
      <c r="C1369" s="133">
        <v>6731551</v>
      </c>
      <c r="D1369" s="133">
        <v>0</v>
      </c>
    </row>
    <row r="1370" spans="2:4">
      <c r="B1370" s="200" t="s">
        <v>1573</v>
      </c>
      <c r="C1370" s="133">
        <v>6731551</v>
      </c>
      <c r="D1370" s="133">
        <v>0</v>
      </c>
    </row>
    <row r="1371" spans="2:4">
      <c r="B1371" s="201" t="s">
        <v>1574</v>
      </c>
      <c r="C1371" s="133">
        <v>4768626</v>
      </c>
      <c r="D1371" s="133">
        <v>0</v>
      </c>
    </row>
    <row r="1372" spans="2:4">
      <c r="B1372" s="200" t="s">
        <v>1575</v>
      </c>
      <c r="C1372" s="133">
        <v>4768626</v>
      </c>
      <c r="D1372" s="133">
        <v>0</v>
      </c>
    </row>
    <row r="1373" spans="2:4">
      <c r="B1373" s="201" t="s">
        <v>1576</v>
      </c>
      <c r="C1373" s="133">
        <v>4768626</v>
      </c>
      <c r="D1373" s="133">
        <v>0</v>
      </c>
    </row>
    <row r="1374" spans="2:4">
      <c r="B1374" s="200" t="s">
        <v>1577</v>
      </c>
      <c r="C1374" s="133">
        <v>4768626</v>
      </c>
      <c r="D1374" s="133">
        <v>0</v>
      </c>
    </row>
    <row r="1375" spans="2:4">
      <c r="B1375" s="201" t="s">
        <v>1578</v>
      </c>
      <c r="C1375" s="133">
        <v>4768626</v>
      </c>
      <c r="D1375" s="133">
        <v>0</v>
      </c>
    </row>
    <row r="1376" spans="2:4">
      <c r="B1376" s="200" t="s">
        <v>1579</v>
      </c>
      <c r="C1376" s="133">
        <v>4768626</v>
      </c>
      <c r="D1376" s="133">
        <v>0</v>
      </c>
    </row>
    <row r="1377" spans="2:4">
      <c r="B1377" s="201" t="s">
        <v>1580</v>
      </c>
      <c r="C1377" s="133">
        <v>6731551</v>
      </c>
      <c r="D1377" s="133">
        <v>0</v>
      </c>
    </row>
    <row r="1378" spans="2:4">
      <c r="B1378" s="200" t="s">
        <v>1581</v>
      </c>
      <c r="C1378" s="133">
        <v>6731551</v>
      </c>
      <c r="D1378" s="133">
        <v>0</v>
      </c>
    </row>
    <row r="1379" spans="2:4">
      <c r="B1379" s="201" t="s">
        <v>1582</v>
      </c>
      <c r="C1379" s="133">
        <v>4768626</v>
      </c>
      <c r="D1379" s="133">
        <v>0</v>
      </c>
    </row>
    <row r="1380" spans="2:4">
      <c r="B1380" s="200" t="s">
        <v>1583</v>
      </c>
      <c r="C1380" s="133">
        <v>4768626</v>
      </c>
      <c r="D1380" s="133">
        <v>0</v>
      </c>
    </row>
    <row r="1381" spans="2:4">
      <c r="B1381" s="201" t="s">
        <v>2799</v>
      </c>
      <c r="C1381" s="133">
        <v>4768626</v>
      </c>
      <c r="D1381" s="133">
        <v>0</v>
      </c>
    </row>
    <row r="1382" spans="2:4">
      <c r="B1382" s="200" t="s">
        <v>1584</v>
      </c>
      <c r="C1382" s="133">
        <v>4768626</v>
      </c>
      <c r="D1382" s="133">
        <v>0</v>
      </c>
    </row>
    <row r="1383" spans="2:4">
      <c r="B1383" s="201" t="s">
        <v>407</v>
      </c>
      <c r="C1383" s="133">
        <v>47602869</v>
      </c>
      <c r="D1383" s="133">
        <v>11503873.890000001</v>
      </c>
    </row>
    <row r="1384" spans="2:4">
      <c r="B1384" s="200" t="s">
        <v>747</v>
      </c>
      <c r="C1384" s="133">
        <v>47602869</v>
      </c>
      <c r="D1384" s="133">
        <v>11503873.890000001</v>
      </c>
    </row>
    <row r="1385" spans="2:4">
      <c r="B1385" s="201" t="s">
        <v>1585</v>
      </c>
      <c r="C1385" s="133">
        <v>4768626</v>
      </c>
      <c r="D1385" s="133">
        <v>0</v>
      </c>
    </row>
    <row r="1386" spans="2:4">
      <c r="B1386" s="200" t="s">
        <v>1586</v>
      </c>
      <c r="C1386" s="133">
        <v>4768626</v>
      </c>
      <c r="D1386" s="133">
        <v>0</v>
      </c>
    </row>
    <row r="1387" spans="2:4">
      <c r="B1387" s="201" t="s">
        <v>1587</v>
      </c>
      <c r="C1387" s="133">
        <v>4768626</v>
      </c>
      <c r="D1387" s="133">
        <v>0</v>
      </c>
    </row>
    <row r="1388" spans="2:4">
      <c r="B1388" s="200" t="s">
        <v>1588</v>
      </c>
      <c r="C1388" s="133">
        <v>4768626</v>
      </c>
      <c r="D1388" s="133">
        <v>0</v>
      </c>
    </row>
    <row r="1389" spans="2:4">
      <c r="B1389" s="201" t="s">
        <v>1589</v>
      </c>
      <c r="C1389" s="133">
        <v>6731551</v>
      </c>
      <c r="D1389" s="133">
        <v>0</v>
      </c>
    </row>
    <row r="1390" spans="2:4">
      <c r="B1390" s="200" t="s">
        <v>1590</v>
      </c>
      <c r="C1390" s="133">
        <v>6731551</v>
      </c>
      <c r="D1390" s="133">
        <v>0</v>
      </c>
    </row>
    <row r="1391" spans="2:4">
      <c r="B1391" s="201" t="s">
        <v>1591</v>
      </c>
      <c r="C1391" s="133">
        <v>11208701</v>
      </c>
      <c r="D1391" s="133">
        <v>0</v>
      </c>
    </row>
    <row r="1392" spans="2:4">
      <c r="B1392" s="200" t="s">
        <v>1592</v>
      </c>
      <c r="C1392" s="133">
        <v>11208701</v>
      </c>
      <c r="D1392" s="133">
        <v>0</v>
      </c>
    </row>
    <row r="1393" spans="2:4">
      <c r="B1393" s="201" t="s">
        <v>1593</v>
      </c>
      <c r="C1393" s="133">
        <v>6731551</v>
      </c>
      <c r="D1393" s="133">
        <v>1816558.88</v>
      </c>
    </row>
    <row r="1394" spans="2:4">
      <c r="B1394" s="200" t="s">
        <v>1594</v>
      </c>
      <c r="C1394" s="133">
        <v>6731551</v>
      </c>
      <c r="D1394" s="133">
        <v>1816558.88</v>
      </c>
    </row>
    <row r="1395" spans="2:4">
      <c r="B1395" s="201" t="s">
        <v>1595</v>
      </c>
      <c r="C1395" s="133">
        <v>6731551</v>
      </c>
      <c r="D1395" s="133">
        <v>0</v>
      </c>
    </row>
    <row r="1396" spans="2:4">
      <c r="B1396" s="200" t="s">
        <v>1596</v>
      </c>
      <c r="C1396" s="133">
        <v>6731551</v>
      </c>
      <c r="D1396" s="133">
        <v>0</v>
      </c>
    </row>
    <row r="1397" spans="2:4">
      <c r="B1397" s="201" t="s">
        <v>1597</v>
      </c>
      <c r="C1397" s="133">
        <v>4768626</v>
      </c>
      <c r="D1397" s="133">
        <v>0</v>
      </c>
    </row>
    <row r="1398" spans="2:4">
      <c r="B1398" s="200" t="s">
        <v>1598</v>
      </c>
      <c r="C1398" s="133">
        <v>4768626</v>
      </c>
      <c r="D1398" s="133">
        <v>0</v>
      </c>
    </row>
    <row r="1399" spans="2:4">
      <c r="B1399" s="201" t="s">
        <v>1599</v>
      </c>
      <c r="C1399" s="133">
        <v>6731551</v>
      </c>
      <c r="D1399" s="133">
        <v>0</v>
      </c>
    </row>
    <row r="1400" spans="2:4">
      <c r="B1400" s="200" t="s">
        <v>1600</v>
      </c>
      <c r="C1400" s="133">
        <v>6731551</v>
      </c>
      <c r="D1400" s="133">
        <v>0</v>
      </c>
    </row>
    <row r="1401" spans="2:4">
      <c r="B1401" s="201" t="s">
        <v>3192</v>
      </c>
      <c r="C1401" s="133">
        <v>9743844</v>
      </c>
      <c r="D1401" s="133">
        <v>0</v>
      </c>
    </row>
    <row r="1402" spans="2:4">
      <c r="B1402" s="200" t="s">
        <v>3193</v>
      </c>
      <c r="C1402" s="133">
        <v>9743844</v>
      </c>
      <c r="D1402" s="133">
        <v>0</v>
      </c>
    </row>
    <row r="1403" spans="2:4">
      <c r="B1403" s="201" t="s">
        <v>1601</v>
      </c>
      <c r="C1403" s="133">
        <v>4768626</v>
      </c>
      <c r="D1403" s="133">
        <v>0</v>
      </c>
    </row>
    <row r="1404" spans="2:4">
      <c r="B1404" s="200" t="s">
        <v>1602</v>
      </c>
      <c r="C1404" s="133">
        <v>4768626</v>
      </c>
      <c r="D1404" s="133">
        <v>0</v>
      </c>
    </row>
    <row r="1405" spans="2:4">
      <c r="B1405" s="201" t="s">
        <v>3194</v>
      </c>
      <c r="C1405" s="133">
        <v>7762336</v>
      </c>
      <c r="D1405" s="133">
        <v>0</v>
      </c>
    </row>
    <row r="1406" spans="2:4">
      <c r="B1406" s="200" t="s">
        <v>3195</v>
      </c>
      <c r="C1406" s="133">
        <v>7762336</v>
      </c>
      <c r="D1406" s="133">
        <v>0</v>
      </c>
    </row>
    <row r="1407" spans="2:4">
      <c r="B1407" s="201" t="s">
        <v>3196</v>
      </c>
      <c r="C1407" s="133">
        <v>10870412</v>
      </c>
      <c r="D1407" s="133">
        <v>0</v>
      </c>
    </row>
    <row r="1408" spans="2:4">
      <c r="B1408" s="200" t="s">
        <v>3197</v>
      </c>
      <c r="C1408" s="133">
        <v>10870412</v>
      </c>
      <c r="D1408" s="133">
        <v>0</v>
      </c>
    </row>
    <row r="1409" spans="2:4">
      <c r="B1409" s="201" t="s">
        <v>2639</v>
      </c>
      <c r="C1409" s="133">
        <v>11025199</v>
      </c>
      <c r="D1409" s="133">
        <v>0</v>
      </c>
    </row>
    <row r="1410" spans="2:4">
      <c r="B1410" s="200" t="s">
        <v>2640</v>
      </c>
      <c r="C1410" s="133">
        <v>11025199</v>
      </c>
      <c r="D1410" s="133">
        <v>0</v>
      </c>
    </row>
    <row r="1411" spans="2:4">
      <c r="B1411" s="201" t="s">
        <v>4050</v>
      </c>
      <c r="C1411" s="133">
        <v>0</v>
      </c>
      <c r="D1411" s="133">
        <v>0</v>
      </c>
    </row>
    <row r="1412" spans="2:4">
      <c r="B1412" s="200" t="s">
        <v>4049</v>
      </c>
      <c r="C1412" s="133">
        <v>0</v>
      </c>
      <c r="D1412" s="133">
        <v>0</v>
      </c>
    </row>
    <row r="1413" spans="2:4">
      <c r="B1413" s="201" t="s">
        <v>3695</v>
      </c>
      <c r="C1413" s="133">
        <v>0</v>
      </c>
      <c r="D1413" s="133">
        <v>16166862.939999999</v>
      </c>
    </row>
    <row r="1414" spans="2:4">
      <c r="B1414" s="200" t="s">
        <v>3694</v>
      </c>
      <c r="C1414" s="133">
        <v>0</v>
      </c>
      <c r="D1414" s="133">
        <v>16166862.939999999</v>
      </c>
    </row>
    <row r="1415" spans="2:4">
      <c r="B1415" s="201" t="s">
        <v>3198</v>
      </c>
      <c r="C1415" s="133">
        <v>2000469</v>
      </c>
      <c r="D1415" s="133">
        <v>0</v>
      </c>
    </row>
    <row r="1416" spans="2:4">
      <c r="B1416" s="200" t="s">
        <v>3199</v>
      </c>
      <c r="C1416" s="133">
        <v>2000469</v>
      </c>
      <c r="D1416" s="133">
        <v>0</v>
      </c>
    </row>
    <row r="1417" spans="2:4">
      <c r="B1417" s="201" t="s">
        <v>408</v>
      </c>
      <c r="C1417" s="133">
        <v>8433540</v>
      </c>
      <c r="D1417" s="133">
        <v>7694784.4000000004</v>
      </c>
    </row>
    <row r="1418" spans="2:4">
      <c r="B1418" s="200" t="s">
        <v>748</v>
      </c>
      <c r="C1418" s="133">
        <v>8433540</v>
      </c>
      <c r="D1418" s="133">
        <v>7694784.4000000004</v>
      </c>
    </row>
    <row r="1419" spans="2:4">
      <c r="B1419" s="201" t="s">
        <v>409</v>
      </c>
      <c r="C1419" s="133">
        <v>54219027</v>
      </c>
      <c r="D1419" s="133">
        <v>71815501.13000001</v>
      </c>
    </row>
    <row r="1420" spans="2:4">
      <c r="B1420" s="200" t="s">
        <v>749</v>
      </c>
      <c r="C1420" s="133">
        <v>54219027</v>
      </c>
      <c r="D1420" s="133">
        <v>71815501.13000001</v>
      </c>
    </row>
    <row r="1421" spans="2:4">
      <c r="B1421" s="201" t="s">
        <v>2641</v>
      </c>
      <c r="C1421" s="133">
        <v>128185261</v>
      </c>
      <c r="D1421" s="133">
        <v>90362807.359999999</v>
      </c>
    </row>
    <row r="1422" spans="2:4">
      <c r="B1422" s="200" t="s">
        <v>2642</v>
      </c>
      <c r="C1422" s="133">
        <v>128185261</v>
      </c>
      <c r="D1422" s="133">
        <v>90362807.359999999</v>
      </c>
    </row>
    <row r="1423" spans="2:4">
      <c r="B1423" s="201" t="s">
        <v>2643</v>
      </c>
      <c r="C1423" s="133">
        <v>76402553</v>
      </c>
      <c r="D1423" s="133">
        <v>19709059.969999999</v>
      </c>
    </row>
    <row r="1424" spans="2:4">
      <c r="B1424" s="200" t="s">
        <v>2644</v>
      </c>
      <c r="C1424" s="133">
        <v>76402553</v>
      </c>
      <c r="D1424" s="133">
        <v>19709059.969999999</v>
      </c>
    </row>
    <row r="1425" spans="2:4">
      <c r="B1425" s="201" t="s">
        <v>3200</v>
      </c>
      <c r="C1425" s="133">
        <v>2631585</v>
      </c>
      <c r="D1425" s="133">
        <v>0</v>
      </c>
    </row>
    <row r="1426" spans="2:4">
      <c r="B1426" s="200" t="s">
        <v>3201</v>
      </c>
      <c r="C1426" s="133">
        <v>2631585</v>
      </c>
      <c r="D1426" s="133">
        <v>0</v>
      </c>
    </row>
    <row r="1427" spans="2:4">
      <c r="B1427" s="201" t="s">
        <v>410</v>
      </c>
      <c r="C1427" s="133">
        <v>22813453</v>
      </c>
      <c r="D1427" s="133">
        <v>0</v>
      </c>
    </row>
    <row r="1428" spans="2:4">
      <c r="B1428" s="200" t="s">
        <v>750</v>
      </c>
      <c r="C1428" s="133">
        <v>22813453</v>
      </c>
      <c r="D1428" s="133">
        <v>0</v>
      </c>
    </row>
    <row r="1429" spans="2:4">
      <c r="B1429" s="201" t="s">
        <v>3490</v>
      </c>
      <c r="C1429" s="133">
        <v>0</v>
      </c>
      <c r="D1429" s="133">
        <v>11050020.59</v>
      </c>
    </row>
    <row r="1430" spans="2:4">
      <c r="B1430" s="200" t="s">
        <v>3491</v>
      </c>
      <c r="C1430" s="133">
        <v>0</v>
      </c>
      <c r="D1430" s="133">
        <v>11050020.59</v>
      </c>
    </row>
    <row r="1431" spans="2:4">
      <c r="B1431" s="201" t="s">
        <v>3202</v>
      </c>
      <c r="C1431" s="133">
        <v>6305735</v>
      </c>
      <c r="D1431" s="133">
        <v>0</v>
      </c>
    </row>
    <row r="1432" spans="2:4">
      <c r="B1432" s="200" t="s">
        <v>3203</v>
      </c>
      <c r="C1432" s="133">
        <v>6305735</v>
      </c>
      <c r="D1432" s="133">
        <v>0</v>
      </c>
    </row>
    <row r="1433" spans="2:4">
      <c r="B1433" s="201" t="s">
        <v>411</v>
      </c>
      <c r="C1433" s="133">
        <v>86642840</v>
      </c>
      <c r="D1433" s="133">
        <v>28766262.100000001</v>
      </c>
    </row>
    <row r="1434" spans="2:4">
      <c r="B1434" s="200" t="s">
        <v>751</v>
      </c>
      <c r="C1434" s="133">
        <v>86642840</v>
      </c>
      <c r="D1434" s="133">
        <v>28766262.100000001</v>
      </c>
    </row>
    <row r="1435" spans="2:4">
      <c r="B1435" s="201" t="s">
        <v>3204</v>
      </c>
      <c r="C1435" s="133">
        <v>6767707</v>
      </c>
      <c r="D1435" s="133">
        <v>0</v>
      </c>
    </row>
    <row r="1436" spans="2:4">
      <c r="B1436" s="200" t="s">
        <v>3205</v>
      </c>
      <c r="C1436" s="133">
        <v>6767707</v>
      </c>
      <c r="D1436" s="133">
        <v>0</v>
      </c>
    </row>
    <row r="1437" spans="2:4">
      <c r="B1437" s="201" t="s">
        <v>3206</v>
      </c>
      <c r="C1437" s="133">
        <v>13525671</v>
      </c>
      <c r="D1437" s="133">
        <v>0</v>
      </c>
    </row>
    <row r="1438" spans="2:4">
      <c r="B1438" s="200" t="s">
        <v>3207</v>
      </c>
      <c r="C1438" s="133">
        <v>13525671</v>
      </c>
      <c r="D1438" s="133">
        <v>0</v>
      </c>
    </row>
    <row r="1439" spans="2:4">
      <c r="B1439" s="201" t="s">
        <v>3920</v>
      </c>
      <c r="C1439" s="133">
        <v>0</v>
      </c>
      <c r="D1439" s="133">
        <v>0</v>
      </c>
    </row>
    <row r="1440" spans="2:4">
      <c r="B1440" s="200" t="s">
        <v>3919</v>
      </c>
      <c r="C1440" s="133">
        <v>0</v>
      </c>
      <c r="D1440" s="133">
        <v>0</v>
      </c>
    </row>
    <row r="1441" spans="2:4">
      <c r="B1441" s="201" t="s">
        <v>3918</v>
      </c>
      <c r="C1441" s="133">
        <v>0</v>
      </c>
      <c r="D1441" s="133">
        <v>0</v>
      </c>
    </row>
    <row r="1442" spans="2:4">
      <c r="B1442" s="200" t="s">
        <v>3917</v>
      </c>
      <c r="C1442" s="133">
        <v>0</v>
      </c>
      <c r="D1442" s="133">
        <v>0</v>
      </c>
    </row>
    <row r="1443" spans="2:4">
      <c r="B1443" s="201" t="s">
        <v>3208</v>
      </c>
      <c r="C1443" s="133">
        <v>5324643</v>
      </c>
      <c r="D1443" s="133">
        <v>5028411</v>
      </c>
    </row>
    <row r="1444" spans="2:4">
      <c r="B1444" s="200" t="s">
        <v>3209</v>
      </c>
      <c r="C1444" s="133">
        <v>5324643</v>
      </c>
      <c r="D1444" s="133">
        <v>5028411</v>
      </c>
    </row>
    <row r="1445" spans="2:4">
      <c r="B1445" s="201" t="s">
        <v>3916</v>
      </c>
      <c r="C1445" s="133">
        <v>0</v>
      </c>
      <c r="D1445" s="133">
        <v>0</v>
      </c>
    </row>
    <row r="1446" spans="2:4">
      <c r="B1446" s="200" t="s">
        <v>3915</v>
      </c>
      <c r="C1446" s="133">
        <v>0</v>
      </c>
      <c r="D1446" s="133">
        <v>0</v>
      </c>
    </row>
    <row r="1447" spans="2:4">
      <c r="B1447" s="201" t="s">
        <v>3914</v>
      </c>
      <c r="C1447" s="133">
        <v>0</v>
      </c>
      <c r="D1447" s="133">
        <v>0</v>
      </c>
    </row>
    <row r="1448" spans="2:4">
      <c r="B1448" s="200" t="s">
        <v>3913</v>
      </c>
      <c r="C1448" s="133">
        <v>0</v>
      </c>
      <c r="D1448" s="133">
        <v>0</v>
      </c>
    </row>
    <row r="1449" spans="2:4">
      <c r="B1449" s="201" t="s">
        <v>412</v>
      </c>
      <c r="C1449" s="133">
        <v>9341726</v>
      </c>
      <c r="D1449" s="133">
        <v>0</v>
      </c>
    </row>
    <row r="1450" spans="2:4">
      <c r="B1450" s="200" t="s">
        <v>752</v>
      </c>
      <c r="C1450" s="133">
        <v>9341726</v>
      </c>
      <c r="D1450" s="133">
        <v>0</v>
      </c>
    </row>
    <row r="1451" spans="2:4">
      <c r="B1451" s="201" t="s">
        <v>3912</v>
      </c>
      <c r="C1451" s="133">
        <v>0</v>
      </c>
      <c r="D1451" s="133">
        <v>0</v>
      </c>
    </row>
    <row r="1452" spans="2:4">
      <c r="B1452" s="200" t="s">
        <v>3911</v>
      </c>
      <c r="C1452" s="133">
        <v>0</v>
      </c>
      <c r="D1452" s="133">
        <v>0</v>
      </c>
    </row>
    <row r="1453" spans="2:4">
      <c r="B1453" s="201" t="s">
        <v>3910</v>
      </c>
      <c r="C1453" s="133">
        <v>0</v>
      </c>
      <c r="D1453" s="133">
        <v>0</v>
      </c>
    </row>
    <row r="1454" spans="2:4">
      <c r="B1454" s="200" t="s">
        <v>3909</v>
      </c>
      <c r="C1454" s="133">
        <v>0</v>
      </c>
      <c r="D1454" s="133">
        <v>0</v>
      </c>
    </row>
    <row r="1455" spans="2:4">
      <c r="B1455" s="201" t="s">
        <v>3908</v>
      </c>
      <c r="C1455" s="133">
        <v>0</v>
      </c>
      <c r="D1455" s="133">
        <v>0</v>
      </c>
    </row>
    <row r="1456" spans="2:4">
      <c r="B1456" s="200" t="s">
        <v>3907</v>
      </c>
      <c r="C1456" s="133">
        <v>0</v>
      </c>
      <c r="D1456" s="133">
        <v>0</v>
      </c>
    </row>
    <row r="1457" spans="2:4">
      <c r="B1457" s="201" t="s">
        <v>3210</v>
      </c>
      <c r="C1457" s="133">
        <v>20271026</v>
      </c>
      <c r="D1457" s="133">
        <v>0</v>
      </c>
    </row>
    <row r="1458" spans="2:4">
      <c r="B1458" s="200" t="s">
        <v>3211</v>
      </c>
      <c r="C1458" s="133">
        <v>20271026</v>
      </c>
      <c r="D1458" s="133">
        <v>0</v>
      </c>
    </row>
    <row r="1459" spans="2:4">
      <c r="B1459" s="201" t="s">
        <v>413</v>
      </c>
      <c r="C1459" s="133">
        <v>12921512</v>
      </c>
      <c r="D1459" s="133">
        <v>0</v>
      </c>
    </row>
    <row r="1460" spans="2:4">
      <c r="B1460" s="200" t="s">
        <v>753</v>
      </c>
      <c r="C1460" s="133">
        <v>12921512</v>
      </c>
      <c r="D1460" s="133">
        <v>0</v>
      </c>
    </row>
    <row r="1461" spans="2:4">
      <c r="B1461" s="201" t="s">
        <v>3431</v>
      </c>
      <c r="C1461" s="133">
        <v>0</v>
      </c>
      <c r="D1461" s="133">
        <v>62951107.869999997</v>
      </c>
    </row>
    <row r="1462" spans="2:4">
      <c r="B1462" s="200" t="s">
        <v>3432</v>
      </c>
      <c r="C1462" s="133">
        <v>0</v>
      </c>
      <c r="D1462" s="133">
        <v>62951107.869999997</v>
      </c>
    </row>
    <row r="1463" spans="2:4">
      <c r="B1463" s="201" t="s">
        <v>414</v>
      </c>
      <c r="C1463" s="133">
        <v>120530102</v>
      </c>
      <c r="D1463" s="133">
        <v>43820464.829999998</v>
      </c>
    </row>
    <row r="1464" spans="2:4">
      <c r="B1464" s="200" t="s">
        <v>754</v>
      </c>
      <c r="C1464" s="133">
        <v>120530102</v>
      </c>
      <c r="D1464" s="133">
        <v>43820464.829999998</v>
      </c>
    </row>
    <row r="1465" spans="2:4">
      <c r="B1465" s="201" t="s">
        <v>3433</v>
      </c>
      <c r="C1465" s="133">
        <v>0</v>
      </c>
      <c r="D1465" s="133">
        <v>0</v>
      </c>
    </row>
    <row r="1466" spans="2:4">
      <c r="B1466" s="200" t="s">
        <v>3434</v>
      </c>
      <c r="C1466" s="133">
        <v>0</v>
      </c>
      <c r="D1466" s="133">
        <v>0</v>
      </c>
    </row>
    <row r="1467" spans="2:4">
      <c r="B1467" s="201" t="s">
        <v>1086</v>
      </c>
      <c r="C1467" s="133">
        <v>70732021</v>
      </c>
      <c r="D1467" s="133">
        <v>38194550.549999997</v>
      </c>
    </row>
    <row r="1468" spans="2:4">
      <c r="B1468" s="200" t="s">
        <v>1087</v>
      </c>
      <c r="C1468" s="133">
        <v>70732021</v>
      </c>
      <c r="D1468" s="133">
        <v>38194550.549999997</v>
      </c>
    </row>
    <row r="1469" spans="2:4">
      <c r="B1469" s="201" t="s">
        <v>3492</v>
      </c>
      <c r="C1469" s="133">
        <v>0</v>
      </c>
      <c r="D1469" s="133">
        <v>0</v>
      </c>
    </row>
    <row r="1470" spans="2:4">
      <c r="B1470" s="200" t="s">
        <v>3493</v>
      </c>
      <c r="C1470" s="133">
        <v>0</v>
      </c>
      <c r="D1470" s="133">
        <v>0</v>
      </c>
    </row>
    <row r="1471" spans="2:4">
      <c r="B1471" s="202" t="s">
        <v>283</v>
      </c>
      <c r="C1471" s="135">
        <v>311462403</v>
      </c>
      <c r="D1471" s="135">
        <v>36737164.009999998</v>
      </c>
    </row>
    <row r="1472" spans="2:4">
      <c r="B1472" s="201" t="s">
        <v>2800</v>
      </c>
      <c r="C1472" s="133">
        <v>311462403</v>
      </c>
      <c r="D1472" s="133">
        <v>36737164.009999998</v>
      </c>
    </row>
    <row r="1473" spans="2:4">
      <c r="B1473" s="200" t="s">
        <v>2645</v>
      </c>
      <c r="C1473" s="133">
        <v>311462403</v>
      </c>
      <c r="D1473" s="133">
        <v>36737164.009999998</v>
      </c>
    </row>
    <row r="1474" spans="2:4">
      <c r="B1474" s="203" t="s">
        <v>415</v>
      </c>
      <c r="C1474" s="133">
        <v>1084167292</v>
      </c>
      <c r="D1474" s="133">
        <v>484840741.48999995</v>
      </c>
    </row>
    <row r="1475" spans="2:4">
      <c r="B1475" s="202" t="s">
        <v>281</v>
      </c>
      <c r="C1475" s="135">
        <v>639694336</v>
      </c>
      <c r="D1475" s="135">
        <v>298123380.44</v>
      </c>
    </row>
    <row r="1476" spans="2:4">
      <c r="B1476" s="201" t="s">
        <v>416</v>
      </c>
      <c r="C1476" s="133">
        <v>48144998</v>
      </c>
      <c r="D1476" s="133">
        <v>0</v>
      </c>
    </row>
    <row r="1477" spans="2:4">
      <c r="B1477" s="200" t="s">
        <v>755</v>
      </c>
      <c r="C1477" s="133">
        <v>48144998</v>
      </c>
      <c r="D1477" s="133">
        <v>0</v>
      </c>
    </row>
    <row r="1478" spans="2:4">
      <c r="B1478" s="201" t="s">
        <v>417</v>
      </c>
      <c r="C1478" s="133">
        <v>53842756</v>
      </c>
      <c r="D1478" s="133">
        <v>21393603.210000001</v>
      </c>
    </row>
    <row r="1479" spans="2:4">
      <c r="B1479" s="200" t="s">
        <v>756</v>
      </c>
      <c r="C1479" s="133">
        <v>53842756</v>
      </c>
      <c r="D1479" s="133">
        <v>21393603.210000001</v>
      </c>
    </row>
    <row r="1480" spans="2:4">
      <c r="B1480" s="201" t="s">
        <v>1273</v>
      </c>
      <c r="C1480" s="133">
        <v>6606206</v>
      </c>
      <c r="D1480" s="133">
        <v>0</v>
      </c>
    </row>
    <row r="1481" spans="2:4">
      <c r="B1481" s="200" t="s">
        <v>1274</v>
      </c>
      <c r="C1481" s="133">
        <v>6606206</v>
      </c>
      <c r="D1481" s="133">
        <v>0</v>
      </c>
    </row>
    <row r="1482" spans="2:4">
      <c r="B1482" s="201" t="s">
        <v>1275</v>
      </c>
      <c r="C1482" s="133">
        <v>4628889</v>
      </c>
      <c r="D1482" s="133">
        <v>0</v>
      </c>
    </row>
    <row r="1483" spans="2:4">
      <c r="B1483" s="200" t="s">
        <v>1276</v>
      </c>
      <c r="C1483" s="133">
        <v>4628889</v>
      </c>
      <c r="D1483" s="133">
        <v>0</v>
      </c>
    </row>
    <row r="1484" spans="2:4">
      <c r="B1484" s="201" t="s">
        <v>2801</v>
      </c>
      <c r="C1484" s="133">
        <v>16215887</v>
      </c>
      <c r="D1484" s="133">
        <v>5580876.2400000002</v>
      </c>
    </row>
    <row r="1485" spans="2:4">
      <c r="B1485" s="200" t="s">
        <v>2646</v>
      </c>
      <c r="C1485" s="133">
        <v>16215887</v>
      </c>
      <c r="D1485" s="133">
        <v>5580876.2400000002</v>
      </c>
    </row>
    <row r="1486" spans="2:4">
      <c r="B1486" s="201" t="s">
        <v>1277</v>
      </c>
      <c r="C1486" s="133">
        <v>4628889</v>
      </c>
      <c r="D1486" s="133">
        <v>0</v>
      </c>
    </row>
    <row r="1487" spans="2:4">
      <c r="B1487" s="200" t="s">
        <v>1278</v>
      </c>
      <c r="C1487" s="133">
        <v>4628889</v>
      </c>
      <c r="D1487" s="133">
        <v>0</v>
      </c>
    </row>
    <row r="1488" spans="2:4">
      <c r="B1488" s="201" t="s">
        <v>1279</v>
      </c>
      <c r="C1488" s="133">
        <v>4628889</v>
      </c>
      <c r="D1488" s="133">
        <v>0</v>
      </c>
    </row>
    <row r="1489" spans="2:4">
      <c r="B1489" s="200" t="s">
        <v>1280</v>
      </c>
      <c r="C1489" s="133">
        <v>4628889</v>
      </c>
      <c r="D1489" s="133">
        <v>0</v>
      </c>
    </row>
    <row r="1490" spans="2:4">
      <c r="B1490" s="201" t="s">
        <v>1281</v>
      </c>
      <c r="C1490" s="133">
        <v>11116179</v>
      </c>
      <c r="D1490" s="133">
        <v>0</v>
      </c>
    </row>
    <row r="1491" spans="2:4">
      <c r="B1491" s="200" t="s">
        <v>1282</v>
      </c>
      <c r="C1491" s="133">
        <v>11116179</v>
      </c>
      <c r="D1491" s="133">
        <v>0</v>
      </c>
    </row>
    <row r="1492" spans="2:4">
      <c r="B1492" s="201" t="s">
        <v>1283</v>
      </c>
      <c r="C1492" s="133">
        <v>4628889</v>
      </c>
      <c r="D1492" s="133">
        <v>0</v>
      </c>
    </row>
    <row r="1493" spans="2:4">
      <c r="B1493" s="200" t="s">
        <v>1284</v>
      </c>
      <c r="C1493" s="133">
        <v>4628889</v>
      </c>
      <c r="D1493" s="133">
        <v>0</v>
      </c>
    </row>
    <row r="1494" spans="2:4">
      <c r="B1494" s="201" t="s">
        <v>2802</v>
      </c>
      <c r="C1494" s="133">
        <v>6606206</v>
      </c>
      <c r="D1494" s="133">
        <v>0</v>
      </c>
    </row>
    <row r="1495" spans="2:4">
      <c r="B1495" s="200" t="s">
        <v>1285</v>
      </c>
      <c r="C1495" s="133">
        <v>6606206</v>
      </c>
      <c r="D1495" s="133">
        <v>0</v>
      </c>
    </row>
    <row r="1496" spans="2:4">
      <c r="B1496" s="201" t="s">
        <v>2803</v>
      </c>
      <c r="C1496" s="133">
        <v>15283509</v>
      </c>
      <c r="D1496" s="133">
        <v>7058664.9100000001</v>
      </c>
    </row>
    <row r="1497" spans="2:4">
      <c r="B1497" s="200" t="s">
        <v>758</v>
      </c>
      <c r="C1497" s="133">
        <v>15283509</v>
      </c>
      <c r="D1497" s="133">
        <v>7058664.9100000001</v>
      </c>
    </row>
    <row r="1498" spans="2:4">
      <c r="B1498" s="201" t="s">
        <v>1286</v>
      </c>
      <c r="C1498" s="133">
        <v>4628889</v>
      </c>
      <c r="D1498" s="133">
        <v>0</v>
      </c>
    </row>
    <row r="1499" spans="2:4">
      <c r="B1499" s="200" t="s">
        <v>1287</v>
      </c>
      <c r="C1499" s="133">
        <v>4628889</v>
      </c>
      <c r="D1499" s="133">
        <v>0</v>
      </c>
    </row>
    <row r="1500" spans="2:4">
      <c r="B1500" s="201" t="s">
        <v>419</v>
      </c>
      <c r="C1500" s="133">
        <v>2462758</v>
      </c>
      <c r="D1500" s="133">
        <v>3464500.4</v>
      </c>
    </row>
    <row r="1501" spans="2:4">
      <c r="B1501" s="200" t="s">
        <v>759</v>
      </c>
      <c r="C1501" s="133">
        <v>2462758</v>
      </c>
      <c r="D1501" s="133">
        <v>3464500.4</v>
      </c>
    </row>
    <row r="1502" spans="2:4">
      <c r="B1502" s="201" t="s">
        <v>1020</v>
      </c>
      <c r="C1502" s="133">
        <v>22919703</v>
      </c>
      <c r="D1502" s="133">
        <v>26919703</v>
      </c>
    </row>
    <row r="1503" spans="2:4">
      <c r="B1503" s="200" t="s">
        <v>1021</v>
      </c>
      <c r="C1503" s="133">
        <v>22919703</v>
      </c>
      <c r="D1503" s="133">
        <v>26919703</v>
      </c>
    </row>
    <row r="1504" spans="2:4">
      <c r="B1504" s="201" t="s">
        <v>1022</v>
      </c>
      <c r="C1504" s="133">
        <v>40346822</v>
      </c>
      <c r="D1504" s="133">
        <v>42811486</v>
      </c>
    </row>
    <row r="1505" spans="2:4">
      <c r="B1505" s="200" t="s">
        <v>1023</v>
      </c>
      <c r="C1505" s="133">
        <v>40346822</v>
      </c>
      <c r="D1505" s="133">
        <v>42811486</v>
      </c>
    </row>
    <row r="1506" spans="2:4">
      <c r="B1506" s="201" t="s">
        <v>1024</v>
      </c>
      <c r="C1506" s="133">
        <v>17015757</v>
      </c>
      <c r="D1506" s="133">
        <v>20932802</v>
      </c>
    </row>
    <row r="1507" spans="2:4">
      <c r="B1507" s="200" t="s">
        <v>1025</v>
      </c>
      <c r="C1507" s="133">
        <v>17015757</v>
      </c>
      <c r="D1507" s="133">
        <v>20932802</v>
      </c>
    </row>
    <row r="1508" spans="2:4">
      <c r="B1508" s="201" t="s">
        <v>420</v>
      </c>
      <c r="C1508" s="133">
        <v>3944668</v>
      </c>
      <c r="D1508" s="133">
        <v>0</v>
      </c>
    </row>
    <row r="1509" spans="2:4">
      <c r="B1509" s="200" t="s">
        <v>760</v>
      </c>
      <c r="C1509" s="133">
        <v>3944668</v>
      </c>
      <c r="D1509" s="133">
        <v>0</v>
      </c>
    </row>
    <row r="1510" spans="2:4">
      <c r="B1510" s="201" t="s">
        <v>2804</v>
      </c>
      <c r="C1510" s="133">
        <v>12356357</v>
      </c>
      <c r="D1510" s="133">
        <v>5830571</v>
      </c>
    </row>
    <row r="1511" spans="2:4">
      <c r="B1511" s="200" t="s">
        <v>1026</v>
      </c>
      <c r="C1511" s="133">
        <v>12356357</v>
      </c>
      <c r="D1511" s="133">
        <v>5830571</v>
      </c>
    </row>
    <row r="1512" spans="2:4">
      <c r="B1512" s="201" t="s">
        <v>1027</v>
      </c>
      <c r="C1512" s="133">
        <v>610441</v>
      </c>
      <c r="D1512" s="133">
        <v>0</v>
      </c>
    </row>
    <row r="1513" spans="2:4">
      <c r="B1513" s="200" t="s">
        <v>1028</v>
      </c>
      <c r="C1513" s="133">
        <v>610441</v>
      </c>
      <c r="D1513" s="133">
        <v>0</v>
      </c>
    </row>
    <row r="1514" spans="2:4">
      <c r="B1514" s="201" t="s">
        <v>2805</v>
      </c>
      <c r="C1514" s="133">
        <v>2285637</v>
      </c>
      <c r="D1514" s="133">
        <v>18361078.16</v>
      </c>
    </row>
    <row r="1515" spans="2:4">
      <c r="B1515" s="200" t="s">
        <v>1415</v>
      </c>
      <c r="C1515" s="133">
        <v>2285637</v>
      </c>
      <c r="D1515" s="133">
        <v>18361078.16</v>
      </c>
    </row>
    <row r="1516" spans="2:4">
      <c r="B1516" s="201" t="s">
        <v>3212</v>
      </c>
      <c r="C1516" s="133">
        <v>5397370</v>
      </c>
      <c r="D1516" s="133">
        <v>0</v>
      </c>
    </row>
    <row r="1517" spans="2:4">
      <c r="B1517" s="200" t="s">
        <v>3213</v>
      </c>
      <c r="C1517" s="133">
        <v>5397370</v>
      </c>
      <c r="D1517" s="133">
        <v>0</v>
      </c>
    </row>
    <row r="1518" spans="2:4">
      <c r="B1518" s="201" t="s">
        <v>1029</v>
      </c>
      <c r="C1518" s="133">
        <v>9338239</v>
      </c>
      <c r="D1518" s="133">
        <v>12412572</v>
      </c>
    </row>
    <row r="1519" spans="2:4">
      <c r="B1519" s="200" t="s">
        <v>1030</v>
      </c>
      <c r="C1519" s="133">
        <v>9338239</v>
      </c>
      <c r="D1519" s="133">
        <v>12412572</v>
      </c>
    </row>
    <row r="1520" spans="2:4">
      <c r="B1520" s="201" t="s">
        <v>3214</v>
      </c>
      <c r="C1520" s="133">
        <v>45672959</v>
      </c>
      <c r="D1520" s="133">
        <v>0</v>
      </c>
    </row>
    <row r="1521" spans="2:4">
      <c r="B1521" s="200" t="s">
        <v>3215</v>
      </c>
      <c r="C1521" s="133">
        <v>45672959</v>
      </c>
      <c r="D1521" s="133">
        <v>0</v>
      </c>
    </row>
    <row r="1522" spans="2:4">
      <c r="B1522" s="201" t="s">
        <v>3216</v>
      </c>
      <c r="C1522" s="133">
        <v>35611396</v>
      </c>
      <c r="D1522" s="133">
        <v>25450521.329999998</v>
      </c>
    </row>
    <row r="1523" spans="2:4">
      <c r="B1523" s="200" t="s">
        <v>2647</v>
      </c>
      <c r="C1523" s="133">
        <v>35611396</v>
      </c>
      <c r="D1523" s="133">
        <v>25450521.329999998</v>
      </c>
    </row>
    <row r="1524" spans="2:4">
      <c r="B1524" s="201" t="s">
        <v>421</v>
      </c>
      <c r="C1524" s="133">
        <v>5157222</v>
      </c>
      <c r="D1524" s="133">
        <v>0</v>
      </c>
    </row>
    <row r="1525" spans="2:4">
      <c r="B1525" s="200" t="s">
        <v>761</v>
      </c>
      <c r="C1525" s="133">
        <v>5157222</v>
      </c>
      <c r="D1525" s="133">
        <v>0</v>
      </c>
    </row>
    <row r="1526" spans="2:4">
      <c r="B1526" s="201" t="s">
        <v>2806</v>
      </c>
      <c r="C1526" s="133">
        <v>34220179</v>
      </c>
      <c r="D1526" s="133">
        <v>0</v>
      </c>
    </row>
    <row r="1527" spans="2:4">
      <c r="B1527" s="200" t="s">
        <v>1031</v>
      </c>
      <c r="C1527" s="133">
        <v>34220179</v>
      </c>
      <c r="D1527" s="133">
        <v>0</v>
      </c>
    </row>
    <row r="1528" spans="2:4">
      <c r="B1528" s="201" t="s">
        <v>3217</v>
      </c>
      <c r="C1528" s="133">
        <v>3809298</v>
      </c>
      <c r="D1528" s="133">
        <v>0</v>
      </c>
    </row>
    <row r="1529" spans="2:4">
      <c r="B1529" s="200" t="s">
        <v>3218</v>
      </c>
      <c r="C1529" s="133">
        <v>3809298</v>
      </c>
      <c r="D1529" s="133">
        <v>0</v>
      </c>
    </row>
    <row r="1530" spans="2:4">
      <c r="B1530" s="201" t="s">
        <v>2196</v>
      </c>
      <c r="C1530" s="133">
        <v>4802120</v>
      </c>
      <c r="D1530" s="133">
        <v>0</v>
      </c>
    </row>
    <row r="1531" spans="2:4">
      <c r="B1531" s="200" t="s">
        <v>2197</v>
      </c>
      <c r="C1531" s="133">
        <v>4802120</v>
      </c>
      <c r="D1531" s="133">
        <v>0</v>
      </c>
    </row>
    <row r="1532" spans="2:4">
      <c r="B1532" s="201" t="s">
        <v>3219</v>
      </c>
      <c r="C1532" s="133">
        <v>3809297</v>
      </c>
      <c r="D1532" s="133">
        <v>0</v>
      </c>
    </row>
    <row r="1533" spans="2:4">
      <c r="B1533" s="200" t="s">
        <v>3220</v>
      </c>
      <c r="C1533" s="133">
        <v>3809297</v>
      </c>
      <c r="D1533" s="133">
        <v>0</v>
      </c>
    </row>
    <row r="1534" spans="2:4">
      <c r="B1534" s="201" t="s">
        <v>2198</v>
      </c>
      <c r="C1534" s="133">
        <v>6779437</v>
      </c>
      <c r="D1534" s="133">
        <v>0</v>
      </c>
    </row>
    <row r="1535" spans="2:4">
      <c r="B1535" s="200" t="s">
        <v>2199</v>
      </c>
      <c r="C1535" s="133">
        <v>6779437</v>
      </c>
      <c r="D1535" s="133">
        <v>0</v>
      </c>
    </row>
    <row r="1536" spans="2:4">
      <c r="B1536" s="201" t="s">
        <v>2200</v>
      </c>
      <c r="C1536" s="133">
        <v>11289410</v>
      </c>
      <c r="D1536" s="133">
        <v>0</v>
      </c>
    </row>
    <row r="1537" spans="2:4">
      <c r="B1537" s="200" t="s">
        <v>2201</v>
      </c>
      <c r="C1537" s="133">
        <v>11289410</v>
      </c>
      <c r="D1537" s="133">
        <v>0</v>
      </c>
    </row>
    <row r="1538" spans="2:4">
      <c r="B1538" s="201" t="s">
        <v>2202</v>
      </c>
      <c r="C1538" s="133">
        <v>4802120</v>
      </c>
      <c r="D1538" s="133">
        <v>0</v>
      </c>
    </row>
    <row r="1539" spans="2:4">
      <c r="B1539" s="200" t="s">
        <v>2203</v>
      </c>
      <c r="C1539" s="133">
        <v>4802120</v>
      </c>
      <c r="D1539" s="133">
        <v>0</v>
      </c>
    </row>
    <row r="1540" spans="2:4">
      <c r="B1540" s="201" t="s">
        <v>2648</v>
      </c>
      <c r="C1540" s="133">
        <v>35629602</v>
      </c>
      <c r="D1540" s="133">
        <v>14602165.76</v>
      </c>
    </row>
    <row r="1541" spans="2:4">
      <c r="B1541" s="200" t="s">
        <v>2649</v>
      </c>
      <c r="C1541" s="133">
        <v>35629602</v>
      </c>
      <c r="D1541" s="133">
        <v>14602165.76</v>
      </c>
    </row>
    <row r="1542" spans="2:4">
      <c r="B1542" s="201" t="s">
        <v>2204</v>
      </c>
      <c r="C1542" s="133">
        <v>6779437</v>
      </c>
      <c r="D1542" s="133">
        <v>0</v>
      </c>
    </row>
    <row r="1543" spans="2:4">
      <c r="B1543" s="200" t="s">
        <v>2205</v>
      </c>
      <c r="C1543" s="133">
        <v>6779437</v>
      </c>
      <c r="D1543" s="133">
        <v>0</v>
      </c>
    </row>
    <row r="1544" spans="2:4">
      <c r="B1544" s="201" t="s">
        <v>2206</v>
      </c>
      <c r="C1544" s="133">
        <v>6779437</v>
      </c>
      <c r="D1544" s="133">
        <v>0</v>
      </c>
    </row>
    <row r="1545" spans="2:4">
      <c r="B1545" s="200" t="s">
        <v>2207</v>
      </c>
      <c r="C1545" s="133">
        <v>6779437</v>
      </c>
      <c r="D1545" s="133">
        <v>0</v>
      </c>
    </row>
    <row r="1546" spans="2:4">
      <c r="B1546" s="201" t="s">
        <v>3221</v>
      </c>
      <c r="C1546" s="133">
        <v>2216381</v>
      </c>
      <c r="D1546" s="133">
        <v>0</v>
      </c>
    </row>
    <row r="1547" spans="2:4">
      <c r="B1547" s="200" t="s">
        <v>3222</v>
      </c>
      <c r="C1547" s="133">
        <v>2216381</v>
      </c>
      <c r="D1547" s="133">
        <v>0</v>
      </c>
    </row>
    <row r="1548" spans="2:4">
      <c r="B1548" s="201" t="s">
        <v>3223</v>
      </c>
      <c r="C1548" s="133">
        <v>2068370</v>
      </c>
      <c r="D1548" s="133">
        <v>0</v>
      </c>
    </row>
    <row r="1549" spans="2:4">
      <c r="B1549" s="200" t="s">
        <v>3224</v>
      </c>
      <c r="C1549" s="133">
        <v>2068370</v>
      </c>
      <c r="D1549" s="133">
        <v>0</v>
      </c>
    </row>
    <row r="1550" spans="2:4">
      <c r="B1550" s="201" t="s">
        <v>3225</v>
      </c>
      <c r="C1550" s="133">
        <v>4366049</v>
      </c>
      <c r="D1550" s="133">
        <v>0</v>
      </c>
    </row>
    <row r="1551" spans="2:4">
      <c r="B1551" s="200" t="s">
        <v>3226</v>
      </c>
      <c r="C1551" s="133">
        <v>4366049</v>
      </c>
      <c r="D1551" s="133">
        <v>0</v>
      </c>
    </row>
    <row r="1552" spans="2:4">
      <c r="B1552" s="201" t="s">
        <v>1088</v>
      </c>
      <c r="C1552" s="133">
        <v>84991579</v>
      </c>
      <c r="D1552" s="133">
        <v>74088754.430000007</v>
      </c>
    </row>
    <row r="1553" spans="2:4">
      <c r="B1553" s="200" t="s">
        <v>1089</v>
      </c>
      <c r="C1553" s="133">
        <v>84991579</v>
      </c>
      <c r="D1553" s="133">
        <v>74088754.430000007</v>
      </c>
    </row>
    <row r="1554" spans="2:4">
      <c r="B1554" s="201" t="s">
        <v>2650</v>
      </c>
      <c r="C1554" s="133">
        <v>43272105</v>
      </c>
      <c r="D1554" s="133">
        <v>19216082</v>
      </c>
    </row>
    <row r="1555" spans="2:4">
      <c r="B1555" s="200" t="s">
        <v>2651</v>
      </c>
      <c r="C1555" s="133">
        <v>43272105</v>
      </c>
      <c r="D1555" s="133">
        <v>19216082</v>
      </c>
    </row>
    <row r="1556" spans="2:4">
      <c r="B1556" s="202" t="s">
        <v>283</v>
      </c>
      <c r="C1556" s="135">
        <v>20543149</v>
      </c>
      <c r="D1556" s="135">
        <v>125785887.90000001</v>
      </c>
    </row>
    <row r="1557" spans="2:4">
      <c r="B1557" s="201" t="s">
        <v>418</v>
      </c>
      <c r="C1557" s="133">
        <v>0</v>
      </c>
      <c r="D1557" s="133">
        <v>112080991</v>
      </c>
    </row>
    <row r="1558" spans="2:4">
      <c r="B1558" s="200" t="s">
        <v>757</v>
      </c>
      <c r="C1558" s="133">
        <v>0</v>
      </c>
      <c r="D1558" s="133">
        <v>112080991</v>
      </c>
    </row>
    <row r="1559" spans="2:4">
      <c r="B1559" s="201" t="s">
        <v>3494</v>
      </c>
      <c r="C1559" s="133">
        <v>0</v>
      </c>
      <c r="D1559" s="133">
        <v>1795563.8900000001</v>
      </c>
    </row>
    <row r="1560" spans="2:4">
      <c r="B1560" s="200" t="s">
        <v>3495</v>
      </c>
      <c r="C1560" s="133">
        <v>0</v>
      </c>
      <c r="D1560" s="133">
        <v>1795563.8900000001</v>
      </c>
    </row>
    <row r="1561" spans="2:4">
      <c r="B1561" s="201" t="s">
        <v>3227</v>
      </c>
      <c r="C1561" s="133">
        <v>225317</v>
      </c>
      <c r="D1561" s="133">
        <v>0</v>
      </c>
    </row>
    <row r="1562" spans="2:4">
      <c r="B1562" s="200" t="s">
        <v>2547</v>
      </c>
      <c r="C1562" s="133">
        <v>225317</v>
      </c>
      <c r="D1562" s="133">
        <v>0</v>
      </c>
    </row>
    <row r="1563" spans="2:4">
      <c r="B1563" s="201" t="s">
        <v>3228</v>
      </c>
      <c r="C1563" s="133">
        <v>20317832</v>
      </c>
      <c r="D1563" s="133">
        <v>11909333.01</v>
      </c>
    </row>
    <row r="1564" spans="2:4">
      <c r="B1564" s="200" t="s">
        <v>2548</v>
      </c>
      <c r="C1564" s="133">
        <v>20317832</v>
      </c>
      <c r="D1564" s="133">
        <v>11909333.01</v>
      </c>
    </row>
    <row r="1565" spans="2:4">
      <c r="B1565" s="201" t="s">
        <v>3577</v>
      </c>
      <c r="C1565" s="133">
        <v>0</v>
      </c>
      <c r="D1565" s="133">
        <v>0</v>
      </c>
    </row>
    <row r="1566" spans="2:4">
      <c r="B1566" s="200" t="s">
        <v>3576</v>
      </c>
      <c r="C1566" s="133">
        <v>0</v>
      </c>
      <c r="D1566" s="133">
        <v>0</v>
      </c>
    </row>
    <row r="1567" spans="2:4">
      <c r="B1567" s="202" t="s">
        <v>298</v>
      </c>
      <c r="C1567" s="135">
        <v>423929807</v>
      </c>
      <c r="D1567" s="135">
        <v>60931473.149999999</v>
      </c>
    </row>
    <row r="1568" spans="2:4">
      <c r="B1568" s="201" t="s">
        <v>418</v>
      </c>
      <c r="C1568" s="133">
        <v>423929807</v>
      </c>
      <c r="D1568" s="133">
        <v>60931473.149999999</v>
      </c>
    </row>
    <row r="1569" spans="2:4">
      <c r="B1569" s="200" t="s">
        <v>757</v>
      </c>
      <c r="C1569" s="133">
        <v>423929807</v>
      </c>
      <c r="D1569" s="133">
        <v>60931473.149999999</v>
      </c>
    </row>
    <row r="1570" spans="2:4">
      <c r="B1570" s="203" t="s">
        <v>422</v>
      </c>
      <c r="C1570" s="133">
        <v>3593877316</v>
      </c>
      <c r="D1570" s="133">
        <v>1854422361.73</v>
      </c>
    </row>
    <row r="1571" spans="2:4">
      <c r="B1571" s="202" t="s">
        <v>281</v>
      </c>
      <c r="C1571" s="135">
        <v>1929628337</v>
      </c>
      <c r="D1571" s="135">
        <v>982140916.9200002</v>
      </c>
    </row>
    <row r="1572" spans="2:4">
      <c r="B1572" s="201" t="s">
        <v>2807</v>
      </c>
      <c r="C1572" s="133">
        <v>4628889</v>
      </c>
      <c r="D1572" s="133">
        <v>876300.54</v>
      </c>
    </row>
    <row r="1573" spans="2:4">
      <c r="B1573" s="200" t="s">
        <v>1288</v>
      </c>
      <c r="C1573" s="133">
        <v>4628889</v>
      </c>
      <c r="D1573" s="133">
        <v>876300.54</v>
      </c>
    </row>
    <row r="1574" spans="2:4">
      <c r="B1574" s="201" t="s">
        <v>1289</v>
      </c>
      <c r="C1574" s="133">
        <v>6606206</v>
      </c>
      <c r="D1574" s="133">
        <v>1467636.88</v>
      </c>
    </row>
    <row r="1575" spans="2:4">
      <c r="B1575" s="200" t="s">
        <v>1290</v>
      </c>
      <c r="C1575" s="133">
        <v>6606206</v>
      </c>
      <c r="D1575" s="133">
        <v>1467636.88</v>
      </c>
    </row>
    <row r="1576" spans="2:4">
      <c r="B1576" s="201" t="s">
        <v>2808</v>
      </c>
      <c r="C1576" s="133">
        <v>12403731</v>
      </c>
      <c r="D1576" s="133">
        <v>0</v>
      </c>
    </row>
    <row r="1577" spans="2:4">
      <c r="B1577" s="200" t="s">
        <v>1291</v>
      </c>
      <c r="C1577" s="133">
        <v>12403731</v>
      </c>
      <c r="D1577" s="133">
        <v>0</v>
      </c>
    </row>
    <row r="1578" spans="2:4">
      <c r="B1578" s="201" t="s">
        <v>424</v>
      </c>
      <c r="C1578" s="133">
        <v>900000000</v>
      </c>
      <c r="D1578" s="133">
        <v>82574448.299999997</v>
      </c>
    </row>
    <row r="1579" spans="2:4">
      <c r="B1579" s="200" t="s">
        <v>763</v>
      </c>
      <c r="C1579" s="133">
        <v>900000000</v>
      </c>
      <c r="D1579" s="133">
        <v>82574448.299999997</v>
      </c>
    </row>
    <row r="1580" spans="2:4">
      <c r="B1580" s="201" t="s">
        <v>2809</v>
      </c>
      <c r="C1580" s="133">
        <v>18000000</v>
      </c>
      <c r="D1580" s="133">
        <v>30333879.91</v>
      </c>
    </row>
    <row r="1581" spans="2:4">
      <c r="B1581" s="200" t="s">
        <v>1032</v>
      </c>
      <c r="C1581" s="133">
        <v>18000000</v>
      </c>
      <c r="D1581" s="133">
        <v>30333879.91</v>
      </c>
    </row>
    <row r="1582" spans="2:4">
      <c r="B1582" s="201" t="s">
        <v>2810</v>
      </c>
      <c r="C1582" s="133">
        <v>4628889</v>
      </c>
      <c r="D1582" s="133">
        <v>0</v>
      </c>
    </row>
    <row r="1583" spans="2:4">
      <c r="B1583" s="200" t="s">
        <v>1292</v>
      </c>
      <c r="C1583" s="133">
        <v>4628889</v>
      </c>
      <c r="D1583" s="133">
        <v>0</v>
      </c>
    </row>
    <row r="1584" spans="2:4">
      <c r="B1584" s="201" t="s">
        <v>425</v>
      </c>
      <c r="C1584" s="133">
        <v>7085308</v>
      </c>
      <c r="D1584" s="133">
        <v>0</v>
      </c>
    </row>
    <row r="1585" spans="2:4">
      <c r="B1585" s="200" t="s">
        <v>764</v>
      </c>
      <c r="C1585" s="133">
        <v>7085308</v>
      </c>
      <c r="D1585" s="133">
        <v>0</v>
      </c>
    </row>
    <row r="1586" spans="2:4">
      <c r="B1586" s="201" t="s">
        <v>1293</v>
      </c>
      <c r="C1586" s="133">
        <v>6606206</v>
      </c>
      <c r="D1586" s="133">
        <v>0</v>
      </c>
    </row>
    <row r="1587" spans="2:4">
      <c r="B1587" s="200" t="s">
        <v>1294</v>
      </c>
      <c r="C1587" s="133">
        <v>6606206</v>
      </c>
      <c r="D1587" s="133">
        <v>0</v>
      </c>
    </row>
    <row r="1588" spans="2:4">
      <c r="B1588" s="201" t="s">
        <v>1295</v>
      </c>
      <c r="C1588" s="133">
        <v>4628889</v>
      </c>
      <c r="D1588" s="133">
        <v>0</v>
      </c>
    </row>
    <row r="1589" spans="2:4">
      <c r="B1589" s="200" t="s">
        <v>1296</v>
      </c>
      <c r="C1589" s="133">
        <v>4628889</v>
      </c>
      <c r="D1589" s="133">
        <v>0</v>
      </c>
    </row>
    <row r="1590" spans="2:4">
      <c r="B1590" s="201" t="s">
        <v>1297</v>
      </c>
      <c r="C1590" s="133">
        <v>4628889</v>
      </c>
      <c r="D1590" s="133">
        <v>0</v>
      </c>
    </row>
    <row r="1591" spans="2:4">
      <c r="B1591" s="200" t="s">
        <v>1298</v>
      </c>
      <c r="C1591" s="133">
        <v>4628889</v>
      </c>
      <c r="D1591" s="133">
        <v>0</v>
      </c>
    </row>
    <row r="1592" spans="2:4">
      <c r="B1592" s="201" t="s">
        <v>1299</v>
      </c>
      <c r="C1592" s="133">
        <v>11116179</v>
      </c>
      <c r="D1592" s="133">
        <v>0</v>
      </c>
    </row>
    <row r="1593" spans="2:4">
      <c r="B1593" s="200" t="s">
        <v>1300</v>
      </c>
      <c r="C1593" s="133">
        <v>11116179</v>
      </c>
      <c r="D1593" s="133">
        <v>0</v>
      </c>
    </row>
    <row r="1594" spans="2:4">
      <c r="B1594" s="201" t="s">
        <v>1062</v>
      </c>
      <c r="C1594" s="133">
        <v>11969498</v>
      </c>
      <c r="D1594" s="133">
        <v>0</v>
      </c>
    </row>
    <row r="1595" spans="2:4">
      <c r="B1595" s="200" t="s">
        <v>1063</v>
      </c>
      <c r="C1595" s="133">
        <v>11969498</v>
      </c>
      <c r="D1595" s="133">
        <v>0</v>
      </c>
    </row>
    <row r="1596" spans="2:4">
      <c r="B1596" s="201" t="s">
        <v>2811</v>
      </c>
      <c r="C1596" s="133">
        <v>70119667</v>
      </c>
      <c r="D1596" s="133">
        <v>47813587.109999999</v>
      </c>
    </row>
    <row r="1597" spans="2:4">
      <c r="B1597" s="200" t="s">
        <v>2652</v>
      </c>
      <c r="C1597" s="133">
        <v>70119667</v>
      </c>
      <c r="D1597" s="133">
        <v>47813587.109999999</v>
      </c>
    </row>
    <row r="1598" spans="2:4">
      <c r="B1598" s="201" t="s">
        <v>3496</v>
      </c>
      <c r="C1598" s="133">
        <v>0</v>
      </c>
      <c r="D1598" s="133">
        <v>29920930.379999999</v>
      </c>
    </row>
    <row r="1599" spans="2:4">
      <c r="B1599" s="200" t="s">
        <v>3497</v>
      </c>
      <c r="C1599" s="133">
        <v>0</v>
      </c>
      <c r="D1599" s="133">
        <v>29920930.379999999</v>
      </c>
    </row>
    <row r="1600" spans="2:4">
      <c r="B1600" s="201" t="s">
        <v>426</v>
      </c>
      <c r="C1600" s="133">
        <v>7039971</v>
      </c>
      <c r="D1600" s="133">
        <v>0</v>
      </c>
    </row>
    <row r="1601" spans="2:4">
      <c r="B1601" s="200" t="s">
        <v>765</v>
      </c>
      <c r="C1601" s="133">
        <v>7039971</v>
      </c>
      <c r="D1601" s="133">
        <v>0</v>
      </c>
    </row>
    <row r="1602" spans="2:4">
      <c r="B1602" s="201" t="s">
        <v>3650</v>
      </c>
      <c r="C1602" s="133">
        <v>0</v>
      </c>
      <c r="D1602" s="133">
        <v>3040572.18</v>
      </c>
    </row>
    <row r="1603" spans="2:4">
      <c r="B1603" s="200" t="s">
        <v>3649</v>
      </c>
      <c r="C1603" s="133">
        <v>0</v>
      </c>
      <c r="D1603" s="133">
        <v>3040572.18</v>
      </c>
    </row>
    <row r="1604" spans="2:4">
      <c r="B1604" s="201" t="s">
        <v>427</v>
      </c>
      <c r="C1604" s="133">
        <v>524841948</v>
      </c>
      <c r="D1604" s="133">
        <v>437637894.48000002</v>
      </c>
    </row>
    <row r="1605" spans="2:4">
      <c r="B1605" s="200" t="s">
        <v>766</v>
      </c>
      <c r="C1605" s="133">
        <v>524841948</v>
      </c>
      <c r="D1605" s="133">
        <v>437637894.48000002</v>
      </c>
    </row>
    <row r="1606" spans="2:4">
      <c r="B1606" s="201" t="s">
        <v>2208</v>
      </c>
      <c r="C1606" s="133">
        <v>4802120</v>
      </c>
      <c r="D1606" s="133">
        <v>1214530.03</v>
      </c>
    </row>
    <row r="1607" spans="2:4">
      <c r="B1607" s="200" t="s">
        <v>2209</v>
      </c>
      <c r="C1607" s="133">
        <v>4802120</v>
      </c>
      <c r="D1607" s="133">
        <v>1214530.03</v>
      </c>
    </row>
    <row r="1608" spans="2:4">
      <c r="B1608" s="201" t="s">
        <v>2210</v>
      </c>
      <c r="C1608" s="133">
        <v>11289410</v>
      </c>
      <c r="D1608" s="133">
        <v>2685181.52</v>
      </c>
    </row>
    <row r="1609" spans="2:4">
      <c r="B1609" s="200" t="s">
        <v>2211</v>
      </c>
      <c r="C1609" s="133">
        <v>11289410</v>
      </c>
      <c r="D1609" s="133">
        <v>2685181.52</v>
      </c>
    </row>
    <row r="1610" spans="2:4">
      <c r="B1610" s="201" t="s">
        <v>2212</v>
      </c>
      <c r="C1610" s="133">
        <v>6779437</v>
      </c>
      <c r="D1610" s="133">
        <v>1711655.57</v>
      </c>
    </row>
    <row r="1611" spans="2:4">
      <c r="B1611" s="200" t="s">
        <v>2213</v>
      </c>
      <c r="C1611" s="133">
        <v>6779437</v>
      </c>
      <c r="D1611" s="133">
        <v>1711655.57</v>
      </c>
    </row>
    <row r="1612" spans="2:4">
      <c r="B1612" s="201" t="s">
        <v>2214</v>
      </c>
      <c r="C1612" s="133">
        <v>6779437</v>
      </c>
      <c r="D1612" s="133">
        <v>1711655.57</v>
      </c>
    </row>
    <row r="1613" spans="2:4">
      <c r="B1613" s="200" t="s">
        <v>2215</v>
      </c>
      <c r="C1613" s="133">
        <v>6779437</v>
      </c>
      <c r="D1613" s="133">
        <v>1711655.57</v>
      </c>
    </row>
    <row r="1614" spans="2:4">
      <c r="B1614" s="201" t="s">
        <v>2812</v>
      </c>
      <c r="C1614" s="133">
        <v>4802120</v>
      </c>
      <c r="D1614" s="133">
        <v>1214530.02</v>
      </c>
    </row>
    <row r="1615" spans="2:4">
      <c r="B1615" s="200" t="s">
        <v>2216</v>
      </c>
      <c r="C1615" s="133">
        <v>4802120</v>
      </c>
      <c r="D1615" s="133">
        <v>1214530.02</v>
      </c>
    </row>
    <row r="1616" spans="2:4">
      <c r="B1616" s="201" t="s">
        <v>3498</v>
      </c>
      <c r="C1616" s="133">
        <v>0</v>
      </c>
      <c r="D1616" s="133">
        <v>1611559.33</v>
      </c>
    </row>
    <row r="1617" spans="2:4">
      <c r="B1617" s="200" t="s">
        <v>3499</v>
      </c>
      <c r="C1617" s="133">
        <v>0</v>
      </c>
      <c r="D1617" s="133">
        <v>1611559.33</v>
      </c>
    </row>
    <row r="1618" spans="2:4">
      <c r="B1618" s="201" t="s">
        <v>2217</v>
      </c>
      <c r="C1618" s="133">
        <v>4802120</v>
      </c>
      <c r="D1618" s="133">
        <v>1214530.02</v>
      </c>
    </row>
    <row r="1619" spans="2:4">
      <c r="B1619" s="200" t="s">
        <v>2218</v>
      </c>
      <c r="C1619" s="133">
        <v>4802120</v>
      </c>
      <c r="D1619" s="133">
        <v>1214530.02</v>
      </c>
    </row>
    <row r="1620" spans="2:4">
      <c r="B1620" s="201" t="s">
        <v>2219</v>
      </c>
      <c r="C1620" s="133">
        <v>6779437</v>
      </c>
      <c r="D1620" s="133">
        <v>1564202.39</v>
      </c>
    </row>
    <row r="1621" spans="2:4">
      <c r="B1621" s="200" t="s">
        <v>2220</v>
      </c>
      <c r="C1621" s="133">
        <v>6779437</v>
      </c>
      <c r="D1621" s="133">
        <v>1564202.39</v>
      </c>
    </row>
    <row r="1622" spans="2:4">
      <c r="B1622" s="201" t="s">
        <v>2221</v>
      </c>
      <c r="C1622" s="133">
        <v>11289410</v>
      </c>
      <c r="D1622" s="133">
        <v>2457296.0099999998</v>
      </c>
    </row>
    <row r="1623" spans="2:4">
      <c r="B1623" s="200" t="s">
        <v>2222</v>
      </c>
      <c r="C1623" s="133">
        <v>11289410</v>
      </c>
      <c r="D1623" s="133">
        <v>2457296.0099999998</v>
      </c>
    </row>
    <row r="1624" spans="2:4">
      <c r="B1624" s="201" t="s">
        <v>2223</v>
      </c>
      <c r="C1624" s="133">
        <v>6779437</v>
      </c>
      <c r="D1624" s="133">
        <v>1564202.38</v>
      </c>
    </row>
    <row r="1625" spans="2:4">
      <c r="B1625" s="200" t="s">
        <v>2224</v>
      </c>
      <c r="C1625" s="133">
        <v>6779437</v>
      </c>
      <c r="D1625" s="133">
        <v>1564202.38</v>
      </c>
    </row>
    <row r="1626" spans="2:4">
      <c r="B1626" s="201" t="s">
        <v>2225</v>
      </c>
      <c r="C1626" s="133">
        <v>4802120</v>
      </c>
      <c r="D1626" s="133">
        <v>1083058.83</v>
      </c>
    </row>
    <row r="1627" spans="2:4">
      <c r="B1627" s="200" t="s">
        <v>2226</v>
      </c>
      <c r="C1627" s="133">
        <v>4802120</v>
      </c>
      <c r="D1627" s="133">
        <v>1083058.83</v>
      </c>
    </row>
    <row r="1628" spans="2:4">
      <c r="B1628" s="201" t="s">
        <v>2227</v>
      </c>
      <c r="C1628" s="133">
        <v>4802120</v>
      </c>
      <c r="D1628" s="133">
        <v>1083058.83</v>
      </c>
    </row>
    <row r="1629" spans="2:4">
      <c r="B1629" s="200" t="s">
        <v>2228</v>
      </c>
      <c r="C1629" s="133">
        <v>4802120</v>
      </c>
      <c r="D1629" s="133">
        <v>1083058.83</v>
      </c>
    </row>
    <row r="1630" spans="2:4">
      <c r="B1630" s="201" t="s">
        <v>2229</v>
      </c>
      <c r="C1630" s="133">
        <v>6779437</v>
      </c>
      <c r="D1630" s="133">
        <v>1525370.51</v>
      </c>
    </row>
    <row r="1631" spans="2:4">
      <c r="B1631" s="200" t="s">
        <v>2230</v>
      </c>
      <c r="C1631" s="133">
        <v>6779437</v>
      </c>
      <c r="D1631" s="133">
        <v>1525370.51</v>
      </c>
    </row>
    <row r="1632" spans="2:4">
      <c r="B1632" s="201" t="s">
        <v>2231</v>
      </c>
      <c r="C1632" s="133">
        <v>6779437</v>
      </c>
      <c r="D1632" s="133">
        <v>1525370.52</v>
      </c>
    </row>
    <row r="1633" spans="2:4">
      <c r="B1633" s="200" t="s">
        <v>2232</v>
      </c>
      <c r="C1633" s="133">
        <v>6779437</v>
      </c>
      <c r="D1633" s="133">
        <v>1525370.52</v>
      </c>
    </row>
    <row r="1634" spans="2:4">
      <c r="B1634" s="201" t="s">
        <v>2233</v>
      </c>
      <c r="C1634" s="133">
        <v>4802120</v>
      </c>
      <c r="D1634" s="133">
        <v>1080476.8500000001</v>
      </c>
    </row>
    <row r="1635" spans="2:4">
      <c r="B1635" s="200" t="s">
        <v>2234</v>
      </c>
      <c r="C1635" s="133">
        <v>4802120</v>
      </c>
      <c r="D1635" s="133">
        <v>1080476.8500000001</v>
      </c>
    </row>
    <row r="1636" spans="2:4">
      <c r="B1636" s="201" t="s">
        <v>2813</v>
      </c>
      <c r="C1636" s="133">
        <v>11289410</v>
      </c>
      <c r="D1636" s="133">
        <v>2540116.08</v>
      </c>
    </row>
    <row r="1637" spans="2:4">
      <c r="B1637" s="200" t="s">
        <v>2235</v>
      </c>
      <c r="C1637" s="133">
        <v>11289410</v>
      </c>
      <c r="D1637" s="133">
        <v>2540116.08</v>
      </c>
    </row>
    <row r="1638" spans="2:4">
      <c r="B1638" s="201" t="s">
        <v>2236</v>
      </c>
      <c r="C1638" s="133">
        <v>6779437</v>
      </c>
      <c r="D1638" s="133">
        <v>1525370.52</v>
      </c>
    </row>
    <row r="1639" spans="2:4">
      <c r="B1639" s="200" t="s">
        <v>2237</v>
      </c>
      <c r="C1639" s="133">
        <v>6779437</v>
      </c>
      <c r="D1639" s="133">
        <v>1525370.52</v>
      </c>
    </row>
    <row r="1640" spans="2:4">
      <c r="B1640" s="201" t="s">
        <v>2814</v>
      </c>
      <c r="C1640" s="133">
        <v>6779437</v>
      </c>
      <c r="D1640" s="133">
        <v>1564303.51</v>
      </c>
    </row>
    <row r="1641" spans="2:4">
      <c r="B1641" s="200" t="s">
        <v>2238</v>
      </c>
      <c r="C1641" s="133">
        <v>6779437</v>
      </c>
      <c r="D1641" s="133">
        <v>1564303.51</v>
      </c>
    </row>
    <row r="1642" spans="2:4">
      <c r="B1642" s="201" t="s">
        <v>428</v>
      </c>
      <c r="C1642" s="133">
        <v>9569688</v>
      </c>
      <c r="D1642" s="133">
        <v>4370119.7</v>
      </c>
    </row>
    <row r="1643" spans="2:4">
      <c r="B1643" s="200" t="s">
        <v>767</v>
      </c>
      <c r="C1643" s="133">
        <v>9569688</v>
      </c>
      <c r="D1643" s="133">
        <v>4370119.7</v>
      </c>
    </row>
    <row r="1644" spans="2:4">
      <c r="B1644" s="201" t="s">
        <v>2239</v>
      </c>
      <c r="C1644" s="133">
        <v>6779437</v>
      </c>
      <c r="D1644" s="133">
        <v>1564303.51</v>
      </c>
    </row>
    <row r="1645" spans="2:4">
      <c r="B1645" s="200" t="s">
        <v>2240</v>
      </c>
      <c r="C1645" s="133">
        <v>6779437</v>
      </c>
      <c r="D1645" s="133">
        <v>1564303.51</v>
      </c>
    </row>
    <row r="1646" spans="2:4">
      <c r="B1646" s="201" t="s">
        <v>2241</v>
      </c>
      <c r="C1646" s="133">
        <v>6779437</v>
      </c>
      <c r="D1646" s="133">
        <v>1564303.51</v>
      </c>
    </row>
    <row r="1647" spans="2:4">
      <c r="B1647" s="200" t="s">
        <v>2242</v>
      </c>
      <c r="C1647" s="133">
        <v>6779437</v>
      </c>
      <c r="D1647" s="133">
        <v>1564303.51</v>
      </c>
    </row>
    <row r="1648" spans="2:4">
      <c r="B1648" s="201" t="s">
        <v>3229</v>
      </c>
      <c r="C1648" s="133">
        <v>0</v>
      </c>
      <c r="D1648" s="133">
        <v>0</v>
      </c>
    </row>
    <row r="1649" spans="2:4">
      <c r="B1649" s="200" t="s">
        <v>2583</v>
      </c>
      <c r="C1649" s="133">
        <v>0</v>
      </c>
      <c r="D1649" s="133">
        <v>0</v>
      </c>
    </row>
    <row r="1650" spans="2:4">
      <c r="B1650" s="201" t="s">
        <v>3906</v>
      </c>
      <c r="C1650" s="133">
        <v>0</v>
      </c>
      <c r="D1650" s="133">
        <v>0</v>
      </c>
    </row>
    <row r="1651" spans="2:4">
      <c r="B1651" s="200" t="s">
        <v>3905</v>
      </c>
      <c r="C1651" s="133">
        <v>0</v>
      </c>
      <c r="D1651" s="133">
        <v>0</v>
      </c>
    </row>
    <row r="1652" spans="2:4">
      <c r="B1652" s="201" t="s">
        <v>3904</v>
      </c>
      <c r="C1652" s="133">
        <v>0</v>
      </c>
      <c r="D1652" s="133">
        <v>0</v>
      </c>
    </row>
    <row r="1653" spans="2:4">
      <c r="B1653" s="200" t="s">
        <v>3903</v>
      </c>
      <c r="C1653" s="133">
        <v>0</v>
      </c>
      <c r="D1653" s="133">
        <v>0</v>
      </c>
    </row>
    <row r="1654" spans="2:4">
      <c r="B1654" s="201" t="s">
        <v>3902</v>
      </c>
      <c r="C1654" s="133">
        <v>0</v>
      </c>
      <c r="D1654" s="133">
        <v>0</v>
      </c>
    </row>
    <row r="1655" spans="2:4">
      <c r="B1655" s="200" t="s">
        <v>3901</v>
      </c>
      <c r="C1655" s="133">
        <v>0</v>
      </c>
      <c r="D1655" s="133">
        <v>0</v>
      </c>
    </row>
    <row r="1656" spans="2:4">
      <c r="B1656" s="201" t="s">
        <v>3900</v>
      </c>
      <c r="C1656" s="133">
        <v>0</v>
      </c>
      <c r="D1656" s="133">
        <v>0</v>
      </c>
    </row>
    <row r="1657" spans="2:4">
      <c r="B1657" s="200" t="s">
        <v>3899</v>
      </c>
      <c r="C1657" s="133">
        <v>0</v>
      </c>
      <c r="D1657" s="133">
        <v>0</v>
      </c>
    </row>
    <row r="1658" spans="2:4">
      <c r="B1658" s="201" t="s">
        <v>3898</v>
      </c>
      <c r="C1658" s="133">
        <v>0</v>
      </c>
      <c r="D1658" s="133">
        <v>0</v>
      </c>
    </row>
    <row r="1659" spans="2:4">
      <c r="B1659" s="200" t="s">
        <v>3897</v>
      </c>
      <c r="C1659" s="133">
        <v>0</v>
      </c>
      <c r="D1659" s="133">
        <v>0</v>
      </c>
    </row>
    <row r="1660" spans="2:4">
      <c r="B1660" s="201" t="s">
        <v>3896</v>
      </c>
      <c r="C1660" s="133">
        <v>0</v>
      </c>
      <c r="D1660" s="133">
        <v>0</v>
      </c>
    </row>
    <row r="1661" spans="2:4">
      <c r="B1661" s="200" t="s">
        <v>3895</v>
      </c>
      <c r="C1661" s="133">
        <v>0</v>
      </c>
      <c r="D1661" s="133">
        <v>0</v>
      </c>
    </row>
    <row r="1662" spans="2:4">
      <c r="B1662" s="201" t="s">
        <v>1090</v>
      </c>
      <c r="C1662" s="133">
        <v>26873283</v>
      </c>
      <c r="D1662" s="133">
        <v>0</v>
      </c>
    </row>
    <row r="1663" spans="2:4">
      <c r="B1663" s="200" t="s">
        <v>1091</v>
      </c>
      <c r="C1663" s="133">
        <v>26873283</v>
      </c>
      <c r="D1663" s="133">
        <v>0</v>
      </c>
    </row>
    <row r="1664" spans="2:4">
      <c r="B1664" s="201" t="s">
        <v>3894</v>
      </c>
      <c r="C1664" s="133">
        <v>0</v>
      </c>
      <c r="D1664" s="133">
        <v>0</v>
      </c>
    </row>
    <row r="1665" spans="2:4">
      <c r="B1665" s="200" t="s">
        <v>3893</v>
      </c>
      <c r="C1665" s="133">
        <v>0</v>
      </c>
      <c r="D1665" s="133">
        <v>0</v>
      </c>
    </row>
    <row r="1666" spans="2:4">
      <c r="B1666" s="201" t="s">
        <v>2653</v>
      </c>
      <c r="C1666" s="133">
        <v>121315508</v>
      </c>
      <c r="D1666" s="133">
        <v>80863516.310000002</v>
      </c>
    </row>
    <row r="1667" spans="2:4">
      <c r="B1667" s="200" t="s">
        <v>2654</v>
      </c>
      <c r="C1667" s="133">
        <v>121315508</v>
      </c>
      <c r="D1667" s="133">
        <v>80863516.310000002</v>
      </c>
    </row>
    <row r="1668" spans="2:4">
      <c r="B1668" s="201" t="s">
        <v>3892</v>
      </c>
      <c r="C1668" s="133">
        <v>0</v>
      </c>
      <c r="D1668" s="133">
        <v>0</v>
      </c>
    </row>
    <row r="1669" spans="2:4">
      <c r="B1669" s="200" t="s">
        <v>3891</v>
      </c>
      <c r="C1669" s="133">
        <v>0</v>
      </c>
      <c r="D1669" s="133">
        <v>0</v>
      </c>
    </row>
    <row r="1670" spans="2:4">
      <c r="B1670" s="201" t="s">
        <v>3890</v>
      </c>
      <c r="C1670" s="133">
        <v>0</v>
      </c>
      <c r="D1670" s="133">
        <v>0</v>
      </c>
    </row>
    <row r="1671" spans="2:4">
      <c r="B1671" s="200" t="s">
        <v>3889</v>
      </c>
      <c r="C1671" s="133">
        <v>0</v>
      </c>
      <c r="D1671" s="133">
        <v>0</v>
      </c>
    </row>
    <row r="1672" spans="2:4">
      <c r="B1672" s="201" t="s">
        <v>3888</v>
      </c>
      <c r="C1672" s="133">
        <v>0</v>
      </c>
      <c r="D1672" s="133">
        <v>0</v>
      </c>
    </row>
    <row r="1673" spans="2:4">
      <c r="B1673" s="200" t="s">
        <v>3887</v>
      </c>
      <c r="C1673" s="133">
        <v>0</v>
      </c>
      <c r="D1673" s="133">
        <v>0</v>
      </c>
    </row>
    <row r="1674" spans="2:4">
      <c r="B1674" s="201" t="s">
        <v>3886</v>
      </c>
      <c r="C1674" s="133">
        <v>0</v>
      </c>
      <c r="D1674" s="133">
        <v>0</v>
      </c>
    </row>
    <row r="1675" spans="2:4">
      <c r="B1675" s="200" t="s">
        <v>3885</v>
      </c>
      <c r="C1675" s="133">
        <v>0</v>
      </c>
      <c r="D1675" s="133">
        <v>0</v>
      </c>
    </row>
    <row r="1676" spans="2:4">
      <c r="B1676" s="201" t="s">
        <v>3884</v>
      </c>
      <c r="C1676" s="133">
        <v>0</v>
      </c>
      <c r="D1676" s="133">
        <v>0</v>
      </c>
    </row>
    <row r="1677" spans="2:4">
      <c r="B1677" s="200" t="s">
        <v>3883</v>
      </c>
      <c r="C1677" s="133">
        <v>0</v>
      </c>
      <c r="D1677" s="133">
        <v>0</v>
      </c>
    </row>
    <row r="1678" spans="2:4">
      <c r="B1678" s="201" t="s">
        <v>3882</v>
      </c>
      <c r="C1678" s="133">
        <v>0</v>
      </c>
      <c r="D1678" s="133">
        <v>0</v>
      </c>
    </row>
    <row r="1679" spans="2:4">
      <c r="B1679" s="200" t="s">
        <v>3881</v>
      </c>
      <c r="C1679" s="133">
        <v>0</v>
      </c>
      <c r="D1679" s="133">
        <v>0</v>
      </c>
    </row>
    <row r="1680" spans="2:4">
      <c r="B1680" s="201" t="s">
        <v>2996</v>
      </c>
      <c r="C1680" s="133">
        <v>19287044</v>
      </c>
      <c r="D1680" s="133">
        <v>0</v>
      </c>
    </row>
    <row r="1681" spans="2:4">
      <c r="B1681" s="200" t="s">
        <v>2997</v>
      </c>
      <c r="C1681" s="133">
        <v>19287044</v>
      </c>
      <c r="D1681" s="133">
        <v>0</v>
      </c>
    </row>
    <row r="1682" spans="2:4">
      <c r="B1682" s="201" t="s">
        <v>3880</v>
      </c>
      <c r="C1682" s="133">
        <v>0</v>
      </c>
      <c r="D1682" s="133">
        <v>0</v>
      </c>
    </row>
    <row r="1683" spans="2:4">
      <c r="B1683" s="200" t="s">
        <v>3879</v>
      </c>
      <c r="C1683" s="133">
        <v>0</v>
      </c>
      <c r="D1683" s="133">
        <v>0</v>
      </c>
    </row>
    <row r="1684" spans="2:4">
      <c r="B1684" s="201" t="s">
        <v>3435</v>
      </c>
      <c r="C1684" s="133">
        <v>0</v>
      </c>
      <c r="D1684" s="133">
        <v>231236955.62</v>
      </c>
    </row>
    <row r="1685" spans="2:4">
      <c r="B1685" s="200" t="s">
        <v>3436</v>
      </c>
      <c r="C1685" s="133">
        <v>0</v>
      </c>
      <c r="D1685" s="133">
        <v>231236955.62</v>
      </c>
    </row>
    <row r="1686" spans="2:4">
      <c r="B1686" s="201" t="s">
        <v>3878</v>
      </c>
      <c r="C1686" s="133">
        <v>0</v>
      </c>
      <c r="D1686" s="133">
        <v>0</v>
      </c>
    </row>
    <row r="1687" spans="2:4">
      <c r="B1687" s="200" t="s">
        <v>3877</v>
      </c>
      <c r="C1687" s="133">
        <v>0</v>
      </c>
      <c r="D1687" s="133">
        <v>0</v>
      </c>
    </row>
    <row r="1688" spans="2:4">
      <c r="B1688" s="201" t="s">
        <v>3876</v>
      </c>
      <c r="C1688" s="133">
        <v>0</v>
      </c>
      <c r="D1688" s="133">
        <v>0</v>
      </c>
    </row>
    <row r="1689" spans="2:4">
      <c r="B1689" s="200" t="s">
        <v>3875</v>
      </c>
      <c r="C1689" s="133">
        <v>0</v>
      </c>
      <c r="D1689" s="133">
        <v>0</v>
      </c>
    </row>
    <row r="1690" spans="2:4">
      <c r="B1690" s="201" t="s">
        <v>3874</v>
      </c>
      <c r="C1690" s="133">
        <v>0</v>
      </c>
      <c r="D1690" s="133">
        <v>0</v>
      </c>
    </row>
    <row r="1691" spans="2:4">
      <c r="B1691" s="200" t="s">
        <v>3873</v>
      </c>
      <c r="C1691" s="133">
        <v>0</v>
      </c>
      <c r="D1691" s="133">
        <v>0</v>
      </c>
    </row>
    <row r="1692" spans="2:4">
      <c r="B1692" s="201" t="s">
        <v>3872</v>
      </c>
      <c r="C1692" s="133">
        <v>0</v>
      </c>
      <c r="D1692" s="133">
        <v>0</v>
      </c>
    </row>
    <row r="1693" spans="2:4">
      <c r="B1693" s="200" t="s">
        <v>3871</v>
      </c>
      <c r="C1693" s="133">
        <v>0</v>
      </c>
      <c r="D1693" s="133">
        <v>0</v>
      </c>
    </row>
    <row r="1694" spans="2:4">
      <c r="B1694" s="201" t="s">
        <v>2998</v>
      </c>
      <c r="C1694" s="133">
        <v>9643523</v>
      </c>
      <c r="D1694" s="133">
        <v>0</v>
      </c>
    </row>
    <row r="1695" spans="2:4">
      <c r="B1695" s="200" t="s">
        <v>2999</v>
      </c>
      <c r="C1695" s="133">
        <v>9643523</v>
      </c>
      <c r="D1695" s="133">
        <v>0</v>
      </c>
    </row>
    <row r="1696" spans="2:4">
      <c r="B1696" s="201" t="s">
        <v>2655</v>
      </c>
      <c r="C1696" s="133">
        <v>18159701</v>
      </c>
      <c r="D1696" s="133">
        <v>0</v>
      </c>
    </row>
    <row r="1697" spans="2:4">
      <c r="B1697" s="200" t="s">
        <v>2656</v>
      </c>
      <c r="C1697" s="133">
        <v>18159701</v>
      </c>
      <c r="D1697" s="133">
        <v>0</v>
      </c>
    </row>
    <row r="1698" spans="2:4">
      <c r="B1698" s="202" t="s">
        <v>283</v>
      </c>
      <c r="C1698" s="135">
        <v>14045132</v>
      </c>
      <c r="D1698" s="135">
        <v>5613609.6600000001</v>
      </c>
    </row>
    <row r="1699" spans="2:4">
      <c r="B1699" s="201" t="s">
        <v>2815</v>
      </c>
      <c r="C1699" s="133">
        <v>14045132</v>
      </c>
      <c r="D1699" s="133">
        <v>5613609.6600000001</v>
      </c>
    </row>
    <row r="1700" spans="2:4">
      <c r="B1700" s="200" t="s">
        <v>1301</v>
      </c>
      <c r="C1700" s="133">
        <v>14045132</v>
      </c>
      <c r="D1700" s="133">
        <v>5613609.6600000001</v>
      </c>
    </row>
    <row r="1701" spans="2:4">
      <c r="B1701" s="202" t="s">
        <v>298</v>
      </c>
      <c r="C1701" s="135">
        <v>204203847</v>
      </c>
      <c r="D1701" s="135">
        <v>0</v>
      </c>
    </row>
    <row r="1702" spans="2:4">
      <c r="B1702" s="201" t="s">
        <v>3229</v>
      </c>
      <c r="C1702" s="133">
        <v>204203847</v>
      </c>
      <c r="D1702" s="133">
        <v>0</v>
      </c>
    </row>
    <row r="1703" spans="2:4">
      <c r="B1703" s="200" t="s">
        <v>2583</v>
      </c>
      <c r="C1703" s="133">
        <v>204203847</v>
      </c>
      <c r="D1703" s="133">
        <v>0</v>
      </c>
    </row>
    <row r="1704" spans="2:4">
      <c r="B1704" s="202" t="s">
        <v>284</v>
      </c>
      <c r="C1704" s="135">
        <v>1446000000</v>
      </c>
      <c r="D1704" s="135">
        <v>866667835.14999998</v>
      </c>
    </row>
    <row r="1705" spans="2:4">
      <c r="B1705" s="201" t="s">
        <v>423</v>
      </c>
      <c r="C1705" s="133">
        <v>1446000000</v>
      </c>
      <c r="D1705" s="133">
        <v>866667835.14999998</v>
      </c>
    </row>
    <row r="1706" spans="2:4">
      <c r="B1706" s="200" t="s">
        <v>762</v>
      </c>
      <c r="C1706" s="133">
        <v>1446000000</v>
      </c>
      <c r="D1706" s="133">
        <v>866667835.14999998</v>
      </c>
    </row>
    <row r="1707" spans="2:4">
      <c r="B1707" s="203" t="s">
        <v>429</v>
      </c>
      <c r="C1707" s="133">
        <v>211299189</v>
      </c>
      <c r="D1707" s="133">
        <v>882244483.03999972</v>
      </c>
    </row>
    <row r="1708" spans="2:4">
      <c r="B1708" s="202" t="s">
        <v>281</v>
      </c>
      <c r="C1708" s="135">
        <v>208491159</v>
      </c>
      <c r="D1708" s="135">
        <v>882244483.03999972</v>
      </c>
    </row>
    <row r="1709" spans="2:4">
      <c r="B1709" s="201" t="s">
        <v>430</v>
      </c>
      <c r="C1709" s="133">
        <v>2855017</v>
      </c>
      <c r="D1709" s="133">
        <v>0</v>
      </c>
    </row>
    <row r="1710" spans="2:4">
      <c r="B1710" s="200" t="s">
        <v>768</v>
      </c>
      <c r="C1710" s="133">
        <v>2855017</v>
      </c>
      <c r="D1710" s="133">
        <v>0</v>
      </c>
    </row>
    <row r="1711" spans="2:4">
      <c r="B1711" s="201" t="s">
        <v>3437</v>
      </c>
      <c r="C1711" s="133">
        <v>0</v>
      </c>
      <c r="D1711" s="133">
        <v>782084656.93999994</v>
      </c>
    </row>
    <row r="1712" spans="2:4">
      <c r="B1712" s="200" t="s">
        <v>3438</v>
      </c>
      <c r="C1712" s="133">
        <v>0</v>
      </c>
      <c r="D1712" s="133">
        <v>782084656.93999994</v>
      </c>
    </row>
    <row r="1713" spans="2:4">
      <c r="B1713" s="201" t="s">
        <v>1302</v>
      </c>
      <c r="C1713" s="133">
        <v>4628889</v>
      </c>
      <c r="D1713" s="133">
        <v>0</v>
      </c>
    </row>
    <row r="1714" spans="2:4">
      <c r="B1714" s="200" t="s">
        <v>1303</v>
      </c>
      <c r="C1714" s="133">
        <v>4628889</v>
      </c>
      <c r="D1714" s="133">
        <v>0</v>
      </c>
    </row>
    <row r="1715" spans="2:4">
      <c r="B1715" s="201" t="s">
        <v>1304</v>
      </c>
      <c r="C1715" s="133">
        <v>4628889</v>
      </c>
      <c r="D1715" s="133">
        <v>0</v>
      </c>
    </row>
    <row r="1716" spans="2:4">
      <c r="B1716" s="200" t="s">
        <v>1305</v>
      </c>
      <c r="C1716" s="133">
        <v>4628889</v>
      </c>
      <c r="D1716" s="133">
        <v>0</v>
      </c>
    </row>
    <row r="1717" spans="2:4">
      <c r="B1717" s="201" t="s">
        <v>1306</v>
      </c>
      <c r="C1717" s="133">
        <v>6606206</v>
      </c>
      <c r="D1717" s="133">
        <v>0</v>
      </c>
    </row>
    <row r="1718" spans="2:4">
      <c r="B1718" s="200" t="s">
        <v>1307</v>
      </c>
      <c r="C1718" s="133">
        <v>6606206</v>
      </c>
      <c r="D1718" s="133">
        <v>0</v>
      </c>
    </row>
    <row r="1719" spans="2:4">
      <c r="B1719" s="201" t="s">
        <v>431</v>
      </c>
      <c r="C1719" s="133">
        <v>1581666</v>
      </c>
      <c r="D1719" s="133">
        <v>1200000</v>
      </c>
    </row>
    <row r="1720" spans="2:4">
      <c r="B1720" s="200" t="s">
        <v>769</v>
      </c>
      <c r="C1720" s="133">
        <v>1581666</v>
      </c>
      <c r="D1720" s="133">
        <v>1200000</v>
      </c>
    </row>
    <row r="1721" spans="2:4">
      <c r="B1721" s="201" t="s">
        <v>432</v>
      </c>
      <c r="C1721" s="133">
        <v>2400000</v>
      </c>
      <c r="D1721" s="133">
        <v>15041578.41</v>
      </c>
    </row>
    <row r="1722" spans="2:4">
      <c r="B1722" s="200" t="s">
        <v>770</v>
      </c>
      <c r="C1722" s="133">
        <v>2400000</v>
      </c>
      <c r="D1722" s="133">
        <v>15041578.41</v>
      </c>
    </row>
    <row r="1723" spans="2:4">
      <c r="B1723" s="201" t="s">
        <v>1452</v>
      </c>
      <c r="C1723" s="133">
        <v>6779437</v>
      </c>
      <c r="D1723" s="133">
        <v>1518981.56</v>
      </c>
    </row>
    <row r="1724" spans="2:4">
      <c r="B1724" s="200" t="s">
        <v>1453</v>
      </c>
      <c r="C1724" s="133">
        <v>6779437</v>
      </c>
      <c r="D1724" s="133">
        <v>1518981.56</v>
      </c>
    </row>
    <row r="1725" spans="2:4">
      <c r="B1725" s="201" t="s">
        <v>1454</v>
      </c>
      <c r="C1725" s="133">
        <v>12576962</v>
      </c>
      <c r="D1725" s="133">
        <v>2861943.06</v>
      </c>
    </row>
    <row r="1726" spans="2:4">
      <c r="B1726" s="200" t="s">
        <v>1455</v>
      </c>
      <c r="C1726" s="133">
        <v>12576962</v>
      </c>
      <c r="D1726" s="133">
        <v>2861943.06</v>
      </c>
    </row>
    <row r="1727" spans="2:4">
      <c r="B1727" s="201" t="s">
        <v>433</v>
      </c>
      <c r="C1727" s="133">
        <v>76425066</v>
      </c>
      <c r="D1727" s="133">
        <v>23682386.5</v>
      </c>
    </row>
    <row r="1728" spans="2:4">
      <c r="B1728" s="200" t="s">
        <v>771</v>
      </c>
      <c r="C1728" s="133">
        <v>76425066</v>
      </c>
      <c r="D1728" s="133">
        <v>23682386.5</v>
      </c>
    </row>
    <row r="1729" spans="2:4">
      <c r="B1729" s="201" t="s">
        <v>2657</v>
      </c>
      <c r="C1729" s="133">
        <v>28767539</v>
      </c>
      <c r="D1729" s="133">
        <v>13854969.27</v>
      </c>
    </row>
    <row r="1730" spans="2:4">
      <c r="B1730" s="200" t="s">
        <v>2658</v>
      </c>
      <c r="C1730" s="133">
        <v>28767539</v>
      </c>
      <c r="D1730" s="133">
        <v>13854969.27</v>
      </c>
    </row>
    <row r="1731" spans="2:4">
      <c r="B1731" s="201" t="s">
        <v>1033</v>
      </c>
      <c r="C1731" s="133">
        <v>8523565</v>
      </c>
      <c r="D1731" s="133">
        <v>0</v>
      </c>
    </row>
    <row r="1732" spans="2:4">
      <c r="B1732" s="200" t="s">
        <v>1034</v>
      </c>
      <c r="C1732" s="133">
        <v>8523565</v>
      </c>
      <c r="D1732" s="133">
        <v>0</v>
      </c>
    </row>
    <row r="1733" spans="2:4">
      <c r="B1733" s="201" t="s">
        <v>3439</v>
      </c>
      <c r="C1733" s="133">
        <v>0</v>
      </c>
      <c r="D1733" s="133">
        <v>0</v>
      </c>
    </row>
    <row r="1734" spans="2:4">
      <c r="B1734" s="200" t="s">
        <v>3440</v>
      </c>
      <c r="C1734" s="133">
        <v>0</v>
      </c>
      <c r="D1734" s="133">
        <v>0</v>
      </c>
    </row>
    <row r="1735" spans="2:4">
      <c r="B1735" s="201" t="s">
        <v>1092</v>
      </c>
      <c r="C1735" s="133">
        <v>52717923</v>
      </c>
      <c r="D1735" s="133">
        <v>41999967.299999997</v>
      </c>
    </row>
    <row r="1736" spans="2:4">
      <c r="B1736" s="200" t="s">
        <v>1093</v>
      </c>
      <c r="C1736" s="133">
        <v>52717923</v>
      </c>
      <c r="D1736" s="133">
        <v>41999967.299999997</v>
      </c>
    </row>
    <row r="1737" spans="2:4">
      <c r="B1737" s="202" t="s">
        <v>283</v>
      </c>
      <c r="C1737" s="135">
        <v>0</v>
      </c>
      <c r="D1737" s="135">
        <v>0</v>
      </c>
    </row>
    <row r="1738" spans="2:4">
      <c r="B1738" s="201" t="s">
        <v>3648</v>
      </c>
      <c r="C1738" s="133">
        <v>0</v>
      </c>
      <c r="D1738" s="133">
        <v>0</v>
      </c>
    </row>
    <row r="1739" spans="2:4">
      <c r="B1739" s="200" t="s">
        <v>3647</v>
      </c>
      <c r="C1739" s="133">
        <v>0</v>
      </c>
      <c r="D1739" s="133">
        <v>0</v>
      </c>
    </row>
    <row r="1740" spans="2:4">
      <c r="B1740" s="202" t="s">
        <v>285</v>
      </c>
      <c r="C1740" s="135">
        <v>2808030</v>
      </c>
      <c r="D1740" s="135">
        <v>0</v>
      </c>
    </row>
    <row r="1741" spans="2:4">
      <c r="B1741" s="201" t="s">
        <v>282</v>
      </c>
      <c r="C1741" s="133">
        <v>2808030</v>
      </c>
      <c r="D1741" s="133">
        <v>0</v>
      </c>
    </row>
    <row r="1742" spans="2:4">
      <c r="B1742" s="200" t="s">
        <v>772</v>
      </c>
      <c r="C1742" s="133">
        <v>2808030</v>
      </c>
      <c r="D1742" s="133">
        <v>0</v>
      </c>
    </row>
    <row r="1743" spans="2:4">
      <c r="B1743" s="203" t="s">
        <v>434</v>
      </c>
      <c r="C1743" s="133">
        <v>878581407</v>
      </c>
      <c r="D1743" s="133">
        <v>562440112.95000005</v>
      </c>
    </row>
    <row r="1744" spans="2:4">
      <c r="B1744" s="202" t="s">
        <v>281</v>
      </c>
      <c r="C1744" s="135">
        <v>613242364</v>
      </c>
      <c r="D1744" s="135">
        <v>341451474.21999997</v>
      </c>
    </row>
    <row r="1745" spans="2:4">
      <c r="B1745" s="201" t="s">
        <v>282</v>
      </c>
      <c r="C1745" s="133">
        <v>875000</v>
      </c>
      <c r="D1745" s="133">
        <v>0</v>
      </c>
    </row>
    <row r="1746" spans="2:4">
      <c r="B1746" s="200" t="s">
        <v>773</v>
      </c>
      <c r="C1746" s="133">
        <v>875000</v>
      </c>
      <c r="D1746" s="133">
        <v>0</v>
      </c>
    </row>
    <row r="1747" spans="2:4">
      <c r="B1747" s="201" t="s">
        <v>2816</v>
      </c>
      <c r="C1747" s="133">
        <v>6558125</v>
      </c>
      <c r="D1747" s="133">
        <v>0</v>
      </c>
    </row>
    <row r="1748" spans="2:4">
      <c r="B1748" s="200" t="s">
        <v>1308</v>
      </c>
      <c r="C1748" s="133">
        <v>6558125</v>
      </c>
      <c r="D1748" s="133">
        <v>0</v>
      </c>
    </row>
    <row r="1749" spans="2:4">
      <c r="B1749" s="201" t="s">
        <v>435</v>
      </c>
      <c r="C1749" s="133">
        <v>3167835</v>
      </c>
      <c r="D1749" s="133">
        <v>0</v>
      </c>
    </row>
    <row r="1750" spans="2:4">
      <c r="B1750" s="200" t="s">
        <v>774</v>
      </c>
      <c r="C1750" s="133">
        <v>3167835</v>
      </c>
      <c r="D1750" s="133">
        <v>0</v>
      </c>
    </row>
    <row r="1751" spans="2:4">
      <c r="B1751" s="201" t="s">
        <v>1309</v>
      </c>
      <c r="C1751" s="133">
        <v>12313456</v>
      </c>
      <c r="D1751" s="133">
        <v>0</v>
      </c>
    </row>
    <row r="1752" spans="2:4">
      <c r="B1752" s="200" t="s">
        <v>1310</v>
      </c>
      <c r="C1752" s="133">
        <v>12313456</v>
      </c>
      <c r="D1752" s="133">
        <v>0</v>
      </c>
    </row>
    <row r="1753" spans="2:4">
      <c r="B1753" s="201" t="s">
        <v>3575</v>
      </c>
      <c r="C1753" s="133">
        <v>0</v>
      </c>
      <c r="D1753" s="133">
        <v>0</v>
      </c>
    </row>
    <row r="1754" spans="2:4">
      <c r="B1754" s="200" t="s">
        <v>3574</v>
      </c>
      <c r="C1754" s="133">
        <v>0</v>
      </c>
      <c r="D1754" s="133">
        <v>0</v>
      </c>
    </row>
    <row r="1755" spans="2:4">
      <c r="B1755" s="201" t="s">
        <v>1311</v>
      </c>
      <c r="C1755" s="133">
        <v>11035275</v>
      </c>
      <c r="D1755" s="133">
        <v>0</v>
      </c>
    </row>
    <row r="1756" spans="2:4">
      <c r="B1756" s="200" t="s">
        <v>1312</v>
      </c>
      <c r="C1756" s="133">
        <v>11035275</v>
      </c>
      <c r="D1756" s="133">
        <v>0</v>
      </c>
    </row>
    <row r="1757" spans="2:4">
      <c r="B1757" s="201" t="s">
        <v>1313</v>
      </c>
      <c r="C1757" s="133">
        <v>6558125</v>
      </c>
      <c r="D1757" s="133">
        <v>0</v>
      </c>
    </row>
    <row r="1758" spans="2:4">
      <c r="B1758" s="200" t="s">
        <v>1314</v>
      </c>
      <c r="C1758" s="133">
        <v>6558125</v>
      </c>
      <c r="D1758" s="133">
        <v>0</v>
      </c>
    </row>
    <row r="1759" spans="2:4">
      <c r="B1759" s="201" t="s">
        <v>1315</v>
      </c>
      <c r="C1759" s="133">
        <v>11035275</v>
      </c>
      <c r="D1759" s="133">
        <v>4035972.5</v>
      </c>
    </row>
    <row r="1760" spans="2:4">
      <c r="B1760" s="200" t="s">
        <v>1316</v>
      </c>
      <c r="C1760" s="133">
        <v>11035275</v>
      </c>
      <c r="D1760" s="133">
        <v>4035972.5</v>
      </c>
    </row>
    <row r="1761" spans="2:4">
      <c r="B1761" s="201" t="s">
        <v>1317</v>
      </c>
      <c r="C1761" s="133">
        <v>11035275</v>
      </c>
      <c r="D1761" s="133">
        <v>0</v>
      </c>
    </row>
    <row r="1762" spans="2:4">
      <c r="B1762" s="200" t="s">
        <v>1318</v>
      </c>
      <c r="C1762" s="133">
        <v>11035275</v>
      </c>
      <c r="D1762" s="133">
        <v>0</v>
      </c>
    </row>
    <row r="1763" spans="2:4">
      <c r="B1763" s="201" t="s">
        <v>3573</v>
      </c>
      <c r="C1763" s="133">
        <v>0</v>
      </c>
      <c r="D1763" s="133">
        <v>0</v>
      </c>
    </row>
    <row r="1764" spans="2:4">
      <c r="B1764" s="200" t="s">
        <v>3572</v>
      </c>
      <c r="C1764" s="133">
        <v>0</v>
      </c>
      <c r="D1764" s="133">
        <v>0</v>
      </c>
    </row>
    <row r="1765" spans="2:4">
      <c r="B1765" s="201" t="s">
        <v>1319</v>
      </c>
      <c r="C1765" s="133">
        <v>11035275</v>
      </c>
      <c r="D1765" s="133">
        <v>0</v>
      </c>
    </row>
    <row r="1766" spans="2:4">
      <c r="B1766" s="200" t="s">
        <v>1320</v>
      </c>
      <c r="C1766" s="133">
        <v>11035275</v>
      </c>
      <c r="D1766" s="133">
        <v>0</v>
      </c>
    </row>
    <row r="1767" spans="2:4">
      <c r="B1767" s="201" t="s">
        <v>1321</v>
      </c>
      <c r="C1767" s="133">
        <v>12313456</v>
      </c>
      <c r="D1767" s="133">
        <v>0</v>
      </c>
    </row>
    <row r="1768" spans="2:4">
      <c r="B1768" s="200" t="s">
        <v>1322</v>
      </c>
      <c r="C1768" s="133">
        <v>12313456</v>
      </c>
      <c r="D1768" s="133">
        <v>0</v>
      </c>
    </row>
    <row r="1769" spans="2:4">
      <c r="B1769" s="201" t="s">
        <v>1323</v>
      </c>
      <c r="C1769" s="133">
        <v>11035275</v>
      </c>
      <c r="D1769" s="133">
        <v>0</v>
      </c>
    </row>
    <row r="1770" spans="2:4">
      <c r="B1770" s="200" t="s">
        <v>1324</v>
      </c>
      <c r="C1770" s="133">
        <v>11035275</v>
      </c>
      <c r="D1770" s="133">
        <v>0</v>
      </c>
    </row>
    <row r="1771" spans="2:4">
      <c r="B1771" s="201" t="s">
        <v>1325</v>
      </c>
      <c r="C1771" s="133">
        <v>12313456</v>
      </c>
      <c r="D1771" s="133">
        <v>0</v>
      </c>
    </row>
    <row r="1772" spans="2:4">
      <c r="B1772" s="200" t="s">
        <v>1326</v>
      </c>
      <c r="C1772" s="133">
        <v>12313456</v>
      </c>
      <c r="D1772" s="133">
        <v>0</v>
      </c>
    </row>
    <row r="1773" spans="2:4">
      <c r="B1773" s="201" t="s">
        <v>436</v>
      </c>
      <c r="C1773" s="133">
        <v>4319869</v>
      </c>
      <c r="D1773" s="133">
        <v>0</v>
      </c>
    </row>
    <row r="1774" spans="2:4">
      <c r="B1774" s="200" t="s">
        <v>775</v>
      </c>
      <c r="C1774" s="133">
        <v>4319869</v>
      </c>
      <c r="D1774" s="133">
        <v>0</v>
      </c>
    </row>
    <row r="1775" spans="2:4">
      <c r="B1775" s="201" t="s">
        <v>437</v>
      </c>
      <c r="C1775" s="133">
        <v>65126740</v>
      </c>
      <c r="D1775" s="133">
        <v>12637085.220000001</v>
      </c>
    </row>
    <row r="1776" spans="2:4">
      <c r="B1776" s="200" t="s">
        <v>776</v>
      </c>
      <c r="C1776" s="133">
        <v>65126740</v>
      </c>
      <c r="D1776" s="133">
        <v>12637085.220000001</v>
      </c>
    </row>
    <row r="1777" spans="2:4">
      <c r="B1777" s="201" t="s">
        <v>438</v>
      </c>
      <c r="C1777" s="133">
        <v>2334628</v>
      </c>
      <c r="D1777" s="133">
        <v>0</v>
      </c>
    </row>
    <row r="1778" spans="2:4">
      <c r="B1778" s="200" t="s">
        <v>777</v>
      </c>
      <c r="C1778" s="133">
        <v>2334628</v>
      </c>
      <c r="D1778" s="133">
        <v>0</v>
      </c>
    </row>
    <row r="1779" spans="2:4">
      <c r="B1779" s="201" t="s">
        <v>439</v>
      </c>
      <c r="C1779" s="133">
        <v>30719190</v>
      </c>
      <c r="D1779" s="133">
        <v>14844555.460000001</v>
      </c>
    </row>
    <row r="1780" spans="2:4">
      <c r="B1780" s="200" t="s">
        <v>778</v>
      </c>
      <c r="C1780" s="133">
        <v>30719190</v>
      </c>
      <c r="D1780" s="133">
        <v>14844555.460000001</v>
      </c>
    </row>
    <row r="1781" spans="2:4">
      <c r="B1781" s="201" t="s">
        <v>2243</v>
      </c>
      <c r="C1781" s="133">
        <v>13620359</v>
      </c>
      <c r="D1781" s="133">
        <v>0</v>
      </c>
    </row>
    <row r="1782" spans="2:4">
      <c r="B1782" s="200" t="s">
        <v>2244</v>
      </c>
      <c r="C1782" s="133">
        <v>13620359</v>
      </c>
      <c r="D1782" s="133">
        <v>0</v>
      </c>
    </row>
    <row r="1783" spans="2:4">
      <c r="B1783" s="201" t="s">
        <v>1603</v>
      </c>
      <c r="C1783" s="133">
        <v>6731551</v>
      </c>
      <c r="D1783" s="133">
        <v>1547870.89</v>
      </c>
    </row>
    <row r="1784" spans="2:4">
      <c r="B1784" s="200" t="s">
        <v>1604</v>
      </c>
      <c r="C1784" s="133">
        <v>6731551</v>
      </c>
      <c r="D1784" s="133">
        <v>1547870.89</v>
      </c>
    </row>
    <row r="1785" spans="2:4">
      <c r="B1785" s="201" t="s">
        <v>1605</v>
      </c>
      <c r="C1785" s="133">
        <v>11208701</v>
      </c>
      <c r="D1785" s="133">
        <v>2535629.02</v>
      </c>
    </row>
    <row r="1786" spans="2:4">
      <c r="B1786" s="200" t="s">
        <v>1606</v>
      </c>
      <c r="C1786" s="133">
        <v>11208701</v>
      </c>
      <c r="D1786" s="133">
        <v>2535629.02</v>
      </c>
    </row>
    <row r="1787" spans="2:4">
      <c r="B1787" s="201" t="s">
        <v>1607</v>
      </c>
      <c r="C1787" s="133">
        <v>11208701</v>
      </c>
      <c r="D1787" s="133">
        <v>1570628.77</v>
      </c>
    </row>
    <row r="1788" spans="2:4">
      <c r="B1788" s="200" t="s">
        <v>1608</v>
      </c>
      <c r="C1788" s="133">
        <v>11208701</v>
      </c>
      <c r="D1788" s="133">
        <v>1570628.77</v>
      </c>
    </row>
    <row r="1789" spans="2:4">
      <c r="B1789" s="201" t="s">
        <v>1609</v>
      </c>
      <c r="C1789" s="133">
        <v>6731551</v>
      </c>
      <c r="D1789" s="133">
        <v>2535629.0299999998</v>
      </c>
    </row>
    <row r="1790" spans="2:4">
      <c r="B1790" s="200" t="s">
        <v>1610</v>
      </c>
      <c r="C1790" s="133">
        <v>6731551</v>
      </c>
      <c r="D1790" s="133">
        <v>2535629.0299999998</v>
      </c>
    </row>
    <row r="1791" spans="2:4">
      <c r="B1791" s="201" t="s">
        <v>1611</v>
      </c>
      <c r="C1791" s="133">
        <v>11208701</v>
      </c>
      <c r="D1791" s="133">
        <v>2535629.0299999998</v>
      </c>
    </row>
    <row r="1792" spans="2:4">
      <c r="B1792" s="200" t="s">
        <v>1612</v>
      </c>
      <c r="C1792" s="133">
        <v>11208701</v>
      </c>
      <c r="D1792" s="133">
        <v>2535629.0299999998</v>
      </c>
    </row>
    <row r="1793" spans="2:4">
      <c r="B1793" s="201" t="s">
        <v>1613</v>
      </c>
      <c r="C1793" s="133">
        <v>4768626</v>
      </c>
      <c r="D1793" s="133">
        <v>0</v>
      </c>
    </row>
    <row r="1794" spans="2:4">
      <c r="B1794" s="200" t="s">
        <v>1614</v>
      </c>
      <c r="C1794" s="133">
        <v>4768626</v>
      </c>
      <c r="D1794" s="133">
        <v>0</v>
      </c>
    </row>
    <row r="1795" spans="2:4">
      <c r="B1795" s="201" t="s">
        <v>2817</v>
      </c>
      <c r="C1795" s="133">
        <v>6731551</v>
      </c>
      <c r="D1795" s="133">
        <v>0</v>
      </c>
    </row>
    <row r="1796" spans="2:4">
      <c r="B1796" s="200" t="s">
        <v>1615</v>
      </c>
      <c r="C1796" s="133">
        <v>6731551</v>
      </c>
      <c r="D1796" s="133">
        <v>0</v>
      </c>
    </row>
    <row r="1797" spans="2:4">
      <c r="B1797" s="201" t="s">
        <v>440</v>
      </c>
      <c r="C1797" s="133">
        <v>201040000</v>
      </c>
      <c r="D1797" s="133">
        <v>272822626.01999998</v>
      </c>
    </row>
    <row r="1798" spans="2:4">
      <c r="B1798" s="200" t="s">
        <v>779</v>
      </c>
      <c r="C1798" s="133">
        <v>201040000</v>
      </c>
      <c r="D1798" s="133">
        <v>272822626.01999998</v>
      </c>
    </row>
    <row r="1799" spans="2:4">
      <c r="B1799" s="201" t="s">
        <v>1616</v>
      </c>
      <c r="C1799" s="133">
        <v>11208701</v>
      </c>
      <c r="D1799" s="133">
        <v>0</v>
      </c>
    </row>
    <row r="1800" spans="2:4">
      <c r="B1800" s="200" t="s">
        <v>1617</v>
      </c>
      <c r="C1800" s="133">
        <v>11208701</v>
      </c>
      <c r="D1800" s="133">
        <v>0</v>
      </c>
    </row>
    <row r="1801" spans="2:4">
      <c r="B1801" s="201" t="s">
        <v>3230</v>
      </c>
      <c r="C1801" s="133">
        <v>6609565</v>
      </c>
      <c r="D1801" s="133">
        <v>0</v>
      </c>
    </row>
    <row r="1802" spans="2:4">
      <c r="B1802" s="200" t="s">
        <v>3231</v>
      </c>
      <c r="C1802" s="133">
        <v>6609565</v>
      </c>
      <c r="D1802" s="133">
        <v>0</v>
      </c>
    </row>
    <row r="1803" spans="2:4">
      <c r="B1803" s="201" t="s">
        <v>1618</v>
      </c>
      <c r="C1803" s="133">
        <v>6731551</v>
      </c>
      <c r="D1803" s="133">
        <v>0</v>
      </c>
    </row>
    <row r="1804" spans="2:4">
      <c r="B1804" s="200" t="s">
        <v>1619</v>
      </c>
      <c r="C1804" s="133">
        <v>6731551</v>
      </c>
      <c r="D1804" s="133">
        <v>0</v>
      </c>
    </row>
    <row r="1805" spans="2:4">
      <c r="B1805" s="201" t="s">
        <v>3232</v>
      </c>
      <c r="C1805" s="133">
        <v>8172073</v>
      </c>
      <c r="D1805" s="133">
        <v>0</v>
      </c>
    </row>
    <row r="1806" spans="2:4">
      <c r="B1806" s="200" t="s">
        <v>3233</v>
      </c>
      <c r="C1806" s="133">
        <v>8172073</v>
      </c>
      <c r="D1806" s="133">
        <v>0</v>
      </c>
    </row>
    <row r="1807" spans="2:4">
      <c r="B1807" s="201" t="s">
        <v>1620</v>
      </c>
      <c r="C1807" s="133">
        <v>11208701</v>
      </c>
      <c r="D1807" s="133">
        <v>0</v>
      </c>
    </row>
    <row r="1808" spans="2:4">
      <c r="B1808" s="200" t="s">
        <v>1621</v>
      </c>
      <c r="C1808" s="133">
        <v>11208701</v>
      </c>
      <c r="D1808" s="133">
        <v>0</v>
      </c>
    </row>
    <row r="1809" spans="2:4">
      <c r="B1809" s="201" t="s">
        <v>1622</v>
      </c>
      <c r="C1809" s="133">
        <v>11208701</v>
      </c>
      <c r="D1809" s="133">
        <v>2471460.1800000002</v>
      </c>
    </row>
    <row r="1810" spans="2:4">
      <c r="B1810" s="200" t="s">
        <v>1623</v>
      </c>
      <c r="C1810" s="133">
        <v>11208701</v>
      </c>
      <c r="D1810" s="133">
        <v>2471460.1800000002</v>
      </c>
    </row>
    <row r="1811" spans="2:4">
      <c r="B1811" s="201" t="s">
        <v>1624</v>
      </c>
      <c r="C1811" s="133">
        <v>4768626</v>
      </c>
      <c r="D1811" s="133">
        <v>1142726.1399999999</v>
      </c>
    </row>
    <row r="1812" spans="2:4">
      <c r="B1812" s="200" t="s">
        <v>1625</v>
      </c>
      <c r="C1812" s="133">
        <v>4768626</v>
      </c>
      <c r="D1812" s="133">
        <v>1142726.1399999999</v>
      </c>
    </row>
    <row r="1813" spans="2:4">
      <c r="B1813" s="201" t="s">
        <v>3234</v>
      </c>
      <c r="C1813" s="133">
        <v>6723367</v>
      </c>
      <c r="D1813" s="133">
        <v>0</v>
      </c>
    </row>
    <row r="1814" spans="2:4">
      <c r="B1814" s="200" t="s">
        <v>3235</v>
      </c>
      <c r="C1814" s="133">
        <v>6723367</v>
      </c>
      <c r="D1814" s="133">
        <v>0</v>
      </c>
    </row>
    <row r="1815" spans="2:4">
      <c r="B1815" s="201" t="s">
        <v>1626</v>
      </c>
      <c r="C1815" s="133">
        <v>6731551</v>
      </c>
      <c r="D1815" s="133">
        <v>1511717.5</v>
      </c>
    </row>
    <row r="1816" spans="2:4">
      <c r="B1816" s="200" t="s">
        <v>1627</v>
      </c>
      <c r="C1816" s="133">
        <v>6731551</v>
      </c>
      <c r="D1816" s="133">
        <v>1511717.5</v>
      </c>
    </row>
    <row r="1817" spans="2:4">
      <c r="B1817" s="201" t="s">
        <v>2818</v>
      </c>
      <c r="C1817" s="133">
        <v>6731551</v>
      </c>
      <c r="D1817" s="133">
        <v>1548690.28</v>
      </c>
    </row>
    <row r="1818" spans="2:4">
      <c r="B1818" s="200" t="s">
        <v>1628</v>
      </c>
      <c r="C1818" s="133">
        <v>6731551</v>
      </c>
      <c r="D1818" s="133">
        <v>1548690.28</v>
      </c>
    </row>
    <row r="1819" spans="2:4">
      <c r="B1819" s="201" t="s">
        <v>2819</v>
      </c>
      <c r="C1819" s="133">
        <v>11208701</v>
      </c>
      <c r="D1819" s="133">
        <v>2471460.1800000002</v>
      </c>
    </row>
    <row r="1820" spans="2:4">
      <c r="B1820" s="200" t="s">
        <v>1629</v>
      </c>
      <c r="C1820" s="133">
        <v>11208701</v>
      </c>
      <c r="D1820" s="133">
        <v>2471460.1800000002</v>
      </c>
    </row>
    <row r="1821" spans="2:4">
      <c r="B1821" s="201" t="s">
        <v>3236</v>
      </c>
      <c r="C1821" s="133">
        <v>7786208</v>
      </c>
      <c r="D1821" s="133">
        <v>0</v>
      </c>
    </row>
    <row r="1822" spans="2:4">
      <c r="B1822" s="200" t="s">
        <v>3237</v>
      </c>
      <c r="C1822" s="133">
        <v>7786208</v>
      </c>
      <c r="D1822" s="133">
        <v>0</v>
      </c>
    </row>
    <row r="1823" spans="2:4">
      <c r="B1823" s="201" t="s">
        <v>2659</v>
      </c>
      <c r="C1823" s="133">
        <v>29127072</v>
      </c>
      <c r="D1823" s="133">
        <v>17239794</v>
      </c>
    </row>
    <row r="1824" spans="2:4">
      <c r="B1824" s="200" t="s">
        <v>2660</v>
      </c>
      <c r="C1824" s="133">
        <v>29127072</v>
      </c>
      <c r="D1824" s="133">
        <v>17239794</v>
      </c>
    </row>
    <row r="1825" spans="2:4">
      <c r="B1825" s="202" t="s">
        <v>298</v>
      </c>
      <c r="C1825" s="135">
        <v>250382443</v>
      </c>
      <c r="D1825" s="135">
        <v>220988638.72999999</v>
      </c>
    </row>
    <row r="1826" spans="2:4">
      <c r="B1826" s="201" t="s">
        <v>3646</v>
      </c>
      <c r="C1826" s="133">
        <v>0</v>
      </c>
      <c r="D1826" s="133">
        <v>3481127.73</v>
      </c>
    </row>
    <row r="1827" spans="2:4">
      <c r="B1827" s="200" t="s">
        <v>3645</v>
      </c>
      <c r="C1827" s="133">
        <v>0</v>
      </c>
      <c r="D1827" s="133">
        <v>3481127.73</v>
      </c>
    </row>
    <row r="1828" spans="2:4">
      <c r="B1828" s="201" t="s">
        <v>3644</v>
      </c>
      <c r="C1828" s="133">
        <v>0</v>
      </c>
      <c r="D1828" s="133">
        <v>0</v>
      </c>
    </row>
    <row r="1829" spans="2:4">
      <c r="B1829" s="200" t="s">
        <v>3643</v>
      </c>
      <c r="C1829" s="133">
        <v>0</v>
      </c>
      <c r="D1829" s="133">
        <v>0</v>
      </c>
    </row>
    <row r="1830" spans="2:4">
      <c r="B1830" s="201" t="s">
        <v>441</v>
      </c>
      <c r="C1830" s="133">
        <v>250382443</v>
      </c>
      <c r="D1830" s="133">
        <v>217507511</v>
      </c>
    </row>
    <row r="1831" spans="2:4">
      <c r="B1831" s="200" t="s">
        <v>780</v>
      </c>
      <c r="C1831" s="133">
        <v>250382443</v>
      </c>
      <c r="D1831" s="133">
        <v>217507511</v>
      </c>
    </row>
    <row r="1832" spans="2:4">
      <c r="B1832" s="202" t="s">
        <v>285</v>
      </c>
      <c r="C1832" s="135">
        <v>14956600</v>
      </c>
      <c r="D1832" s="135">
        <v>0</v>
      </c>
    </row>
    <row r="1833" spans="2:4">
      <c r="B1833" s="201" t="s">
        <v>282</v>
      </c>
      <c r="C1833" s="133">
        <v>14956600</v>
      </c>
      <c r="D1833" s="133">
        <v>0</v>
      </c>
    </row>
    <row r="1834" spans="2:4">
      <c r="B1834" s="200" t="s">
        <v>773</v>
      </c>
      <c r="C1834" s="133">
        <v>14956600</v>
      </c>
      <c r="D1834" s="133">
        <v>0</v>
      </c>
    </row>
    <row r="1835" spans="2:4">
      <c r="B1835" s="203" t="s">
        <v>442</v>
      </c>
      <c r="C1835" s="133">
        <v>1600461884</v>
      </c>
      <c r="D1835" s="133">
        <v>438456459.92000002</v>
      </c>
    </row>
    <row r="1836" spans="2:4">
      <c r="B1836" s="202" t="s">
        <v>281</v>
      </c>
      <c r="C1836" s="135">
        <v>959295397</v>
      </c>
      <c r="D1836" s="135">
        <v>401690891.38999999</v>
      </c>
    </row>
    <row r="1837" spans="2:4">
      <c r="B1837" s="201" t="s">
        <v>2820</v>
      </c>
      <c r="C1837" s="133">
        <v>6779437</v>
      </c>
      <c r="D1837" s="133">
        <v>1593656.63</v>
      </c>
    </row>
    <row r="1838" spans="2:4">
      <c r="B1838" s="200" t="s">
        <v>2245</v>
      </c>
      <c r="C1838" s="133">
        <v>6779437</v>
      </c>
      <c r="D1838" s="133">
        <v>1593656.63</v>
      </c>
    </row>
    <row r="1839" spans="2:4">
      <c r="B1839" s="201" t="s">
        <v>443</v>
      </c>
      <c r="C1839" s="133">
        <v>4600000</v>
      </c>
      <c r="D1839" s="133">
        <v>891190.4</v>
      </c>
    </row>
    <row r="1840" spans="2:4">
      <c r="B1840" s="200" t="s">
        <v>781</v>
      </c>
      <c r="C1840" s="133">
        <v>4600000</v>
      </c>
      <c r="D1840" s="133">
        <v>891190.4</v>
      </c>
    </row>
    <row r="1841" spans="2:4">
      <c r="B1841" s="201" t="s">
        <v>2821</v>
      </c>
      <c r="C1841" s="133">
        <v>9920341</v>
      </c>
      <c r="D1841" s="133">
        <v>34175465.840000004</v>
      </c>
    </row>
    <row r="1842" spans="2:4">
      <c r="B1842" s="200" t="s">
        <v>782</v>
      </c>
      <c r="C1842" s="133">
        <v>9920341</v>
      </c>
      <c r="D1842" s="133">
        <v>34175465.840000004</v>
      </c>
    </row>
    <row r="1843" spans="2:4">
      <c r="B1843" s="201" t="s">
        <v>2246</v>
      </c>
      <c r="C1843" s="133">
        <v>11289410</v>
      </c>
      <c r="D1843" s="133">
        <v>2464313.7999999998</v>
      </c>
    </row>
    <row r="1844" spans="2:4">
      <c r="B1844" s="200" t="s">
        <v>2247</v>
      </c>
      <c r="C1844" s="133">
        <v>11289410</v>
      </c>
      <c r="D1844" s="133">
        <v>2464313.7999999998</v>
      </c>
    </row>
    <row r="1845" spans="2:4">
      <c r="B1845" s="201" t="s">
        <v>2248</v>
      </c>
      <c r="C1845" s="133">
        <v>4802120</v>
      </c>
      <c r="D1845" s="133">
        <v>1095516.8799999999</v>
      </c>
    </row>
    <row r="1846" spans="2:4">
      <c r="B1846" s="200" t="s">
        <v>2249</v>
      </c>
      <c r="C1846" s="133">
        <v>4802120</v>
      </c>
      <c r="D1846" s="133">
        <v>1095516.8799999999</v>
      </c>
    </row>
    <row r="1847" spans="2:4">
      <c r="B1847" s="201" t="s">
        <v>2250</v>
      </c>
      <c r="C1847" s="133">
        <v>11289410</v>
      </c>
      <c r="D1847" s="133">
        <v>2464313.9</v>
      </c>
    </row>
    <row r="1848" spans="2:4">
      <c r="B1848" s="200" t="s">
        <v>2251</v>
      </c>
      <c r="C1848" s="133">
        <v>11289410</v>
      </c>
      <c r="D1848" s="133">
        <v>2464313.9</v>
      </c>
    </row>
    <row r="1849" spans="2:4">
      <c r="B1849" s="201" t="s">
        <v>2252</v>
      </c>
      <c r="C1849" s="133">
        <v>11289410</v>
      </c>
      <c r="D1849" s="133">
        <v>2510239.4300000002</v>
      </c>
    </row>
    <row r="1850" spans="2:4">
      <c r="B1850" s="200" t="s">
        <v>2253</v>
      </c>
      <c r="C1850" s="133">
        <v>11289410</v>
      </c>
      <c r="D1850" s="133">
        <v>2510239.4300000002</v>
      </c>
    </row>
    <row r="1851" spans="2:4">
      <c r="B1851" s="201" t="s">
        <v>2254</v>
      </c>
      <c r="C1851" s="133">
        <v>11289410</v>
      </c>
      <c r="D1851" s="133">
        <v>2510239.4300000002</v>
      </c>
    </row>
    <row r="1852" spans="2:4">
      <c r="B1852" s="200" t="s">
        <v>2255</v>
      </c>
      <c r="C1852" s="133">
        <v>11289410</v>
      </c>
      <c r="D1852" s="133">
        <v>2510239.4300000002</v>
      </c>
    </row>
    <row r="1853" spans="2:4">
      <c r="B1853" s="201" t="s">
        <v>2822</v>
      </c>
      <c r="C1853" s="133">
        <v>11289410</v>
      </c>
      <c r="D1853" s="133">
        <v>2510239.4300000002</v>
      </c>
    </row>
    <row r="1854" spans="2:4">
      <c r="B1854" s="200" t="s">
        <v>2256</v>
      </c>
      <c r="C1854" s="133">
        <v>11289410</v>
      </c>
      <c r="D1854" s="133">
        <v>2510239.4300000002</v>
      </c>
    </row>
    <row r="1855" spans="2:4">
      <c r="B1855" s="201" t="s">
        <v>444</v>
      </c>
      <c r="C1855" s="133">
        <v>39566128</v>
      </c>
      <c r="D1855" s="133">
        <v>0</v>
      </c>
    </row>
    <row r="1856" spans="2:4">
      <c r="B1856" s="200" t="s">
        <v>783</v>
      </c>
      <c r="C1856" s="133">
        <v>39566128</v>
      </c>
      <c r="D1856" s="133">
        <v>0</v>
      </c>
    </row>
    <row r="1857" spans="2:4">
      <c r="B1857" s="201" t="s">
        <v>2823</v>
      </c>
      <c r="C1857" s="133">
        <v>6779437</v>
      </c>
      <c r="D1857" s="133">
        <v>1615006.54</v>
      </c>
    </row>
    <row r="1858" spans="2:4">
      <c r="B1858" s="200" t="s">
        <v>2257</v>
      </c>
      <c r="C1858" s="133">
        <v>6779437</v>
      </c>
      <c r="D1858" s="133">
        <v>1615006.54</v>
      </c>
    </row>
    <row r="1859" spans="2:4">
      <c r="B1859" s="201" t="s">
        <v>1327</v>
      </c>
      <c r="C1859" s="133">
        <v>28510752</v>
      </c>
      <c r="D1859" s="133">
        <v>4928521.3499999996</v>
      </c>
    </row>
    <row r="1860" spans="2:4">
      <c r="B1860" s="200" t="s">
        <v>1328</v>
      </c>
      <c r="C1860" s="133">
        <v>6606206</v>
      </c>
      <c r="D1860" s="133">
        <v>0</v>
      </c>
    </row>
    <row r="1861" spans="2:4">
      <c r="B1861" s="200" t="s">
        <v>2258</v>
      </c>
      <c r="C1861" s="133">
        <v>21904546</v>
      </c>
      <c r="D1861" s="133">
        <v>4928521.3499999996</v>
      </c>
    </row>
    <row r="1862" spans="2:4">
      <c r="B1862" s="201" t="s">
        <v>2824</v>
      </c>
      <c r="C1862" s="133">
        <v>15918299</v>
      </c>
      <c r="D1862" s="133">
        <v>2540116.08</v>
      </c>
    </row>
    <row r="1863" spans="2:4">
      <c r="B1863" s="200" t="s">
        <v>1329</v>
      </c>
      <c r="C1863" s="133">
        <v>4628889</v>
      </c>
      <c r="D1863" s="133">
        <v>0</v>
      </c>
    </row>
    <row r="1864" spans="2:4">
      <c r="B1864" s="200" t="s">
        <v>2259</v>
      </c>
      <c r="C1864" s="133">
        <v>11289410</v>
      </c>
      <c r="D1864" s="133">
        <v>2540116.08</v>
      </c>
    </row>
    <row r="1865" spans="2:4">
      <c r="B1865" s="201" t="s">
        <v>445</v>
      </c>
      <c r="C1865" s="133">
        <v>14473657</v>
      </c>
      <c r="D1865" s="133">
        <v>0</v>
      </c>
    </row>
    <row r="1866" spans="2:4">
      <c r="B1866" s="200" t="s">
        <v>784</v>
      </c>
      <c r="C1866" s="133">
        <v>14473657</v>
      </c>
      <c r="D1866" s="133">
        <v>0</v>
      </c>
    </row>
    <row r="1867" spans="2:4">
      <c r="B1867" s="201" t="s">
        <v>1330</v>
      </c>
      <c r="C1867" s="133">
        <v>17895616</v>
      </c>
      <c r="D1867" s="133">
        <v>5659714.0099999998</v>
      </c>
    </row>
    <row r="1868" spans="2:4">
      <c r="B1868" s="200" t="s">
        <v>1331</v>
      </c>
      <c r="C1868" s="133">
        <v>11116179</v>
      </c>
      <c r="D1868" s="133">
        <v>4134343.49</v>
      </c>
    </row>
    <row r="1869" spans="2:4">
      <c r="B1869" s="200" t="s">
        <v>2260</v>
      </c>
      <c r="C1869" s="133">
        <v>6779437</v>
      </c>
      <c r="D1869" s="133">
        <v>1525370.52</v>
      </c>
    </row>
    <row r="1870" spans="2:4">
      <c r="B1870" s="201" t="s">
        <v>1332</v>
      </c>
      <c r="C1870" s="133">
        <v>22405589</v>
      </c>
      <c r="D1870" s="133">
        <v>2508823.46</v>
      </c>
    </row>
    <row r="1871" spans="2:4">
      <c r="B1871" s="200" t="s">
        <v>1333</v>
      </c>
      <c r="C1871" s="133">
        <v>11116179</v>
      </c>
      <c r="D1871" s="133">
        <v>0</v>
      </c>
    </row>
    <row r="1872" spans="2:4">
      <c r="B1872" s="200" t="s">
        <v>2261</v>
      </c>
      <c r="C1872" s="133">
        <v>11289410</v>
      </c>
      <c r="D1872" s="133">
        <v>2508823.46</v>
      </c>
    </row>
    <row r="1873" spans="2:4">
      <c r="B1873" s="201" t="s">
        <v>1334</v>
      </c>
      <c r="C1873" s="133">
        <v>15918299</v>
      </c>
      <c r="D1873" s="133">
        <v>2508823.46</v>
      </c>
    </row>
    <row r="1874" spans="2:4">
      <c r="B1874" s="200" t="s">
        <v>1335</v>
      </c>
      <c r="C1874" s="133">
        <v>4628889</v>
      </c>
      <c r="D1874" s="133">
        <v>0</v>
      </c>
    </row>
    <row r="1875" spans="2:4">
      <c r="B1875" s="200" t="s">
        <v>2262</v>
      </c>
      <c r="C1875" s="133">
        <v>11289410</v>
      </c>
      <c r="D1875" s="133">
        <v>2508823.46</v>
      </c>
    </row>
    <row r="1876" spans="2:4">
      <c r="B1876" s="201" t="s">
        <v>1336</v>
      </c>
      <c r="C1876" s="133">
        <v>13385643</v>
      </c>
      <c r="D1876" s="133">
        <v>1557158.28</v>
      </c>
    </row>
    <row r="1877" spans="2:4">
      <c r="B1877" s="200" t="s">
        <v>1337</v>
      </c>
      <c r="C1877" s="133">
        <v>6606206</v>
      </c>
      <c r="D1877" s="133">
        <v>0</v>
      </c>
    </row>
    <row r="1878" spans="2:4">
      <c r="B1878" s="200" t="s">
        <v>2263</v>
      </c>
      <c r="C1878" s="133">
        <v>6779437</v>
      </c>
      <c r="D1878" s="133">
        <v>1557158.28</v>
      </c>
    </row>
    <row r="1879" spans="2:4">
      <c r="B1879" s="201" t="s">
        <v>1338</v>
      </c>
      <c r="C1879" s="133">
        <v>11408326</v>
      </c>
      <c r="D1879" s="133">
        <v>1557158.27</v>
      </c>
    </row>
    <row r="1880" spans="2:4">
      <c r="B1880" s="200" t="s">
        <v>1339</v>
      </c>
      <c r="C1880" s="133">
        <v>4628889</v>
      </c>
      <c r="D1880" s="133">
        <v>0</v>
      </c>
    </row>
    <row r="1881" spans="2:4">
      <c r="B1881" s="200" t="s">
        <v>2264</v>
      </c>
      <c r="C1881" s="133">
        <v>6779437</v>
      </c>
      <c r="D1881" s="133">
        <v>1557158.27</v>
      </c>
    </row>
    <row r="1882" spans="2:4">
      <c r="B1882" s="201" t="s">
        <v>446</v>
      </c>
      <c r="C1882" s="133">
        <v>3116871</v>
      </c>
      <c r="D1882" s="133">
        <v>0</v>
      </c>
    </row>
    <row r="1883" spans="2:4">
      <c r="B1883" s="200" t="s">
        <v>785</v>
      </c>
      <c r="C1883" s="133">
        <v>3116871</v>
      </c>
      <c r="D1883" s="133">
        <v>0</v>
      </c>
    </row>
    <row r="1884" spans="2:4">
      <c r="B1884" s="201" t="s">
        <v>2825</v>
      </c>
      <c r="C1884" s="133">
        <v>28575728</v>
      </c>
      <c r="D1884" s="133">
        <v>24803687.25</v>
      </c>
    </row>
    <row r="1885" spans="2:4">
      <c r="B1885" s="200" t="s">
        <v>786</v>
      </c>
      <c r="C1885" s="133">
        <v>28575728</v>
      </c>
      <c r="D1885" s="133">
        <v>24803687.25</v>
      </c>
    </row>
    <row r="1886" spans="2:4">
      <c r="B1886" s="201" t="s">
        <v>1924</v>
      </c>
      <c r="C1886" s="133">
        <v>45809138</v>
      </c>
      <c r="D1886" s="133">
        <v>90242266.400000006</v>
      </c>
    </row>
    <row r="1887" spans="2:4">
      <c r="B1887" s="200" t="s">
        <v>1925</v>
      </c>
      <c r="C1887" s="133">
        <v>45809138</v>
      </c>
      <c r="D1887" s="133">
        <v>90242266.400000006</v>
      </c>
    </row>
    <row r="1888" spans="2:4">
      <c r="B1888" s="201" t="s">
        <v>2661</v>
      </c>
      <c r="C1888" s="133">
        <v>26188880</v>
      </c>
      <c r="D1888" s="133">
        <v>24999967.310000002</v>
      </c>
    </row>
    <row r="1889" spans="2:4">
      <c r="B1889" s="200" t="s">
        <v>2662</v>
      </c>
      <c r="C1889" s="133">
        <v>26188880</v>
      </c>
      <c r="D1889" s="133">
        <v>24999967.310000002</v>
      </c>
    </row>
    <row r="1890" spans="2:4">
      <c r="B1890" s="201" t="s">
        <v>984</v>
      </c>
      <c r="C1890" s="133">
        <v>709263</v>
      </c>
      <c r="D1890" s="133">
        <v>0</v>
      </c>
    </row>
    <row r="1891" spans="2:4">
      <c r="B1891" s="200" t="s">
        <v>985</v>
      </c>
      <c r="C1891" s="133">
        <v>709263</v>
      </c>
      <c r="D1891" s="133">
        <v>0</v>
      </c>
    </row>
    <row r="1892" spans="2:4">
      <c r="B1892" s="201" t="s">
        <v>3571</v>
      </c>
      <c r="C1892" s="133">
        <v>0</v>
      </c>
      <c r="D1892" s="133">
        <v>2000000</v>
      </c>
    </row>
    <row r="1893" spans="2:4">
      <c r="B1893" s="200" t="s">
        <v>3570</v>
      </c>
      <c r="C1893" s="133">
        <v>0</v>
      </c>
      <c r="D1893" s="133">
        <v>2000000</v>
      </c>
    </row>
    <row r="1894" spans="2:4">
      <c r="B1894" s="201" t="s">
        <v>447</v>
      </c>
      <c r="C1894" s="133">
        <v>62815614</v>
      </c>
      <c r="D1894" s="133">
        <v>0</v>
      </c>
    </row>
    <row r="1895" spans="2:4">
      <c r="B1895" s="200" t="s">
        <v>787</v>
      </c>
      <c r="C1895" s="133">
        <v>62815614</v>
      </c>
      <c r="D1895" s="133">
        <v>0</v>
      </c>
    </row>
    <row r="1896" spans="2:4">
      <c r="B1896" s="201" t="s">
        <v>3870</v>
      </c>
      <c r="C1896" s="133">
        <v>0</v>
      </c>
      <c r="D1896" s="133">
        <v>0</v>
      </c>
    </row>
    <row r="1897" spans="2:4">
      <c r="B1897" s="200" t="s">
        <v>3869</v>
      </c>
      <c r="C1897" s="133">
        <v>0</v>
      </c>
      <c r="D1897" s="133">
        <v>0</v>
      </c>
    </row>
    <row r="1898" spans="2:4">
      <c r="B1898" s="201" t="s">
        <v>3868</v>
      </c>
      <c r="C1898" s="133">
        <v>0</v>
      </c>
      <c r="D1898" s="133">
        <v>0</v>
      </c>
    </row>
    <row r="1899" spans="2:4">
      <c r="B1899" s="200" t="s">
        <v>3867</v>
      </c>
      <c r="C1899" s="133">
        <v>0</v>
      </c>
      <c r="D1899" s="133">
        <v>0</v>
      </c>
    </row>
    <row r="1900" spans="2:4">
      <c r="B1900" s="201" t="s">
        <v>3866</v>
      </c>
      <c r="C1900" s="133">
        <v>0</v>
      </c>
      <c r="D1900" s="133">
        <v>0</v>
      </c>
    </row>
    <row r="1901" spans="2:4">
      <c r="B1901" s="200" t="s">
        <v>3865</v>
      </c>
      <c r="C1901" s="133">
        <v>0</v>
      </c>
      <c r="D1901" s="133">
        <v>0</v>
      </c>
    </row>
    <row r="1902" spans="2:4">
      <c r="B1902" s="201" t="s">
        <v>3864</v>
      </c>
      <c r="C1902" s="133">
        <v>0</v>
      </c>
      <c r="D1902" s="133">
        <v>0</v>
      </c>
    </row>
    <row r="1903" spans="2:4">
      <c r="B1903" s="200" t="s">
        <v>3863</v>
      </c>
      <c r="C1903" s="133">
        <v>0</v>
      </c>
      <c r="D1903" s="133">
        <v>0</v>
      </c>
    </row>
    <row r="1904" spans="2:4">
      <c r="B1904" s="201" t="s">
        <v>448</v>
      </c>
      <c r="C1904" s="133">
        <v>1986822</v>
      </c>
      <c r="D1904" s="133">
        <v>0</v>
      </c>
    </row>
    <row r="1905" spans="2:4">
      <c r="B1905" s="200" t="s">
        <v>788</v>
      </c>
      <c r="C1905" s="133">
        <v>1986822</v>
      </c>
      <c r="D1905" s="133">
        <v>0</v>
      </c>
    </row>
    <row r="1906" spans="2:4">
      <c r="B1906" s="201" t="s">
        <v>3862</v>
      </c>
      <c r="C1906" s="133">
        <v>0</v>
      </c>
      <c r="D1906" s="133">
        <v>0</v>
      </c>
    </row>
    <row r="1907" spans="2:4">
      <c r="B1907" s="200" t="s">
        <v>3861</v>
      </c>
      <c r="C1907" s="133">
        <v>0</v>
      </c>
      <c r="D1907" s="133">
        <v>0</v>
      </c>
    </row>
    <row r="1908" spans="2:4">
      <c r="B1908" s="201" t="s">
        <v>3860</v>
      </c>
      <c r="C1908" s="133">
        <v>0</v>
      </c>
      <c r="D1908" s="133">
        <v>0</v>
      </c>
    </row>
    <row r="1909" spans="2:4">
      <c r="B1909" s="200" t="s">
        <v>3859</v>
      </c>
      <c r="C1909" s="133">
        <v>0</v>
      </c>
      <c r="D1909" s="133">
        <v>0</v>
      </c>
    </row>
    <row r="1910" spans="2:4">
      <c r="B1910" s="201" t="s">
        <v>986</v>
      </c>
      <c r="C1910" s="133">
        <v>2179257</v>
      </c>
      <c r="D1910" s="133">
        <v>0</v>
      </c>
    </row>
    <row r="1911" spans="2:4">
      <c r="B1911" s="200" t="s">
        <v>987</v>
      </c>
      <c r="C1911" s="133">
        <v>2179257</v>
      </c>
      <c r="D1911" s="133">
        <v>0</v>
      </c>
    </row>
    <row r="1912" spans="2:4">
      <c r="B1912" s="201" t="s">
        <v>3858</v>
      </c>
      <c r="C1912" s="133">
        <v>0</v>
      </c>
      <c r="D1912" s="133">
        <v>0</v>
      </c>
    </row>
    <row r="1913" spans="2:4">
      <c r="B1913" s="200" t="s">
        <v>3857</v>
      </c>
      <c r="C1913" s="133">
        <v>0</v>
      </c>
      <c r="D1913" s="133">
        <v>0</v>
      </c>
    </row>
    <row r="1914" spans="2:4">
      <c r="B1914" s="201" t="s">
        <v>2826</v>
      </c>
      <c r="C1914" s="133">
        <v>11580836</v>
      </c>
      <c r="D1914" s="133">
        <v>0</v>
      </c>
    </row>
    <row r="1915" spans="2:4">
      <c r="B1915" s="200" t="s">
        <v>789</v>
      </c>
      <c r="C1915" s="133">
        <v>11580836</v>
      </c>
      <c r="D1915" s="133">
        <v>0</v>
      </c>
    </row>
    <row r="1916" spans="2:4">
      <c r="B1916" s="201" t="s">
        <v>2829</v>
      </c>
      <c r="C1916" s="133">
        <v>5448144</v>
      </c>
      <c r="D1916" s="133">
        <v>3552211.16</v>
      </c>
    </row>
    <row r="1917" spans="2:4">
      <c r="B1917" s="200" t="s">
        <v>2267</v>
      </c>
      <c r="C1917" s="133">
        <v>5448144</v>
      </c>
      <c r="D1917" s="133">
        <v>3552211.16</v>
      </c>
    </row>
    <row r="1918" spans="2:4">
      <c r="B1918" s="201" t="s">
        <v>449</v>
      </c>
      <c r="C1918" s="133">
        <v>13817970</v>
      </c>
      <c r="D1918" s="133">
        <v>0</v>
      </c>
    </row>
    <row r="1919" spans="2:4">
      <c r="B1919" s="200" t="s">
        <v>790</v>
      </c>
      <c r="C1919" s="133">
        <v>13817970</v>
      </c>
      <c r="D1919" s="133">
        <v>0</v>
      </c>
    </row>
    <row r="1920" spans="2:4">
      <c r="B1920" s="201" t="s">
        <v>450</v>
      </c>
      <c r="C1920" s="133">
        <v>9906364</v>
      </c>
      <c r="D1920" s="133">
        <v>0</v>
      </c>
    </row>
    <row r="1921" spans="2:4">
      <c r="B1921" s="200" t="s">
        <v>791</v>
      </c>
      <c r="C1921" s="133">
        <v>9906364</v>
      </c>
      <c r="D1921" s="133">
        <v>0</v>
      </c>
    </row>
    <row r="1922" spans="2:4">
      <c r="B1922" s="201" t="s">
        <v>451</v>
      </c>
      <c r="C1922" s="133">
        <v>7839271</v>
      </c>
      <c r="D1922" s="133">
        <v>1618483.33</v>
      </c>
    </row>
    <row r="1923" spans="2:4">
      <c r="B1923" s="200" t="s">
        <v>792</v>
      </c>
      <c r="C1923" s="133">
        <v>7839271</v>
      </c>
      <c r="D1923" s="133">
        <v>1618483.33</v>
      </c>
    </row>
    <row r="1924" spans="2:4">
      <c r="B1924" s="201" t="s">
        <v>2827</v>
      </c>
      <c r="C1924" s="133">
        <v>12212762</v>
      </c>
      <c r="D1924" s="133">
        <v>3935209.93</v>
      </c>
    </row>
    <row r="1925" spans="2:4">
      <c r="B1925" s="200" t="s">
        <v>793</v>
      </c>
      <c r="C1925" s="133">
        <v>12212762</v>
      </c>
      <c r="D1925" s="133">
        <v>3935209.93</v>
      </c>
    </row>
    <row r="1926" spans="2:4">
      <c r="B1926" s="201" t="s">
        <v>3238</v>
      </c>
      <c r="C1926" s="133">
        <v>11123643</v>
      </c>
      <c r="D1926" s="133">
        <v>0</v>
      </c>
    </row>
    <row r="1927" spans="2:4">
      <c r="B1927" s="200" t="s">
        <v>3239</v>
      </c>
      <c r="C1927" s="133">
        <v>11123643</v>
      </c>
      <c r="D1927" s="133">
        <v>0</v>
      </c>
    </row>
    <row r="1928" spans="2:4">
      <c r="B1928" s="201" t="s">
        <v>3240</v>
      </c>
      <c r="C1928" s="133">
        <v>857150</v>
      </c>
      <c r="D1928" s="133">
        <v>0</v>
      </c>
    </row>
    <row r="1929" spans="2:4">
      <c r="B1929" s="200" t="s">
        <v>3241</v>
      </c>
      <c r="C1929" s="133">
        <v>857150</v>
      </c>
      <c r="D1929" s="133">
        <v>0</v>
      </c>
    </row>
    <row r="1930" spans="2:4">
      <c r="B1930" s="201" t="s">
        <v>452</v>
      </c>
      <c r="C1930" s="133">
        <v>5313714</v>
      </c>
      <c r="D1930" s="133">
        <v>0</v>
      </c>
    </row>
    <row r="1931" spans="2:4">
      <c r="B1931" s="200" t="s">
        <v>794</v>
      </c>
      <c r="C1931" s="133">
        <v>5313714</v>
      </c>
      <c r="D1931" s="133">
        <v>0</v>
      </c>
    </row>
    <row r="1932" spans="2:4">
      <c r="B1932" s="201" t="s">
        <v>453</v>
      </c>
      <c r="C1932" s="133">
        <v>77285965</v>
      </c>
      <c r="D1932" s="133">
        <v>55453530.560000002</v>
      </c>
    </row>
    <row r="1933" spans="2:4">
      <c r="B1933" s="200" t="s">
        <v>795</v>
      </c>
      <c r="C1933" s="133">
        <v>77285965</v>
      </c>
      <c r="D1933" s="133">
        <v>55453530.560000002</v>
      </c>
    </row>
    <row r="1934" spans="2:4">
      <c r="B1934" s="201" t="s">
        <v>1035</v>
      </c>
      <c r="C1934" s="133">
        <v>17110090</v>
      </c>
      <c r="D1934" s="133">
        <v>0</v>
      </c>
    </row>
    <row r="1935" spans="2:4">
      <c r="B1935" s="200" t="s">
        <v>1036</v>
      </c>
      <c r="C1935" s="133">
        <v>17110090</v>
      </c>
      <c r="D1935" s="133">
        <v>0</v>
      </c>
    </row>
    <row r="1936" spans="2:4">
      <c r="B1936" s="201" t="s">
        <v>454</v>
      </c>
      <c r="C1936" s="133">
        <v>11599688</v>
      </c>
      <c r="D1936" s="133">
        <v>4784598.4000000004</v>
      </c>
    </row>
    <row r="1937" spans="2:4">
      <c r="B1937" s="200" t="s">
        <v>796</v>
      </c>
      <c r="C1937" s="133">
        <v>11599688</v>
      </c>
      <c r="D1937" s="133">
        <v>4784598.4000000004</v>
      </c>
    </row>
    <row r="1938" spans="2:4">
      <c r="B1938" s="201" t="s">
        <v>455</v>
      </c>
      <c r="C1938" s="133">
        <v>6146343</v>
      </c>
      <c r="D1938" s="133">
        <v>17079211.850000001</v>
      </c>
    </row>
    <row r="1939" spans="2:4">
      <c r="B1939" s="200" t="s">
        <v>797</v>
      </c>
      <c r="C1939" s="133">
        <v>6146343</v>
      </c>
      <c r="D1939" s="133">
        <v>17079211.850000001</v>
      </c>
    </row>
    <row r="1940" spans="2:4">
      <c r="B1940" s="201" t="s">
        <v>1094</v>
      </c>
      <c r="C1940" s="133">
        <v>61911415</v>
      </c>
      <c r="D1940" s="133">
        <v>20000000</v>
      </c>
    </row>
    <row r="1941" spans="2:4">
      <c r="B1941" s="200" t="s">
        <v>1095</v>
      </c>
      <c r="C1941" s="133">
        <v>28030506</v>
      </c>
      <c r="D1941" s="133">
        <v>0</v>
      </c>
    </row>
    <row r="1942" spans="2:4">
      <c r="B1942" s="200" t="s">
        <v>2663</v>
      </c>
      <c r="C1942" s="133">
        <v>33880909</v>
      </c>
      <c r="D1942" s="133">
        <v>20000000</v>
      </c>
    </row>
    <row r="1943" spans="2:4">
      <c r="B1943" s="201" t="s">
        <v>2828</v>
      </c>
      <c r="C1943" s="133">
        <v>36206720</v>
      </c>
      <c r="D1943" s="133">
        <v>6442852.1200000001</v>
      </c>
    </row>
    <row r="1944" spans="2:4">
      <c r="B1944" s="200" t="s">
        <v>2663</v>
      </c>
      <c r="C1944" s="133">
        <v>36206720</v>
      </c>
      <c r="D1944" s="133">
        <v>6442852.1200000001</v>
      </c>
    </row>
    <row r="1945" spans="2:4">
      <c r="B1945" s="201" t="s">
        <v>456</v>
      </c>
      <c r="C1945" s="133">
        <v>37000000</v>
      </c>
      <c r="D1945" s="133">
        <v>58615684.68</v>
      </c>
    </row>
    <row r="1946" spans="2:4">
      <c r="B1946" s="200" t="s">
        <v>798</v>
      </c>
      <c r="C1946" s="133">
        <v>37000000</v>
      </c>
      <c r="D1946" s="133">
        <v>58615684.68</v>
      </c>
    </row>
    <row r="1947" spans="2:4">
      <c r="B1947" s="201" t="s">
        <v>3000</v>
      </c>
      <c r="C1947" s="133">
        <v>42495789</v>
      </c>
      <c r="D1947" s="133">
        <v>13479034.52</v>
      </c>
    </row>
    <row r="1948" spans="2:4">
      <c r="B1948" s="200" t="s">
        <v>3001</v>
      </c>
      <c r="C1948" s="133">
        <v>42495789</v>
      </c>
      <c r="D1948" s="133">
        <v>13479034.52</v>
      </c>
    </row>
    <row r="1949" spans="2:4">
      <c r="B1949" s="201" t="s">
        <v>457</v>
      </c>
      <c r="C1949" s="133">
        <v>5024165</v>
      </c>
      <c r="D1949" s="133">
        <v>0</v>
      </c>
    </row>
    <row r="1950" spans="2:4">
      <c r="B1950" s="200" t="s">
        <v>799</v>
      </c>
      <c r="C1950" s="133">
        <v>5024165</v>
      </c>
      <c r="D1950" s="133">
        <v>0</v>
      </c>
    </row>
    <row r="1951" spans="2:4">
      <c r="B1951" s="201" t="s">
        <v>458</v>
      </c>
      <c r="C1951" s="133">
        <v>139443664</v>
      </c>
      <c r="D1951" s="133">
        <v>0</v>
      </c>
    </row>
    <row r="1952" spans="2:4">
      <c r="B1952" s="200" t="s">
        <v>800</v>
      </c>
      <c r="C1952" s="133">
        <v>139443664</v>
      </c>
      <c r="D1952" s="133">
        <v>0</v>
      </c>
    </row>
    <row r="1953" spans="2:4">
      <c r="B1953" s="201" t="s">
        <v>2265</v>
      </c>
      <c r="C1953" s="133">
        <v>6779437</v>
      </c>
      <c r="D1953" s="133">
        <v>1593656.69</v>
      </c>
    </row>
    <row r="1954" spans="2:4">
      <c r="B1954" s="200" t="s">
        <v>2266</v>
      </c>
      <c r="C1954" s="133">
        <v>6779437</v>
      </c>
      <c r="D1954" s="133">
        <v>1593656.69</v>
      </c>
    </row>
    <row r="1955" spans="2:4">
      <c r="B1955" s="202" t="s">
        <v>283</v>
      </c>
      <c r="C1955" s="135">
        <v>641166487</v>
      </c>
      <c r="D1955" s="135">
        <v>30743468.530000005</v>
      </c>
    </row>
    <row r="1956" spans="2:4">
      <c r="B1956" s="201" t="s">
        <v>1340</v>
      </c>
      <c r="C1956" s="133">
        <v>320784100</v>
      </c>
      <c r="D1956" s="133">
        <v>28273664.230000004</v>
      </c>
    </row>
    <row r="1957" spans="2:4">
      <c r="B1957" s="200" t="s">
        <v>1341</v>
      </c>
      <c r="C1957" s="133">
        <v>320784100</v>
      </c>
      <c r="D1957" s="133">
        <v>28273664.230000004</v>
      </c>
    </row>
    <row r="1958" spans="2:4">
      <c r="B1958" s="201" t="s">
        <v>2573</v>
      </c>
      <c r="C1958" s="133">
        <v>22782379</v>
      </c>
      <c r="D1958" s="133">
        <v>2469804.2999999998</v>
      </c>
    </row>
    <row r="1959" spans="2:4">
      <c r="B1959" s="200" t="s">
        <v>2574</v>
      </c>
      <c r="C1959" s="133">
        <v>22782379</v>
      </c>
      <c r="D1959" s="133">
        <v>2469804.2999999998</v>
      </c>
    </row>
    <row r="1960" spans="2:4">
      <c r="B1960" s="201" t="s">
        <v>3242</v>
      </c>
      <c r="C1960" s="133">
        <v>227199999</v>
      </c>
      <c r="D1960" s="133">
        <v>0</v>
      </c>
    </row>
    <row r="1961" spans="2:4">
      <c r="B1961" s="200" t="s">
        <v>3243</v>
      </c>
      <c r="C1961" s="133">
        <v>227199999</v>
      </c>
      <c r="D1961" s="133">
        <v>0</v>
      </c>
    </row>
    <row r="1962" spans="2:4">
      <c r="B1962" s="201" t="s">
        <v>2664</v>
      </c>
      <c r="C1962" s="133">
        <v>70400009</v>
      </c>
      <c r="D1962" s="133">
        <v>0</v>
      </c>
    </row>
    <row r="1963" spans="2:4">
      <c r="B1963" s="200" t="s">
        <v>2665</v>
      </c>
      <c r="C1963" s="133">
        <v>70400009</v>
      </c>
      <c r="D1963" s="133">
        <v>0</v>
      </c>
    </row>
    <row r="1964" spans="2:4">
      <c r="B1964" s="201" t="s">
        <v>3500</v>
      </c>
      <c r="C1964" s="133">
        <v>0</v>
      </c>
      <c r="D1964" s="133">
        <v>0</v>
      </c>
    </row>
    <row r="1965" spans="2:4">
      <c r="B1965" s="200" t="s">
        <v>3501</v>
      </c>
      <c r="C1965" s="133">
        <v>0</v>
      </c>
      <c r="D1965" s="133">
        <v>0</v>
      </c>
    </row>
    <row r="1966" spans="2:4">
      <c r="B1966" s="202" t="s">
        <v>298</v>
      </c>
      <c r="C1966" s="135">
        <v>0</v>
      </c>
      <c r="D1966" s="135">
        <v>6022100</v>
      </c>
    </row>
    <row r="1967" spans="2:4">
      <c r="B1967" s="201" t="s">
        <v>3642</v>
      </c>
      <c r="C1967" s="133">
        <v>0</v>
      </c>
      <c r="D1967" s="133">
        <v>0</v>
      </c>
    </row>
    <row r="1968" spans="2:4">
      <c r="B1968" s="200" t="s">
        <v>3641</v>
      </c>
      <c r="C1968" s="133">
        <v>0</v>
      </c>
      <c r="D1968" s="133">
        <v>0</v>
      </c>
    </row>
    <row r="1969" spans="2:4">
      <c r="B1969" s="201" t="s">
        <v>1924</v>
      </c>
      <c r="C1969" s="133">
        <v>0</v>
      </c>
      <c r="D1969" s="133">
        <v>6022100</v>
      </c>
    </row>
    <row r="1970" spans="2:4">
      <c r="B1970" s="200" t="s">
        <v>1925</v>
      </c>
      <c r="C1970" s="133">
        <v>0</v>
      </c>
      <c r="D1970" s="133">
        <v>6022100</v>
      </c>
    </row>
    <row r="1971" spans="2:4">
      <c r="B1971" s="201" t="s">
        <v>3640</v>
      </c>
      <c r="C1971" s="133">
        <v>0</v>
      </c>
      <c r="D1971" s="133">
        <v>0</v>
      </c>
    </row>
    <row r="1972" spans="2:4">
      <c r="B1972" s="200" t="s">
        <v>3639</v>
      </c>
      <c r="C1972" s="133">
        <v>0</v>
      </c>
      <c r="D1972" s="133">
        <v>0</v>
      </c>
    </row>
    <row r="1973" spans="2:4">
      <c r="B1973" s="203" t="s">
        <v>459</v>
      </c>
      <c r="C1973" s="133">
        <v>261407278</v>
      </c>
      <c r="D1973" s="133">
        <v>151641275.49000001</v>
      </c>
    </row>
    <row r="1974" spans="2:4">
      <c r="B1974" s="202" t="s">
        <v>281</v>
      </c>
      <c r="C1974" s="135">
        <v>261407278</v>
      </c>
      <c r="D1974" s="135">
        <v>129776974.69</v>
      </c>
    </row>
    <row r="1975" spans="2:4">
      <c r="B1975" s="201" t="s">
        <v>1342</v>
      </c>
      <c r="C1975" s="133">
        <v>11035275</v>
      </c>
      <c r="D1975" s="133">
        <v>0</v>
      </c>
    </row>
    <row r="1976" spans="2:4">
      <c r="B1976" s="200" t="s">
        <v>1343</v>
      </c>
      <c r="C1976" s="133">
        <v>11035275</v>
      </c>
      <c r="D1976" s="133">
        <v>0</v>
      </c>
    </row>
    <row r="1977" spans="2:4">
      <c r="B1977" s="201" t="s">
        <v>1344</v>
      </c>
      <c r="C1977" s="133">
        <v>4595200</v>
      </c>
      <c r="D1977" s="133">
        <v>0</v>
      </c>
    </row>
    <row r="1978" spans="2:4">
      <c r="B1978" s="200" t="s">
        <v>1345</v>
      </c>
      <c r="C1978" s="133">
        <v>4595200</v>
      </c>
      <c r="D1978" s="133">
        <v>0</v>
      </c>
    </row>
    <row r="1979" spans="2:4">
      <c r="B1979" s="201" t="s">
        <v>1346</v>
      </c>
      <c r="C1979" s="133">
        <v>4595200</v>
      </c>
      <c r="D1979" s="133">
        <v>0</v>
      </c>
    </row>
    <row r="1980" spans="2:4">
      <c r="B1980" s="200" t="s">
        <v>1347</v>
      </c>
      <c r="C1980" s="133">
        <v>4595200</v>
      </c>
      <c r="D1980" s="133">
        <v>0</v>
      </c>
    </row>
    <row r="1981" spans="2:4">
      <c r="B1981" s="201" t="s">
        <v>1348</v>
      </c>
      <c r="C1981" s="133">
        <v>6558125</v>
      </c>
      <c r="D1981" s="133">
        <v>0</v>
      </c>
    </row>
    <row r="1982" spans="2:4">
      <c r="B1982" s="200" t="s">
        <v>1349</v>
      </c>
      <c r="C1982" s="133">
        <v>6558125</v>
      </c>
      <c r="D1982" s="133">
        <v>0</v>
      </c>
    </row>
    <row r="1983" spans="2:4">
      <c r="B1983" s="201" t="s">
        <v>1350</v>
      </c>
      <c r="C1983" s="133">
        <v>4595200</v>
      </c>
      <c r="D1983" s="133">
        <v>0</v>
      </c>
    </row>
    <row r="1984" spans="2:4">
      <c r="B1984" s="200" t="s">
        <v>1351</v>
      </c>
      <c r="C1984" s="133">
        <v>4595200</v>
      </c>
      <c r="D1984" s="133">
        <v>0</v>
      </c>
    </row>
    <row r="1985" spans="2:4">
      <c r="B1985" s="201" t="s">
        <v>3693</v>
      </c>
      <c r="C1985" s="133">
        <v>0</v>
      </c>
      <c r="D1985" s="133">
        <v>11075975.390000001</v>
      </c>
    </row>
    <row r="1986" spans="2:4">
      <c r="B1986" s="200" t="s">
        <v>3692</v>
      </c>
      <c r="C1986" s="133">
        <v>0</v>
      </c>
      <c r="D1986" s="133">
        <v>11075975.390000001</v>
      </c>
    </row>
    <row r="1987" spans="2:4">
      <c r="B1987" s="201" t="s">
        <v>3502</v>
      </c>
      <c r="C1987" s="133">
        <v>0</v>
      </c>
      <c r="D1987" s="133">
        <v>6936750.6699999999</v>
      </c>
    </row>
    <row r="1988" spans="2:4">
      <c r="B1988" s="200" t="s">
        <v>3503</v>
      </c>
      <c r="C1988" s="133">
        <v>0</v>
      </c>
      <c r="D1988" s="133">
        <v>6936750.6699999999</v>
      </c>
    </row>
    <row r="1989" spans="2:4">
      <c r="B1989" s="201" t="s">
        <v>1926</v>
      </c>
      <c r="C1989" s="133">
        <v>11208701</v>
      </c>
      <c r="D1989" s="133">
        <v>0</v>
      </c>
    </row>
    <row r="1990" spans="2:4">
      <c r="B1990" s="200" t="s">
        <v>1927</v>
      </c>
      <c r="C1990" s="133">
        <v>11208701</v>
      </c>
      <c r="D1990" s="133">
        <v>0</v>
      </c>
    </row>
    <row r="1991" spans="2:4">
      <c r="B1991" s="201" t="s">
        <v>1928</v>
      </c>
      <c r="C1991" s="133">
        <v>6731551</v>
      </c>
      <c r="D1991" s="133">
        <v>0</v>
      </c>
    </row>
    <row r="1992" spans="2:4">
      <c r="B1992" s="200" t="s">
        <v>1929</v>
      </c>
      <c r="C1992" s="133">
        <v>6731551</v>
      </c>
      <c r="D1992" s="133">
        <v>0</v>
      </c>
    </row>
    <row r="1993" spans="2:4">
      <c r="B1993" s="201" t="s">
        <v>2830</v>
      </c>
      <c r="C1993" s="133">
        <v>19513382</v>
      </c>
      <c r="D1993" s="133">
        <v>0</v>
      </c>
    </row>
    <row r="1994" spans="2:4">
      <c r="B1994" s="200" t="s">
        <v>2666</v>
      </c>
      <c r="C1994" s="133">
        <v>19513382</v>
      </c>
      <c r="D1994" s="133">
        <v>0</v>
      </c>
    </row>
    <row r="1995" spans="2:4">
      <c r="B1995" s="201" t="s">
        <v>1930</v>
      </c>
      <c r="C1995" s="133">
        <v>11208701</v>
      </c>
      <c r="D1995" s="133">
        <v>0</v>
      </c>
    </row>
    <row r="1996" spans="2:4">
      <c r="B1996" s="200" t="s">
        <v>1931</v>
      </c>
      <c r="C1996" s="133">
        <v>11208701</v>
      </c>
      <c r="D1996" s="133">
        <v>0</v>
      </c>
    </row>
    <row r="1997" spans="2:4">
      <c r="B1997" s="201" t="s">
        <v>1932</v>
      </c>
      <c r="C1997" s="133">
        <v>11208701</v>
      </c>
      <c r="D1997" s="133">
        <v>0</v>
      </c>
    </row>
    <row r="1998" spans="2:4">
      <c r="B1998" s="200" t="s">
        <v>1933</v>
      </c>
      <c r="C1998" s="133">
        <v>11208701</v>
      </c>
      <c r="D1998" s="133">
        <v>0</v>
      </c>
    </row>
    <row r="1999" spans="2:4">
      <c r="B1999" s="201" t="s">
        <v>1934</v>
      </c>
      <c r="C1999" s="133">
        <v>6731551</v>
      </c>
      <c r="D1999" s="133">
        <v>0</v>
      </c>
    </row>
    <row r="2000" spans="2:4">
      <c r="B2000" s="200" t="s">
        <v>1935</v>
      </c>
      <c r="C2000" s="133">
        <v>6731551</v>
      </c>
      <c r="D2000" s="133">
        <v>0</v>
      </c>
    </row>
    <row r="2001" spans="2:4">
      <c r="B2001" s="201" t="s">
        <v>1936</v>
      </c>
      <c r="C2001" s="133">
        <v>6731551</v>
      </c>
      <c r="D2001" s="133">
        <v>0</v>
      </c>
    </row>
    <row r="2002" spans="2:4">
      <c r="B2002" s="200" t="s">
        <v>1937</v>
      </c>
      <c r="C2002" s="133">
        <v>6731551</v>
      </c>
      <c r="D2002" s="133">
        <v>0</v>
      </c>
    </row>
    <row r="2003" spans="2:4">
      <c r="B2003" s="201" t="s">
        <v>1938</v>
      </c>
      <c r="C2003" s="133">
        <v>4768626</v>
      </c>
      <c r="D2003" s="133">
        <v>0</v>
      </c>
    </row>
    <row r="2004" spans="2:4">
      <c r="B2004" s="200" t="s">
        <v>1939</v>
      </c>
      <c r="C2004" s="133">
        <v>4768626</v>
      </c>
      <c r="D2004" s="133">
        <v>0</v>
      </c>
    </row>
    <row r="2005" spans="2:4">
      <c r="B2005" s="201" t="s">
        <v>460</v>
      </c>
      <c r="C2005" s="133">
        <v>9840401</v>
      </c>
      <c r="D2005" s="133">
        <v>5410335.7800000003</v>
      </c>
    </row>
    <row r="2006" spans="2:4">
      <c r="B2006" s="200" t="s">
        <v>801</v>
      </c>
      <c r="C2006" s="133">
        <v>9840401</v>
      </c>
      <c r="D2006" s="133">
        <v>5410335.7800000003</v>
      </c>
    </row>
    <row r="2007" spans="2:4">
      <c r="B2007" s="201" t="s">
        <v>3244</v>
      </c>
      <c r="C2007" s="133">
        <v>4795216</v>
      </c>
      <c r="D2007" s="133">
        <v>16696073.539999999</v>
      </c>
    </row>
    <row r="2008" spans="2:4">
      <c r="B2008" s="200" t="s">
        <v>3245</v>
      </c>
      <c r="C2008" s="133">
        <v>4795216</v>
      </c>
      <c r="D2008" s="133">
        <v>16696073.539999999</v>
      </c>
    </row>
    <row r="2009" spans="2:4">
      <c r="B2009" s="201" t="s">
        <v>2831</v>
      </c>
      <c r="C2009" s="133">
        <v>26222833</v>
      </c>
      <c r="D2009" s="133">
        <v>17544348.370000001</v>
      </c>
    </row>
    <row r="2010" spans="2:4">
      <c r="B2010" s="200" t="s">
        <v>802</v>
      </c>
      <c r="C2010" s="133">
        <v>26222833</v>
      </c>
      <c r="D2010" s="133">
        <v>17544348.370000001</v>
      </c>
    </row>
    <row r="2011" spans="2:4">
      <c r="B2011" s="201" t="s">
        <v>3246</v>
      </c>
      <c r="C2011" s="133">
        <v>3789143</v>
      </c>
      <c r="D2011" s="133">
        <v>11600000</v>
      </c>
    </row>
    <row r="2012" spans="2:4">
      <c r="B2012" s="200" t="s">
        <v>3247</v>
      </c>
      <c r="C2012" s="133">
        <v>3789143</v>
      </c>
      <c r="D2012" s="133">
        <v>11600000</v>
      </c>
    </row>
    <row r="2013" spans="2:4">
      <c r="B2013" s="201" t="s">
        <v>461</v>
      </c>
      <c r="C2013" s="133">
        <v>7932446</v>
      </c>
      <c r="D2013" s="133">
        <v>0</v>
      </c>
    </row>
    <row r="2014" spans="2:4">
      <c r="B2014" s="200" t="s">
        <v>803</v>
      </c>
      <c r="C2014" s="133">
        <v>7932446</v>
      </c>
      <c r="D2014" s="133">
        <v>0</v>
      </c>
    </row>
    <row r="2015" spans="2:4">
      <c r="B2015" s="201" t="s">
        <v>3248</v>
      </c>
      <c r="C2015" s="133">
        <v>6943750</v>
      </c>
      <c r="D2015" s="133">
        <v>6900000</v>
      </c>
    </row>
    <row r="2016" spans="2:4">
      <c r="B2016" s="200" t="s">
        <v>3249</v>
      </c>
      <c r="C2016" s="133">
        <v>6943750</v>
      </c>
      <c r="D2016" s="133">
        <v>6900000</v>
      </c>
    </row>
    <row r="2017" spans="2:4">
      <c r="B2017" s="201" t="s">
        <v>3250</v>
      </c>
      <c r="C2017" s="133">
        <v>8629922</v>
      </c>
      <c r="D2017" s="133">
        <v>12300000</v>
      </c>
    </row>
    <row r="2018" spans="2:4">
      <c r="B2018" s="200" t="s">
        <v>3251</v>
      </c>
      <c r="C2018" s="133">
        <v>8629922</v>
      </c>
      <c r="D2018" s="133">
        <v>12300000</v>
      </c>
    </row>
    <row r="2019" spans="2:4">
      <c r="B2019" s="201" t="s">
        <v>3252</v>
      </c>
      <c r="C2019" s="133">
        <v>9223416</v>
      </c>
      <c r="D2019" s="133">
        <v>9000000</v>
      </c>
    </row>
    <row r="2020" spans="2:4">
      <c r="B2020" s="200" t="s">
        <v>3253</v>
      </c>
      <c r="C2020" s="133">
        <v>9223416</v>
      </c>
      <c r="D2020" s="133">
        <v>9000000</v>
      </c>
    </row>
    <row r="2021" spans="2:4">
      <c r="B2021" s="201" t="s">
        <v>3254</v>
      </c>
      <c r="C2021" s="133">
        <v>6346017</v>
      </c>
      <c r="D2021" s="133">
        <v>5841661</v>
      </c>
    </row>
    <row r="2022" spans="2:4">
      <c r="B2022" s="200" t="s">
        <v>3255</v>
      </c>
      <c r="C2022" s="133">
        <v>6346017</v>
      </c>
      <c r="D2022" s="133">
        <v>5841661</v>
      </c>
    </row>
    <row r="2023" spans="2:4">
      <c r="B2023" s="201" t="s">
        <v>1940</v>
      </c>
      <c r="C2023" s="133">
        <v>6731551</v>
      </c>
      <c r="D2023" s="133">
        <v>1496457.82</v>
      </c>
    </row>
    <row r="2024" spans="2:4">
      <c r="B2024" s="200" t="s">
        <v>1941</v>
      </c>
      <c r="C2024" s="133">
        <v>6731551</v>
      </c>
      <c r="D2024" s="133">
        <v>1496457.82</v>
      </c>
    </row>
    <row r="2025" spans="2:4">
      <c r="B2025" s="201" t="s">
        <v>1942</v>
      </c>
      <c r="C2025" s="133">
        <v>4768626</v>
      </c>
      <c r="D2025" s="133">
        <v>1077476.06</v>
      </c>
    </row>
    <row r="2026" spans="2:4">
      <c r="B2026" s="200" t="s">
        <v>1943</v>
      </c>
      <c r="C2026" s="133">
        <v>4768626</v>
      </c>
      <c r="D2026" s="133">
        <v>1077476.06</v>
      </c>
    </row>
    <row r="2027" spans="2:4">
      <c r="B2027" s="201" t="s">
        <v>3002</v>
      </c>
      <c r="C2027" s="133">
        <v>8494141</v>
      </c>
      <c r="D2027" s="133">
        <v>8494000</v>
      </c>
    </row>
    <row r="2028" spans="2:4">
      <c r="B2028" s="200" t="s">
        <v>3003</v>
      </c>
      <c r="C2028" s="133">
        <v>8494141</v>
      </c>
      <c r="D2028" s="133">
        <v>8494000</v>
      </c>
    </row>
    <row r="2029" spans="2:4">
      <c r="B2029" s="201" t="s">
        <v>3256</v>
      </c>
      <c r="C2029" s="133">
        <v>9695566</v>
      </c>
      <c r="D2029" s="133">
        <v>0</v>
      </c>
    </row>
    <row r="2030" spans="2:4">
      <c r="B2030" s="200" t="s">
        <v>3257</v>
      </c>
      <c r="C2030" s="133">
        <v>9695566</v>
      </c>
      <c r="D2030" s="133">
        <v>0</v>
      </c>
    </row>
    <row r="2031" spans="2:4">
      <c r="B2031" s="201" t="s">
        <v>3856</v>
      </c>
      <c r="C2031" s="133">
        <v>0</v>
      </c>
      <c r="D2031" s="133">
        <v>0</v>
      </c>
    </row>
    <row r="2032" spans="2:4">
      <c r="B2032" s="200" t="s">
        <v>3855</v>
      </c>
      <c r="C2032" s="133">
        <v>0</v>
      </c>
      <c r="D2032" s="133">
        <v>0</v>
      </c>
    </row>
    <row r="2033" spans="2:4">
      <c r="B2033" s="201" t="s">
        <v>3854</v>
      </c>
      <c r="C2033" s="133">
        <v>0</v>
      </c>
      <c r="D2033" s="133">
        <v>0</v>
      </c>
    </row>
    <row r="2034" spans="2:4">
      <c r="B2034" s="200" t="s">
        <v>3853</v>
      </c>
      <c r="C2034" s="133">
        <v>0</v>
      </c>
      <c r="D2034" s="133">
        <v>0</v>
      </c>
    </row>
    <row r="2035" spans="2:4">
      <c r="B2035" s="201" t="s">
        <v>3258</v>
      </c>
      <c r="C2035" s="133">
        <v>8617566</v>
      </c>
      <c r="D2035" s="133">
        <v>8500000</v>
      </c>
    </row>
    <row r="2036" spans="2:4">
      <c r="B2036" s="200" t="s">
        <v>3259</v>
      </c>
      <c r="C2036" s="133">
        <v>8617566</v>
      </c>
      <c r="D2036" s="133">
        <v>8500000</v>
      </c>
    </row>
    <row r="2037" spans="2:4">
      <c r="B2037" s="201" t="s">
        <v>1096</v>
      </c>
      <c r="C2037" s="133">
        <v>29894920</v>
      </c>
      <c r="D2037" s="133">
        <v>6903896.0599999996</v>
      </c>
    </row>
    <row r="2038" spans="2:4">
      <c r="B2038" s="200" t="s">
        <v>1097</v>
      </c>
      <c r="C2038" s="133">
        <v>29894920</v>
      </c>
      <c r="D2038" s="133">
        <v>6903896.0599999996</v>
      </c>
    </row>
    <row r="2039" spans="2:4">
      <c r="B2039" s="201" t="s">
        <v>3852</v>
      </c>
      <c r="C2039" s="133">
        <v>0</v>
      </c>
      <c r="D2039" s="133">
        <v>0</v>
      </c>
    </row>
    <row r="2040" spans="2:4">
      <c r="B2040" s="200" t="s">
        <v>3851</v>
      </c>
      <c r="C2040" s="133">
        <v>0</v>
      </c>
      <c r="D2040" s="133">
        <v>0</v>
      </c>
    </row>
    <row r="2041" spans="2:4">
      <c r="B2041" s="202" t="s">
        <v>283</v>
      </c>
      <c r="C2041" s="135">
        <v>0</v>
      </c>
      <c r="D2041" s="135">
        <v>21864300.800000001</v>
      </c>
    </row>
    <row r="2042" spans="2:4">
      <c r="B2042" s="201" t="s">
        <v>3569</v>
      </c>
      <c r="C2042" s="133">
        <v>0</v>
      </c>
      <c r="D2042" s="133">
        <v>21864300.800000001</v>
      </c>
    </row>
    <row r="2043" spans="2:4">
      <c r="B2043" s="200" t="s">
        <v>3568</v>
      </c>
      <c r="C2043" s="133">
        <v>0</v>
      </c>
      <c r="D2043" s="133">
        <v>21864300.800000001</v>
      </c>
    </row>
    <row r="2044" spans="2:4">
      <c r="B2044" s="203" t="s">
        <v>462</v>
      </c>
      <c r="C2044" s="133">
        <v>987095702</v>
      </c>
      <c r="D2044" s="133">
        <v>419855995.56999999</v>
      </c>
    </row>
    <row r="2045" spans="2:4">
      <c r="B2045" s="202" t="s">
        <v>281</v>
      </c>
      <c r="C2045" s="135">
        <v>453903182</v>
      </c>
      <c r="D2045" s="135">
        <v>202385300.39999998</v>
      </c>
    </row>
    <row r="2046" spans="2:4">
      <c r="B2046" s="201" t="s">
        <v>1098</v>
      </c>
      <c r="C2046" s="133">
        <v>55739560</v>
      </c>
      <c r="D2046" s="133">
        <v>38236735.269999996</v>
      </c>
    </row>
    <row r="2047" spans="2:4">
      <c r="B2047" s="200" t="s">
        <v>1099</v>
      </c>
      <c r="C2047" s="133">
        <v>55739560</v>
      </c>
      <c r="D2047" s="133">
        <v>38236735.269999996</v>
      </c>
    </row>
    <row r="2048" spans="2:4">
      <c r="B2048" s="201" t="s">
        <v>463</v>
      </c>
      <c r="C2048" s="133">
        <v>6417846</v>
      </c>
      <c r="D2048" s="133">
        <v>0</v>
      </c>
    </row>
    <row r="2049" spans="2:4">
      <c r="B2049" s="200" t="s">
        <v>804</v>
      </c>
      <c r="C2049" s="133">
        <v>6417846</v>
      </c>
      <c r="D2049" s="133">
        <v>0</v>
      </c>
    </row>
    <row r="2050" spans="2:4">
      <c r="B2050" s="201" t="s">
        <v>464</v>
      </c>
      <c r="C2050" s="133">
        <v>102059449</v>
      </c>
      <c r="D2050" s="133">
        <v>20018720.890000001</v>
      </c>
    </row>
    <row r="2051" spans="2:4">
      <c r="B2051" s="200" t="s">
        <v>805</v>
      </c>
      <c r="C2051" s="133">
        <v>102059449</v>
      </c>
      <c r="D2051" s="133">
        <v>20018720.890000001</v>
      </c>
    </row>
    <row r="2052" spans="2:4">
      <c r="B2052" s="201" t="s">
        <v>2832</v>
      </c>
      <c r="C2052" s="133">
        <v>2348246</v>
      </c>
      <c r="D2052" s="133">
        <v>0</v>
      </c>
    </row>
    <row r="2053" spans="2:4">
      <c r="B2053" s="200" t="s">
        <v>806</v>
      </c>
      <c r="C2053" s="133">
        <v>2348246</v>
      </c>
      <c r="D2053" s="133">
        <v>0</v>
      </c>
    </row>
    <row r="2054" spans="2:4">
      <c r="B2054" s="201" t="s">
        <v>465</v>
      </c>
      <c r="C2054" s="133">
        <v>38350423</v>
      </c>
      <c r="D2054" s="133">
        <v>23674653.550000001</v>
      </c>
    </row>
    <row r="2055" spans="2:4">
      <c r="B2055" s="200" t="s">
        <v>807</v>
      </c>
      <c r="C2055" s="133">
        <v>38350423</v>
      </c>
      <c r="D2055" s="133">
        <v>23674653.550000001</v>
      </c>
    </row>
    <row r="2056" spans="2:4">
      <c r="B2056" s="201" t="s">
        <v>2833</v>
      </c>
      <c r="C2056" s="133">
        <v>1892708</v>
      </c>
      <c r="D2056" s="133">
        <v>0</v>
      </c>
    </row>
    <row r="2057" spans="2:4">
      <c r="B2057" s="200" t="s">
        <v>808</v>
      </c>
      <c r="C2057" s="133">
        <v>1892708</v>
      </c>
      <c r="D2057" s="133">
        <v>0</v>
      </c>
    </row>
    <row r="2058" spans="2:4">
      <c r="B2058" s="201" t="s">
        <v>3567</v>
      </c>
      <c r="C2058" s="133">
        <v>0</v>
      </c>
      <c r="D2058" s="133">
        <v>21530609.800000001</v>
      </c>
    </row>
    <row r="2059" spans="2:4">
      <c r="B2059" s="200" t="s">
        <v>3566</v>
      </c>
      <c r="C2059" s="133">
        <v>0</v>
      </c>
      <c r="D2059" s="133">
        <v>21530609.800000001</v>
      </c>
    </row>
    <row r="2060" spans="2:4">
      <c r="B2060" s="201" t="s">
        <v>2667</v>
      </c>
      <c r="C2060" s="133">
        <v>40806357</v>
      </c>
      <c r="D2060" s="133">
        <v>30898830</v>
      </c>
    </row>
    <row r="2061" spans="2:4">
      <c r="B2061" s="200" t="s">
        <v>2668</v>
      </c>
      <c r="C2061" s="133">
        <v>40806357</v>
      </c>
      <c r="D2061" s="133">
        <v>30898830</v>
      </c>
    </row>
    <row r="2062" spans="2:4">
      <c r="B2062" s="201" t="s">
        <v>1352</v>
      </c>
      <c r="C2062" s="133">
        <v>4628889</v>
      </c>
      <c r="D2062" s="133">
        <v>0</v>
      </c>
    </row>
    <row r="2063" spans="2:4">
      <c r="B2063" s="200" t="s">
        <v>1353</v>
      </c>
      <c r="C2063" s="133">
        <v>4628889</v>
      </c>
      <c r="D2063" s="133">
        <v>0</v>
      </c>
    </row>
    <row r="2064" spans="2:4">
      <c r="B2064" s="201" t="s">
        <v>1354</v>
      </c>
      <c r="C2064" s="133">
        <v>11116179</v>
      </c>
      <c r="D2064" s="133">
        <v>0</v>
      </c>
    </row>
    <row r="2065" spans="2:4">
      <c r="B2065" s="200" t="s">
        <v>1355</v>
      </c>
      <c r="C2065" s="133">
        <v>11116179</v>
      </c>
      <c r="D2065" s="133">
        <v>0</v>
      </c>
    </row>
    <row r="2066" spans="2:4">
      <c r="B2066" s="201" t="s">
        <v>1356</v>
      </c>
      <c r="C2066" s="133">
        <v>11116179</v>
      </c>
      <c r="D2066" s="133">
        <v>0</v>
      </c>
    </row>
    <row r="2067" spans="2:4">
      <c r="B2067" s="200" t="s">
        <v>1357</v>
      </c>
      <c r="C2067" s="133">
        <v>11116179</v>
      </c>
      <c r="D2067" s="133">
        <v>0</v>
      </c>
    </row>
    <row r="2068" spans="2:4">
      <c r="B2068" s="201" t="s">
        <v>1358</v>
      </c>
      <c r="C2068" s="133">
        <v>6606206</v>
      </c>
      <c r="D2068" s="133">
        <v>0</v>
      </c>
    </row>
    <row r="2069" spans="2:4">
      <c r="B2069" s="200" t="s">
        <v>1359</v>
      </c>
      <c r="C2069" s="133">
        <v>6606206</v>
      </c>
      <c r="D2069" s="133">
        <v>0</v>
      </c>
    </row>
    <row r="2070" spans="2:4">
      <c r="B2070" s="201" t="s">
        <v>2834</v>
      </c>
      <c r="C2070" s="133">
        <v>6606206</v>
      </c>
      <c r="D2070" s="133">
        <v>0</v>
      </c>
    </row>
    <row r="2071" spans="2:4">
      <c r="B2071" s="200" t="s">
        <v>1360</v>
      </c>
      <c r="C2071" s="133">
        <v>6606206</v>
      </c>
      <c r="D2071" s="133">
        <v>0</v>
      </c>
    </row>
    <row r="2072" spans="2:4">
      <c r="B2072" s="201" t="s">
        <v>2835</v>
      </c>
      <c r="C2072" s="133">
        <v>7152038</v>
      </c>
      <c r="D2072" s="133">
        <v>0</v>
      </c>
    </row>
    <row r="2073" spans="2:4">
      <c r="B2073" s="200" t="s">
        <v>809</v>
      </c>
      <c r="C2073" s="133">
        <v>7152038</v>
      </c>
      <c r="D2073" s="133">
        <v>0</v>
      </c>
    </row>
    <row r="2074" spans="2:4">
      <c r="B2074" s="201" t="s">
        <v>466</v>
      </c>
      <c r="C2074" s="133">
        <v>62173252</v>
      </c>
      <c r="D2074" s="133">
        <v>15876662.82</v>
      </c>
    </row>
    <row r="2075" spans="2:4">
      <c r="B2075" s="200" t="s">
        <v>810</v>
      </c>
      <c r="C2075" s="133">
        <v>62173252</v>
      </c>
      <c r="D2075" s="133">
        <v>15876662.82</v>
      </c>
    </row>
    <row r="2076" spans="2:4">
      <c r="B2076" s="201" t="s">
        <v>3260</v>
      </c>
      <c r="C2076" s="133">
        <v>18492779</v>
      </c>
      <c r="D2076" s="133">
        <v>0</v>
      </c>
    </row>
    <row r="2077" spans="2:4">
      <c r="B2077" s="200" t="s">
        <v>3261</v>
      </c>
      <c r="C2077" s="133">
        <v>18492779</v>
      </c>
      <c r="D2077" s="133">
        <v>0</v>
      </c>
    </row>
    <row r="2078" spans="2:4">
      <c r="B2078" s="201" t="s">
        <v>467</v>
      </c>
      <c r="C2078" s="133">
        <v>8417867</v>
      </c>
      <c r="D2078" s="133">
        <v>2420890.69</v>
      </c>
    </row>
    <row r="2079" spans="2:4">
      <c r="B2079" s="200" t="s">
        <v>811</v>
      </c>
      <c r="C2079" s="133">
        <v>8417867</v>
      </c>
      <c r="D2079" s="133">
        <v>2420890.69</v>
      </c>
    </row>
    <row r="2080" spans="2:4">
      <c r="B2080" s="201" t="s">
        <v>3504</v>
      </c>
      <c r="C2080" s="133">
        <v>0</v>
      </c>
      <c r="D2080" s="133">
        <v>13210174.6</v>
      </c>
    </row>
    <row r="2081" spans="2:4">
      <c r="B2081" s="200" t="s">
        <v>3505</v>
      </c>
      <c r="C2081" s="133">
        <v>0</v>
      </c>
      <c r="D2081" s="133">
        <v>13210174.6</v>
      </c>
    </row>
    <row r="2082" spans="2:4">
      <c r="B2082" s="201" t="s">
        <v>468</v>
      </c>
      <c r="C2082" s="133">
        <v>7422513</v>
      </c>
      <c r="D2082" s="133">
        <v>683422.51</v>
      </c>
    </row>
    <row r="2083" spans="2:4">
      <c r="B2083" s="200" t="s">
        <v>812</v>
      </c>
      <c r="C2083" s="133">
        <v>7422513</v>
      </c>
      <c r="D2083" s="133">
        <v>683422.51</v>
      </c>
    </row>
    <row r="2084" spans="2:4">
      <c r="B2084" s="201" t="s">
        <v>2268</v>
      </c>
      <c r="C2084" s="133">
        <v>6779437</v>
      </c>
      <c r="D2084" s="133">
        <v>0</v>
      </c>
    </row>
    <row r="2085" spans="2:4">
      <c r="B2085" s="200" t="s">
        <v>2269</v>
      </c>
      <c r="C2085" s="133">
        <v>6779437</v>
      </c>
      <c r="D2085" s="133">
        <v>0</v>
      </c>
    </row>
    <row r="2086" spans="2:4">
      <c r="B2086" s="201" t="s">
        <v>3262</v>
      </c>
      <c r="C2086" s="133">
        <v>7491187</v>
      </c>
      <c r="D2086" s="133">
        <v>8596874.2699999996</v>
      </c>
    </row>
    <row r="2087" spans="2:4">
      <c r="B2087" s="200" t="s">
        <v>3263</v>
      </c>
      <c r="C2087" s="133">
        <v>7491187</v>
      </c>
      <c r="D2087" s="133">
        <v>8596874.2699999996</v>
      </c>
    </row>
    <row r="2088" spans="2:4">
      <c r="B2088" s="201" t="s">
        <v>2270</v>
      </c>
      <c r="C2088" s="133">
        <v>4802120</v>
      </c>
      <c r="D2088" s="133">
        <v>0</v>
      </c>
    </row>
    <row r="2089" spans="2:4">
      <c r="B2089" s="200" t="s">
        <v>2271</v>
      </c>
      <c r="C2089" s="133">
        <v>4802120</v>
      </c>
      <c r="D2089" s="133">
        <v>0</v>
      </c>
    </row>
    <row r="2090" spans="2:4">
      <c r="B2090" s="201" t="s">
        <v>2272</v>
      </c>
      <c r="C2090" s="133">
        <v>4802120</v>
      </c>
      <c r="D2090" s="133">
        <v>0</v>
      </c>
    </row>
    <row r="2091" spans="2:4">
      <c r="B2091" s="200" t="s">
        <v>2273</v>
      </c>
      <c r="C2091" s="133">
        <v>4802120</v>
      </c>
      <c r="D2091" s="133">
        <v>0</v>
      </c>
    </row>
    <row r="2092" spans="2:4">
      <c r="B2092" s="201" t="s">
        <v>3264</v>
      </c>
      <c r="C2092" s="133">
        <v>5743888</v>
      </c>
      <c r="D2092" s="133">
        <v>8030598</v>
      </c>
    </row>
    <row r="2093" spans="2:4">
      <c r="B2093" s="200" t="s">
        <v>3265</v>
      </c>
      <c r="C2093" s="133">
        <v>5743888</v>
      </c>
      <c r="D2093" s="133">
        <v>8030598</v>
      </c>
    </row>
    <row r="2094" spans="2:4">
      <c r="B2094" s="201" t="s">
        <v>3266</v>
      </c>
      <c r="C2094" s="133">
        <v>3960000</v>
      </c>
      <c r="D2094" s="133">
        <v>0</v>
      </c>
    </row>
    <row r="2095" spans="2:4">
      <c r="B2095" s="200" t="s">
        <v>3267</v>
      </c>
      <c r="C2095" s="133">
        <v>3960000</v>
      </c>
      <c r="D2095" s="133">
        <v>0</v>
      </c>
    </row>
    <row r="2096" spans="2:4">
      <c r="B2096" s="201" t="s">
        <v>3638</v>
      </c>
      <c r="C2096" s="133">
        <v>0</v>
      </c>
      <c r="D2096" s="133">
        <v>0</v>
      </c>
    </row>
    <row r="2097" spans="2:4">
      <c r="B2097" s="200" t="s">
        <v>3637</v>
      </c>
      <c r="C2097" s="133">
        <v>0</v>
      </c>
      <c r="D2097" s="133">
        <v>0</v>
      </c>
    </row>
    <row r="2098" spans="2:4">
      <c r="B2098" s="201" t="s">
        <v>3268</v>
      </c>
      <c r="C2098" s="133">
        <v>6965791</v>
      </c>
      <c r="D2098" s="133">
        <v>9207128</v>
      </c>
    </row>
    <row r="2099" spans="2:4">
      <c r="B2099" s="200" t="s">
        <v>3269</v>
      </c>
      <c r="C2099" s="133">
        <v>6965791</v>
      </c>
      <c r="D2099" s="133">
        <v>9207128</v>
      </c>
    </row>
    <row r="2100" spans="2:4">
      <c r="B2100" s="201" t="s">
        <v>3270</v>
      </c>
      <c r="C2100" s="133">
        <v>3960000</v>
      </c>
      <c r="D2100" s="133">
        <v>0</v>
      </c>
    </row>
    <row r="2101" spans="2:4">
      <c r="B2101" s="200" t="s">
        <v>3271</v>
      </c>
      <c r="C2101" s="133">
        <v>3960000</v>
      </c>
      <c r="D2101" s="133">
        <v>0</v>
      </c>
    </row>
    <row r="2102" spans="2:4">
      <c r="B2102" s="201" t="s">
        <v>2669</v>
      </c>
      <c r="C2102" s="133">
        <v>18051942</v>
      </c>
      <c r="D2102" s="133">
        <v>10000000</v>
      </c>
    </row>
    <row r="2103" spans="2:4">
      <c r="B2103" s="200" t="s">
        <v>2670</v>
      </c>
      <c r="C2103" s="133">
        <v>18051942</v>
      </c>
      <c r="D2103" s="133">
        <v>10000000</v>
      </c>
    </row>
    <row r="2104" spans="2:4">
      <c r="B2104" s="202" t="s">
        <v>283</v>
      </c>
      <c r="C2104" s="135">
        <v>533192520</v>
      </c>
      <c r="D2104" s="135">
        <v>217470695.16999996</v>
      </c>
    </row>
    <row r="2105" spans="2:4">
      <c r="B2105" s="201" t="s">
        <v>2836</v>
      </c>
      <c r="C2105" s="133">
        <v>175307636</v>
      </c>
      <c r="D2105" s="133">
        <v>100515117.45</v>
      </c>
    </row>
    <row r="2106" spans="2:4">
      <c r="B2106" s="200" t="s">
        <v>1361</v>
      </c>
      <c r="C2106" s="133">
        <v>175307636</v>
      </c>
      <c r="D2106" s="133">
        <v>100515117.45</v>
      </c>
    </row>
    <row r="2107" spans="2:4">
      <c r="B2107" s="201" t="s">
        <v>2837</v>
      </c>
      <c r="C2107" s="133">
        <v>171737257</v>
      </c>
      <c r="D2107" s="133">
        <v>33703055.280000001</v>
      </c>
    </row>
    <row r="2108" spans="2:4">
      <c r="B2108" s="200" t="s">
        <v>1362</v>
      </c>
      <c r="C2108" s="133">
        <v>171737257</v>
      </c>
      <c r="D2108" s="133">
        <v>33703055.280000001</v>
      </c>
    </row>
    <row r="2109" spans="2:4">
      <c r="B2109" s="201" t="s">
        <v>2838</v>
      </c>
      <c r="C2109" s="133">
        <v>24000000</v>
      </c>
      <c r="D2109" s="133">
        <v>18499535.48</v>
      </c>
    </row>
    <row r="2110" spans="2:4">
      <c r="B2110" s="200" t="s">
        <v>1363</v>
      </c>
      <c r="C2110" s="133">
        <v>24000000</v>
      </c>
      <c r="D2110" s="133">
        <v>18499535.48</v>
      </c>
    </row>
    <row r="2111" spans="2:4">
      <c r="B2111" s="201" t="s">
        <v>2839</v>
      </c>
      <c r="C2111" s="133">
        <v>27000000</v>
      </c>
      <c r="D2111" s="133">
        <v>10461175.17</v>
      </c>
    </row>
    <row r="2112" spans="2:4">
      <c r="B2112" s="200" t="s">
        <v>1364</v>
      </c>
      <c r="C2112" s="133">
        <v>27000000</v>
      </c>
      <c r="D2112" s="133">
        <v>10461175.17</v>
      </c>
    </row>
    <row r="2113" spans="2:4">
      <c r="B2113" s="201" t="s">
        <v>3272</v>
      </c>
      <c r="C2113" s="133">
        <v>14653636</v>
      </c>
      <c r="D2113" s="133">
        <v>4606493.2</v>
      </c>
    </row>
    <row r="2114" spans="2:4">
      <c r="B2114" s="200" t="s">
        <v>2549</v>
      </c>
      <c r="C2114" s="133">
        <v>14653636</v>
      </c>
      <c r="D2114" s="133">
        <v>4606493.2</v>
      </c>
    </row>
    <row r="2115" spans="2:4">
      <c r="B2115" s="201" t="s">
        <v>3273</v>
      </c>
      <c r="C2115" s="133">
        <v>26168408</v>
      </c>
      <c r="D2115" s="133">
        <v>0</v>
      </c>
    </row>
    <row r="2116" spans="2:4">
      <c r="B2116" s="200" t="s">
        <v>2550</v>
      </c>
      <c r="C2116" s="133">
        <v>26168408</v>
      </c>
      <c r="D2116" s="133">
        <v>0</v>
      </c>
    </row>
    <row r="2117" spans="2:4">
      <c r="B2117" s="201" t="s">
        <v>2557</v>
      </c>
      <c r="C2117" s="133">
        <v>12761600</v>
      </c>
      <c r="D2117" s="133">
        <v>0</v>
      </c>
    </row>
    <row r="2118" spans="2:4">
      <c r="B2118" s="200" t="s">
        <v>2558</v>
      </c>
      <c r="C2118" s="133">
        <v>12761600</v>
      </c>
      <c r="D2118" s="133">
        <v>0</v>
      </c>
    </row>
    <row r="2119" spans="2:4">
      <c r="B2119" s="201" t="s">
        <v>2559</v>
      </c>
      <c r="C2119" s="133">
        <v>11944568</v>
      </c>
      <c r="D2119" s="133">
        <v>2670513.0999999996</v>
      </c>
    </row>
    <row r="2120" spans="2:4">
      <c r="B2120" s="200" t="s">
        <v>2560</v>
      </c>
      <c r="C2120" s="133">
        <v>11944568</v>
      </c>
      <c r="D2120" s="133">
        <v>2670513.0999999996</v>
      </c>
    </row>
    <row r="2121" spans="2:4">
      <c r="B2121" s="201" t="s">
        <v>2840</v>
      </c>
      <c r="C2121" s="133">
        <v>15760002</v>
      </c>
      <c r="D2121" s="133">
        <v>0</v>
      </c>
    </row>
    <row r="2122" spans="2:4">
      <c r="B2122" s="200" t="s">
        <v>2561</v>
      </c>
      <c r="C2122" s="133">
        <v>15760002</v>
      </c>
      <c r="D2122" s="133">
        <v>0</v>
      </c>
    </row>
    <row r="2123" spans="2:4">
      <c r="B2123" s="201" t="s">
        <v>2569</v>
      </c>
      <c r="C2123" s="133">
        <v>9859408</v>
      </c>
      <c r="D2123" s="133">
        <v>30260964.59</v>
      </c>
    </row>
    <row r="2124" spans="2:4">
      <c r="B2124" s="200" t="s">
        <v>2570</v>
      </c>
      <c r="C2124" s="133">
        <v>9859408</v>
      </c>
      <c r="D2124" s="133">
        <v>30260964.59</v>
      </c>
    </row>
    <row r="2125" spans="2:4">
      <c r="B2125" s="201" t="s">
        <v>2671</v>
      </c>
      <c r="C2125" s="133">
        <v>44000005</v>
      </c>
      <c r="D2125" s="133">
        <v>10463947.949999999</v>
      </c>
    </row>
    <row r="2126" spans="2:4">
      <c r="B2126" s="200" t="s">
        <v>2672</v>
      </c>
      <c r="C2126" s="133">
        <v>44000005</v>
      </c>
      <c r="D2126" s="133">
        <v>10463947.949999999</v>
      </c>
    </row>
    <row r="2127" spans="2:4">
      <c r="B2127" s="201" t="s">
        <v>3506</v>
      </c>
      <c r="C2127" s="133">
        <v>0</v>
      </c>
      <c r="D2127" s="133">
        <v>6289892.9500000002</v>
      </c>
    </row>
    <row r="2128" spans="2:4">
      <c r="B2128" s="200" t="s">
        <v>3507</v>
      </c>
      <c r="C2128" s="133">
        <v>0</v>
      </c>
      <c r="D2128" s="133">
        <v>6289892.9500000002</v>
      </c>
    </row>
    <row r="2129" spans="2:4">
      <c r="B2129" s="201" t="s">
        <v>3508</v>
      </c>
      <c r="C2129" s="133">
        <v>0</v>
      </c>
      <c r="D2129" s="133">
        <v>0</v>
      </c>
    </row>
    <row r="2130" spans="2:4">
      <c r="B2130" s="200" t="s">
        <v>3509</v>
      </c>
      <c r="C2130" s="133">
        <v>0</v>
      </c>
      <c r="D2130" s="133">
        <v>0</v>
      </c>
    </row>
    <row r="2131" spans="2:4">
      <c r="B2131" s="201" t="s">
        <v>3537</v>
      </c>
      <c r="C2131" s="133">
        <v>0</v>
      </c>
      <c r="D2131" s="133">
        <v>0</v>
      </c>
    </row>
    <row r="2132" spans="2:4">
      <c r="B2132" s="200" t="s">
        <v>3536</v>
      </c>
      <c r="C2132" s="133">
        <v>0</v>
      </c>
      <c r="D2132" s="133">
        <v>0</v>
      </c>
    </row>
    <row r="2133" spans="2:4">
      <c r="B2133" s="201" t="s">
        <v>4043</v>
      </c>
      <c r="C2133" s="133">
        <v>0</v>
      </c>
      <c r="D2133" s="133">
        <v>0</v>
      </c>
    </row>
    <row r="2134" spans="2:4">
      <c r="B2134" s="200" t="s">
        <v>4042</v>
      </c>
      <c r="C2134" s="133">
        <v>0</v>
      </c>
      <c r="D2134" s="133">
        <v>0</v>
      </c>
    </row>
    <row r="2135" spans="2:4">
      <c r="B2135" s="202" t="s">
        <v>298</v>
      </c>
      <c r="C2135" s="135">
        <v>0</v>
      </c>
      <c r="D2135" s="135">
        <v>0</v>
      </c>
    </row>
    <row r="2136" spans="2:4">
      <c r="B2136" s="201" t="s">
        <v>3638</v>
      </c>
      <c r="C2136" s="133">
        <v>0</v>
      </c>
      <c r="D2136" s="133">
        <v>0</v>
      </c>
    </row>
    <row r="2137" spans="2:4">
      <c r="B2137" s="200" t="s">
        <v>3637</v>
      </c>
      <c r="C2137" s="133">
        <v>0</v>
      </c>
      <c r="D2137" s="133">
        <v>0</v>
      </c>
    </row>
    <row r="2138" spans="2:4">
      <c r="B2138" s="203" t="s">
        <v>292</v>
      </c>
      <c r="C2138" s="133">
        <v>2170135035</v>
      </c>
      <c r="D2138" s="133">
        <v>1192624653.46</v>
      </c>
    </row>
    <row r="2139" spans="2:4">
      <c r="B2139" s="202" t="s">
        <v>281</v>
      </c>
      <c r="C2139" s="135">
        <v>2012722468</v>
      </c>
      <c r="D2139" s="135">
        <v>1192624653.46</v>
      </c>
    </row>
    <row r="2140" spans="2:4">
      <c r="B2140" s="201" t="s">
        <v>469</v>
      </c>
      <c r="C2140" s="133">
        <v>3141627</v>
      </c>
      <c r="D2140" s="133">
        <v>2835733.04</v>
      </c>
    </row>
    <row r="2141" spans="2:4">
      <c r="B2141" s="200" t="s">
        <v>814</v>
      </c>
      <c r="C2141" s="133">
        <v>3141627</v>
      </c>
      <c r="D2141" s="133">
        <v>2835733.04</v>
      </c>
    </row>
    <row r="2142" spans="2:4">
      <c r="B2142" s="201" t="s">
        <v>470</v>
      </c>
      <c r="C2142" s="133">
        <v>23910828</v>
      </c>
      <c r="D2142" s="133">
        <v>5116276.9800000004</v>
      </c>
    </row>
    <row r="2143" spans="2:4">
      <c r="B2143" s="200" t="s">
        <v>815</v>
      </c>
      <c r="C2143" s="133">
        <v>23910828</v>
      </c>
      <c r="D2143" s="133">
        <v>5116276.9800000004</v>
      </c>
    </row>
    <row r="2144" spans="2:4">
      <c r="B2144" s="201" t="s">
        <v>3850</v>
      </c>
      <c r="C2144" s="133">
        <v>0</v>
      </c>
      <c r="D2144" s="133">
        <v>0</v>
      </c>
    </row>
    <row r="2145" spans="2:4">
      <c r="B2145" s="200" t="s">
        <v>3849</v>
      </c>
      <c r="C2145" s="133">
        <v>0</v>
      </c>
      <c r="D2145" s="133">
        <v>0</v>
      </c>
    </row>
    <row r="2146" spans="2:4">
      <c r="B2146" s="201" t="s">
        <v>3848</v>
      </c>
      <c r="C2146" s="133">
        <v>0</v>
      </c>
      <c r="D2146" s="133">
        <v>0</v>
      </c>
    </row>
    <row r="2147" spans="2:4">
      <c r="B2147" s="200" t="s">
        <v>3847</v>
      </c>
      <c r="C2147" s="133">
        <v>0</v>
      </c>
      <c r="D2147" s="133">
        <v>0</v>
      </c>
    </row>
    <row r="2148" spans="2:4">
      <c r="B2148" s="201" t="s">
        <v>1056</v>
      </c>
      <c r="C2148" s="133">
        <v>51966310</v>
      </c>
      <c r="D2148" s="133">
        <v>3488526.06</v>
      </c>
    </row>
    <row r="2149" spans="2:4">
      <c r="B2149" s="200" t="s">
        <v>1057</v>
      </c>
      <c r="C2149" s="133">
        <v>51966310</v>
      </c>
      <c r="D2149" s="133">
        <v>3488526.06</v>
      </c>
    </row>
    <row r="2150" spans="2:4">
      <c r="B2150" s="201" t="s">
        <v>3534</v>
      </c>
      <c r="C2150" s="133">
        <v>0</v>
      </c>
      <c r="D2150" s="133">
        <v>0</v>
      </c>
    </row>
    <row r="2151" spans="2:4">
      <c r="B2151" s="200" t="s">
        <v>3535</v>
      </c>
      <c r="C2151" s="133">
        <v>0</v>
      </c>
      <c r="D2151" s="133">
        <v>0</v>
      </c>
    </row>
    <row r="2152" spans="2:4">
      <c r="B2152" s="201" t="s">
        <v>471</v>
      </c>
      <c r="C2152" s="133">
        <v>7428690</v>
      </c>
      <c r="D2152" s="133">
        <v>7428690</v>
      </c>
    </row>
    <row r="2153" spans="2:4">
      <c r="B2153" s="200" t="s">
        <v>816</v>
      </c>
      <c r="C2153" s="133">
        <v>7428690</v>
      </c>
      <c r="D2153" s="133">
        <v>7428690</v>
      </c>
    </row>
    <row r="2154" spans="2:4">
      <c r="B2154" s="201" t="s">
        <v>472</v>
      </c>
      <c r="C2154" s="133">
        <v>388402000</v>
      </c>
      <c r="D2154" s="133">
        <v>566569405.86000001</v>
      </c>
    </row>
    <row r="2155" spans="2:4">
      <c r="B2155" s="200" t="s">
        <v>817</v>
      </c>
      <c r="C2155" s="133">
        <v>388402000</v>
      </c>
      <c r="D2155" s="133">
        <v>566569405.86000001</v>
      </c>
    </row>
    <row r="2156" spans="2:4">
      <c r="B2156" s="201" t="s">
        <v>3274</v>
      </c>
      <c r="C2156" s="133">
        <v>8638298</v>
      </c>
      <c r="D2156" s="133">
        <v>0</v>
      </c>
    </row>
    <row r="2157" spans="2:4">
      <c r="B2157" s="200" t="s">
        <v>813</v>
      </c>
      <c r="C2157" s="133">
        <v>8638298</v>
      </c>
      <c r="D2157" s="133">
        <v>0</v>
      </c>
    </row>
    <row r="2158" spans="2:4">
      <c r="B2158" s="201" t="s">
        <v>3510</v>
      </c>
      <c r="C2158" s="133">
        <v>0</v>
      </c>
      <c r="D2158" s="133">
        <v>5276405.7300000004</v>
      </c>
    </row>
    <row r="2159" spans="2:4">
      <c r="B2159" s="200" t="s">
        <v>3511</v>
      </c>
      <c r="C2159" s="133">
        <v>0</v>
      </c>
      <c r="D2159" s="133">
        <v>5276405.7300000004</v>
      </c>
    </row>
    <row r="2160" spans="2:4">
      <c r="B2160" s="201" t="s">
        <v>473</v>
      </c>
      <c r="C2160" s="133">
        <v>40554117</v>
      </c>
      <c r="D2160" s="133">
        <v>57263980.759999998</v>
      </c>
    </row>
    <row r="2161" spans="2:4">
      <c r="B2161" s="200" t="s">
        <v>818</v>
      </c>
      <c r="C2161" s="133">
        <v>40554117</v>
      </c>
      <c r="D2161" s="133">
        <v>57263980.759999998</v>
      </c>
    </row>
    <row r="2162" spans="2:4">
      <c r="B2162" s="201" t="s">
        <v>474</v>
      </c>
      <c r="C2162" s="133">
        <v>4000000</v>
      </c>
      <c r="D2162" s="133">
        <v>4000000</v>
      </c>
    </row>
    <row r="2163" spans="2:4">
      <c r="B2163" s="200" t="s">
        <v>819</v>
      </c>
      <c r="C2163" s="133">
        <v>4000000</v>
      </c>
      <c r="D2163" s="133">
        <v>4000000</v>
      </c>
    </row>
    <row r="2164" spans="2:4">
      <c r="B2164" s="201" t="s">
        <v>475</v>
      </c>
      <c r="C2164" s="133">
        <v>4000000</v>
      </c>
      <c r="D2164" s="133">
        <v>3512718.62</v>
      </c>
    </row>
    <row r="2165" spans="2:4">
      <c r="B2165" s="200" t="s">
        <v>820</v>
      </c>
      <c r="C2165" s="133">
        <v>4000000</v>
      </c>
      <c r="D2165" s="133">
        <v>3512718.62</v>
      </c>
    </row>
    <row r="2166" spans="2:4">
      <c r="B2166" s="201" t="s">
        <v>476</v>
      </c>
      <c r="C2166" s="133">
        <v>8668175</v>
      </c>
      <c r="D2166" s="133">
        <v>1819275.04</v>
      </c>
    </row>
    <row r="2167" spans="2:4">
      <c r="B2167" s="200" t="s">
        <v>821</v>
      </c>
      <c r="C2167" s="133">
        <v>8668175</v>
      </c>
      <c r="D2167" s="133">
        <v>1819275.04</v>
      </c>
    </row>
    <row r="2168" spans="2:4">
      <c r="B2168" s="201" t="s">
        <v>2841</v>
      </c>
      <c r="C2168" s="133">
        <v>4000000</v>
      </c>
      <c r="D2168" s="133">
        <v>3557748.53</v>
      </c>
    </row>
    <row r="2169" spans="2:4">
      <c r="B2169" s="200" t="s">
        <v>822</v>
      </c>
      <c r="C2169" s="133">
        <v>4000000</v>
      </c>
      <c r="D2169" s="133">
        <v>3557748.53</v>
      </c>
    </row>
    <row r="2170" spans="2:4">
      <c r="B2170" s="201" t="s">
        <v>477</v>
      </c>
      <c r="C2170" s="133">
        <v>4000000</v>
      </c>
      <c r="D2170" s="133">
        <v>0</v>
      </c>
    </row>
    <row r="2171" spans="2:4">
      <c r="B2171" s="200" t="s">
        <v>823</v>
      </c>
      <c r="C2171" s="133">
        <v>4000000</v>
      </c>
      <c r="D2171" s="133">
        <v>0</v>
      </c>
    </row>
    <row r="2172" spans="2:4">
      <c r="B2172" s="201" t="s">
        <v>478</v>
      </c>
      <c r="C2172" s="133">
        <v>3209853</v>
      </c>
      <c r="D2172" s="133">
        <v>0</v>
      </c>
    </row>
    <row r="2173" spans="2:4">
      <c r="B2173" s="200" t="s">
        <v>824</v>
      </c>
      <c r="C2173" s="133">
        <v>3209853</v>
      </c>
      <c r="D2173" s="133">
        <v>0</v>
      </c>
    </row>
    <row r="2174" spans="2:4">
      <c r="B2174" s="201" t="s">
        <v>479</v>
      </c>
      <c r="C2174" s="133">
        <v>3209854</v>
      </c>
      <c r="D2174" s="133">
        <v>0</v>
      </c>
    </row>
    <row r="2175" spans="2:4">
      <c r="B2175" s="200" t="s">
        <v>825</v>
      </c>
      <c r="C2175" s="133">
        <v>3209854</v>
      </c>
      <c r="D2175" s="133">
        <v>0</v>
      </c>
    </row>
    <row r="2176" spans="2:4">
      <c r="B2176" s="201" t="s">
        <v>2842</v>
      </c>
      <c r="C2176" s="133">
        <v>3209853</v>
      </c>
      <c r="D2176" s="133">
        <v>0</v>
      </c>
    </row>
    <row r="2177" spans="2:4">
      <c r="B2177" s="200" t="s">
        <v>826</v>
      </c>
      <c r="C2177" s="133">
        <v>3209853</v>
      </c>
      <c r="D2177" s="133">
        <v>0</v>
      </c>
    </row>
    <row r="2178" spans="2:4">
      <c r="B2178" s="201" t="s">
        <v>480</v>
      </c>
      <c r="C2178" s="133">
        <v>89423870</v>
      </c>
      <c r="D2178" s="133">
        <v>8223023.6100000003</v>
      </c>
    </row>
    <row r="2179" spans="2:4">
      <c r="B2179" s="200" t="s">
        <v>827</v>
      </c>
      <c r="C2179" s="133">
        <v>89423870</v>
      </c>
      <c r="D2179" s="133">
        <v>8223023.6100000003</v>
      </c>
    </row>
    <row r="2180" spans="2:4">
      <c r="B2180" s="201" t="s">
        <v>481</v>
      </c>
      <c r="C2180" s="133">
        <v>3209853</v>
      </c>
      <c r="D2180" s="133">
        <v>3017579.8</v>
      </c>
    </row>
    <row r="2181" spans="2:4">
      <c r="B2181" s="200" t="s">
        <v>828</v>
      </c>
      <c r="C2181" s="133">
        <v>3209853</v>
      </c>
      <c r="D2181" s="133">
        <v>3017579.8</v>
      </c>
    </row>
    <row r="2182" spans="2:4">
      <c r="B2182" s="201" t="s">
        <v>3691</v>
      </c>
      <c r="C2182" s="133">
        <v>0</v>
      </c>
      <c r="D2182" s="133">
        <v>4182573.75</v>
      </c>
    </row>
    <row r="2183" spans="2:4">
      <c r="B2183" s="200" t="s">
        <v>3690</v>
      </c>
      <c r="C2183" s="133">
        <v>0</v>
      </c>
      <c r="D2183" s="133">
        <v>4182573.75</v>
      </c>
    </row>
    <row r="2184" spans="2:4">
      <c r="B2184" s="201" t="s">
        <v>482</v>
      </c>
      <c r="C2184" s="133">
        <v>203433020</v>
      </c>
      <c r="D2184" s="133">
        <v>100018842.86999999</v>
      </c>
    </row>
    <row r="2185" spans="2:4">
      <c r="B2185" s="200" t="s">
        <v>829</v>
      </c>
      <c r="C2185" s="133">
        <v>203433020</v>
      </c>
      <c r="D2185" s="133">
        <v>100018842.86999999</v>
      </c>
    </row>
    <row r="2186" spans="2:4">
      <c r="B2186" s="201" t="s">
        <v>1630</v>
      </c>
      <c r="C2186" s="133">
        <v>11127992</v>
      </c>
      <c r="D2186" s="133">
        <v>0</v>
      </c>
    </row>
    <row r="2187" spans="2:4">
      <c r="B2187" s="200" t="s">
        <v>1631</v>
      </c>
      <c r="C2187" s="133">
        <v>11127992</v>
      </c>
      <c r="D2187" s="133">
        <v>0</v>
      </c>
    </row>
    <row r="2188" spans="2:4">
      <c r="B2188" s="201" t="s">
        <v>2843</v>
      </c>
      <c r="C2188" s="133">
        <v>6683666</v>
      </c>
      <c r="D2188" s="133">
        <v>0</v>
      </c>
    </row>
    <row r="2189" spans="2:4">
      <c r="B2189" s="200" t="s">
        <v>1632</v>
      </c>
      <c r="C2189" s="133">
        <v>6683666</v>
      </c>
      <c r="D2189" s="133">
        <v>0</v>
      </c>
    </row>
    <row r="2190" spans="2:4">
      <c r="B2190" s="201" t="s">
        <v>483</v>
      </c>
      <c r="C2190" s="133">
        <v>91340400</v>
      </c>
      <c r="D2190" s="133">
        <v>7073073.2599999998</v>
      </c>
    </row>
    <row r="2191" spans="2:4">
      <c r="B2191" s="200" t="s">
        <v>830</v>
      </c>
      <c r="C2191" s="133">
        <v>91340400</v>
      </c>
      <c r="D2191" s="133">
        <v>7073073.2599999998</v>
      </c>
    </row>
    <row r="2192" spans="2:4">
      <c r="B2192" s="201" t="s">
        <v>1633</v>
      </c>
      <c r="C2192" s="133">
        <v>6683666</v>
      </c>
      <c r="D2192" s="133">
        <v>0</v>
      </c>
    </row>
    <row r="2193" spans="2:4">
      <c r="B2193" s="200" t="s">
        <v>1634</v>
      </c>
      <c r="C2193" s="133">
        <v>6683666</v>
      </c>
      <c r="D2193" s="133">
        <v>0</v>
      </c>
    </row>
    <row r="2194" spans="2:4">
      <c r="B2194" s="201" t="s">
        <v>1635</v>
      </c>
      <c r="C2194" s="133">
        <v>11087637</v>
      </c>
      <c r="D2194" s="133">
        <v>0</v>
      </c>
    </row>
    <row r="2195" spans="2:4">
      <c r="B2195" s="200" t="s">
        <v>1636</v>
      </c>
      <c r="C2195" s="133">
        <v>11087637</v>
      </c>
      <c r="D2195" s="133">
        <v>0</v>
      </c>
    </row>
    <row r="2196" spans="2:4">
      <c r="B2196" s="201" t="s">
        <v>1637</v>
      </c>
      <c r="C2196" s="133">
        <v>4718384</v>
      </c>
      <c r="D2196" s="133">
        <v>0</v>
      </c>
    </row>
    <row r="2197" spans="2:4">
      <c r="B2197" s="200" t="s">
        <v>1638</v>
      </c>
      <c r="C2197" s="133">
        <v>4718384</v>
      </c>
      <c r="D2197" s="133">
        <v>0</v>
      </c>
    </row>
    <row r="2198" spans="2:4">
      <c r="B2198" s="201" t="s">
        <v>1639</v>
      </c>
      <c r="C2198" s="133">
        <v>6659723</v>
      </c>
      <c r="D2198" s="133">
        <v>0</v>
      </c>
    </row>
    <row r="2199" spans="2:4">
      <c r="B2199" s="200" t="s">
        <v>1640</v>
      </c>
      <c r="C2199" s="133">
        <v>6659723</v>
      </c>
      <c r="D2199" s="133">
        <v>0</v>
      </c>
    </row>
    <row r="2200" spans="2:4">
      <c r="B2200" s="201" t="s">
        <v>1641</v>
      </c>
      <c r="C2200" s="133">
        <v>11087637</v>
      </c>
      <c r="D2200" s="133">
        <v>0</v>
      </c>
    </row>
    <row r="2201" spans="2:4">
      <c r="B2201" s="200" t="s">
        <v>1642</v>
      </c>
      <c r="C2201" s="133">
        <v>11087637</v>
      </c>
      <c r="D2201" s="133">
        <v>0</v>
      </c>
    </row>
    <row r="2202" spans="2:4">
      <c r="B2202" s="201" t="s">
        <v>1643</v>
      </c>
      <c r="C2202" s="133">
        <v>11087637</v>
      </c>
      <c r="D2202" s="133">
        <v>0</v>
      </c>
    </row>
    <row r="2203" spans="2:4">
      <c r="B2203" s="200" t="s">
        <v>1644</v>
      </c>
      <c r="C2203" s="133">
        <v>11087637</v>
      </c>
      <c r="D2203" s="133">
        <v>0</v>
      </c>
    </row>
    <row r="2204" spans="2:4">
      <c r="B2204" s="201" t="s">
        <v>1645</v>
      </c>
      <c r="C2204" s="133">
        <v>4718384</v>
      </c>
      <c r="D2204" s="133">
        <v>1061635.44</v>
      </c>
    </row>
    <row r="2205" spans="2:4">
      <c r="B2205" s="200" t="s">
        <v>1646</v>
      </c>
      <c r="C2205" s="133">
        <v>4718384</v>
      </c>
      <c r="D2205" s="133">
        <v>1061635.44</v>
      </c>
    </row>
    <row r="2206" spans="2:4">
      <c r="B2206" s="201" t="s">
        <v>3004</v>
      </c>
      <c r="C2206" s="133">
        <v>44676046</v>
      </c>
      <c r="D2206" s="133">
        <v>28073790.07</v>
      </c>
    </row>
    <row r="2207" spans="2:4">
      <c r="B2207" s="200" t="s">
        <v>3005</v>
      </c>
      <c r="C2207" s="133">
        <v>44676046</v>
      </c>
      <c r="D2207" s="133">
        <v>28073790.07</v>
      </c>
    </row>
    <row r="2208" spans="2:4">
      <c r="B2208" s="201" t="s">
        <v>1647</v>
      </c>
      <c r="C2208" s="133">
        <v>11087637</v>
      </c>
      <c r="D2208" s="133">
        <v>1498436.31</v>
      </c>
    </row>
    <row r="2209" spans="2:4">
      <c r="B2209" s="200" t="s">
        <v>1648</v>
      </c>
      <c r="C2209" s="133">
        <v>11087637</v>
      </c>
      <c r="D2209" s="133">
        <v>1498436.31</v>
      </c>
    </row>
    <row r="2210" spans="2:4">
      <c r="B2210" s="201" t="s">
        <v>3006</v>
      </c>
      <c r="C2210" s="133">
        <v>13628761</v>
      </c>
      <c r="D2210" s="133">
        <v>0</v>
      </c>
    </row>
    <row r="2211" spans="2:4">
      <c r="B2211" s="200" t="s">
        <v>3007</v>
      </c>
      <c r="C2211" s="133">
        <v>13628761</v>
      </c>
      <c r="D2211" s="133">
        <v>0</v>
      </c>
    </row>
    <row r="2212" spans="2:4">
      <c r="B2212" s="201" t="s">
        <v>1649</v>
      </c>
      <c r="C2212" s="133">
        <v>11087637</v>
      </c>
      <c r="D2212" s="133">
        <v>1061635.45</v>
      </c>
    </row>
    <row r="2213" spans="2:4">
      <c r="B2213" s="200" t="s">
        <v>1650</v>
      </c>
      <c r="C2213" s="133">
        <v>11087637</v>
      </c>
      <c r="D2213" s="133">
        <v>1061635.45</v>
      </c>
    </row>
    <row r="2214" spans="2:4">
      <c r="B2214" s="201" t="s">
        <v>1651</v>
      </c>
      <c r="C2214" s="133">
        <v>4718384</v>
      </c>
      <c r="D2214" s="133">
        <v>2494717.25</v>
      </c>
    </row>
    <row r="2215" spans="2:4">
      <c r="B2215" s="200" t="s">
        <v>1652</v>
      </c>
      <c r="C2215" s="133">
        <v>4718384</v>
      </c>
      <c r="D2215" s="133">
        <v>2494717.25</v>
      </c>
    </row>
    <row r="2216" spans="2:4">
      <c r="B2216" s="201" t="s">
        <v>2844</v>
      </c>
      <c r="C2216" s="133">
        <v>396933497</v>
      </c>
      <c r="D2216" s="133">
        <v>161959749.59</v>
      </c>
    </row>
    <row r="2217" spans="2:4">
      <c r="B2217" s="200" t="s">
        <v>2673</v>
      </c>
      <c r="C2217" s="133">
        <v>396933497</v>
      </c>
      <c r="D2217" s="133">
        <v>161959749.59</v>
      </c>
    </row>
    <row r="2218" spans="2:4">
      <c r="B2218" s="201" t="s">
        <v>1653</v>
      </c>
      <c r="C2218" s="133">
        <v>6659723</v>
      </c>
      <c r="D2218" s="133">
        <v>2494717.25</v>
      </c>
    </row>
    <row r="2219" spans="2:4">
      <c r="B2219" s="200" t="s">
        <v>1654</v>
      </c>
      <c r="C2219" s="133">
        <v>6659723</v>
      </c>
      <c r="D2219" s="133">
        <v>2494717.25</v>
      </c>
    </row>
    <row r="2220" spans="2:4">
      <c r="B2220" s="201" t="s">
        <v>2845</v>
      </c>
      <c r="C2220" s="133">
        <v>91049733</v>
      </c>
      <c r="D2220" s="133">
        <v>36925793.93</v>
      </c>
    </row>
    <row r="2221" spans="2:4">
      <c r="B2221" s="200" t="s">
        <v>2674</v>
      </c>
      <c r="C2221" s="133">
        <v>91049733</v>
      </c>
      <c r="D2221" s="133">
        <v>36925793.93</v>
      </c>
    </row>
    <row r="2222" spans="2:4">
      <c r="B2222" s="201" t="s">
        <v>1655</v>
      </c>
      <c r="C2222" s="133">
        <v>6659723</v>
      </c>
      <c r="D2222" s="133">
        <v>2429732.63</v>
      </c>
    </row>
    <row r="2223" spans="2:4">
      <c r="B2223" s="200" t="s">
        <v>1656</v>
      </c>
      <c r="C2223" s="133">
        <v>6659723</v>
      </c>
      <c r="D2223" s="133">
        <v>2429732.63</v>
      </c>
    </row>
    <row r="2224" spans="2:4">
      <c r="B2224" s="201" t="s">
        <v>1657</v>
      </c>
      <c r="C2224" s="133">
        <v>11087637</v>
      </c>
      <c r="D2224" s="133">
        <v>1514684.21</v>
      </c>
    </row>
    <row r="2225" spans="2:4">
      <c r="B2225" s="200" t="s">
        <v>1658</v>
      </c>
      <c r="C2225" s="133">
        <v>11087637</v>
      </c>
      <c r="D2225" s="133">
        <v>1514684.21</v>
      </c>
    </row>
    <row r="2226" spans="2:4">
      <c r="B2226" s="201" t="s">
        <v>2846</v>
      </c>
      <c r="C2226" s="133">
        <v>6659723</v>
      </c>
      <c r="D2226" s="133">
        <v>1514684.21</v>
      </c>
    </row>
    <row r="2227" spans="2:4">
      <c r="B2227" s="200" t="s">
        <v>1659</v>
      </c>
      <c r="C2227" s="133">
        <v>6659723</v>
      </c>
      <c r="D2227" s="133">
        <v>1514684.21</v>
      </c>
    </row>
    <row r="2228" spans="2:4">
      <c r="B2228" s="201" t="s">
        <v>3689</v>
      </c>
      <c r="C2228" s="133">
        <v>0</v>
      </c>
      <c r="D2228" s="133">
        <v>1548434.44</v>
      </c>
    </row>
    <row r="2229" spans="2:4">
      <c r="B2229" s="200" t="s">
        <v>3688</v>
      </c>
      <c r="C2229" s="133">
        <v>0</v>
      </c>
      <c r="D2229" s="133">
        <v>1548434.44</v>
      </c>
    </row>
    <row r="2230" spans="2:4">
      <c r="B2230" s="201" t="s">
        <v>1660</v>
      </c>
      <c r="C2230" s="133">
        <v>6659723</v>
      </c>
      <c r="D2230" s="133">
        <v>1514684.21</v>
      </c>
    </row>
    <row r="2231" spans="2:4">
      <c r="B2231" s="200" t="s">
        <v>1661</v>
      </c>
      <c r="C2231" s="133">
        <v>6659723</v>
      </c>
      <c r="D2231" s="133">
        <v>1514684.21</v>
      </c>
    </row>
    <row r="2232" spans="2:4">
      <c r="B2232" s="201" t="s">
        <v>1662</v>
      </c>
      <c r="C2232" s="133">
        <v>6659723</v>
      </c>
      <c r="D2232" s="133">
        <v>1514684.21</v>
      </c>
    </row>
    <row r="2233" spans="2:4">
      <c r="B2233" s="200" t="s">
        <v>1663</v>
      </c>
      <c r="C2233" s="133">
        <v>6659723</v>
      </c>
      <c r="D2233" s="133">
        <v>1514684.21</v>
      </c>
    </row>
    <row r="2234" spans="2:4">
      <c r="B2234" s="201" t="s">
        <v>1664</v>
      </c>
      <c r="C2234" s="133">
        <v>11087637</v>
      </c>
      <c r="D2234" s="133">
        <v>2494717.25</v>
      </c>
    </row>
    <row r="2235" spans="2:4">
      <c r="B2235" s="200" t="s">
        <v>1665</v>
      </c>
      <c r="C2235" s="133">
        <v>11087637</v>
      </c>
      <c r="D2235" s="133">
        <v>2494717.25</v>
      </c>
    </row>
    <row r="2236" spans="2:4">
      <c r="B2236" s="201" t="s">
        <v>3008</v>
      </c>
      <c r="C2236" s="133">
        <v>43572933</v>
      </c>
      <c r="D2236" s="133">
        <v>31441154.539999999</v>
      </c>
    </row>
    <row r="2237" spans="2:4">
      <c r="B2237" s="200" t="s">
        <v>3009</v>
      </c>
      <c r="C2237" s="133">
        <v>43572933</v>
      </c>
      <c r="D2237" s="133">
        <v>31441154.539999999</v>
      </c>
    </row>
    <row r="2238" spans="2:4">
      <c r="B2238" s="201" t="s">
        <v>1666</v>
      </c>
      <c r="C2238" s="133">
        <v>6659723</v>
      </c>
      <c r="D2238" s="133">
        <v>1498436.31</v>
      </c>
    </row>
    <row r="2239" spans="2:4">
      <c r="B2239" s="200" t="s">
        <v>1667</v>
      </c>
      <c r="C2239" s="133">
        <v>6659723</v>
      </c>
      <c r="D2239" s="133">
        <v>1498436.31</v>
      </c>
    </row>
    <row r="2240" spans="2:4">
      <c r="B2240" s="201" t="s">
        <v>3010</v>
      </c>
      <c r="C2240" s="133">
        <v>67105995</v>
      </c>
      <c r="D2240" s="133">
        <v>55000000</v>
      </c>
    </row>
    <row r="2241" spans="2:4">
      <c r="B2241" s="200" t="s">
        <v>3011</v>
      </c>
      <c r="C2241" s="133">
        <v>67105995</v>
      </c>
      <c r="D2241" s="133">
        <v>55000000</v>
      </c>
    </row>
    <row r="2242" spans="2:4">
      <c r="B2242" s="201" t="s">
        <v>1668</v>
      </c>
      <c r="C2242" s="133">
        <v>6659723</v>
      </c>
      <c r="D2242" s="133">
        <v>1498436.31</v>
      </c>
    </row>
    <row r="2243" spans="2:4">
      <c r="B2243" s="200" t="s">
        <v>1669</v>
      </c>
      <c r="C2243" s="133">
        <v>6659723</v>
      </c>
      <c r="D2243" s="133">
        <v>1498436.31</v>
      </c>
    </row>
    <row r="2244" spans="2:4">
      <c r="B2244" s="201" t="s">
        <v>1670</v>
      </c>
      <c r="C2244" s="133">
        <v>4718384</v>
      </c>
      <c r="D2244" s="133">
        <v>1061635.44</v>
      </c>
    </row>
    <row r="2245" spans="2:4">
      <c r="B2245" s="200" t="s">
        <v>1671</v>
      </c>
      <c r="C2245" s="133">
        <v>4718384</v>
      </c>
      <c r="D2245" s="133">
        <v>1061635.44</v>
      </c>
    </row>
    <row r="2246" spans="2:4">
      <c r="B2246" s="201" t="s">
        <v>1672</v>
      </c>
      <c r="C2246" s="133">
        <v>11087637</v>
      </c>
      <c r="D2246" s="133">
        <v>2494717.25</v>
      </c>
    </row>
    <row r="2247" spans="2:4">
      <c r="B2247" s="200" t="s">
        <v>1673</v>
      </c>
      <c r="C2247" s="133">
        <v>11087637</v>
      </c>
      <c r="D2247" s="133">
        <v>2494717.25</v>
      </c>
    </row>
    <row r="2248" spans="2:4">
      <c r="B2248" s="201" t="s">
        <v>1674</v>
      </c>
      <c r="C2248" s="133">
        <v>11087637</v>
      </c>
      <c r="D2248" s="133">
        <v>0</v>
      </c>
    </row>
    <row r="2249" spans="2:4">
      <c r="B2249" s="200" t="s">
        <v>1675</v>
      </c>
      <c r="C2249" s="133">
        <v>11087637</v>
      </c>
      <c r="D2249" s="133">
        <v>0</v>
      </c>
    </row>
    <row r="2250" spans="2:4">
      <c r="B2250" s="201" t="s">
        <v>1676</v>
      </c>
      <c r="C2250" s="133">
        <v>6659723</v>
      </c>
      <c r="D2250" s="133">
        <v>0</v>
      </c>
    </row>
    <row r="2251" spans="2:4">
      <c r="B2251" s="200" t="s">
        <v>1677</v>
      </c>
      <c r="C2251" s="133">
        <v>6659723</v>
      </c>
      <c r="D2251" s="133">
        <v>0</v>
      </c>
    </row>
    <row r="2252" spans="2:4">
      <c r="B2252" s="201" t="s">
        <v>2847</v>
      </c>
      <c r="C2252" s="133">
        <v>6659723</v>
      </c>
      <c r="D2252" s="133">
        <v>0</v>
      </c>
    </row>
    <row r="2253" spans="2:4">
      <c r="B2253" s="200" t="s">
        <v>1678</v>
      </c>
      <c r="C2253" s="133">
        <v>6659723</v>
      </c>
      <c r="D2253" s="133">
        <v>0</v>
      </c>
    </row>
    <row r="2254" spans="2:4">
      <c r="B2254" s="201" t="s">
        <v>2848</v>
      </c>
      <c r="C2254" s="133">
        <v>72768636</v>
      </c>
      <c r="D2254" s="133">
        <v>50174592.420000002</v>
      </c>
    </row>
    <row r="2255" spans="2:4">
      <c r="B2255" s="200" t="s">
        <v>1100</v>
      </c>
      <c r="C2255" s="133">
        <v>72768636</v>
      </c>
      <c r="D2255" s="133">
        <v>50174592.420000002</v>
      </c>
    </row>
    <row r="2256" spans="2:4">
      <c r="B2256" s="201" t="s">
        <v>1679</v>
      </c>
      <c r="C2256" s="133">
        <v>11087637</v>
      </c>
      <c r="D2256" s="133">
        <v>0</v>
      </c>
    </row>
    <row r="2257" spans="2:4">
      <c r="B2257" s="200" t="s">
        <v>1680</v>
      </c>
      <c r="C2257" s="133">
        <v>11087637</v>
      </c>
      <c r="D2257" s="133">
        <v>0</v>
      </c>
    </row>
    <row r="2258" spans="2:4">
      <c r="B2258" s="201" t="s">
        <v>1681</v>
      </c>
      <c r="C2258" s="133">
        <v>6659723</v>
      </c>
      <c r="D2258" s="133">
        <v>0</v>
      </c>
    </row>
    <row r="2259" spans="2:4">
      <c r="B2259" s="200" t="s">
        <v>1682</v>
      </c>
      <c r="C2259" s="133">
        <v>6659723</v>
      </c>
      <c r="D2259" s="133">
        <v>0</v>
      </c>
    </row>
    <row r="2260" spans="2:4">
      <c r="B2260" s="201" t="s">
        <v>1683</v>
      </c>
      <c r="C2260" s="133">
        <v>11087637</v>
      </c>
      <c r="D2260" s="133">
        <v>0</v>
      </c>
    </row>
    <row r="2261" spans="2:4">
      <c r="B2261" s="200" t="s">
        <v>1684</v>
      </c>
      <c r="C2261" s="133">
        <v>11087637</v>
      </c>
      <c r="D2261" s="133">
        <v>0</v>
      </c>
    </row>
    <row r="2262" spans="2:4">
      <c r="B2262" s="201" t="s">
        <v>1685</v>
      </c>
      <c r="C2262" s="133">
        <v>4718384</v>
      </c>
      <c r="D2262" s="133">
        <v>0</v>
      </c>
    </row>
    <row r="2263" spans="2:4">
      <c r="B2263" s="200" t="s">
        <v>1686</v>
      </c>
      <c r="C2263" s="133">
        <v>4718384</v>
      </c>
      <c r="D2263" s="133">
        <v>0</v>
      </c>
    </row>
    <row r="2264" spans="2:4">
      <c r="B2264" s="201" t="s">
        <v>3441</v>
      </c>
      <c r="C2264" s="133">
        <v>0</v>
      </c>
      <c r="D2264" s="133">
        <v>2522402.6</v>
      </c>
    </row>
    <row r="2265" spans="2:4">
      <c r="B2265" s="200" t="s">
        <v>3442</v>
      </c>
      <c r="C2265" s="133">
        <v>0</v>
      </c>
      <c r="D2265" s="133">
        <v>2522402.6</v>
      </c>
    </row>
    <row r="2266" spans="2:4">
      <c r="B2266" s="201" t="s">
        <v>1687</v>
      </c>
      <c r="C2266" s="133">
        <v>4718384</v>
      </c>
      <c r="D2266" s="133">
        <v>0</v>
      </c>
    </row>
    <row r="2267" spans="2:4">
      <c r="B2267" s="200" t="s">
        <v>1688</v>
      </c>
      <c r="C2267" s="133">
        <v>4718384</v>
      </c>
      <c r="D2267" s="133">
        <v>0</v>
      </c>
    </row>
    <row r="2268" spans="2:4">
      <c r="B2268" s="201" t="s">
        <v>1689</v>
      </c>
      <c r="C2268" s="133">
        <v>11087637</v>
      </c>
      <c r="D2268" s="133">
        <v>0</v>
      </c>
    </row>
    <row r="2269" spans="2:4">
      <c r="B2269" s="200" t="s">
        <v>1690</v>
      </c>
      <c r="C2269" s="133">
        <v>11087637</v>
      </c>
      <c r="D2269" s="133">
        <v>0</v>
      </c>
    </row>
    <row r="2270" spans="2:4">
      <c r="B2270" s="201" t="s">
        <v>1691</v>
      </c>
      <c r="C2270" s="133">
        <v>4718384</v>
      </c>
      <c r="D2270" s="133">
        <v>1078230.45</v>
      </c>
    </row>
    <row r="2271" spans="2:4">
      <c r="B2271" s="200" t="s">
        <v>1692</v>
      </c>
      <c r="C2271" s="133">
        <v>4718384</v>
      </c>
      <c r="D2271" s="133">
        <v>1078230.45</v>
      </c>
    </row>
    <row r="2272" spans="2:4">
      <c r="B2272" s="201" t="s">
        <v>2849</v>
      </c>
      <c r="C2272" s="133">
        <v>11087637</v>
      </c>
      <c r="D2272" s="133">
        <v>2528501.7200000002</v>
      </c>
    </row>
    <row r="2273" spans="2:4">
      <c r="B2273" s="200" t="s">
        <v>1693</v>
      </c>
      <c r="C2273" s="133">
        <v>11087637</v>
      </c>
      <c r="D2273" s="133">
        <v>2528501.7200000002</v>
      </c>
    </row>
    <row r="2274" spans="2:4">
      <c r="B2274" s="201" t="s">
        <v>484</v>
      </c>
      <c r="C2274" s="133">
        <v>684390</v>
      </c>
      <c r="D2274" s="133">
        <v>1011467.94</v>
      </c>
    </row>
    <row r="2275" spans="2:4">
      <c r="B2275" s="200" t="s">
        <v>831</v>
      </c>
      <c r="C2275" s="133">
        <v>684390</v>
      </c>
      <c r="D2275" s="133">
        <v>1011467.94</v>
      </c>
    </row>
    <row r="2276" spans="2:4">
      <c r="B2276" s="201" t="s">
        <v>2850</v>
      </c>
      <c r="C2276" s="133">
        <v>6659723</v>
      </c>
      <c r="D2276" s="133">
        <v>1481645.34</v>
      </c>
    </row>
    <row r="2277" spans="2:4">
      <c r="B2277" s="200" t="s">
        <v>1694</v>
      </c>
      <c r="C2277" s="133">
        <v>6659723</v>
      </c>
      <c r="D2277" s="133">
        <v>1481645.34</v>
      </c>
    </row>
    <row r="2278" spans="2:4">
      <c r="B2278" s="201" t="s">
        <v>1695</v>
      </c>
      <c r="C2278" s="133">
        <v>6659723</v>
      </c>
      <c r="D2278" s="133">
        <v>1481644.14</v>
      </c>
    </row>
    <row r="2279" spans="2:4">
      <c r="B2279" s="200" t="s">
        <v>1696</v>
      </c>
      <c r="C2279" s="133">
        <v>6659723</v>
      </c>
      <c r="D2279" s="133">
        <v>1481644.14</v>
      </c>
    </row>
    <row r="2280" spans="2:4">
      <c r="B2280" s="201" t="s">
        <v>1697</v>
      </c>
      <c r="C2280" s="133">
        <v>6659723</v>
      </c>
      <c r="D2280" s="133">
        <v>0</v>
      </c>
    </row>
    <row r="2281" spans="2:4">
      <c r="B2281" s="200" t="s">
        <v>1698</v>
      </c>
      <c r="C2281" s="133">
        <v>6659723</v>
      </c>
      <c r="D2281" s="133">
        <v>0</v>
      </c>
    </row>
    <row r="2282" spans="2:4">
      <c r="B2282" s="201" t="s">
        <v>2851</v>
      </c>
      <c r="C2282" s="133">
        <v>6659723</v>
      </c>
      <c r="D2282" s="133">
        <v>0</v>
      </c>
    </row>
    <row r="2283" spans="2:4">
      <c r="B2283" s="200" t="s">
        <v>1699</v>
      </c>
      <c r="C2283" s="133">
        <v>6659723</v>
      </c>
      <c r="D2283" s="133">
        <v>0</v>
      </c>
    </row>
    <row r="2284" spans="2:4">
      <c r="B2284" s="201" t="s">
        <v>485</v>
      </c>
      <c r="C2284" s="133">
        <v>2596334</v>
      </c>
      <c r="D2284" s="133">
        <v>2043312.82</v>
      </c>
    </row>
    <row r="2285" spans="2:4">
      <c r="B2285" s="200" t="s">
        <v>832</v>
      </c>
      <c r="C2285" s="133">
        <v>2596334</v>
      </c>
      <c r="D2285" s="133">
        <v>2043312.82</v>
      </c>
    </row>
    <row r="2286" spans="2:4">
      <c r="B2286" s="201" t="s">
        <v>2852</v>
      </c>
      <c r="C2286" s="133">
        <v>11087637</v>
      </c>
      <c r="D2286" s="133">
        <v>0</v>
      </c>
    </row>
    <row r="2287" spans="2:4">
      <c r="B2287" s="200" t="s">
        <v>1700</v>
      </c>
      <c r="C2287" s="133">
        <v>11087637</v>
      </c>
      <c r="D2287" s="133">
        <v>0</v>
      </c>
    </row>
    <row r="2288" spans="2:4">
      <c r="B2288" s="201" t="s">
        <v>3512</v>
      </c>
      <c r="C2288" s="133">
        <v>0</v>
      </c>
      <c r="D2288" s="133">
        <v>353173.43</v>
      </c>
    </row>
    <row r="2289" spans="2:4">
      <c r="B2289" s="200" t="s">
        <v>3513</v>
      </c>
      <c r="C2289" s="133">
        <v>0</v>
      </c>
      <c r="D2289" s="133">
        <v>353173.43</v>
      </c>
    </row>
    <row r="2290" spans="2:4">
      <c r="B2290" s="201" t="s">
        <v>2853</v>
      </c>
      <c r="C2290" s="133">
        <v>6659723</v>
      </c>
      <c r="D2290" s="133">
        <v>0</v>
      </c>
    </row>
    <row r="2291" spans="2:4">
      <c r="B2291" s="200" t="s">
        <v>1701</v>
      </c>
      <c r="C2291" s="133">
        <v>6659723</v>
      </c>
      <c r="D2291" s="133">
        <v>0</v>
      </c>
    </row>
    <row r="2292" spans="2:4">
      <c r="B2292" s="201" t="s">
        <v>486</v>
      </c>
      <c r="C2292" s="133">
        <v>1333451</v>
      </c>
      <c r="D2292" s="133">
        <v>3645433.7800000003</v>
      </c>
    </row>
    <row r="2293" spans="2:4">
      <c r="B2293" s="200" t="s">
        <v>833</v>
      </c>
      <c r="C2293" s="133">
        <v>1333451</v>
      </c>
      <c r="D2293" s="133">
        <v>3645433.7800000003</v>
      </c>
    </row>
    <row r="2294" spans="2:4">
      <c r="B2294" s="201" t="s">
        <v>2854</v>
      </c>
      <c r="C2294" s="133">
        <v>6659723</v>
      </c>
      <c r="D2294" s="133">
        <v>1481646.54</v>
      </c>
    </row>
    <row r="2295" spans="2:4">
      <c r="B2295" s="200" t="s">
        <v>1702</v>
      </c>
      <c r="C2295" s="133">
        <v>6659723</v>
      </c>
      <c r="D2295" s="133">
        <v>1481646.54</v>
      </c>
    </row>
    <row r="2296" spans="2:4">
      <c r="B2296" s="201" t="s">
        <v>3514</v>
      </c>
      <c r="C2296" s="133">
        <v>0</v>
      </c>
      <c r="D2296" s="133">
        <v>342272.07</v>
      </c>
    </row>
    <row r="2297" spans="2:4">
      <c r="B2297" s="200" t="s">
        <v>3515</v>
      </c>
      <c r="C2297" s="133">
        <v>0</v>
      </c>
      <c r="D2297" s="133">
        <v>342272.07</v>
      </c>
    </row>
    <row r="2298" spans="2:4">
      <c r="B2298" s="201" t="s">
        <v>1703</v>
      </c>
      <c r="C2298" s="133">
        <v>6659723</v>
      </c>
      <c r="D2298" s="133">
        <v>0</v>
      </c>
    </row>
    <row r="2299" spans="2:4">
      <c r="B2299" s="200" t="s">
        <v>1704</v>
      </c>
      <c r="C2299" s="133">
        <v>6659723</v>
      </c>
      <c r="D2299" s="133">
        <v>0</v>
      </c>
    </row>
    <row r="2300" spans="2:4">
      <c r="B2300" s="201" t="s">
        <v>3443</v>
      </c>
      <c r="C2300" s="133">
        <v>0</v>
      </c>
      <c r="D2300" s="133">
        <v>0</v>
      </c>
    </row>
    <row r="2301" spans="2:4">
      <c r="B2301" s="200" t="s">
        <v>3444</v>
      </c>
      <c r="C2301" s="133">
        <v>0</v>
      </c>
      <c r="D2301" s="133">
        <v>0</v>
      </c>
    </row>
    <row r="2302" spans="2:4">
      <c r="B2302" s="202" t="s">
        <v>283</v>
      </c>
      <c r="C2302" s="135">
        <v>157412567</v>
      </c>
      <c r="D2302" s="135">
        <v>0</v>
      </c>
    </row>
    <row r="2303" spans="2:4">
      <c r="B2303" s="201" t="s">
        <v>3275</v>
      </c>
      <c r="C2303" s="133">
        <v>71271768</v>
      </c>
      <c r="D2303" s="133">
        <v>0</v>
      </c>
    </row>
    <row r="2304" spans="2:4">
      <c r="B2304" s="200" t="s">
        <v>2551</v>
      </c>
      <c r="C2304" s="133">
        <v>71271768</v>
      </c>
      <c r="D2304" s="133">
        <v>0</v>
      </c>
    </row>
    <row r="2305" spans="2:4">
      <c r="B2305" s="201" t="s">
        <v>2575</v>
      </c>
      <c r="C2305" s="133">
        <v>86140799</v>
      </c>
      <c r="D2305" s="133">
        <v>0</v>
      </c>
    </row>
    <row r="2306" spans="2:4">
      <c r="B2306" s="200" t="s">
        <v>2576</v>
      </c>
      <c r="C2306" s="133">
        <v>86140799</v>
      </c>
      <c r="D2306" s="133">
        <v>0</v>
      </c>
    </row>
    <row r="2307" spans="2:4">
      <c r="B2307" s="201" t="s">
        <v>3516</v>
      </c>
      <c r="C2307" s="133">
        <v>0</v>
      </c>
      <c r="D2307" s="133">
        <v>0</v>
      </c>
    </row>
    <row r="2308" spans="2:4">
      <c r="B2308" s="200" t="s">
        <v>3517</v>
      </c>
      <c r="C2308" s="133">
        <v>0</v>
      </c>
      <c r="D2308" s="133">
        <v>0</v>
      </c>
    </row>
    <row r="2309" spans="2:4">
      <c r="B2309" s="203" t="s">
        <v>293</v>
      </c>
      <c r="C2309" s="133">
        <v>748337412</v>
      </c>
      <c r="D2309" s="133">
        <v>165786457.25</v>
      </c>
    </row>
    <row r="2310" spans="2:4">
      <c r="B2310" s="202" t="s">
        <v>281</v>
      </c>
      <c r="C2310" s="135">
        <v>589437831</v>
      </c>
      <c r="D2310" s="135">
        <v>100451152.42999999</v>
      </c>
    </row>
    <row r="2311" spans="2:4">
      <c r="B2311" s="201" t="s">
        <v>1365</v>
      </c>
      <c r="C2311" s="133">
        <v>11075727</v>
      </c>
      <c r="D2311" s="133">
        <v>0</v>
      </c>
    </row>
    <row r="2312" spans="2:4">
      <c r="B2312" s="200" t="s">
        <v>1366</v>
      </c>
      <c r="C2312" s="133">
        <v>11075727</v>
      </c>
      <c r="D2312" s="133">
        <v>0</v>
      </c>
    </row>
    <row r="2313" spans="2:4">
      <c r="B2313" s="201" t="s">
        <v>2855</v>
      </c>
      <c r="C2313" s="133">
        <v>11075727</v>
      </c>
      <c r="D2313" s="133">
        <v>0</v>
      </c>
    </row>
    <row r="2314" spans="2:4">
      <c r="B2314" s="200" t="s">
        <v>1367</v>
      </c>
      <c r="C2314" s="133">
        <v>11075727</v>
      </c>
      <c r="D2314" s="133">
        <v>0</v>
      </c>
    </row>
    <row r="2315" spans="2:4">
      <c r="B2315" s="201" t="s">
        <v>487</v>
      </c>
      <c r="C2315" s="133">
        <v>6462128</v>
      </c>
      <c r="D2315" s="133">
        <v>6138888.2800000003</v>
      </c>
    </row>
    <row r="2316" spans="2:4">
      <c r="B2316" s="200" t="s">
        <v>834</v>
      </c>
      <c r="C2316" s="133">
        <v>6462128</v>
      </c>
      <c r="D2316" s="133">
        <v>6138888.2800000003</v>
      </c>
    </row>
    <row r="2317" spans="2:4">
      <c r="B2317" s="201" t="s">
        <v>2856</v>
      </c>
      <c r="C2317" s="133">
        <v>11075727</v>
      </c>
      <c r="D2317" s="133">
        <v>0</v>
      </c>
    </row>
    <row r="2318" spans="2:4">
      <c r="B2318" s="200" t="s">
        <v>1368</v>
      </c>
      <c r="C2318" s="133">
        <v>11075727</v>
      </c>
      <c r="D2318" s="133">
        <v>0</v>
      </c>
    </row>
    <row r="2319" spans="2:4">
      <c r="B2319" s="201" t="s">
        <v>488</v>
      </c>
      <c r="C2319" s="133">
        <v>2393489</v>
      </c>
      <c r="D2319" s="133">
        <v>1462934.19</v>
      </c>
    </row>
    <row r="2320" spans="2:4">
      <c r="B2320" s="200" t="s">
        <v>835</v>
      </c>
      <c r="C2320" s="133">
        <v>2393489</v>
      </c>
      <c r="D2320" s="133">
        <v>1462934.19</v>
      </c>
    </row>
    <row r="2321" spans="2:4">
      <c r="B2321" s="201" t="s">
        <v>2857</v>
      </c>
      <c r="C2321" s="133">
        <v>11070175</v>
      </c>
      <c r="D2321" s="133">
        <v>0</v>
      </c>
    </row>
    <row r="2322" spans="2:4">
      <c r="B2322" s="200" t="s">
        <v>1369</v>
      </c>
      <c r="C2322" s="133">
        <v>11070175</v>
      </c>
      <c r="D2322" s="133">
        <v>0</v>
      </c>
    </row>
    <row r="2323" spans="2:4">
      <c r="B2323" s="201" t="s">
        <v>489</v>
      </c>
      <c r="C2323" s="133">
        <v>4317004</v>
      </c>
      <c r="D2323" s="133">
        <v>1914479.54</v>
      </c>
    </row>
    <row r="2324" spans="2:4">
      <c r="B2324" s="200" t="s">
        <v>836</v>
      </c>
      <c r="C2324" s="133">
        <v>4317004</v>
      </c>
      <c r="D2324" s="133">
        <v>1914479.54</v>
      </c>
    </row>
    <row r="2325" spans="2:4">
      <c r="B2325" s="201" t="s">
        <v>2858</v>
      </c>
      <c r="C2325" s="133">
        <v>6582165</v>
      </c>
      <c r="D2325" s="133">
        <v>0</v>
      </c>
    </row>
    <row r="2326" spans="2:4">
      <c r="B2326" s="200" t="s">
        <v>1370</v>
      </c>
      <c r="C2326" s="133">
        <v>6582165</v>
      </c>
      <c r="D2326" s="133">
        <v>0</v>
      </c>
    </row>
    <row r="2327" spans="2:4">
      <c r="B2327" s="201" t="s">
        <v>490</v>
      </c>
      <c r="C2327" s="133">
        <v>4317004</v>
      </c>
      <c r="D2327" s="133">
        <v>3272007.5</v>
      </c>
    </row>
    <row r="2328" spans="2:4">
      <c r="B2328" s="200" t="s">
        <v>837</v>
      </c>
      <c r="C2328" s="133">
        <v>4317004</v>
      </c>
      <c r="D2328" s="133">
        <v>3272007.5</v>
      </c>
    </row>
    <row r="2329" spans="2:4">
      <c r="B2329" s="201" t="s">
        <v>2859</v>
      </c>
      <c r="C2329" s="133">
        <v>12351078</v>
      </c>
      <c r="D2329" s="133">
        <v>4951665.07</v>
      </c>
    </row>
    <row r="2330" spans="2:4">
      <c r="B2330" s="200" t="s">
        <v>1064</v>
      </c>
      <c r="C2330" s="133">
        <v>12351078</v>
      </c>
      <c r="D2330" s="133">
        <v>4951665.07</v>
      </c>
    </row>
    <row r="2331" spans="2:4">
      <c r="B2331" s="201" t="s">
        <v>2860</v>
      </c>
      <c r="C2331" s="133">
        <v>6582165</v>
      </c>
      <c r="D2331" s="133">
        <v>0</v>
      </c>
    </row>
    <row r="2332" spans="2:4">
      <c r="B2332" s="200" t="s">
        <v>1371</v>
      </c>
      <c r="C2332" s="133">
        <v>6582165</v>
      </c>
      <c r="D2332" s="133">
        <v>0</v>
      </c>
    </row>
    <row r="2333" spans="2:4">
      <c r="B2333" s="201" t="s">
        <v>4048</v>
      </c>
      <c r="C2333" s="133">
        <v>0</v>
      </c>
      <c r="D2333" s="133">
        <v>0</v>
      </c>
    </row>
    <row r="2334" spans="2:4">
      <c r="B2334" s="200" t="s">
        <v>4047</v>
      </c>
      <c r="C2334" s="133">
        <v>0</v>
      </c>
      <c r="D2334" s="133">
        <v>0</v>
      </c>
    </row>
    <row r="2335" spans="2:4">
      <c r="B2335" s="201" t="s">
        <v>1372</v>
      </c>
      <c r="C2335" s="133">
        <v>6582165</v>
      </c>
      <c r="D2335" s="133">
        <v>0</v>
      </c>
    </row>
    <row r="2336" spans="2:4">
      <c r="B2336" s="200" t="s">
        <v>1373</v>
      </c>
      <c r="C2336" s="133">
        <v>6582165</v>
      </c>
      <c r="D2336" s="133">
        <v>0</v>
      </c>
    </row>
    <row r="2337" spans="2:4">
      <c r="B2337" s="201" t="s">
        <v>491</v>
      </c>
      <c r="C2337" s="133">
        <v>649163</v>
      </c>
      <c r="D2337" s="133">
        <v>0</v>
      </c>
    </row>
    <row r="2338" spans="2:4">
      <c r="B2338" s="200" t="s">
        <v>838</v>
      </c>
      <c r="C2338" s="133">
        <v>649163</v>
      </c>
      <c r="D2338" s="133">
        <v>0</v>
      </c>
    </row>
    <row r="2339" spans="2:4">
      <c r="B2339" s="201" t="s">
        <v>3565</v>
      </c>
      <c r="C2339" s="133">
        <v>0</v>
      </c>
      <c r="D2339" s="133">
        <v>0</v>
      </c>
    </row>
    <row r="2340" spans="2:4">
      <c r="B2340" s="200" t="s">
        <v>3564</v>
      </c>
      <c r="C2340" s="133">
        <v>0</v>
      </c>
      <c r="D2340" s="133">
        <v>0</v>
      </c>
    </row>
    <row r="2341" spans="2:4">
      <c r="B2341" s="201" t="s">
        <v>2675</v>
      </c>
      <c r="C2341" s="133">
        <v>19636158</v>
      </c>
      <c r="D2341" s="133">
        <v>2001886.44</v>
      </c>
    </row>
    <row r="2342" spans="2:4">
      <c r="B2342" s="200" t="s">
        <v>2676</v>
      </c>
      <c r="C2342" s="133">
        <v>19636158</v>
      </c>
      <c r="D2342" s="133">
        <v>2001886.44</v>
      </c>
    </row>
    <row r="2343" spans="2:4">
      <c r="B2343" s="201" t="s">
        <v>2677</v>
      </c>
      <c r="C2343" s="133">
        <v>72864945</v>
      </c>
      <c r="D2343" s="133">
        <v>26322814.609999999</v>
      </c>
    </row>
    <row r="2344" spans="2:4">
      <c r="B2344" s="200" t="s">
        <v>2678</v>
      </c>
      <c r="C2344" s="133">
        <v>72864945</v>
      </c>
      <c r="D2344" s="133">
        <v>26322814.609999999</v>
      </c>
    </row>
    <row r="2345" spans="2:4">
      <c r="B2345" s="201" t="s">
        <v>1944</v>
      </c>
      <c r="C2345" s="133">
        <v>8000000</v>
      </c>
      <c r="D2345" s="133">
        <v>3600031.86</v>
      </c>
    </row>
    <row r="2346" spans="2:4">
      <c r="B2346" s="200" t="s">
        <v>1945</v>
      </c>
      <c r="C2346" s="133">
        <v>8000000</v>
      </c>
      <c r="D2346" s="133">
        <v>3600031.86</v>
      </c>
    </row>
    <row r="2347" spans="2:4">
      <c r="B2347" s="201" t="s">
        <v>492</v>
      </c>
      <c r="C2347" s="133">
        <v>16000000</v>
      </c>
      <c r="D2347" s="133">
        <v>0</v>
      </c>
    </row>
    <row r="2348" spans="2:4">
      <c r="B2348" s="200" t="s">
        <v>839</v>
      </c>
      <c r="C2348" s="133">
        <v>16000000</v>
      </c>
      <c r="D2348" s="133">
        <v>0</v>
      </c>
    </row>
    <row r="2349" spans="2:4">
      <c r="B2349" s="201" t="s">
        <v>1456</v>
      </c>
      <c r="C2349" s="133">
        <v>4785373</v>
      </c>
      <c r="D2349" s="133">
        <v>0</v>
      </c>
    </row>
    <row r="2350" spans="2:4">
      <c r="B2350" s="200" t="s">
        <v>1457</v>
      </c>
      <c r="C2350" s="133">
        <v>4785373</v>
      </c>
      <c r="D2350" s="133">
        <v>0</v>
      </c>
    </row>
    <row r="2351" spans="2:4">
      <c r="B2351" s="201" t="s">
        <v>1458</v>
      </c>
      <c r="C2351" s="133">
        <v>6755494</v>
      </c>
      <c r="D2351" s="133">
        <v>0</v>
      </c>
    </row>
    <row r="2352" spans="2:4">
      <c r="B2352" s="200" t="s">
        <v>1459</v>
      </c>
      <c r="C2352" s="133">
        <v>6755494</v>
      </c>
      <c r="D2352" s="133">
        <v>0</v>
      </c>
    </row>
    <row r="2353" spans="2:4">
      <c r="B2353" s="201" t="s">
        <v>1460</v>
      </c>
      <c r="C2353" s="133">
        <v>6755494</v>
      </c>
      <c r="D2353" s="133">
        <v>0</v>
      </c>
    </row>
    <row r="2354" spans="2:4">
      <c r="B2354" s="200" t="s">
        <v>1461</v>
      </c>
      <c r="C2354" s="133">
        <v>6755494</v>
      </c>
      <c r="D2354" s="133">
        <v>0</v>
      </c>
    </row>
    <row r="2355" spans="2:4">
      <c r="B2355" s="201" t="s">
        <v>1462</v>
      </c>
      <c r="C2355" s="133">
        <v>4785373</v>
      </c>
      <c r="D2355" s="133">
        <v>0</v>
      </c>
    </row>
    <row r="2356" spans="2:4">
      <c r="B2356" s="200" t="s">
        <v>1463</v>
      </c>
      <c r="C2356" s="133">
        <v>4785373</v>
      </c>
      <c r="D2356" s="133">
        <v>0</v>
      </c>
    </row>
    <row r="2357" spans="2:4">
      <c r="B2357" s="201" t="s">
        <v>1464</v>
      </c>
      <c r="C2357" s="133">
        <v>6755494</v>
      </c>
      <c r="D2357" s="133">
        <v>1504802.82</v>
      </c>
    </row>
    <row r="2358" spans="2:4">
      <c r="B2358" s="200" t="s">
        <v>1465</v>
      </c>
      <c r="C2358" s="133">
        <v>6755494</v>
      </c>
      <c r="D2358" s="133">
        <v>1504802.82</v>
      </c>
    </row>
    <row r="2359" spans="2:4">
      <c r="B2359" s="201" t="s">
        <v>1466</v>
      </c>
      <c r="C2359" s="133">
        <v>4785373</v>
      </c>
      <c r="D2359" s="133">
        <v>1175316.6599999999</v>
      </c>
    </row>
    <row r="2360" spans="2:4">
      <c r="B2360" s="200" t="s">
        <v>1467</v>
      </c>
      <c r="C2360" s="133">
        <v>4785373</v>
      </c>
      <c r="D2360" s="133">
        <v>1175316.6599999999</v>
      </c>
    </row>
    <row r="2361" spans="2:4">
      <c r="B2361" s="201" t="s">
        <v>1468</v>
      </c>
      <c r="C2361" s="133">
        <v>11249055</v>
      </c>
      <c r="D2361" s="133">
        <v>2429693.39</v>
      </c>
    </row>
    <row r="2362" spans="2:4">
      <c r="B2362" s="200" t="s">
        <v>1469</v>
      </c>
      <c r="C2362" s="133">
        <v>11249055</v>
      </c>
      <c r="D2362" s="133">
        <v>2429693.39</v>
      </c>
    </row>
    <row r="2363" spans="2:4">
      <c r="B2363" s="201" t="s">
        <v>1705</v>
      </c>
      <c r="C2363" s="133">
        <v>4785373</v>
      </c>
      <c r="D2363" s="133">
        <v>1175316.6599999999</v>
      </c>
    </row>
    <row r="2364" spans="2:4">
      <c r="B2364" s="200" t="s">
        <v>1706</v>
      </c>
      <c r="C2364" s="133">
        <v>4785373</v>
      </c>
      <c r="D2364" s="133">
        <v>1175316.6599999999</v>
      </c>
    </row>
    <row r="2365" spans="2:4">
      <c r="B2365" s="201" t="s">
        <v>2861</v>
      </c>
      <c r="C2365" s="133">
        <v>6755494</v>
      </c>
      <c r="D2365" s="133">
        <v>1504802.81</v>
      </c>
    </row>
    <row r="2366" spans="2:4">
      <c r="B2366" s="200" t="s">
        <v>1707</v>
      </c>
      <c r="C2366" s="133">
        <v>6755494</v>
      </c>
      <c r="D2366" s="133">
        <v>1504802.81</v>
      </c>
    </row>
    <row r="2367" spans="2:4">
      <c r="B2367" s="201" t="s">
        <v>493</v>
      </c>
      <c r="C2367" s="133">
        <v>3466653</v>
      </c>
      <c r="D2367" s="133">
        <v>3895872.84</v>
      </c>
    </row>
    <row r="2368" spans="2:4">
      <c r="B2368" s="200" t="s">
        <v>840</v>
      </c>
      <c r="C2368" s="133">
        <v>3466653</v>
      </c>
      <c r="D2368" s="133">
        <v>3895872.84</v>
      </c>
    </row>
    <row r="2369" spans="2:4">
      <c r="B2369" s="201" t="s">
        <v>2862</v>
      </c>
      <c r="C2369" s="133">
        <v>6755494</v>
      </c>
      <c r="D2369" s="133">
        <v>0</v>
      </c>
    </row>
    <row r="2370" spans="2:4">
      <c r="B2370" s="200" t="s">
        <v>1708</v>
      </c>
      <c r="C2370" s="133">
        <v>6755494</v>
      </c>
      <c r="D2370" s="133">
        <v>0</v>
      </c>
    </row>
    <row r="2371" spans="2:4">
      <c r="B2371" s="201" t="s">
        <v>494</v>
      </c>
      <c r="C2371" s="133">
        <v>3907520</v>
      </c>
      <c r="D2371" s="133">
        <v>0</v>
      </c>
    </row>
    <row r="2372" spans="2:4">
      <c r="B2372" s="200" t="s">
        <v>841</v>
      </c>
      <c r="C2372" s="133">
        <v>3907520</v>
      </c>
      <c r="D2372" s="133">
        <v>0</v>
      </c>
    </row>
    <row r="2373" spans="2:4">
      <c r="B2373" s="201" t="s">
        <v>2863</v>
      </c>
      <c r="C2373" s="133">
        <v>1602705</v>
      </c>
      <c r="D2373" s="133">
        <v>0</v>
      </c>
    </row>
    <row r="2374" spans="2:4">
      <c r="B2374" s="200" t="s">
        <v>842</v>
      </c>
      <c r="C2374" s="133">
        <v>1602705</v>
      </c>
      <c r="D2374" s="133">
        <v>0</v>
      </c>
    </row>
    <row r="2375" spans="2:4">
      <c r="B2375" s="201" t="s">
        <v>1709</v>
      </c>
      <c r="C2375" s="133">
        <v>4785373</v>
      </c>
      <c r="D2375" s="133">
        <v>0</v>
      </c>
    </row>
    <row r="2376" spans="2:4">
      <c r="B2376" s="200" t="s">
        <v>1710</v>
      </c>
      <c r="C2376" s="133">
        <v>4785373</v>
      </c>
      <c r="D2376" s="133">
        <v>0</v>
      </c>
    </row>
    <row r="2377" spans="2:4">
      <c r="B2377" s="201" t="s">
        <v>2864</v>
      </c>
      <c r="C2377" s="133">
        <v>6755494</v>
      </c>
      <c r="D2377" s="133">
        <v>0</v>
      </c>
    </row>
    <row r="2378" spans="2:4">
      <c r="B2378" s="200" t="s">
        <v>1711</v>
      </c>
      <c r="C2378" s="133">
        <v>6755494</v>
      </c>
      <c r="D2378" s="133">
        <v>0</v>
      </c>
    </row>
    <row r="2379" spans="2:4">
      <c r="B2379" s="201" t="s">
        <v>3518</v>
      </c>
      <c r="C2379" s="133">
        <v>0</v>
      </c>
      <c r="D2379" s="133">
        <v>11678840.99</v>
      </c>
    </row>
    <row r="2380" spans="2:4">
      <c r="B2380" s="200" t="s">
        <v>3519</v>
      </c>
      <c r="C2380" s="133">
        <v>0</v>
      </c>
      <c r="D2380" s="133">
        <v>11678840.99</v>
      </c>
    </row>
    <row r="2381" spans="2:4">
      <c r="B2381" s="201" t="s">
        <v>2865</v>
      </c>
      <c r="C2381" s="133">
        <v>4785373</v>
      </c>
      <c r="D2381" s="133">
        <v>0</v>
      </c>
    </row>
    <row r="2382" spans="2:4">
      <c r="B2382" s="200" t="s">
        <v>1712</v>
      </c>
      <c r="C2382" s="133">
        <v>4785373</v>
      </c>
      <c r="D2382" s="133">
        <v>0</v>
      </c>
    </row>
    <row r="2383" spans="2:4">
      <c r="B2383" s="201" t="s">
        <v>495</v>
      </c>
      <c r="C2383" s="133">
        <v>3612275</v>
      </c>
      <c r="D2383" s="133">
        <v>0</v>
      </c>
    </row>
    <row r="2384" spans="2:4">
      <c r="B2384" s="200" t="s">
        <v>843</v>
      </c>
      <c r="C2384" s="133">
        <v>3612275</v>
      </c>
      <c r="D2384" s="133">
        <v>0</v>
      </c>
    </row>
    <row r="2385" spans="2:4">
      <c r="B2385" s="201" t="s">
        <v>1713</v>
      </c>
      <c r="C2385" s="133">
        <v>4785373</v>
      </c>
      <c r="D2385" s="133">
        <v>0</v>
      </c>
    </row>
    <row r="2386" spans="2:4">
      <c r="B2386" s="200" t="s">
        <v>1714</v>
      </c>
      <c r="C2386" s="133">
        <v>4785373</v>
      </c>
      <c r="D2386" s="133">
        <v>0</v>
      </c>
    </row>
    <row r="2387" spans="2:4">
      <c r="B2387" s="201" t="s">
        <v>1715</v>
      </c>
      <c r="C2387" s="133">
        <v>11249055</v>
      </c>
      <c r="D2387" s="133">
        <v>0</v>
      </c>
    </row>
    <row r="2388" spans="2:4">
      <c r="B2388" s="200" t="s">
        <v>1716</v>
      </c>
      <c r="C2388" s="133">
        <v>11249055</v>
      </c>
      <c r="D2388" s="133">
        <v>0</v>
      </c>
    </row>
    <row r="2389" spans="2:4">
      <c r="B2389" s="201" t="s">
        <v>1717</v>
      </c>
      <c r="C2389" s="133">
        <v>4785373</v>
      </c>
      <c r="D2389" s="133">
        <v>0</v>
      </c>
    </row>
    <row r="2390" spans="2:4">
      <c r="B2390" s="200" t="s">
        <v>1718</v>
      </c>
      <c r="C2390" s="133">
        <v>4785373</v>
      </c>
      <c r="D2390" s="133">
        <v>0</v>
      </c>
    </row>
    <row r="2391" spans="2:4">
      <c r="B2391" s="201" t="s">
        <v>1719</v>
      </c>
      <c r="C2391" s="133">
        <v>4785373</v>
      </c>
      <c r="D2391" s="133">
        <v>0</v>
      </c>
    </row>
    <row r="2392" spans="2:4">
      <c r="B2392" s="200" t="s">
        <v>1720</v>
      </c>
      <c r="C2392" s="133">
        <v>4785373</v>
      </c>
      <c r="D2392" s="133">
        <v>0</v>
      </c>
    </row>
    <row r="2393" spans="2:4">
      <c r="B2393" s="201" t="s">
        <v>1721</v>
      </c>
      <c r="C2393" s="133">
        <v>4785373</v>
      </c>
      <c r="D2393" s="133">
        <v>0</v>
      </c>
    </row>
    <row r="2394" spans="2:4">
      <c r="B2394" s="200" t="s">
        <v>1722</v>
      </c>
      <c r="C2394" s="133">
        <v>4785373</v>
      </c>
      <c r="D2394" s="133">
        <v>0</v>
      </c>
    </row>
    <row r="2395" spans="2:4">
      <c r="B2395" s="201" t="s">
        <v>1723</v>
      </c>
      <c r="C2395" s="133">
        <v>4785373</v>
      </c>
      <c r="D2395" s="133">
        <v>0</v>
      </c>
    </row>
    <row r="2396" spans="2:4">
      <c r="B2396" s="200" t="s">
        <v>1724</v>
      </c>
      <c r="C2396" s="133">
        <v>4785373</v>
      </c>
      <c r="D2396" s="133">
        <v>0</v>
      </c>
    </row>
    <row r="2397" spans="2:4">
      <c r="B2397" s="201" t="s">
        <v>1725</v>
      </c>
      <c r="C2397" s="133">
        <v>4785373</v>
      </c>
      <c r="D2397" s="133">
        <v>1015397.22</v>
      </c>
    </row>
    <row r="2398" spans="2:4">
      <c r="B2398" s="200" t="s">
        <v>1726</v>
      </c>
      <c r="C2398" s="133">
        <v>4785373</v>
      </c>
      <c r="D2398" s="133">
        <v>1015397.22</v>
      </c>
    </row>
    <row r="2399" spans="2:4">
      <c r="B2399" s="201" t="s">
        <v>3276</v>
      </c>
      <c r="C2399" s="133">
        <v>23298750</v>
      </c>
      <c r="D2399" s="133">
        <v>0</v>
      </c>
    </row>
    <row r="2400" spans="2:4">
      <c r="B2400" s="200" t="s">
        <v>3277</v>
      </c>
      <c r="C2400" s="133">
        <v>23298750</v>
      </c>
      <c r="D2400" s="133">
        <v>0</v>
      </c>
    </row>
    <row r="2401" spans="2:4">
      <c r="B2401" s="201" t="s">
        <v>1727</v>
      </c>
      <c r="C2401" s="133">
        <v>6755494</v>
      </c>
      <c r="D2401" s="133">
        <v>1414107.5</v>
      </c>
    </row>
    <row r="2402" spans="2:4">
      <c r="B2402" s="200" t="s">
        <v>1728</v>
      </c>
      <c r="C2402" s="133">
        <v>6755494</v>
      </c>
      <c r="D2402" s="133">
        <v>1414107.5</v>
      </c>
    </row>
    <row r="2403" spans="2:4">
      <c r="B2403" s="201" t="s">
        <v>3012</v>
      </c>
      <c r="C2403" s="133">
        <v>12343709</v>
      </c>
      <c r="D2403" s="133">
        <v>0</v>
      </c>
    </row>
    <row r="2404" spans="2:4">
      <c r="B2404" s="200" t="s">
        <v>3013</v>
      </c>
      <c r="C2404" s="133">
        <v>12343709</v>
      </c>
      <c r="D2404" s="133">
        <v>0</v>
      </c>
    </row>
    <row r="2405" spans="2:4">
      <c r="B2405" s="201" t="s">
        <v>1729</v>
      </c>
      <c r="C2405" s="133">
        <v>4785373</v>
      </c>
      <c r="D2405" s="133">
        <v>1013279.33</v>
      </c>
    </row>
    <row r="2406" spans="2:4">
      <c r="B2406" s="200" t="s">
        <v>1730</v>
      </c>
      <c r="C2406" s="133">
        <v>4785373</v>
      </c>
      <c r="D2406" s="133">
        <v>1013279.33</v>
      </c>
    </row>
    <row r="2407" spans="2:4">
      <c r="B2407" s="201" t="s">
        <v>1731</v>
      </c>
      <c r="C2407" s="133">
        <v>4785373</v>
      </c>
      <c r="D2407" s="133">
        <v>1413657.5</v>
      </c>
    </row>
    <row r="2408" spans="2:4">
      <c r="B2408" s="200" t="s">
        <v>1732</v>
      </c>
      <c r="C2408" s="133">
        <v>4785373</v>
      </c>
      <c r="D2408" s="133">
        <v>1413657.5</v>
      </c>
    </row>
    <row r="2409" spans="2:4">
      <c r="B2409" s="201" t="s">
        <v>1733</v>
      </c>
      <c r="C2409" s="133">
        <v>6755494</v>
      </c>
      <c r="D2409" s="133">
        <v>1413657.5</v>
      </c>
    </row>
    <row r="2410" spans="2:4">
      <c r="B2410" s="200" t="s">
        <v>1734</v>
      </c>
      <c r="C2410" s="133">
        <v>6755494</v>
      </c>
      <c r="D2410" s="133">
        <v>1413657.5</v>
      </c>
    </row>
    <row r="2411" spans="2:4">
      <c r="B2411" s="201" t="s">
        <v>1735</v>
      </c>
      <c r="C2411" s="133">
        <v>6755494</v>
      </c>
      <c r="D2411" s="133">
        <v>0</v>
      </c>
    </row>
    <row r="2412" spans="2:4">
      <c r="B2412" s="200" t="s">
        <v>1736</v>
      </c>
      <c r="C2412" s="133">
        <v>6755494</v>
      </c>
      <c r="D2412" s="133">
        <v>0</v>
      </c>
    </row>
    <row r="2413" spans="2:4">
      <c r="B2413" s="201" t="s">
        <v>1737</v>
      </c>
      <c r="C2413" s="133">
        <v>11249055</v>
      </c>
      <c r="D2413" s="133">
        <v>0</v>
      </c>
    </row>
    <row r="2414" spans="2:4">
      <c r="B2414" s="200" t="s">
        <v>1738</v>
      </c>
      <c r="C2414" s="133">
        <v>11249055</v>
      </c>
      <c r="D2414" s="133">
        <v>0</v>
      </c>
    </row>
    <row r="2415" spans="2:4">
      <c r="B2415" s="201" t="s">
        <v>3278</v>
      </c>
      <c r="C2415" s="133">
        <v>2356658</v>
      </c>
      <c r="D2415" s="133">
        <v>0</v>
      </c>
    </row>
    <row r="2416" spans="2:4">
      <c r="B2416" s="200" t="s">
        <v>3279</v>
      </c>
      <c r="C2416" s="133">
        <v>2356658</v>
      </c>
      <c r="D2416" s="133">
        <v>0</v>
      </c>
    </row>
    <row r="2417" spans="2:4">
      <c r="B2417" s="201" t="s">
        <v>1739</v>
      </c>
      <c r="C2417" s="133">
        <v>4785373</v>
      </c>
      <c r="D2417" s="133">
        <v>0</v>
      </c>
    </row>
    <row r="2418" spans="2:4">
      <c r="B2418" s="200" t="s">
        <v>1740</v>
      </c>
      <c r="C2418" s="133">
        <v>4785373</v>
      </c>
      <c r="D2418" s="133">
        <v>0</v>
      </c>
    </row>
    <row r="2419" spans="2:4">
      <c r="B2419" s="201" t="s">
        <v>1741</v>
      </c>
      <c r="C2419" s="133">
        <v>4785373</v>
      </c>
      <c r="D2419" s="133">
        <v>0</v>
      </c>
    </row>
    <row r="2420" spans="2:4">
      <c r="B2420" s="200" t="s">
        <v>1742</v>
      </c>
      <c r="C2420" s="133">
        <v>4785373</v>
      </c>
      <c r="D2420" s="133">
        <v>0</v>
      </c>
    </row>
    <row r="2421" spans="2:4">
      <c r="B2421" s="201" t="s">
        <v>1743</v>
      </c>
      <c r="C2421" s="133">
        <v>6755494</v>
      </c>
      <c r="D2421" s="133">
        <v>0</v>
      </c>
    </row>
    <row r="2422" spans="2:4">
      <c r="B2422" s="200" t="s">
        <v>1744</v>
      </c>
      <c r="C2422" s="133">
        <v>6755494</v>
      </c>
      <c r="D2422" s="133">
        <v>0</v>
      </c>
    </row>
    <row r="2423" spans="2:4">
      <c r="B2423" s="201" t="s">
        <v>2866</v>
      </c>
      <c r="C2423" s="133">
        <v>6755494</v>
      </c>
      <c r="D2423" s="133">
        <v>0</v>
      </c>
    </row>
    <row r="2424" spans="2:4">
      <c r="B2424" s="200" t="s">
        <v>1745</v>
      </c>
      <c r="C2424" s="133">
        <v>6755494</v>
      </c>
      <c r="D2424" s="133">
        <v>0</v>
      </c>
    </row>
    <row r="2425" spans="2:4">
      <c r="B2425" s="201" t="s">
        <v>496</v>
      </c>
      <c r="C2425" s="133">
        <v>15235929</v>
      </c>
      <c r="D2425" s="133">
        <v>0</v>
      </c>
    </row>
    <row r="2426" spans="2:4">
      <c r="B2426" s="200" t="s">
        <v>844</v>
      </c>
      <c r="C2426" s="133">
        <v>15235929</v>
      </c>
      <c r="D2426" s="133">
        <v>0</v>
      </c>
    </row>
    <row r="2427" spans="2:4">
      <c r="B2427" s="201" t="s">
        <v>2867</v>
      </c>
      <c r="C2427" s="133">
        <v>62404864</v>
      </c>
      <c r="D2427" s="133">
        <v>6869177.6900000004</v>
      </c>
    </row>
    <row r="2428" spans="2:4">
      <c r="B2428" s="200" t="s">
        <v>845</v>
      </c>
      <c r="C2428" s="133">
        <v>62404864</v>
      </c>
      <c r="D2428" s="133">
        <v>6869177.6900000004</v>
      </c>
    </row>
    <row r="2429" spans="2:4">
      <c r="B2429" s="201" t="s">
        <v>1746</v>
      </c>
      <c r="C2429" s="133">
        <v>6755494</v>
      </c>
      <c r="D2429" s="133">
        <v>0</v>
      </c>
    </row>
    <row r="2430" spans="2:4">
      <c r="B2430" s="200" t="s">
        <v>1747</v>
      </c>
      <c r="C2430" s="133">
        <v>6755494</v>
      </c>
      <c r="D2430" s="133">
        <v>0</v>
      </c>
    </row>
    <row r="2431" spans="2:4">
      <c r="B2431" s="201" t="s">
        <v>2868</v>
      </c>
      <c r="C2431" s="133">
        <v>4785373</v>
      </c>
      <c r="D2431" s="133">
        <v>0</v>
      </c>
    </row>
    <row r="2432" spans="2:4">
      <c r="B2432" s="200" t="s">
        <v>1748</v>
      </c>
      <c r="C2432" s="133">
        <v>4785373</v>
      </c>
      <c r="D2432" s="133">
        <v>0</v>
      </c>
    </row>
    <row r="2433" spans="2:4">
      <c r="B2433" s="201" t="s">
        <v>497</v>
      </c>
      <c r="C2433" s="133">
        <v>6686174</v>
      </c>
      <c r="D2433" s="133">
        <v>0</v>
      </c>
    </row>
    <row r="2434" spans="2:4">
      <c r="B2434" s="200" t="s">
        <v>846</v>
      </c>
      <c r="C2434" s="133">
        <v>6686174</v>
      </c>
      <c r="D2434" s="133">
        <v>0</v>
      </c>
    </row>
    <row r="2435" spans="2:4">
      <c r="B2435" s="201" t="s">
        <v>3846</v>
      </c>
      <c r="C2435" s="133">
        <v>0</v>
      </c>
      <c r="D2435" s="133">
        <v>0</v>
      </c>
    </row>
    <row r="2436" spans="2:4">
      <c r="B2436" s="200" t="s">
        <v>3845</v>
      </c>
      <c r="C2436" s="133">
        <v>0</v>
      </c>
      <c r="D2436" s="133">
        <v>0</v>
      </c>
    </row>
    <row r="2437" spans="2:4">
      <c r="B2437" s="201" t="s">
        <v>3844</v>
      </c>
      <c r="C2437" s="133">
        <v>0</v>
      </c>
      <c r="D2437" s="133">
        <v>0</v>
      </c>
    </row>
    <row r="2438" spans="2:4">
      <c r="B2438" s="200" t="s">
        <v>3843</v>
      </c>
      <c r="C2438" s="133">
        <v>0</v>
      </c>
      <c r="D2438" s="133">
        <v>0</v>
      </c>
    </row>
    <row r="2439" spans="2:4">
      <c r="B2439" s="201" t="s">
        <v>3842</v>
      </c>
      <c r="C2439" s="133">
        <v>0</v>
      </c>
      <c r="D2439" s="133">
        <v>0</v>
      </c>
    </row>
    <row r="2440" spans="2:4">
      <c r="B2440" s="200" t="s">
        <v>3841</v>
      </c>
      <c r="C2440" s="133">
        <v>0</v>
      </c>
      <c r="D2440" s="133">
        <v>0</v>
      </c>
    </row>
    <row r="2441" spans="2:4">
      <c r="B2441" s="201" t="s">
        <v>3840</v>
      </c>
      <c r="C2441" s="133">
        <v>0</v>
      </c>
      <c r="D2441" s="133">
        <v>0</v>
      </c>
    </row>
    <row r="2442" spans="2:4">
      <c r="B2442" s="200" t="s">
        <v>3839</v>
      </c>
      <c r="C2442" s="133">
        <v>0</v>
      </c>
      <c r="D2442" s="133">
        <v>0</v>
      </c>
    </row>
    <row r="2443" spans="2:4">
      <c r="B2443" s="201" t="s">
        <v>3838</v>
      </c>
      <c r="C2443" s="133">
        <v>0</v>
      </c>
      <c r="D2443" s="133">
        <v>0</v>
      </c>
    </row>
    <row r="2444" spans="2:4">
      <c r="B2444" s="200" t="s">
        <v>3837</v>
      </c>
      <c r="C2444" s="133">
        <v>0</v>
      </c>
      <c r="D2444" s="133">
        <v>0</v>
      </c>
    </row>
    <row r="2445" spans="2:4">
      <c r="B2445" s="201" t="s">
        <v>3836</v>
      </c>
      <c r="C2445" s="133">
        <v>0</v>
      </c>
      <c r="D2445" s="133">
        <v>0</v>
      </c>
    </row>
    <row r="2446" spans="2:4">
      <c r="B2446" s="200" t="s">
        <v>3835</v>
      </c>
      <c r="C2446" s="133">
        <v>0</v>
      </c>
      <c r="D2446" s="133">
        <v>0</v>
      </c>
    </row>
    <row r="2447" spans="2:4">
      <c r="B2447" s="201" t="s">
        <v>498</v>
      </c>
      <c r="C2447" s="133">
        <v>22924842</v>
      </c>
      <c r="D2447" s="133">
        <v>0</v>
      </c>
    </row>
    <row r="2448" spans="2:4">
      <c r="B2448" s="200" t="s">
        <v>847</v>
      </c>
      <c r="C2448" s="133">
        <v>22924842</v>
      </c>
      <c r="D2448" s="133">
        <v>0</v>
      </c>
    </row>
    <row r="2449" spans="2:4">
      <c r="B2449" s="201" t="s">
        <v>3834</v>
      </c>
      <c r="C2449" s="133">
        <v>0</v>
      </c>
      <c r="D2449" s="133">
        <v>0</v>
      </c>
    </row>
    <row r="2450" spans="2:4">
      <c r="B2450" s="200" t="s">
        <v>3833</v>
      </c>
      <c r="C2450" s="133">
        <v>0</v>
      </c>
      <c r="D2450" s="133">
        <v>0</v>
      </c>
    </row>
    <row r="2451" spans="2:4">
      <c r="B2451" s="201" t="s">
        <v>3832</v>
      </c>
      <c r="C2451" s="133">
        <v>0</v>
      </c>
      <c r="D2451" s="133">
        <v>0</v>
      </c>
    </row>
    <row r="2452" spans="2:4">
      <c r="B2452" s="200" t="s">
        <v>3831</v>
      </c>
      <c r="C2452" s="133">
        <v>0</v>
      </c>
      <c r="D2452" s="133">
        <v>0</v>
      </c>
    </row>
    <row r="2453" spans="2:4">
      <c r="B2453" s="201" t="s">
        <v>3830</v>
      </c>
      <c r="C2453" s="133">
        <v>0</v>
      </c>
      <c r="D2453" s="133">
        <v>0</v>
      </c>
    </row>
    <row r="2454" spans="2:4">
      <c r="B2454" s="200" t="s">
        <v>3829</v>
      </c>
      <c r="C2454" s="133">
        <v>0</v>
      </c>
      <c r="D2454" s="133">
        <v>0</v>
      </c>
    </row>
    <row r="2455" spans="2:4">
      <c r="B2455" s="201" t="s">
        <v>1101</v>
      </c>
      <c r="C2455" s="133">
        <v>16522568</v>
      </c>
      <c r="D2455" s="133">
        <v>11115767</v>
      </c>
    </row>
    <row r="2456" spans="2:4">
      <c r="B2456" s="200" t="s">
        <v>1102</v>
      </c>
      <c r="C2456" s="133">
        <v>16522568</v>
      </c>
      <c r="D2456" s="133">
        <v>11115767</v>
      </c>
    </row>
    <row r="2457" spans="2:4">
      <c r="B2457" s="201" t="s">
        <v>3828</v>
      </c>
      <c r="C2457" s="133">
        <v>0</v>
      </c>
      <c r="D2457" s="133">
        <v>0</v>
      </c>
    </row>
    <row r="2458" spans="2:4">
      <c r="B2458" s="200" t="s">
        <v>3827</v>
      </c>
      <c r="C2458" s="133">
        <v>0</v>
      </c>
      <c r="D2458" s="133">
        <v>0</v>
      </c>
    </row>
    <row r="2459" spans="2:4">
      <c r="B2459" s="201" t="s">
        <v>3826</v>
      </c>
      <c r="C2459" s="133">
        <v>0</v>
      </c>
      <c r="D2459" s="133">
        <v>0</v>
      </c>
    </row>
    <row r="2460" spans="2:4">
      <c r="B2460" s="200" t="s">
        <v>3825</v>
      </c>
      <c r="C2460" s="133">
        <v>0</v>
      </c>
      <c r="D2460" s="133">
        <v>0</v>
      </c>
    </row>
    <row r="2461" spans="2:4">
      <c r="B2461" s="201" t="s">
        <v>3824</v>
      </c>
      <c r="C2461" s="133">
        <v>0</v>
      </c>
      <c r="D2461" s="133">
        <v>0</v>
      </c>
    </row>
    <row r="2462" spans="2:4">
      <c r="B2462" s="200" t="s">
        <v>3823</v>
      </c>
      <c r="C2462" s="133">
        <v>0</v>
      </c>
      <c r="D2462" s="133">
        <v>0</v>
      </c>
    </row>
    <row r="2463" spans="2:4">
      <c r="B2463" s="201" t="s">
        <v>3822</v>
      </c>
      <c r="C2463" s="133">
        <v>0</v>
      </c>
      <c r="D2463" s="133">
        <v>0</v>
      </c>
    </row>
    <row r="2464" spans="2:4">
      <c r="B2464" s="200" t="s">
        <v>3821</v>
      </c>
      <c r="C2464" s="133">
        <v>0</v>
      </c>
      <c r="D2464" s="133">
        <v>0</v>
      </c>
    </row>
    <row r="2465" spans="2:4">
      <c r="B2465" s="201" t="s">
        <v>3445</v>
      </c>
      <c r="C2465" s="133">
        <v>0</v>
      </c>
      <c r="D2465" s="133">
        <v>0</v>
      </c>
    </row>
    <row r="2466" spans="2:4">
      <c r="B2466" s="200" t="s">
        <v>3446</v>
      </c>
      <c r="C2466" s="133">
        <v>0</v>
      </c>
      <c r="D2466" s="133">
        <v>0</v>
      </c>
    </row>
    <row r="2467" spans="2:4">
      <c r="B2467" s="201" t="s">
        <v>499</v>
      </c>
      <c r="C2467" s="133">
        <v>2625310</v>
      </c>
      <c r="D2467" s="133">
        <v>732589.36</v>
      </c>
    </row>
    <row r="2468" spans="2:4">
      <c r="B2468" s="200" t="s">
        <v>848</v>
      </c>
      <c r="C2468" s="133">
        <v>2625310</v>
      </c>
      <c r="D2468" s="133">
        <v>732589.36</v>
      </c>
    </row>
    <row r="2469" spans="2:4">
      <c r="B2469" s="201" t="s">
        <v>3447</v>
      </c>
      <c r="C2469" s="133">
        <v>0</v>
      </c>
      <c r="D2469" s="133">
        <v>0</v>
      </c>
    </row>
    <row r="2470" spans="2:4">
      <c r="B2470" s="200" t="s">
        <v>3448</v>
      </c>
      <c r="C2470" s="133">
        <v>0</v>
      </c>
      <c r="D2470" s="133">
        <v>0</v>
      </c>
    </row>
    <row r="2471" spans="2:4">
      <c r="B2471" s="201" t="s">
        <v>500</v>
      </c>
      <c r="C2471" s="133">
        <v>2625310</v>
      </c>
      <c r="D2471" s="133">
        <v>0</v>
      </c>
    </row>
    <row r="2472" spans="2:4">
      <c r="B2472" s="200" t="s">
        <v>849</v>
      </c>
      <c r="C2472" s="133">
        <v>2625310</v>
      </c>
      <c r="D2472" s="133">
        <v>0</v>
      </c>
    </row>
    <row r="2473" spans="2:4">
      <c r="B2473" s="201" t="s">
        <v>501</v>
      </c>
      <c r="C2473" s="133">
        <v>2625310</v>
      </c>
      <c r="D2473" s="133">
        <v>2434165.67</v>
      </c>
    </row>
    <row r="2474" spans="2:4">
      <c r="B2474" s="200" t="s">
        <v>850</v>
      </c>
      <c r="C2474" s="133">
        <v>2625310</v>
      </c>
      <c r="D2474" s="133">
        <v>2434165.67</v>
      </c>
    </row>
    <row r="2475" spans="2:4">
      <c r="B2475" s="201" t="s">
        <v>4046</v>
      </c>
      <c r="C2475" s="133">
        <v>0</v>
      </c>
      <c r="D2475" s="133">
        <v>0</v>
      </c>
    </row>
    <row r="2476" spans="2:4">
      <c r="B2476" s="200" t="s">
        <v>4045</v>
      </c>
      <c r="C2476" s="133">
        <v>0</v>
      </c>
      <c r="D2476" s="133">
        <v>0</v>
      </c>
    </row>
    <row r="2477" spans="2:4">
      <c r="B2477" s="202" t="s">
        <v>284</v>
      </c>
      <c r="C2477" s="135">
        <v>158899581</v>
      </c>
      <c r="D2477" s="135">
        <v>65335304.819999993</v>
      </c>
    </row>
    <row r="2478" spans="2:4">
      <c r="B2478" s="201" t="s">
        <v>327</v>
      </c>
      <c r="C2478" s="133">
        <v>158899581</v>
      </c>
      <c r="D2478" s="133">
        <v>65335304.819999993</v>
      </c>
    </row>
    <row r="2479" spans="2:4">
      <c r="B2479" s="200" t="s">
        <v>3415</v>
      </c>
      <c r="C2479" s="133">
        <v>158899581</v>
      </c>
      <c r="D2479" s="133">
        <v>65335304.819999993</v>
      </c>
    </row>
    <row r="2480" spans="2:4">
      <c r="B2480" s="203" t="s">
        <v>502</v>
      </c>
      <c r="C2480" s="133">
        <v>1852467650</v>
      </c>
      <c r="D2480" s="133">
        <v>1020392098.3100001</v>
      </c>
    </row>
    <row r="2481" spans="2:4">
      <c r="B2481" s="202" t="s">
        <v>281</v>
      </c>
      <c r="C2481" s="135">
        <v>1631032120</v>
      </c>
      <c r="D2481" s="135">
        <v>983956981.71000004</v>
      </c>
    </row>
    <row r="2482" spans="2:4">
      <c r="B2482" s="201" t="s">
        <v>1037</v>
      </c>
      <c r="C2482" s="133">
        <v>15096247</v>
      </c>
      <c r="D2482" s="133">
        <v>0</v>
      </c>
    </row>
    <row r="2483" spans="2:4">
      <c r="B2483" s="200" t="s">
        <v>1038</v>
      </c>
      <c r="C2483" s="133">
        <v>15096247</v>
      </c>
      <c r="D2483" s="133">
        <v>0</v>
      </c>
    </row>
    <row r="2484" spans="2:4">
      <c r="B2484" s="201" t="s">
        <v>2869</v>
      </c>
      <c r="C2484" s="133">
        <v>52993756</v>
      </c>
      <c r="D2484" s="133">
        <v>0</v>
      </c>
    </row>
    <row r="2485" spans="2:4">
      <c r="B2485" s="200" t="s">
        <v>2552</v>
      </c>
      <c r="C2485" s="133">
        <v>52993756</v>
      </c>
      <c r="D2485" s="133">
        <v>0</v>
      </c>
    </row>
    <row r="2486" spans="2:4">
      <c r="B2486" s="201" t="s">
        <v>3280</v>
      </c>
      <c r="C2486" s="133">
        <v>1449026</v>
      </c>
      <c r="D2486" s="133">
        <v>0</v>
      </c>
    </row>
    <row r="2487" spans="2:4">
      <c r="B2487" s="200" t="s">
        <v>3281</v>
      </c>
      <c r="C2487" s="133">
        <v>1449026</v>
      </c>
      <c r="D2487" s="133">
        <v>0</v>
      </c>
    </row>
    <row r="2488" spans="2:4">
      <c r="B2488" s="201" t="s">
        <v>1749</v>
      </c>
      <c r="C2488" s="133">
        <v>6659723</v>
      </c>
      <c r="D2488" s="133">
        <v>0</v>
      </c>
    </row>
    <row r="2489" spans="2:4">
      <c r="B2489" s="200" t="s">
        <v>1750</v>
      </c>
      <c r="C2489" s="133">
        <v>6659723</v>
      </c>
      <c r="D2489" s="133">
        <v>0</v>
      </c>
    </row>
    <row r="2490" spans="2:4">
      <c r="B2490" s="201" t="s">
        <v>1751</v>
      </c>
      <c r="C2490" s="133">
        <v>11087637</v>
      </c>
      <c r="D2490" s="133">
        <v>0</v>
      </c>
    </row>
    <row r="2491" spans="2:4">
      <c r="B2491" s="200" t="s">
        <v>1752</v>
      </c>
      <c r="C2491" s="133">
        <v>11087637</v>
      </c>
      <c r="D2491" s="133">
        <v>0</v>
      </c>
    </row>
    <row r="2492" spans="2:4">
      <c r="B2492" s="201" t="s">
        <v>503</v>
      </c>
      <c r="C2492" s="133">
        <v>6379233</v>
      </c>
      <c r="D2492" s="133">
        <v>3010905.12</v>
      </c>
    </row>
    <row r="2493" spans="2:4">
      <c r="B2493" s="200" t="s">
        <v>851</v>
      </c>
      <c r="C2493" s="133">
        <v>6379233</v>
      </c>
      <c r="D2493" s="133">
        <v>3010905.12</v>
      </c>
    </row>
    <row r="2494" spans="2:4">
      <c r="B2494" s="201" t="s">
        <v>3820</v>
      </c>
      <c r="C2494" s="133">
        <v>0</v>
      </c>
      <c r="D2494" s="133">
        <v>17823131.629999999</v>
      </c>
    </row>
    <row r="2495" spans="2:4">
      <c r="B2495" s="200" t="s">
        <v>3819</v>
      </c>
      <c r="C2495" s="133">
        <v>0</v>
      </c>
      <c r="D2495" s="133">
        <v>17823131.629999999</v>
      </c>
    </row>
    <row r="2496" spans="2:4">
      <c r="B2496" s="201" t="s">
        <v>2870</v>
      </c>
      <c r="C2496" s="133">
        <v>6659723</v>
      </c>
      <c r="D2496" s="133">
        <v>0</v>
      </c>
    </row>
    <row r="2497" spans="2:4">
      <c r="B2497" s="200" t="s">
        <v>1753</v>
      </c>
      <c r="C2497" s="133">
        <v>6659723</v>
      </c>
      <c r="D2497" s="133">
        <v>0</v>
      </c>
    </row>
    <row r="2498" spans="2:4">
      <c r="B2498" s="201" t="s">
        <v>1754</v>
      </c>
      <c r="C2498" s="133">
        <v>4718384</v>
      </c>
      <c r="D2498" s="133">
        <v>0</v>
      </c>
    </row>
    <row r="2499" spans="2:4">
      <c r="B2499" s="200" t="s">
        <v>1755</v>
      </c>
      <c r="C2499" s="133">
        <v>4718384</v>
      </c>
      <c r="D2499" s="133">
        <v>0</v>
      </c>
    </row>
    <row r="2500" spans="2:4">
      <c r="B2500" s="201" t="s">
        <v>1756</v>
      </c>
      <c r="C2500" s="133">
        <v>4718384</v>
      </c>
      <c r="D2500" s="133">
        <v>0</v>
      </c>
    </row>
    <row r="2501" spans="2:4">
      <c r="B2501" s="200" t="s">
        <v>1757</v>
      </c>
      <c r="C2501" s="133">
        <v>4718384</v>
      </c>
      <c r="D2501" s="133">
        <v>0</v>
      </c>
    </row>
    <row r="2502" spans="2:4">
      <c r="B2502" s="201" t="s">
        <v>1758</v>
      </c>
      <c r="C2502" s="133">
        <v>4718384</v>
      </c>
      <c r="D2502" s="133">
        <v>0</v>
      </c>
    </row>
    <row r="2503" spans="2:4">
      <c r="B2503" s="200" t="s">
        <v>1759</v>
      </c>
      <c r="C2503" s="133">
        <v>4718384</v>
      </c>
      <c r="D2503" s="133">
        <v>0</v>
      </c>
    </row>
    <row r="2504" spans="2:4">
      <c r="B2504" s="201" t="s">
        <v>1760</v>
      </c>
      <c r="C2504" s="133">
        <v>11087637</v>
      </c>
      <c r="D2504" s="133">
        <v>0</v>
      </c>
    </row>
    <row r="2505" spans="2:4">
      <c r="B2505" s="200" t="s">
        <v>1761</v>
      </c>
      <c r="C2505" s="133">
        <v>11087637</v>
      </c>
      <c r="D2505" s="133">
        <v>0</v>
      </c>
    </row>
    <row r="2506" spans="2:4">
      <c r="B2506" s="201" t="s">
        <v>1762</v>
      </c>
      <c r="C2506" s="133">
        <v>11087637</v>
      </c>
      <c r="D2506" s="133">
        <v>0</v>
      </c>
    </row>
    <row r="2507" spans="2:4">
      <c r="B2507" s="200" t="s">
        <v>1763</v>
      </c>
      <c r="C2507" s="133">
        <v>11087637</v>
      </c>
      <c r="D2507" s="133">
        <v>0</v>
      </c>
    </row>
    <row r="2508" spans="2:4">
      <c r="B2508" s="201" t="s">
        <v>1764</v>
      </c>
      <c r="C2508" s="133">
        <v>6659723</v>
      </c>
      <c r="D2508" s="133">
        <v>1498436.96</v>
      </c>
    </row>
    <row r="2509" spans="2:4">
      <c r="B2509" s="200" t="s">
        <v>1765</v>
      </c>
      <c r="C2509" s="133">
        <v>6659723</v>
      </c>
      <c r="D2509" s="133">
        <v>1498436.96</v>
      </c>
    </row>
    <row r="2510" spans="2:4">
      <c r="B2510" s="201" t="s">
        <v>1766</v>
      </c>
      <c r="C2510" s="133">
        <v>6659723</v>
      </c>
      <c r="D2510" s="133">
        <v>1498436.96</v>
      </c>
    </row>
    <row r="2511" spans="2:4">
      <c r="B2511" s="200" t="s">
        <v>1767</v>
      </c>
      <c r="C2511" s="133">
        <v>6659723</v>
      </c>
      <c r="D2511" s="133">
        <v>1498436.96</v>
      </c>
    </row>
    <row r="2512" spans="2:4">
      <c r="B2512" s="201" t="s">
        <v>1768</v>
      </c>
      <c r="C2512" s="133">
        <v>6659723</v>
      </c>
      <c r="D2512" s="133">
        <v>1498436.96</v>
      </c>
    </row>
    <row r="2513" spans="2:4">
      <c r="B2513" s="200" t="s">
        <v>1769</v>
      </c>
      <c r="C2513" s="133">
        <v>6659723</v>
      </c>
      <c r="D2513" s="133">
        <v>1498436.96</v>
      </c>
    </row>
    <row r="2514" spans="2:4">
      <c r="B2514" s="201" t="s">
        <v>1770</v>
      </c>
      <c r="C2514" s="133">
        <v>6659723</v>
      </c>
      <c r="D2514" s="133">
        <v>1498436.96</v>
      </c>
    </row>
    <row r="2515" spans="2:4">
      <c r="B2515" s="200" t="s">
        <v>1771</v>
      </c>
      <c r="C2515" s="133">
        <v>6659723</v>
      </c>
      <c r="D2515" s="133">
        <v>1498436.96</v>
      </c>
    </row>
    <row r="2516" spans="2:4">
      <c r="B2516" s="201" t="s">
        <v>1772</v>
      </c>
      <c r="C2516" s="133">
        <v>4718384</v>
      </c>
      <c r="D2516" s="133">
        <v>1061636.3899999999</v>
      </c>
    </row>
    <row r="2517" spans="2:4">
      <c r="B2517" s="200" t="s">
        <v>1773</v>
      </c>
      <c r="C2517" s="133">
        <v>4718384</v>
      </c>
      <c r="D2517" s="133">
        <v>1061636.3899999999</v>
      </c>
    </row>
    <row r="2518" spans="2:4">
      <c r="B2518" s="201" t="s">
        <v>2871</v>
      </c>
      <c r="C2518" s="133">
        <v>6659723</v>
      </c>
      <c r="D2518" s="133">
        <v>0</v>
      </c>
    </row>
    <row r="2519" spans="2:4">
      <c r="B2519" s="200" t="s">
        <v>1774</v>
      </c>
      <c r="C2519" s="133">
        <v>6659723</v>
      </c>
      <c r="D2519" s="133">
        <v>0</v>
      </c>
    </row>
    <row r="2520" spans="2:4">
      <c r="B2520" s="201" t="s">
        <v>2872</v>
      </c>
      <c r="C2520" s="133">
        <v>3861559</v>
      </c>
      <c r="D2520" s="133">
        <v>0</v>
      </c>
    </row>
    <row r="2521" spans="2:4">
      <c r="B2521" s="200" t="s">
        <v>852</v>
      </c>
      <c r="C2521" s="133">
        <v>3861559</v>
      </c>
      <c r="D2521" s="133">
        <v>0</v>
      </c>
    </row>
    <row r="2522" spans="2:4">
      <c r="B2522" s="201" t="s">
        <v>504</v>
      </c>
      <c r="C2522" s="133">
        <v>9125381</v>
      </c>
      <c r="D2522" s="133">
        <v>0</v>
      </c>
    </row>
    <row r="2523" spans="2:4">
      <c r="B2523" s="200" t="s">
        <v>853</v>
      </c>
      <c r="C2523" s="133">
        <v>9125381</v>
      </c>
      <c r="D2523" s="133">
        <v>0</v>
      </c>
    </row>
    <row r="2524" spans="2:4">
      <c r="B2524" s="201" t="s">
        <v>1775</v>
      </c>
      <c r="C2524" s="133">
        <v>6659723</v>
      </c>
      <c r="D2524" s="133">
        <v>0</v>
      </c>
    </row>
    <row r="2525" spans="2:4">
      <c r="B2525" s="200" t="s">
        <v>1776</v>
      </c>
      <c r="C2525" s="133">
        <v>6659723</v>
      </c>
      <c r="D2525" s="133">
        <v>0</v>
      </c>
    </row>
    <row r="2526" spans="2:4">
      <c r="B2526" s="201" t="s">
        <v>1777</v>
      </c>
      <c r="C2526" s="133">
        <v>6635781</v>
      </c>
      <c r="D2526" s="133">
        <v>0</v>
      </c>
    </row>
    <row r="2527" spans="2:4">
      <c r="B2527" s="200" t="s">
        <v>1778</v>
      </c>
      <c r="C2527" s="133">
        <v>6635781</v>
      </c>
      <c r="D2527" s="133">
        <v>0</v>
      </c>
    </row>
    <row r="2528" spans="2:4">
      <c r="B2528" s="201" t="s">
        <v>2873</v>
      </c>
      <c r="C2528" s="133">
        <v>4701637</v>
      </c>
      <c r="D2528" s="133">
        <v>0</v>
      </c>
    </row>
    <row r="2529" spans="2:4">
      <c r="B2529" s="200" t="s">
        <v>1779</v>
      </c>
      <c r="C2529" s="133">
        <v>4701637</v>
      </c>
      <c r="D2529" s="133">
        <v>0</v>
      </c>
    </row>
    <row r="2530" spans="2:4">
      <c r="B2530" s="201" t="s">
        <v>1039</v>
      </c>
      <c r="C2530" s="133">
        <v>963350</v>
      </c>
      <c r="D2530" s="133">
        <v>0</v>
      </c>
    </row>
    <row r="2531" spans="2:4">
      <c r="B2531" s="200" t="s">
        <v>1040</v>
      </c>
      <c r="C2531" s="133">
        <v>963350</v>
      </c>
      <c r="D2531" s="133">
        <v>0</v>
      </c>
    </row>
    <row r="2532" spans="2:4">
      <c r="B2532" s="201" t="s">
        <v>1780</v>
      </c>
      <c r="C2532" s="133">
        <v>6635781</v>
      </c>
      <c r="D2532" s="133">
        <v>0</v>
      </c>
    </row>
    <row r="2533" spans="2:4">
      <c r="B2533" s="200" t="s">
        <v>1781</v>
      </c>
      <c r="C2533" s="133">
        <v>6635781</v>
      </c>
      <c r="D2533" s="133">
        <v>0</v>
      </c>
    </row>
    <row r="2534" spans="2:4">
      <c r="B2534" s="201" t="s">
        <v>1782</v>
      </c>
      <c r="C2534" s="133">
        <v>4701637</v>
      </c>
      <c r="D2534" s="133">
        <v>0</v>
      </c>
    </row>
    <row r="2535" spans="2:4">
      <c r="B2535" s="200" t="s">
        <v>1783</v>
      </c>
      <c r="C2535" s="133">
        <v>4701637</v>
      </c>
      <c r="D2535" s="133">
        <v>0</v>
      </c>
    </row>
    <row r="2536" spans="2:4">
      <c r="B2536" s="201" t="s">
        <v>3282</v>
      </c>
      <c r="C2536" s="133">
        <v>4815940</v>
      </c>
      <c r="D2536" s="133">
        <v>0</v>
      </c>
    </row>
    <row r="2537" spans="2:4">
      <c r="B2537" s="200" t="s">
        <v>3283</v>
      </c>
      <c r="C2537" s="133">
        <v>4815940</v>
      </c>
      <c r="D2537" s="133">
        <v>0</v>
      </c>
    </row>
    <row r="2538" spans="2:4">
      <c r="B2538" s="201" t="s">
        <v>1784</v>
      </c>
      <c r="C2538" s="133">
        <v>4701637</v>
      </c>
      <c r="D2538" s="133">
        <v>0</v>
      </c>
    </row>
    <row r="2539" spans="2:4">
      <c r="B2539" s="200" t="s">
        <v>1785</v>
      </c>
      <c r="C2539" s="133">
        <v>4701637</v>
      </c>
      <c r="D2539" s="133">
        <v>0</v>
      </c>
    </row>
    <row r="2540" spans="2:4">
      <c r="B2540" s="201" t="s">
        <v>505</v>
      </c>
      <c r="C2540" s="133">
        <v>9531651</v>
      </c>
      <c r="D2540" s="133">
        <v>0</v>
      </c>
    </row>
    <row r="2541" spans="2:4">
      <c r="B2541" s="200" t="s">
        <v>854</v>
      </c>
      <c r="C2541" s="133">
        <v>9531651</v>
      </c>
      <c r="D2541" s="133">
        <v>0</v>
      </c>
    </row>
    <row r="2542" spans="2:4">
      <c r="B2542" s="201" t="s">
        <v>506</v>
      </c>
      <c r="C2542" s="133">
        <v>39589936</v>
      </c>
      <c r="D2542" s="133">
        <v>22704763.559999999</v>
      </c>
    </row>
    <row r="2543" spans="2:4">
      <c r="B2543" s="200" t="s">
        <v>855</v>
      </c>
      <c r="C2543" s="133">
        <v>39589936</v>
      </c>
      <c r="D2543" s="133">
        <v>22704763.559999999</v>
      </c>
    </row>
    <row r="2544" spans="2:4">
      <c r="B2544" s="201" t="s">
        <v>4059</v>
      </c>
      <c r="C2544" s="133">
        <v>0</v>
      </c>
      <c r="D2544" s="133">
        <v>2332693.08</v>
      </c>
    </row>
    <row r="2545" spans="2:4">
      <c r="B2545" s="200" t="s">
        <v>4058</v>
      </c>
      <c r="C2545" s="133">
        <v>0</v>
      </c>
      <c r="D2545" s="133">
        <v>2332693.08</v>
      </c>
    </row>
    <row r="2546" spans="2:4">
      <c r="B2546" s="201" t="s">
        <v>3687</v>
      </c>
      <c r="C2546" s="133">
        <v>0</v>
      </c>
      <c r="D2546" s="133">
        <v>27175633.310000002</v>
      </c>
    </row>
    <row r="2547" spans="2:4">
      <c r="B2547" s="200" t="s">
        <v>3686</v>
      </c>
      <c r="C2547" s="133">
        <v>0</v>
      </c>
      <c r="D2547" s="133">
        <v>27175633.310000002</v>
      </c>
    </row>
    <row r="2548" spans="2:4">
      <c r="B2548" s="201" t="s">
        <v>3284</v>
      </c>
      <c r="C2548" s="133">
        <v>14344529</v>
      </c>
      <c r="D2548" s="133">
        <v>0</v>
      </c>
    </row>
    <row r="2549" spans="2:4">
      <c r="B2549" s="200" t="s">
        <v>3285</v>
      </c>
      <c r="C2549" s="133">
        <v>14344529</v>
      </c>
      <c r="D2549" s="133">
        <v>0</v>
      </c>
    </row>
    <row r="2550" spans="2:4">
      <c r="B2550" s="201" t="s">
        <v>1786</v>
      </c>
      <c r="C2550" s="133">
        <v>12351763</v>
      </c>
      <c r="D2550" s="133">
        <v>0</v>
      </c>
    </row>
    <row r="2551" spans="2:4">
      <c r="B2551" s="200" t="s">
        <v>1787</v>
      </c>
      <c r="C2551" s="133">
        <v>12351763</v>
      </c>
      <c r="D2551" s="133">
        <v>0</v>
      </c>
    </row>
    <row r="2552" spans="2:4">
      <c r="B2552" s="201" t="s">
        <v>1788</v>
      </c>
      <c r="C2552" s="133">
        <v>6659723</v>
      </c>
      <c r="D2552" s="133">
        <v>0</v>
      </c>
    </row>
    <row r="2553" spans="2:4">
      <c r="B2553" s="200" t="s">
        <v>1789</v>
      </c>
      <c r="C2553" s="133">
        <v>6659723</v>
      </c>
      <c r="D2553" s="133">
        <v>0</v>
      </c>
    </row>
    <row r="2554" spans="2:4">
      <c r="B2554" s="201" t="s">
        <v>1790</v>
      </c>
      <c r="C2554" s="133">
        <v>11087637</v>
      </c>
      <c r="D2554" s="133">
        <v>0</v>
      </c>
    </row>
    <row r="2555" spans="2:4">
      <c r="B2555" s="200" t="s">
        <v>1791</v>
      </c>
      <c r="C2555" s="133">
        <v>11087637</v>
      </c>
      <c r="D2555" s="133">
        <v>0</v>
      </c>
    </row>
    <row r="2556" spans="2:4">
      <c r="B2556" s="201" t="s">
        <v>1792</v>
      </c>
      <c r="C2556" s="133">
        <v>21509631</v>
      </c>
      <c r="D2556" s="133">
        <v>4845910.47</v>
      </c>
    </row>
    <row r="2557" spans="2:4">
      <c r="B2557" s="200" t="s">
        <v>1793</v>
      </c>
      <c r="C2557" s="133">
        <v>21509631</v>
      </c>
      <c r="D2557" s="133">
        <v>4845910.47</v>
      </c>
    </row>
    <row r="2558" spans="2:4">
      <c r="B2558" s="201" t="s">
        <v>1794</v>
      </c>
      <c r="C2558" s="133">
        <v>11087637</v>
      </c>
      <c r="D2558" s="133">
        <v>2488474.81</v>
      </c>
    </row>
    <row r="2559" spans="2:4">
      <c r="B2559" s="200" t="s">
        <v>1795</v>
      </c>
      <c r="C2559" s="133">
        <v>11087637</v>
      </c>
      <c r="D2559" s="133">
        <v>2488474.81</v>
      </c>
    </row>
    <row r="2560" spans="2:4">
      <c r="B2560" s="201" t="s">
        <v>3286</v>
      </c>
      <c r="C2560" s="133">
        <v>6148624</v>
      </c>
      <c r="D2560" s="133">
        <v>0</v>
      </c>
    </row>
    <row r="2561" spans="2:4">
      <c r="B2561" s="200" t="s">
        <v>3287</v>
      </c>
      <c r="C2561" s="133">
        <v>6148624</v>
      </c>
      <c r="D2561" s="133">
        <v>0</v>
      </c>
    </row>
    <row r="2562" spans="2:4">
      <c r="B2562" s="201" t="s">
        <v>1796</v>
      </c>
      <c r="C2562" s="133">
        <v>4718384</v>
      </c>
      <c r="D2562" s="133">
        <v>0</v>
      </c>
    </row>
    <row r="2563" spans="2:4">
      <c r="B2563" s="200" t="s">
        <v>1797</v>
      </c>
      <c r="C2563" s="133">
        <v>4718384</v>
      </c>
      <c r="D2563" s="133">
        <v>0</v>
      </c>
    </row>
    <row r="2564" spans="2:4">
      <c r="B2564" s="201" t="s">
        <v>2874</v>
      </c>
      <c r="C2564" s="133">
        <v>53540816</v>
      </c>
      <c r="D2564" s="133">
        <v>40000000</v>
      </c>
    </row>
    <row r="2565" spans="2:4">
      <c r="B2565" s="200" t="s">
        <v>2679</v>
      </c>
      <c r="C2565" s="133">
        <v>53540816</v>
      </c>
      <c r="D2565" s="133">
        <v>40000000</v>
      </c>
    </row>
    <row r="2566" spans="2:4">
      <c r="B2566" s="201" t="s">
        <v>1798</v>
      </c>
      <c r="C2566" s="133">
        <v>6659723</v>
      </c>
      <c r="D2566" s="133">
        <v>0</v>
      </c>
    </row>
    <row r="2567" spans="2:4">
      <c r="B2567" s="200" t="s">
        <v>1799</v>
      </c>
      <c r="C2567" s="133">
        <v>6659723</v>
      </c>
      <c r="D2567" s="133">
        <v>0</v>
      </c>
    </row>
    <row r="2568" spans="2:4">
      <c r="B2568" s="201" t="s">
        <v>1800</v>
      </c>
      <c r="C2568" s="133">
        <v>4718384</v>
      </c>
      <c r="D2568" s="133">
        <v>0</v>
      </c>
    </row>
    <row r="2569" spans="2:4">
      <c r="B2569" s="200" t="s">
        <v>1801</v>
      </c>
      <c r="C2569" s="133">
        <v>4718384</v>
      </c>
      <c r="D2569" s="133">
        <v>0</v>
      </c>
    </row>
    <row r="2570" spans="2:4">
      <c r="B2570" s="201" t="s">
        <v>2875</v>
      </c>
      <c r="C2570" s="133">
        <v>33693024</v>
      </c>
      <c r="D2570" s="133">
        <v>16000000</v>
      </c>
    </row>
    <row r="2571" spans="2:4">
      <c r="B2571" s="200" t="s">
        <v>2680</v>
      </c>
      <c r="C2571" s="133">
        <v>33693024</v>
      </c>
      <c r="D2571" s="133">
        <v>16000000</v>
      </c>
    </row>
    <row r="2572" spans="2:4">
      <c r="B2572" s="201" t="s">
        <v>2876</v>
      </c>
      <c r="C2572" s="133">
        <v>11087637</v>
      </c>
      <c r="D2572" s="133">
        <v>0</v>
      </c>
    </row>
    <row r="2573" spans="2:4">
      <c r="B2573" s="200" t="s">
        <v>1802</v>
      </c>
      <c r="C2573" s="133">
        <v>11087637</v>
      </c>
      <c r="D2573" s="133">
        <v>0</v>
      </c>
    </row>
    <row r="2574" spans="2:4">
      <c r="B2574" s="201" t="s">
        <v>3288</v>
      </c>
      <c r="C2574" s="133">
        <v>2210394</v>
      </c>
      <c r="D2574" s="133">
        <v>0</v>
      </c>
    </row>
    <row r="2575" spans="2:4">
      <c r="B2575" s="200" t="s">
        <v>3289</v>
      </c>
      <c r="C2575" s="133">
        <v>2210394</v>
      </c>
      <c r="D2575" s="133">
        <v>0</v>
      </c>
    </row>
    <row r="2576" spans="2:4">
      <c r="B2576" s="201" t="s">
        <v>507</v>
      </c>
      <c r="C2576" s="133">
        <v>241916640</v>
      </c>
      <c r="D2576" s="133">
        <v>168165472.03999999</v>
      </c>
    </row>
    <row r="2577" spans="2:4">
      <c r="B2577" s="200" t="s">
        <v>856</v>
      </c>
      <c r="C2577" s="133">
        <v>241916640</v>
      </c>
      <c r="D2577" s="133">
        <v>168165472.03999999</v>
      </c>
    </row>
    <row r="2578" spans="2:4">
      <c r="B2578" s="201" t="s">
        <v>1803</v>
      </c>
      <c r="C2578" s="133">
        <v>21509631</v>
      </c>
      <c r="D2578" s="133">
        <v>4787992.08</v>
      </c>
    </row>
    <row r="2579" spans="2:4">
      <c r="B2579" s="200" t="s">
        <v>1804</v>
      </c>
      <c r="C2579" s="133">
        <v>21509631</v>
      </c>
      <c r="D2579" s="133">
        <v>4787992.08</v>
      </c>
    </row>
    <row r="2580" spans="2:4">
      <c r="B2580" s="201" t="s">
        <v>1805</v>
      </c>
      <c r="C2580" s="133">
        <v>4718384</v>
      </c>
      <c r="D2580" s="133">
        <v>1087475.1599999999</v>
      </c>
    </row>
    <row r="2581" spans="2:4">
      <c r="B2581" s="200" t="s">
        <v>1806</v>
      </c>
      <c r="C2581" s="133">
        <v>4718384</v>
      </c>
      <c r="D2581" s="133">
        <v>1087475.1599999999</v>
      </c>
    </row>
    <row r="2582" spans="2:4">
      <c r="B2582" s="201" t="s">
        <v>3290</v>
      </c>
      <c r="C2582" s="133">
        <v>32064029</v>
      </c>
      <c r="D2582" s="133">
        <v>29761055</v>
      </c>
    </row>
    <row r="2583" spans="2:4">
      <c r="B2583" s="200" t="s">
        <v>3291</v>
      </c>
      <c r="C2583" s="133">
        <v>32064029</v>
      </c>
      <c r="D2583" s="133">
        <v>29761055</v>
      </c>
    </row>
    <row r="2584" spans="2:4">
      <c r="B2584" s="201" t="s">
        <v>2877</v>
      </c>
      <c r="C2584" s="133">
        <v>4718384</v>
      </c>
      <c r="D2584" s="133">
        <v>1087475.1599999999</v>
      </c>
    </row>
    <row r="2585" spans="2:4">
      <c r="B2585" s="200" t="s">
        <v>1807</v>
      </c>
      <c r="C2585" s="133">
        <v>4718384</v>
      </c>
      <c r="D2585" s="133">
        <v>1087475.1599999999</v>
      </c>
    </row>
    <row r="2586" spans="2:4">
      <c r="B2586" s="201" t="s">
        <v>508</v>
      </c>
      <c r="C2586" s="133">
        <v>138822901</v>
      </c>
      <c r="D2586" s="133">
        <v>18824445.560000002</v>
      </c>
    </row>
    <row r="2587" spans="2:4">
      <c r="B2587" s="200" t="s">
        <v>857</v>
      </c>
      <c r="C2587" s="133">
        <v>138822901</v>
      </c>
      <c r="D2587" s="133">
        <v>18824445.560000002</v>
      </c>
    </row>
    <row r="2588" spans="2:4">
      <c r="B2588" s="201" t="s">
        <v>2878</v>
      </c>
      <c r="C2588" s="133">
        <v>12351763</v>
      </c>
      <c r="D2588" s="133">
        <v>2789460.63</v>
      </c>
    </row>
    <row r="2589" spans="2:4">
      <c r="B2589" s="200" t="s">
        <v>1808</v>
      </c>
      <c r="C2589" s="133">
        <v>12351763</v>
      </c>
      <c r="D2589" s="133">
        <v>2789460.63</v>
      </c>
    </row>
    <row r="2590" spans="2:4">
      <c r="B2590" s="201" t="s">
        <v>509</v>
      </c>
      <c r="C2590" s="133">
        <v>48368948</v>
      </c>
      <c r="D2590" s="133">
        <v>26898765.59</v>
      </c>
    </row>
    <row r="2591" spans="2:4">
      <c r="B2591" s="200" t="s">
        <v>858</v>
      </c>
      <c r="C2591" s="133">
        <v>48368948</v>
      </c>
      <c r="D2591" s="133">
        <v>26898765.59</v>
      </c>
    </row>
    <row r="2592" spans="2:4">
      <c r="B2592" s="201" t="s">
        <v>2879</v>
      </c>
      <c r="C2592" s="133">
        <v>12351763</v>
      </c>
      <c r="D2592" s="133">
        <v>2789460.64</v>
      </c>
    </row>
    <row r="2593" spans="2:4">
      <c r="B2593" s="200" t="s">
        <v>1809</v>
      </c>
      <c r="C2593" s="133">
        <v>12351763</v>
      </c>
      <c r="D2593" s="133">
        <v>2789460.64</v>
      </c>
    </row>
    <row r="2594" spans="2:4">
      <c r="B2594" s="201" t="s">
        <v>510</v>
      </c>
      <c r="C2594" s="133">
        <v>29766749</v>
      </c>
      <c r="D2594" s="133">
        <v>50942397.239999995</v>
      </c>
    </row>
    <row r="2595" spans="2:4">
      <c r="B2595" s="200" t="s">
        <v>859</v>
      </c>
      <c r="C2595" s="133">
        <v>29766749</v>
      </c>
      <c r="D2595" s="133">
        <v>50942397.239999995</v>
      </c>
    </row>
    <row r="2596" spans="2:4">
      <c r="B2596" s="201" t="s">
        <v>1810</v>
      </c>
      <c r="C2596" s="133">
        <v>6659723</v>
      </c>
      <c r="D2596" s="133">
        <v>1477816.48</v>
      </c>
    </row>
    <row r="2597" spans="2:4">
      <c r="B2597" s="200" t="s">
        <v>1811</v>
      </c>
      <c r="C2597" s="133">
        <v>6659723</v>
      </c>
      <c r="D2597" s="133">
        <v>1477816.48</v>
      </c>
    </row>
    <row r="2598" spans="2:4">
      <c r="B2598" s="201" t="s">
        <v>2681</v>
      </c>
      <c r="C2598" s="133">
        <v>83777259</v>
      </c>
      <c r="D2598" s="133">
        <v>64972035</v>
      </c>
    </row>
    <row r="2599" spans="2:4">
      <c r="B2599" s="200" t="s">
        <v>2682</v>
      </c>
      <c r="C2599" s="133">
        <v>83777259</v>
      </c>
      <c r="D2599" s="133">
        <v>64972035</v>
      </c>
    </row>
    <row r="2600" spans="2:4">
      <c r="B2600" s="201" t="s">
        <v>511</v>
      </c>
      <c r="C2600" s="133">
        <v>1353993</v>
      </c>
      <c r="D2600" s="133">
        <v>15941100.620000001</v>
      </c>
    </row>
    <row r="2601" spans="2:4">
      <c r="B2601" s="200" t="s">
        <v>860</v>
      </c>
      <c r="C2601" s="133">
        <v>1353993</v>
      </c>
      <c r="D2601" s="133">
        <v>15941100.620000001</v>
      </c>
    </row>
    <row r="2602" spans="2:4">
      <c r="B2602" s="201" t="s">
        <v>988</v>
      </c>
      <c r="C2602" s="133">
        <v>1634443</v>
      </c>
      <c r="D2602" s="133">
        <v>0</v>
      </c>
    </row>
    <row r="2603" spans="2:4">
      <c r="B2603" s="200" t="s">
        <v>989</v>
      </c>
      <c r="C2603" s="133">
        <v>1634443</v>
      </c>
      <c r="D2603" s="133">
        <v>0</v>
      </c>
    </row>
    <row r="2604" spans="2:4">
      <c r="B2604" s="201" t="s">
        <v>512</v>
      </c>
      <c r="C2604" s="133">
        <v>256993362</v>
      </c>
      <c r="D2604" s="133">
        <v>126991750.2</v>
      </c>
    </row>
    <row r="2605" spans="2:4">
      <c r="B2605" s="200" t="s">
        <v>861</v>
      </c>
      <c r="C2605" s="133">
        <v>256993362</v>
      </c>
      <c r="D2605" s="133">
        <v>126991750.2</v>
      </c>
    </row>
    <row r="2606" spans="2:4">
      <c r="B2606" s="201" t="s">
        <v>1103</v>
      </c>
      <c r="C2606" s="133">
        <v>56994132</v>
      </c>
      <c r="D2606" s="133">
        <v>23370556.140000001</v>
      </c>
    </row>
    <row r="2607" spans="2:4">
      <c r="B2607" s="200" t="s">
        <v>1104</v>
      </c>
      <c r="C2607" s="133">
        <v>56994132</v>
      </c>
      <c r="D2607" s="133">
        <v>23370556.140000001</v>
      </c>
    </row>
    <row r="2608" spans="2:4">
      <c r="B2608" s="201" t="s">
        <v>3292</v>
      </c>
      <c r="C2608" s="133">
        <v>200615327</v>
      </c>
      <c r="D2608" s="133">
        <v>194214798.09999999</v>
      </c>
    </row>
    <row r="2609" spans="2:4">
      <c r="B2609" s="200" t="s">
        <v>861</v>
      </c>
      <c r="C2609" s="133">
        <v>200615327</v>
      </c>
      <c r="D2609" s="133">
        <v>194214798.09999999</v>
      </c>
    </row>
    <row r="2610" spans="2:4">
      <c r="B2610" s="201" t="s">
        <v>3636</v>
      </c>
      <c r="C2610" s="133">
        <v>0</v>
      </c>
      <c r="D2610" s="133">
        <v>106418029.86</v>
      </c>
    </row>
    <row r="2611" spans="2:4">
      <c r="B2611" s="200" t="s">
        <v>3635</v>
      </c>
      <c r="C2611" s="133">
        <v>0</v>
      </c>
      <c r="D2611" s="133">
        <v>106418029.86</v>
      </c>
    </row>
    <row r="2612" spans="2:4">
      <c r="B2612" s="201" t="s">
        <v>3818</v>
      </c>
      <c r="C2612" s="133">
        <v>0</v>
      </c>
      <c r="D2612" s="133">
        <v>0</v>
      </c>
    </row>
    <row r="2613" spans="2:4">
      <c r="B2613" s="200" t="s">
        <v>3817</v>
      </c>
      <c r="C2613" s="133">
        <v>0</v>
      </c>
      <c r="D2613" s="133">
        <v>0</v>
      </c>
    </row>
    <row r="2614" spans="2:4">
      <c r="B2614" s="201" t="s">
        <v>3816</v>
      </c>
      <c r="C2614" s="133">
        <v>0</v>
      </c>
      <c r="D2614" s="133">
        <v>0</v>
      </c>
    </row>
    <row r="2615" spans="2:4">
      <c r="B2615" s="200" t="s">
        <v>3815</v>
      </c>
      <c r="C2615" s="133">
        <v>0</v>
      </c>
      <c r="D2615" s="133">
        <v>0</v>
      </c>
    </row>
    <row r="2616" spans="2:4">
      <c r="B2616" s="202" t="s">
        <v>283</v>
      </c>
      <c r="C2616" s="135">
        <v>221435530</v>
      </c>
      <c r="D2616" s="135">
        <v>36435116.599999994</v>
      </c>
    </row>
    <row r="2617" spans="2:4">
      <c r="B2617" s="201" t="s">
        <v>1374</v>
      </c>
      <c r="C2617" s="133">
        <v>146000000</v>
      </c>
      <c r="D2617" s="133">
        <v>27372989.659999996</v>
      </c>
    </row>
    <row r="2618" spans="2:4">
      <c r="B2618" s="200" t="s">
        <v>1375</v>
      </c>
      <c r="C2618" s="133">
        <v>146000000</v>
      </c>
      <c r="D2618" s="133">
        <v>27372989.659999996</v>
      </c>
    </row>
    <row r="2619" spans="2:4">
      <c r="B2619" s="201" t="s">
        <v>3293</v>
      </c>
      <c r="C2619" s="133">
        <v>28968834</v>
      </c>
      <c r="D2619" s="133">
        <v>0</v>
      </c>
    </row>
    <row r="2620" spans="2:4">
      <c r="B2620" s="200" t="s">
        <v>2554</v>
      </c>
      <c r="C2620" s="133">
        <v>28968834</v>
      </c>
      <c r="D2620" s="133">
        <v>0</v>
      </c>
    </row>
    <row r="2621" spans="2:4">
      <c r="B2621" s="201" t="s">
        <v>3294</v>
      </c>
      <c r="C2621" s="133">
        <v>30295751</v>
      </c>
      <c r="D2621" s="133">
        <v>0</v>
      </c>
    </row>
    <row r="2622" spans="2:4">
      <c r="B2622" s="200" t="s">
        <v>2553</v>
      </c>
      <c r="C2622" s="133">
        <v>30295751</v>
      </c>
      <c r="D2622" s="133">
        <v>0</v>
      </c>
    </row>
    <row r="2623" spans="2:4">
      <c r="B2623" s="201" t="s">
        <v>2880</v>
      </c>
      <c r="C2623" s="133">
        <v>16170945</v>
      </c>
      <c r="D2623" s="133">
        <v>2542258.08</v>
      </c>
    </row>
    <row r="2624" spans="2:4">
      <c r="B2624" s="200" t="s">
        <v>2571</v>
      </c>
      <c r="C2624" s="133">
        <v>16170945</v>
      </c>
      <c r="D2624" s="133">
        <v>2542258.08</v>
      </c>
    </row>
    <row r="2625" spans="2:4">
      <c r="B2625" s="201" t="s">
        <v>3520</v>
      </c>
      <c r="C2625" s="133">
        <v>0</v>
      </c>
      <c r="D2625" s="133">
        <v>6519868.8600000013</v>
      </c>
    </row>
    <row r="2626" spans="2:4">
      <c r="B2626" s="200" t="s">
        <v>3521</v>
      </c>
      <c r="C2626" s="133">
        <v>0</v>
      </c>
      <c r="D2626" s="133">
        <v>6519868.8600000013</v>
      </c>
    </row>
    <row r="2627" spans="2:4">
      <c r="B2627" s="203" t="s">
        <v>513</v>
      </c>
      <c r="C2627" s="133">
        <v>758300741</v>
      </c>
      <c r="D2627" s="133">
        <v>242551928.97000003</v>
      </c>
    </row>
    <row r="2628" spans="2:4">
      <c r="B2628" s="202" t="s">
        <v>281</v>
      </c>
      <c r="C2628" s="135">
        <v>450468358</v>
      </c>
      <c r="D2628" s="135">
        <v>98709510.390000001</v>
      </c>
    </row>
    <row r="2629" spans="2:4">
      <c r="B2629" s="201" t="s">
        <v>3522</v>
      </c>
      <c r="C2629" s="133">
        <v>4768626</v>
      </c>
      <c r="D2629" s="133">
        <v>1081517.04</v>
      </c>
    </row>
    <row r="2630" spans="2:4">
      <c r="B2630" s="200" t="s">
        <v>3523</v>
      </c>
      <c r="C2630" s="133">
        <v>0</v>
      </c>
      <c r="D2630" s="133">
        <v>0</v>
      </c>
    </row>
    <row r="2631" spans="2:4">
      <c r="B2631" s="200" t="s">
        <v>2274</v>
      </c>
      <c r="C2631" s="133">
        <v>4768626</v>
      </c>
      <c r="D2631" s="133">
        <v>1081517.04</v>
      </c>
    </row>
    <row r="2632" spans="2:4">
      <c r="B2632" s="201" t="s">
        <v>2275</v>
      </c>
      <c r="C2632" s="133">
        <v>4768626</v>
      </c>
      <c r="D2632" s="133">
        <v>1081517.03</v>
      </c>
    </row>
    <row r="2633" spans="2:4">
      <c r="B2633" s="200" t="s">
        <v>2276</v>
      </c>
      <c r="C2633" s="133">
        <v>4768626</v>
      </c>
      <c r="D2633" s="133">
        <v>1081517.03</v>
      </c>
    </row>
    <row r="2634" spans="2:4">
      <c r="B2634" s="201" t="s">
        <v>2277</v>
      </c>
      <c r="C2634" s="133">
        <v>4768626</v>
      </c>
      <c r="D2634" s="133">
        <v>0</v>
      </c>
    </row>
    <row r="2635" spans="2:4">
      <c r="B2635" s="200" t="s">
        <v>2278</v>
      </c>
      <c r="C2635" s="133">
        <v>4768626</v>
      </c>
      <c r="D2635" s="133">
        <v>0</v>
      </c>
    </row>
    <row r="2636" spans="2:4">
      <c r="B2636" s="201" t="s">
        <v>2279</v>
      </c>
      <c r="C2636" s="133">
        <v>11208701</v>
      </c>
      <c r="D2636" s="133">
        <v>0</v>
      </c>
    </row>
    <row r="2637" spans="2:4">
      <c r="B2637" s="200" t="s">
        <v>2280</v>
      </c>
      <c r="C2637" s="133">
        <v>11208701</v>
      </c>
      <c r="D2637" s="133">
        <v>0</v>
      </c>
    </row>
    <row r="2638" spans="2:4">
      <c r="B2638" s="201" t="s">
        <v>2281</v>
      </c>
      <c r="C2638" s="133">
        <v>6731551</v>
      </c>
      <c r="D2638" s="133">
        <v>0</v>
      </c>
    </row>
    <row r="2639" spans="2:4">
      <c r="B2639" s="200" t="s">
        <v>2282</v>
      </c>
      <c r="C2639" s="133">
        <v>6731551</v>
      </c>
      <c r="D2639" s="133">
        <v>0</v>
      </c>
    </row>
    <row r="2640" spans="2:4">
      <c r="B2640" s="201" t="s">
        <v>2283</v>
      </c>
      <c r="C2640" s="133">
        <v>6731551</v>
      </c>
      <c r="D2640" s="133">
        <v>0</v>
      </c>
    </row>
    <row r="2641" spans="2:4">
      <c r="B2641" s="200" t="s">
        <v>2284</v>
      </c>
      <c r="C2641" s="133">
        <v>6731551</v>
      </c>
      <c r="D2641" s="133">
        <v>0</v>
      </c>
    </row>
    <row r="2642" spans="2:4">
      <c r="B2642" s="201" t="s">
        <v>2285</v>
      </c>
      <c r="C2642" s="133">
        <v>6731551</v>
      </c>
      <c r="D2642" s="133">
        <v>0</v>
      </c>
    </row>
    <row r="2643" spans="2:4">
      <c r="B2643" s="200" t="s">
        <v>2286</v>
      </c>
      <c r="C2643" s="133">
        <v>6731551</v>
      </c>
      <c r="D2643" s="133">
        <v>0</v>
      </c>
    </row>
    <row r="2644" spans="2:4">
      <c r="B2644" s="201" t="s">
        <v>2287</v>
      </c>
      <c r="C2644" s="133">
        <v>4768626</v>
      </c>
      <c r="D2644" s="133">
        <v>1072939.8400000001</v>
      </c>
    </row>
    <row r="2645" spans="2:4">
      <c r="B2645" s="200" t="s">
        <v>2288</v>
      </c>
      <c r="C2645" s="133">
        <v>4768626</v>
      </c>
      <c r="D2645" s="133">
        <v>1072939.8400000001</v>
      </c>
    </row>
    <row r="2646" spans="2:4">
      <c r="B2646" s="201" t="s">
        <v>2289</v>
      </c>
      <c r="C2646" s="133">
        <v>6731551</v>
      </c>
      <c r="D2646" s="133">
        <v>1514597.78</v>
      </c>
    </row>
    <row r="2647" spans="2:4">
      <c r="B2647" s="200" t="s">
        <v>2290</v>
      </c>
      <c r="C2647" s="133">
        <v>6731551</v>
      </c>
      <c r="D2647" s="133">
        <v>1514597.78</v>
      </c>
    </row>
    <row r="2648" spans="2:4">
      <c r="B2648" s="201" t="s">
        <v>2291</v>
      </c>
      <c r="C2648" s="133">
        <v>6731551</v>
      </c>
      <c r="D2648" s="133">
        <v>1514597.78</v>
      </c>
    </row>
    <row r="2649" spans="2:4">
      <c r="B2649" s="200" t="s">
        <v>2292</v>
      </c>
      <c r="C2649" s="133">
        <v>6731551</v>
      </c>
      <c r="D2649" s="133">
        <v>1514597.78</v>
      </c>
    </row>
    <row r="2650" spans="2:4">
      <c r="B2650" s="201" t="s">
        <v>2293</v>
      </c>
      <c r="C2650" s="133">
        <v>6731551</v>
      </c>
      <c r="D2650" s="133">
        <v>1514597.78</v>
      </c>
    </row>
    <row r="2651" spans="2:4">
      <c r="B2651" s="200" t="s">
        <v>2294</v>
      </c>
      <c r="C2651" s="133">
        <v>6731551</v>
      </c>
      <c r="D2651" s="133">
        <v>1514597.78</v>
      </c>
    </row>
    <row r="2652" spans="2:4">
      <c r="B2652" s="201" t="s">
        <v>2295</v>
      </c>
      <c r="C2652" s="133">
        <v>4768626</v>
      </c>
      <c r="D2652" s="133">
        <v>1072939.8400000001</v>
      </c>
    </row>
    <row r="2653" spans="2:4">
      <c r="B2653" s="200" t="s">
        <v>2296</v>
      </c>
      <c r="C2653" s="133">
        <v>4768626</v>
      </c>
      <c r="D2653" s="133">
        <v>1072939.8400000001</v>
      </c>
    </row>
    <row r="2654" spans="2:4">
      <c r="B2654" s="201" t="s">
        <v>2297</v>
      </c>
      <c r="C2654" s="133">
        <v>6731551</v>
      </c>
      <c r="D2654" s="133">
        <v>1514597.79</v>
      </c>
    </row>
    <row r="2655" spans="2:4">
      <c r="B2655" s="200" t="s">
        <v>2298</v>
      </c>
      <c r="C2655" s="133">
        <v>6731551</v>
      </c>
      <c r="D2655" s="133">
        <v>1514597.79</v>
      </c>
    </row>
    <row r="2656" spans="2:4">
      <c r="B2656" s="201" t="s">
        <v>2299</v>
      </c>
      <c r="C2656" s="133">
        <v>4768626</v>
      </c>
      <c r="D2656" s="133">
        <v>0</v>
      </c>
    </row>
    <row r="2657" spans="2:4">
      <c r="B2657" s="200" t="s">
        <v>2300</v>
      </c>
      <c r="C2657" s="133">
        <v>4768626</v>
      </c>
      <c r="D2657" s="133">
        <v>0</v>
      </c>
    </row>
    <row r="2658" spans="2:4">
      <c r="B2658" s="201" t="s">
        <v>2301</v>
      </c>
      <c r="C2658" s="133">
        <v>11208701</v>
      </c>
      <c r="D2658" s="133">
        <v>0</v>
      </c>
    </row>
    <row r="2659" spans="2:4">
      <c r="B2659" s="200" t="s">
        <v>2302</v>
      </c>
      <c r="C2659" s="133">
        <v>11208701</v>
      </c>
      <c r="D2659" s="133">
        <v>0</v>
      </c>
    </row>
    <row r="2660" spans="2:4">
      <c r="B2660" s="201" t="s">
        <v>2303</v>
      </c>
      <c r="C2660" s="133">
        <v>6567165</v>
      </c>
      <c r="D2660" s="133">
        <v>0</v>
      </c>
    </row>
    <row r="2661" spans="2:4">
      <c r="B2661" s="200" t="s">
        <v>2304</v>
      </c>
      <c r="C2661" s="133">
        <v>6567165</v>
      </c>
      <c r="D2661" s="133">
        <v>0</v>
      </c>
    </row>
    <row r="2662" spans="2:4">
      <c r="B2662" s="201" t="s">
        <v>2305</v>
      </c>
      <c r="C2662" s="133">
        <v>6731551</v>
      </c>
      <c r="D2662" s="133">
        <v>0</v>
      </c>
    </row>
    <row r="2663" spans="2:4">
      <c r="B2663" s="200" t="s">
        <v>2306</v>
      </c>
      <c r="C2663" s="133">
        <v>6731551</v>
      </c>
      <c r="D2663" s="133">
        <v>0</v>
      </c>
    </row>
    <row r="2664" spans="2:4">
      <c r="B2664" s="201" t="s">
        <v>3014</v>
      </c>
      <c r="C2664" s="133">
        <v>21794361</v>
      </c>
      <c r="D2664" s="133">
        <v>0</v>
      </c>
    </row>
    <row r="2665" spans="2:4">
      <c r="B2665" s="200" t="s">
        <v>3015</v>
      </c>
      <c r="C2665" s="133">
        <v>21794361</v>
      </c>
      <c r="D2665" s="133">
        <v>0</v>
      </c>
    </row>
    <row r="2666" spans="2:4">
      <c r="B2666" s="201" t="s">
        <v>3295</v>
      </c>
      <c r="C2666" s="133">
        <v>53450831</v>
      </c>
      <c r="D2666" s="133">
        <v>0</v>
      </c>
    </row>
    <row r="2667" spans="2:4">
      <c r="B2667" s="200" t="s">
        <v>3296</v>
      </c>
      <c r="C2667" s="133">
        <v>53450831</v>
      </c>
      <c r="D2667" s="133">
        <v>0</v>
      </c>
    </row>
    <row r="2668" spans="2:4">
      <c r="B2668" s="201" t="s">
        <v>515</v>
      </c>
      <c r="C2668" s="133">
        <v>2868620</v>
      </c>
      <c r="D2668" s="133">
        <v>2677332.29</v>
      </c>
    </row>
    <row r="2669" spans="2:4">
      <c r="B2669" s="200" t="s">
        <v>863</v>
      </c>
      <c r="C2669" s="133">
        <v>2868620</v>
      </c>
      <c r="D2669" s="133">
        <v>2677332.29</v>
      </c>
    </row>
    <row r="2670" spans="2:4">
      <c r="B2670" s="201" t="s">
        <v>2307</v>
      </c>
      <c r="C2670" s="133">
        <v>6731551</v>
      </c>
      <c r="D2670" s="133">
        <v>0</v>
      </c>
    </row>
    <row r="2671" spans="2:4">
      <c r="B2671" s="200" t="s">
        <v>2308</v>
      </c>
      <c r="C2671" s="133">
        <v>6731551</v>
      </c>
      <c r="D2671" s="133">
        <v>0</v>
      </c>
    </row>
    <row r="2672" spans="2:4">
      <c r="B2672" s="201" t="s">
        <v>2309</v>
      </c>
      <c r="C2672" s="133">
        <v>11208701</v>
      </c>
      <c r="D2672" s="133">
        <v>0</v>
      </c>
    </row>
    <row r="2673" spans="2:4">
      <c r="B2673" s="200" t="s">
        <v>2310</v>
      </c>
      <c r="C2673" s="133">
        <v>11208701</v>
      </c>
      <c r="D2673" s="133">
        <v>0</v>
      </c>
    </row>
    <row r="2674" spans="2:4">
      <c r="B2674" s="201" t="s">
        <v>2683</v>
      </c>
      <c r="C2674" s="133">
        <v>37280773</v>
      </c>
      <c r="D2674" s="133">
        <v>8137852.6799999997</v>
      </c>
    </row>
    <row r="2675" spans="2:4">
      <c r="B2675" s="200" t="s">
        <v>2684</v>
      </c>
      <c r="C2675" s="133">
        <v>37280773</v>
      </c>
      <c r="D2675" s="133">
        <v>8137852.6799999997</v>
      </c>
    </row>
    <row r="2676" spans="2:4">
      <c r="B2676" s="201" t="s">
        <v>3814</v>
      </c>
      <c r="C2676" s="133">
        <v>0</v>
      </c>
      <c r="D2676" s="133">
        <v>0</v>
      </c>
    </row>
    <row r="2677" spans="2:4">
      <c r="B2677" s="200" t="s">
        <v>3813</v>
      </c>
      <c r="C2677" s="133">
        <v>0</v>
      </c>
      <c r="D2677" s="133">
        <v>0</v>
      </c>
    </row>
    <row r="2678" spans="2:4">
      <c r="B2678" s="201" t="s">
        <v>516</v>
      </c>
      <c r="C2678" s="133">
        <v>95767327</v>
      </c>
      <c r="D2678" s="133">
        <v>24952274.68</v>
      </c>
    </row>
    <row r="2679" spans="2:4">
      <c r="B2679" s="200" t="s">
        <v>864</v>
      </c>
      <c r="C2679" s="133">
        <v>95767327</v>
      </c>
      <c r="D2679" s="133">
        <v>24952274.68</v>
      </c>
    </row>
    <row r="2680" spans="2:4">
      <c r="B2680" s="201" t="s">
        <v>3812</v>
      </c>
      <c r="C2680" s="133">
        <v>0</v>
      </c>
      <c r="D2680" s="133">
        <v>0</v>
      </c>
    </row>
    <row r="2681" spans="2:4">
      <c r="B2681" s="200" t="s">
        <v>3811</v>
      </c>
      <c r="C2681" s="133">
        <v>0</v>
      </c>
      <c r="D2681" s="133">
        <v>0</v>
      </c>
    </row>
    <row r="2682" spans="2:4">
      <c r="B2682" s="201" t="s">
        <v>3810</v>
      </c>
      <c r="C2682" s="133">
        <v>0</v>
      </c>
      <c r="D2682" s="133">
        <v>0</v>
      </c>
    </row>
    <row r="2683" spans="2:4">
      <c r="B2683" s="200" t="s">
        <v>3809</v>
      </c>
      <c r="C2683" s="133">
        <v>0</v>
      </c>
      <c r="D2683" s="133">
        <v>0</v>
      </c>
    </row>
    <row r="2684" spans="2:4">
      <c r="B2684" s="201" t="s">
        <v>3808</v>
      </c>
      <c r="C2684" s="133">
        <v>0</v>
      </c>
      <c r="D2684" s="133">
        <v>0</v>
      </c>
    </row>
    <row r="2685" spans="2:4">
      <c r="B2685" s="200" t="s">
        <v>3807</v>
      </c>
      <c r="C2685" s="133">
        <v>0</v>
      </c>
      <c r="D2685" s="133">
        <v>0</v>
      </c>
    </row>
    <row r="2686" spans="2:4">
      <c r="B2686" s="201" t="s">
        <v>3806</v>
      </c>
      <c r="C2686" s="133">
        <v>0</v>
      </c>
      <c r="D2686" s="133">
        <v>0</v>
      </c>
    </row>
    <row r="2687" spans="2:4">
      <c r="B2687" s="200" t="s">
        <v>3805</v>
      </c>
      <c r="C2687" s="133">
        <v>0</v>
      </c>
      <c r="D2687" s="133">
        <v>0</v>
      </c>
    </row>
    <row r="2688" spans="2:4">
      <c r="B2688" s="201" t="s">
        <v>3297</v>
      </c>
      <c r="C2688" s="133">
        <v>12325016</v>
      </c>
      <c r="D2688" s="133">
        <v>0</v>
      </c>
    </row>
    <row r="2689" spans="2:4">
      <c r="B2689" s="200" t="s">
        <v>3298</v>
      </c>
      <c r="C2689" s="133">
        <v>12325016</v>
      </c>
      <c r="D2689" s="133">
        <v>0</v>
      </c>
    </row>
    <row r="2690" spans="2:4">
      <c r="B2690" s="201" t="s">
        <v>3804</v>
      </c>
      <c r="C2690" s="133">
        <v>0</v>
      </c>
      <c r="D2690" s="133">
        <v>0</v>
      </c>
    </row>
    <row r="2691" spans="2:4">
      <c r="B2691" s="200" t="s">
        <v>3803</v>
      </c>
      <c r="C2691" s="133">
        <v>0</v>
      </c>
      <c r="D2691" s="133">
        <v>0</v>
      </c>
    </row>
    <row r="2692" spans="2:4">
      <c r="B2692" s="201" t="s">
        <v>3802</v>
      </c>
      <c r="C2692" s="133">
        <v>0</v>
      </c>
      <c r="D2692" s="133">
        <v>0</v>
      </c>
    </row>
    <row r="2693" spans="2:4">
      <c r="B2693" s="200" t="s">
        <v>3801</v>
      </c>
      <c r="C2693" s="133">
        <v>0</v>
      </c>
      <c r="D2693" s="133">
        <v>0</v>
      </c>
    </row>
    <row r="2694" spans="2:4">
      <c r="B2694" s="201" t="s">
        <v>3800</v>
      </c>
      <c r="C2694" s="133">
        <v>0</v>
      </c>
      <c r="D2694" s="133">
        <v>0</v>
      </c>
    </row>
    <row r="2695" spans="2:4">
      <c r="B2695" s="200" t="s">
        <v>3799</v>
      </c>
      <c r="C2695" s="133">
        <v>0</v>
      </c>
      <c r="D2695" s="133">
        <v>0</v>
      </c>
    </row>
    <row r="2696" spans="2:4">
      <c r="B2696" s="201" t="s">
        <v>3798</v>
      </c>
      <c r="C2696" s="133">
        <v>0</v>
      </c>
      <c r="D2696" s="133">
        <v>0</v>
      </c>
    </row>
    <row r="2697" spans="2:4">
      <c r="B2697" s="200" t="s">
        <v>3797</v>
      </c>
      <c r="C2697" s="133">
        <v>0</v>
      </c>
      <c r="D2697" s="133">
        <v>0</v>
      </c>
    </row>
    <row r="2698" spans="2:4">
      <c r="B2698" s="201" t="s">
        <v>3796</v>
      </c>
      <c r="C2698" s="133">
        <v>0</v>
      </c>
      <c r="D2698" s="133">
        <v>0</v>
      </c>
    </row>
    <row r="2699" spans="2:4">
      <c r="B2699" s="200" t="s">
        <v>3795</v>
      </c>
      <c r="C2699" s="133">
        <v>0</v>
      </c>
      <c r="D2699" s="133">
        <v>0</v>
      </c>
    </row>
    <row r="2700" spans="2:4">
      <c r="B2700" s="201" t="s">
        <v>1105</v>
      </c>
      <c r="C2700" s="133">
        <v>97592447</v>
      </c>
      <c r="D2700" s="133">
        <v>52574745.859999999</v>
      </c>
    </row>
    <row r="2701" spans="2:4">
      <c r="B2701" s="200" t="s">
        <v>1106</v>
      </c>
      <c r="C2701" s="133">
        <v>97592447</v>
      </c>
      <c r="D2701" s="133">
        <v>52574745.859999999</v>
      </c>
    </row>
    <row r="2702" spans="2:4">
      <c r="B2702" s="201" t="s">
        <v>3794</v>
      </c>
      <c r="C2702" s="133">
        <v>0</v>
      </c>
      <c r="D2702" s="133">
        <v>0</v>
      </c>
    </row>
    <row r="2703" spans="2:4">
      <c r="B2703" s="200" t="s">
        <v>3793</v>
      </c>
      <c r="C2703" s="133">
        <v>0</v>
      </c>
      <c r="D2703" s="133">
        <v>0</v>
      </c>
    </row>
    <row r="2704" spans="2:4">
      <c r="B2704" s="201" t="s">
        <v>3792</v>
      </c>
      <c r="C2704" s="133">
        <v>0</v>
      </c>
      <c r="D2704" s="133">
        <v>0</v>
      </c>
    </row>
    <row r="2705" spans="2:4">
      <c r="B2705" s="200" t="s">
        <v>3791</v>
      </c>
      <c r="C2705" s="133">
        <v>0</v>
      </c>
      <c r="D2705" s="133">
        <v>0</v>
      </c>
    </row>
    <row r="2706" spans="2:4">
      <c r="B2706" s="201" t="s">
        <v>3790</v>
      </c>
      <c r="C2706" s="133">
        <v>0</v>
      </c>
      <c r="D2706" s="133">
        <v>0</v>
      </c>
    </row>
    <row r="2707" spans="2:4">
      <c r="B2707" s="200" t="s">
        <v>3789</v>
      </c>
      <c r="C2707" s="133">
        <v>0</v>
      </c>
      <c r="D2707" s="133">
        <v>0</v>
      </c>
    </row>
    <row r="2708" spans="2:4">
      <c r="B2708" s="202" t="s">
        <v>298</v>
      </c>
      <c r="C2708" s="135">
        <v>307832383</v>
      </c>
      <c r="D2708" s="135">
        <v>143842418.58000001</v>
      </c>
    </row>
    <row r="2709" spans="2:4">
      <c r="B2709" s="201" t="s">
        <v>514</v>
      </c>
      <c r="C2709" s="133">
        <v>307832383</v>
      </c>
      <c r="D2709" s="133">
        <v>143842418.58000001</v>
      </c>
    </row>
    <row r="2710" spans="2:4">
      <c r="B2710" s="200" t="s">
        <v>862</v>
      </c>
      <c r="C2710" s="133">
        <v>307832383</v>
      </c>
      <c r="D2710" s="133">
        <v>143842418.58000001</v>
      </c>
    </row>
    <row r="2711" spans="2:4">
      <c r="B2711" s="203" t="s">
        <v>294</v>
      </c>
      <c r="C2711" s="133">
        <v>4366110256</v>
      </c>
      <c r="D2711" s="133">
        <v>2666627656.8200002</v>
      </c>
    </row>
    <row r="2712" spans="2:4">
      <c r="B2712" s="202" t="s">
        <v>281</v>
      </c>
      <c r="C2712" s="135">
        <v>2925166791</v>
      </c>
      <c r="D2712" s="135">
        <v>1233520352.77</v>
      </c>
    </row>
    <row r="2713" spans="2:4">
      <c r="B2713" s="201" t="s">
        <v>1041</v>
      </c>
      <c r="C2713" s="133">
        <v>2642267</v>
      </c>
      <c r="D2713" s="133">
        <v>0</v>
      </c>
    </row>
    <row r="2714" spans="2:4">
      <c r="B2714" s="200" t="s">
        <v>1042</v>
      </c>
      <c r="C2714" s="133">
        <v>2642267</v>
      </c>
      <c r="D2714" s="133">
        <v>0</v>
      </c>
    </row>
    <row r="2715" spans="2:4">
      <c r="B2715" s="201" t="s">
        <v>3016</v>
      </c>
      <c r="C2715" s="133">
        <v>176445360</v>
      </c>
      <c r="D2715" s="133">
        <v>159029243</v>
      </c>
    </row>
    <row r="2716" spans="2:4">
      <c r="B2716" s="200" t="s">
        <v>3017</v>
      </c>
      <c r="C2716" s="133">
        <v>176445360</v>
      </c>
      <c r="D2716" s="133">
        <v>159029243</v>
      </c>
    </row>
    <row r="2717" spans="2:4">
      <c r="B2717" s="201" t="s">
        <v>3634</v>
      </c>
      <c r="C2717" s="133">
        <v>0</v>
      </c>
      <c r="D2717" s="133">
        <v>7856346.5199999996</v>
      </c>
    </row>
    <row r="2718" spans="2:4">
      <c r="B2718" s="200" t="s">
        <v>3633</v>
      </c>
      <c r="C2718" s="133">
        <v>0</v>
      </c>
      <c r="D2718" s="133">
        <v>7856346.5199999996</v>
      </c>
    </row>
    <row r="2719" spans="2:4">
      <c r="B2719" s="201" t="s">
        <v>3563</v>
      </c>
      <c r="C2719" s="133">
        <v>0</v>
      </c>
      <c r="D2719" s="133">
        <v>0</v>
      </c>
    </row>
    <row r="2720" spans="2:4">
      <c r="B2720" s="200" t="s">
        <v>3562</v>
      </c>
      <c r="C2720" s="133">
        <v>0</v>
      </c>
      <c r="D2720" s="133">
        <v>0</v>
      </c>
    </row>
    <row r="2721" spans="2:4">
      <c r="B2721" s="201" t="s">
        <v>3561</v>
      </c>
      <c r="C2721" s="133">
        <v>0</v>
      </c>
      <c r="D2721" s="133">
        <v>0</v>
      </c>
    </row>
    <row r="2722" spans="2:4">
      <c r="B2722" s="200" t="s">
        <v>3560</v>
      </c>
      <c r="C2722" s="133">
        <v>0</v>
      </c>
      <c r="D2722" s="133">
        <v>0</v>
      </c>
    </row>
    <row r="2723" spans="2:4">
      <c r="B2723" s="201" t="s">
        <v>518</v>
      </c>
      <c r="C2723" s="133">
        <v>126602042</v>
      </c>
      <c r="D2723" s="133">
        <v>0</v>
      </c>
    </row>
    <row r="2724" spans="2:4">
      <c r="B2724" s="200" t="s">
        <v>866</v>
      </c>
      <c r="C2724" s="133">
        <v>126602042</v>
      </c>
      <c r="D2724" s="133">
        <v>0</v>
      </c>
    </row>
    <row r="2725" spans="2:4">
      <c r="B2725" s="201" t="s">
        <v>519</v>
      </c>
      <c r="C2725" s="133">
        <v>2424075</v>
      </c>
      <c r="D2725" s="133">
        <v>144089.51</v>
      </c>
    </row>
    <row r="2726" spans="2:4">
      <c r="B2726" s="200" t="s">
        <v>867</v>
      </c>
      <c r="C2726" s="133">
        <v>2424075</v>
      </c>
      <c r="D2726" s="133">
        <v>144089.51</v>
      </c>
    </row>
    <row r="2727" spans="2:4">
      <c r="B2727" s="201" t="s">
        <v>520</v>
      </c>
      <c r="C2727" s="133">
        <v>36150946</v>
      </c>
      <c r="D2727" s="133">
        <v>40306460</v>
      </c>
    </row>
    <row r="2728" spans="2:4">
      <c r="B2728" s="200" t="s">
        <v>868</v>
      </c>
      <c r="C2728" s="133">
        <v>36150946</v>
      </c>
      <c r="D2728" s="133">
        <v>40306460</v>
      </c>
    </row>
    <row r="2729" spans="2:4">
      <c r="B2729" s="201" t="s">
        <v>521</v>
      </c>
      <c r="C2729" s="133">
        <v>13585784</v>
      </c>
      <c r="D2729" s="133">
        <v>0</v>
      </c>
    </row>
    <row r="2730" spans="2:4">
      <c r="B2730" s="200" t="s">
        <v>869</v>
      </c>
      <c r="C2730" s="133">
        <v>13585784</v>
      </c>
      <c r="D2730" s="133">
        <v>0</v>
      </c>
    </row>
    <row r="2731" spans="2:4">
      <c r="B2731" s="201" t="s">
        <v>2881</v>
      </c>
      <c r="C2731" s="133">
        <v>7812291</v>
      </c>
      <c r="D2731" s="133">
        <v>0</v>
      </c>
    </row>
    <row r="2732" spans="2:4">
      <c r="B2732" s="200" t="s">
        <v>870</v>
      </c>
      <c r="C2732" s="133">
        <v>7812291</v>
      </c>
      <c r="D2732" s="133">
        <v>0</v>
      </c>
    </row>
    <row r="2733" spans="2:4">
      <c r="B2733" s="201" t="s">
        <v>522</v>
      </c>
      <c r="C2733" s="133">
        <v>5769597</v>
      </c>
      <c r="D2733" s="133">
        <v>6041293.7800000003</v>
      </c>
    </row>
    <row r="2734" spans="2:4">
      <c r="B2734" s="200" t="s">
        <v>871</v>
      </c>
      <c r="C2734" s="133">
        <v>5769597</v>
      </c>
      <c r="D2734" s="133">
        <v>6041293.7800000003</v>
      </c>
    </row>
    <row r="2735" spans="2:4">
      <c r="B2735" s="201" t="s">
        <v>523</v>
      </c>
      <c r="C2735" s="133">
        <v>1883869</v>
      </c>
      <c r="D2735" s="133">
        <v>0</v>
      </c>
    </row>
    <row r="2736" spans="2:4">
      <c r="B2736" s="200" t="s">
        <v>872</v>
      </c>
      <c r="C2736" s="133">
        <v>1883869</v>
      </c>
      <c r="D2736" s="133">
        <v>0</v>
      </c>
    </row>
    <row r="2737" spans="2:4">
      <c r="B2737" s="201" t="s">
        <v>524</v>
      </c>
      <c r="C2737" s="133">
        <v>27806785</v>
      </c>
      <c r="D2737" s="133">
        <v>3262436.66</v>
      </c>
    </row>
    <row r="2738" spans="2:4">
      <c r="B2738" s="200" t="s">
        <v>873</v>
      </c>
      <c r="C2738" s="133">
        <v>27806785</v>
      </c>
      <c r="D2738" s="133">
        <v>3262436.66</v>
      </c>
    </row>
    <row r="2739" spans="2:4">
      <c r="B2739" s="201" t="s">
        <v>4057</v>
      </c>
      <c r="C2739" s="133">
        <v>0</v>
      </c>
      <c r="D2739" s="133">
        <v>0</v>
      </c>
    </row>
    <row r="2740" spans="2:4">
      <c r="B2740" s="200" t="s">
        <v>4056</v>
      </c>
      <c r="C2740" s="133">
        <v>0</v>
      </c>
      <c r="D2740" s="133">
        <v>0</v>
      </c>
    </row>
    <row r="2741" spans="2:4">
      <c r="B2741" s="201" t="s">
        <v>2685</v>
      </c>
      <c r="C2741" s="133">
        <v>132499050</v>
      </c>
      <c r="D2741" s="133">
        <v>54000000</v>
      </c>
    </row>
    <row r="2742" spans="2:4">
      <c r="B2742" s="200" t="s">
        <v>2686</v>
      </c>
      <c r="C2742" s="133">
        <v>132499050</v>
      </c>
      <c r="D2742" s="133">
        <v>54000000</v>
      </c>
    </row>
    <row r="2743" spans="2:4">
      <c r="B2743" s="201" t="s">
        <v>2687</v>
      </c>
      <c r="C2743" s="133">
        <v>88742887</v>
      </c>
      <c r="D2743" s="133">
        <v>71534995.530000001</v>
      </c>
    </row>
    <row r="2744" spans="2:4">
      <c r="B2744" s="200" t="s">
        <v>2688</v>
      </c>
      <c r="C2744" s="133">
        <v>88742887</v>
      </c>
      <c r="D2744" s="133">
        <v>71534995.530000001</v>
      </c>
    </row>
    <row r="2745" spans="2:4">
      <c r="B2745" s="201" t="s">
        <v>2689</v>
      </c>
      <c r="C2745" s="133">
        <v>95131249</v>
      </c>
      <c r="D2745" s="133">
        <v>0</v>
      </c>
    </row>
    <row r="2746" spans="2:4">
      <c r="B2746" s="200" t="s">
        <v>2690</v>
      </c>
      <c r="C2746" s="133">
        <v>95131249</v>
      </c>
      <c r="D2746" s="133">
        <v>0</v>
      </c>
    </row>
    <row r="2747" spans="2:4">
      <c r="B2747" s="201" t="s">
        <v>3788</v>
      </c>
      <c r="C2747" s="133">
        <v>0</v>
      </c>
      <c r="D2747" s="133">
        <v>0</v>
      </c>
    </row>
    <row r="2748" spans="2:4">
      <c r="B2748" s="200" t="s">
        <v>3787</v>
      </c>
      <c r="C2748" s="133">
        <v>0</v>
      </c>
      <c r="D2748" s="133">
        <v>0</v>
      </c>
    </row>
    <row r="2749" spans="2:4">
      <c r="B2749" s="201" t="s">
        <v>3786</v>
      </c>
      <c r="C2749" s="133">
        <v>0</v>
      </c>
      <c r="D2749" s="133">
        <v>0</v>
      </c>
    </row>
    <row r="2750" spans="2:4">
      <c r="B2750" s="200" t="s">
        <v>3785</v>
      </c>
      <c r="C2750" s="133">
        <v>0</v>
      </c>
      <c r="D2750" s="133">
        <v>0</v>
      </c>
    </row>
    <row r="2751" spans="2:4">
      <c r="B2751" s="201" t="s">
        <v>3784</v>
      </c>
      <c r="C2751" s="133">
        <v>0</v>
      </c>
      <c r="D2751" s="133">
        <v>0</v>
      </c>
    </row>
    <row r="2752" spans="2:4">
      <c r="B2752" s="200" t="s">
        <v>3783</v>
      </c>
      <c r="C2752" s="133">
        <v>0</v>
      </c>
      <c r="D2752" s="133">
        <v>0</v>
      </c>
    </row>
    <row r="2753" spans="2:4">
      <c r="B2753" s="201" t="s">
        <v>3782</v>
      </c>
      <c r="C2753" s="133">
        <v>0</v>
      </c>
      <c r="D2753" s="133">
        <v>0</v>
      </c>
    </row>
    <row r="2754" spans="2:4">
      <c r="B2754" s="200" t="s">
        <v>3781</v>
      </c>
      <c r="C2754" s="133">
        <v>0</v>
      </c>
      <c r="D2754" s="133">
        <v>0</v>
      </c>
    </row>
    <row r="2755" spans="2:4">
      <c r="B2755" s="201" t="s">
        <v>525</v>
      </c>
      <c r="C2755" s="133">
        <v>19015184</v>
      </c>
      <c r="D2755" s="133">
        <v>27644911.100000001</v>
      </c>
    </row>
    <row r="2756" spans="2:4">
      <c r="B2756" s="200" t="s">
        <v>874</v>
      </c>
      <c r="C2756" s="133">
        <v>19015184</v>
      </c>
      <c r="D2756" s="133">
        <v>27644911.100000001</v>
      </c>
    </row>
    <row r="2757" spans="2:4">
      <c r="B2757" s="201" t="s">
        <v>3018</v>
      </c>
      <c r="C2757" s="133">
        <v>26744703</v>
      </c>
      <c r="D2757" s="133">
        <v>0</v>
      </c>
    </row>
    <row r="2758" spans="2:4">
      <c r="B2758" s="200" t="s">
        <v>3019</v>
      </c>
      <c r="C2758" s="133">
        <v>26744703</v>
      </c>
      <c r="D2758" s="133">
        <v>0</v>
      </c>
    </row>
    <row r="2759" spans="2:4">
      <c r="B2759" s="201" t="s">
        <v>2882</v>
      </c>
      <c r="C2759" s="133">
        <v>4768626</v>
      </c>
      <c r="D2759" s="133">
        <v>0</v>
      </c>
    </row>
    <row r="2760" spans="2:4">
      <c r="B2760" s="200" t="s">
        <v>1946</v>
      </c>
      <c r="C2760" s="133">
        <v>4768626</v>
      </c>
      <c r="D2760" s="133">
        <v>0</v>
      </c>
    </row>
    <row r="2761" spans="2:4">
      <c r="B2761" s="200" t="s">
        <v>3780</v>
      </c>
      <c r="C2761" s="133">
        <v>0</v>
      </c>
      <c r="D2761" s="133">
        <v>0</v>
      </c>
    </row>
    <row r="2762" spans="2:4">
      <c r="B2762" s="201" t="s">
        <v>2883</v>
      </c>
      <c r="C2762" s="133">
        <v>141541201</v>
      </c>
      <c r="D2762" s="133">
        <v>40000000</v>
      </c>
    </row>
    <row r="2763" spans="2:4">
      <c r="B2763" s="200" t="s">
        <v>2691</v>
      </c>
      <c r="C2763" s="133">
        <v>141541201</v>
      </c>
      <c r="D2763" s="133">
        <v>40000000</v>
      </c>
    </row>
    <row r="2764" spans="2:4">
      <c r="B2764" s="201" t="s">
        <v>526</v>
      </c>
      <c r="C2764" s="133">
        <v>190094058</v>
      </c>
      <c r="D2764" s="133">
        <v>53008088.629999995</v>
      </c>
    </row>
    <row r="2765" spans="2:4">
      <c r="B2765" s="200" t="s">
        <v>875</v>
      </c>
      <c r="C2765" s="133">
        <v>190094058</v>
      </c>
      <c r="D2765" s="133">
        <v>53008088.629999995</v>
      </c>
    </row>
    <row r="2766" spans="2:4">
      <c r="B2766" s="201" t="s">
        <v>1947</v>
      </c>
      <c r="C2766" s="133">
        <v>4768626</v>
      </c>
      <c r="D2766" s="133">
        <v>0</v>
      </c>
    </row>
    <row r="2767" spans="2:4">
      <c r="B2767" s="200" t="s">
        <v>1948</v>
      </c>
      <c r="C2767" s="133">
        <v>4768626</v>
      </c>
      <c r="D2767" s="133">
        <v>0</v>
      </c>
    </row>
    <row r="2768" spans="2:4">
      <c r="B2768" s="200" t="s">
        <v>3779</v>
      </c>
      <c r="C2768" s="133">
        <v>0</v>
      </c>
      <c r="D2768" s="133">
        <v>0</v>
      </c>
    </row>
    <row r="2769" spans="2:4">
      <c r="B2769" s="201" t="s">
        <v>3020</v>
      </c>
      <c r="C2769" s="133">
        <v>152964898</v>
      </c>
      <c r="D2769" s="133">
        <v>68000000</v>
      </c>
    </row>
    <row r="2770" spans="2:4">
      <c r="B2770" s="200" t="s">
        <v>3021</v>
      </c>
      <c r="C2770" s="133">
        <v>152964898</v>
      </c>
      <c r="D2770" s="133">
        <v>68000000</v>
      </c>
    </row>
    <row r="2771" spans="2:4">
      <c r="B2771" s="201" t="s">
        <v>1949</v>
      </c>
      <c r="C2771" s="133">
        <v>11208701</v>
      </c>
      <c r="D2771" s="133">
        <v>0</v>
      </c>
    </row>
    <row r="2772" spans="2:4">
      <c r="B2772" s="200" t="s">
        <v>1950</v>
      </c>
      <c r="C2772" s="133">
        <v>11208701</v>
      </c>
      <c r="D2772" s="133">
        <v>0</v>
      </c>
    </row>
    <row r="2773" spans="2:4">
      <c r="B2773" s="201" t="s">
        <v>3299</v>
      </c>
      <c r="C2773" s="133">
        <v>3749866</v>
      </c>
      <c r="D2773" s="133">
        <v>0</v>
      </c>
    </row>
    <row r="2774" spans="2:4">
      <c r="B2774" s="200" t="s">
        <v>3300</v>
      </c>
      <c r="C2774" s="133">
        <v>3749866</v>
      </c>
      <c r="D2774" s="133">
        <v>0</v>
      </c>
    </row>
    <row r="2775" spans="2:4">
      <c r="B2775" s="201" t="s">
        <v>1951</v>
      </c>
      <c r="C2775" s="133">
        <v>4768626</v>
      </c>
      <c r="D2775" s="133">
        <v>0</v>
      </c>
    </row>
    <row r="2776" spans="2:4">
      <c r="B2776" s="200" t="s">
        <v>1952</v>
      </c>
      <c r="C2776" s="133">
        <v>4768626</v>
      </c>
      <c r="D2776" s="133">
        <v>0</v>
      </c>
    </row>
    <row r="2777" spans="2:4">
      <c r="B2777" s="201" t="s">
        <v>3022</v>
      </c>
      <c r="C2777" s="133">
        <v>38792781</v>
      </c>
      <c r="D2777" s="133">
        <v>20000000</v>
      </c>
    </row>
    <row r="2778" spans="2:4">
      <c r="B2778" s="200" t="s">
        <v>3023</v>
      </c>
      <c r="C2778" s="133">
        <v>38792781</v>
      </c>
      <c r="D2778" s="133">
        <v>20000000</v>
      </c>
    </row>
    <row r="2779" spans="2:4">
      <c r="B2779" s="201" t="s">
        <v>1953</v>
      </c>
      <c r="C2779" s="133">
        <v>6731551</v>
      </c>
      <c r="D2779" s="133">
        <v>0</v>
      </c>
    </row>
    <row r="2780" spans="2:4">
      <c r="B2780" s="200" t="s">
        <v>1954</v>
      </c>
      <c r="C2780" s="133">
        <v>6731551</v>
      </c>
      <c r="D2780" s="133">
        <v>0</v>
      </c>
    </row>
    <row r="2781" spans="2:4">
      <c r="B2781" s="201" t="s">
        <v>2884</v>
      </c>
      <c r="C2781" s="133">
        <v>12486882</v>
      </c>
      <c r="D2781" s="133">
        <v>0</v>
      </c>
    </row>
    <row r="2782" spans="2:4">
      <c r="B2782" s="200" t="s">
        <v>1955</v>
      </c>
      <c r="C2782" s="133">
        <v>12486882</v>
      </c>
      <c r="D2782" s="133">
        <v>0</v>
      </c>
    </row>
    <row r="2783" spans="2:4">
      <c r="B2783" s="201" t="s">
        <v>3524</v>
      </c>
      <c r="C2783" s="133">
        <v>0</v>
      </c>
      <c r="D2783" s="133">
        <v>5014859.5999999996</v>
      </c>
    </row>
    <row r="2784" spans="2:4">
      <c r="B2784" s="200" t="s">
        <v>3525</v>
      </c>
      <c r="C2784" s="133">
        <v>0</v>
      </c>
      <c r="D2784" s="133">
        <v>5014859.5999999996</v>
      </c>
    </row>
    <row r="2785" spans="2:4">
      <c r="B2785" s="201" t="s">
        <v>2885</v>
      </c>
      <c r="C2785" s="133">
        <v>4768626</v>
      </c>
      <c r="D2785" s="133">
        <v>1188096.46</v>
      </c>
    </row>
    <row r="2786" spans="2:4">
      <c r="B2786" s="200" t="s">
        <v>1956</v>
      </c>
      <c r="C2786" s="133">
        <v>4768626</v>
      </c>
      <c r="D2786" s="133">
        <v>1188096.46</v>
      </c>
    </row>
    <row r="2787" spans="2:4">
      <c r="B2787" s="201" t="s">
        <v>527</v>
      </c>
      <c r="C2787" s="133">
        <v>112184524</v>
      </c>
      <c r="D2787" s="133">
        <v>48813077.689999998</v>
      </c>
    </row>
    <row r="2788" spans="2:4">
      <c r="B2788" s="200" t="s">
        <v>876</v>
      </c>
      <c r="C2788" s="133">
        <v>112184524</v>
      </c>
      <c r="D2788" s="133">
        <v>48813077.689999998</v>
      </c>
    </row>
    <row r="2789" spans="2:4">
      <c r="B2789" s="201" t="s">
        <v>2886</v>
      </c>
      <c r="C2789" s="133">
        <v>11208701</v>
      </c>
      <c r="D2789" s="133">
        <v>2806235.21</v>
      </c>
    </row>
    <row r="2790" spans="2:4">
      <c r="B2790" s="200" t="s">
        <v>1957</v>
      </c>
      <c r="C2790" s="133">
        <v>11208701</v>
      </c>
      <c r="D2790" s="133">
        <v>2806235.21</v>
      </c>
    </row>
    <row r="2791" spans="2:4">
      <c r="B2791" s="201" t="s">
        <v>528</v>
      </c>
      <c r="C2791" s="133">
        <v>83503706</v>
      </c>
      <c r="D2791" s="133">
        <v>89277357.559999987</v>
      </c>
    </row>
    <row r="2792" spans="2:4">
      <c r="B2792" s="200" t="s">
        <v>877</v>
      </c>
      <c r="C2792" s="133">
        <v>83503706</v>
      </c>
      <c r="D2792" s="133">
        <v>89277357.559999987</v>
      </c>
    </row>
    <row r="2793" spans="2:4">
      <c r="B2793" s="201" t="s">
        <v>2887</v>
      </c>
      <c r="C2793" s="133">
        <v>11208701</v>
      </c>
      <c r="D2793" s="133">
        <v>2806235.21</v>
      </c>
    </row>
    <row r="2794" spans="2:4">
      <c r="B2794" s="200" t="s">
        <v>1958</v>
      </c>
      <c r="C2794" s="133">
        <v>11208701</v>
      </c>
      <c r="D2794" s="133">
        <v>2806235.21</v>
      </c>
    </row>
    <row r="2795" spans="2:4">
      <c r="B2795" s="201" t="s">
        <v>529</v>
      </c>
      <c r="C2795" s="133">
        <v>17964612</v>
      </c>
      <c r="D2795" s="133">
        <v>0</v>
      </c>
    </row>
    <row r="2796" spans="2:4">
      <c r="B2796" s="200" t="s">
        <v>878</v>
      </c>
      <c r="C2796" s="133">
        <v>17964612</v>
      </c>
      <c r="D2796" s="133">
        <v>0</v>
      </c>
    </row>
    <row r="2797" spans="2:4">
      <c r="B2797" s="201" t="s">
        <v>1959</v>
      </c>
      <c r="C2797" s="133">
        <v>4768626</v>
      </c>
      <c r="D2797" s="133">
        <v>1188096.45</v>
      </c>
    </row>
    <row r="2798" spans="2:4">
      <c r="B2798" s="200" t="s">
        <v>1960</v>
      </c>
      <c r="C2798" s="133">
        <v>4768626</v>
      </c>
      <c r="D2798" s="133">
        <v>1188096.45</v>
      </c>
    </row>
    <row r="2799" spans="2:4">
      <c r="B2799" s="201" t="s">
        <v>2888</v>
      </c>
      <c r="C2799" s="133">
        <v>11208701</v>
      </c>
      <c r="D2799" s="133">
        <v>2521954.12</v>
      </c>
    </row>
    <row r="2800" spans="2:4">
      <c r="B2800" s="200" t="s">
        <v>1961</v>
      </c>
      <c r="C2800" s="133">
        <v>11208701</v>
      </c>
      <c r="D2800" s="133">
        <v>2521954.12</v>
      </c>
    </row>
    <row r="2801" spans="2:4">
      <c r="B2801" s="201" t="s">
        <v>530</v>
      </c>
      <c r="C2801" s="133">
        <v>162289337</v>
      </c>
      <c r="D2801" s="133">
        <v>0</v>
      </c>
    </row>
    <row r="2802" spans="2:4">
      <c r="B2802" s="200" t="s">
        <v>879</v>
      </c>
      <c r="C2802" s="133">
        <v>162289337</v>
      </c>
      <c r="D2802" s="133">
        <v>0</v>
      </c>
    </row>
    <row r="2803" spans="2:4">
      <c r="B2803" s="201" t="s">
        <v>1962</v>
      </c>
      <c r="C2803" s="133">
        <v>12486882</v>
      </c>
      <c r="D2803" s="133">
        <v>2809547.05</v>
      </c>
    </row>
    <row r="2804" spans="2:4">
      <c r="B2804" s="200" t="s">
        <v>1963</v>
      </c>
      <c r="C2804" s="133">
        <v>12486882</v>
      </c>
      <c r="D2804" s="133">
        <v>2809547.05</v>
      </c>
    </row>
    <row r="2805" spans="2:4">
      <c r="B2805" s="201" t="s">
        <v>1964</v>
      </c>
      <c r="C2805" s="133">
        <v>4768626</v>
      </c>
      <c r="D2805" s="133">
        <v>1072940.79</v>
      </c>
    </row>
    <row r="2806" spans="2:4">
      <c r="B2806" s="200" t="s">
        <v>1965</v>
      </c>
      <c r="C2806" s="133">
        <v>4768626</v>
      </c>
      <c r="D2806" s="133">
        <v>1072940.79</v>
      </c>
    </row>
    <row r="2807" spans="2:4">
      <c r="B2807" s="201" t="s">
        <v>1966</v>
      </c>
      <c r="C2807" s="133">
        <v>11208701</v>
      </c>
      <c r="D2807" s="133">
        <v>2521954.13</v>
      </c>
    </row>
    <row r="2808" spans="2:4">
      <c r="B2808" s="200" t="s">
        <v>1967</v>
      </c>
      <c r="C2808" s="133">
        <v>11208701</v>
      </c>
      <c r="D2808" s="133">
        <v>2521954.13</v>
      </c>
    </row>
    <row r="2809" spans="2:4">
      <c r="B2809" s="201" t="s">
        <v>1968</v>
      </c>
      <c r="C2809" s="133">
        <v>6731551</v>
      </c>
      <c r="D2809" s="133">
        <v>0</v>
      </c>
    </row>
    <row r="2810" spans="2:4">
      <c r="B2810" s="200" t="s">
        <v>1969</v>
      </c>
      <c r="C2810" s="133">
        <v>6731551</v>
      </c>
      <c r="D2810" s="133">
        <v>0</v>
      </c>
    </row>
    <row r="2811" spans="2:4">
      <c r="B2811" s="201" t="s">
        <v>1970</v>
      </c>
      <c r="C2811" s="133">
        <v>4768626</v>
      </c>
      <c r="D2811" s="133">
        <v>0</v>
      </c>
    </row>
    <row r="2812" spans="2:4">
      <c r="B2812" s="200" t="s">
        <v>1971</v>
      </c>
      <c r="C2812" s="133">
        <v>4768626</v>
      </c>
      <c r="D2812" s="133">
        <v>0</v>
      </c>
    </row>
    <row r="2813" spans="2:4">
      <c r="B2813" s="201" t="s">
        <v>2889</v>
      </c>
      <c r="C2813" s="133">
        <v>11208701</v>
      </c>
      <c r="D2813" s="133">
        <v>0</v>
      </c>
    </row>
    <row r="2814" spans="2:4">
      <c r="B2814" s="200" t="s">
        <v>1972</v>
      </c>
      <c r="C2814" s="133">
        <v>11208701</v>
      </c>
      <c r="D2814" s="133">
        <v>0</v>
      </c>
    </row>
    <row r="2815" spans="2:4">
      <c r="B2815" s="201" t="s">
        <v>1973</v>
      </c>
      <c r="C2815" s="133">
        <v>11208701</v>
      </c>
      <c r="D2815" s="133">
        <v>0</v>
      </c>
    </row>
    <row r="2816" spans="2:4">
      <c r="B2816" s="200" t="s">
        <v>1974</v>
      </c>
      <c r="C2816" s="133">
        <v>11208701</v>
      </c>
      <c r="D2816" s="133">
        <v>0</v>
      </c>
    </row>
    <row r="2817" spans="2:4">
      <c r="B2817" s="201" t="s">
        <v>1975</v>
      </c>
      <c r="C2817" s="133">
        <v>4768626</v>
      </c>
      <c r="D2817" s="133">
        <v>1104976.57</v>
      </c>
    </row>
    <row r="2818" spans="2:4">
      <c r="B2818" s="200" t="s">
        <v>1976</v>
      </c>
      <c r="C2818" s="133">
        <v>4768626</v>
      </c>
      <c r="D2818" s="133">
        <v>1104976.57</v>
      </c>
    </row>
    <row r="2819" spans="2:4">
      <c r="B2819" s="201" t="s">
        <v>1977</v>
      </c>
      <c r="C2819" s="133">
        <v>11208701</v>
      </c>
      <c r="D2819" s="133">
        <v>2473131.88</v>
      </c>
    </row>
    <row r="2820" spans="2:4">
      <c r="B2820" s="200" t="s">
        <v>1978</v>
      </c>
      <c r="C2820" s="133">
        <v>11208701</v>
      </c>
      <c r="D2820" s="133">
        <v>2473131.88</v>
      </c>
    </row>
    <row r="2821" spans="2:4">
      <c r="B2821" s="201" t="s">
        <v>531</v>
      </c>
      <c r="C2821" s="133">
        <v>22368479</v>
      </c>
      <c r="D2821" s="133">
        <v>31367321.68</v>
      </c>
    </row>
    <row r="2822" spans="2:4">
      <c r="B2822" s="200" t="s">
        <v>880</v>
      </c>
      <c r="C2822" s="133">
        <v>22368479</v>
      </c>
      <c r="D2822" s="133">
        <v>31367321.68</v>
      </c>
    </row>
    <row r="2823" spans="2:4">
      <c r="B2823" s="201" t="s">
        <v>2890</v>
      </c>
      <c r="C2823" s="133">
        <v>6731551</v>
      </c>
      <c r="D2823" s="133">
        <v>1523283.76</v>
      </c>
    </row>
    <row r="2824" spans="2:4">
      <c r="B2824" s="200" t="s">
        <v>1979</v>
      </c>
      <c r="C2824" s="133">
        <v>6731551</v>
      </c>
      <c r="D2824" s="133">
        <v>1523283.76</v>
      </c>
    </row>
    <row r="2825" spans="2:4">
      <c r="B2825" s="201" t="s">
        <v>1980</v>
      </c>
      <c r="C2825" s="133">
        <v>6731551</v>
      </c>
      <c r="D2825" s="133">
        <v>1523283.76</v>
      </c>
    </row>
    <row r="2826" spans="2:4">
      <c r="B2826" s="200" t="s">
        <v>1981</v>
      </c>
      <c r="C2826" s="133">
        <v>6731551</v>
      </c>
      <c r="D2826" s="133">
        <v>1523283.76</v>
      </c>
    </row>
    <row r="2827" spans="2:4">
      <c r="B2827" s="201" t="s">
        <v>1982</v>
      </c>
      <c r="C2827" s="133">
        <v>4768626</v>
      </c>
      <c r="D2827" s="133">
        <v>1364158.89</v>
      </c>
    </row>
    <row r="2828" spans="2:4">
      <c r="B2828" s="200" t="s">
        <v>1983</v>
      </c>
      <c r="C2828" s="133">
        <v>4768626</v>
      </c>
      <c r="D2828" s="133">
        <v>1364158.89</v>
      </c>
    </row>
    <row r="2829" spans="2:4">
      <c r="B2829" s="201" t="s">
        <v>1984</v>
      </c>
      <c r="C2829" s="133">
        <v>11208701</v>
      </c>
      <c r="D2829" s="133">
        <v>2464945.83</v>
      </c>
    </row>
    <row r="2830" spans="2:4">
      <c r="B2830" s="200" t="s">
        <v>1985</v>
      </c>
      <c r="C2830" s="133">
        <v>11208701</v>
      </c>
      <c r="D2830" s="133">
        <v>2464945.83</v>
      </c>
    </row>
    <row r="2831" spans="2:4">
      <c r="B2831" s="201" t="s">
        <v>1986</v>
      </c>
      <c r="C2831" s="133">
        <v>4768626</v>
      </c>
      <c r="D2831" s="133">
        <v>1364158.89</v>
      </c>
    </row>
    <row r="2832" spans="2:4">
      <c r="B2832" s="200" t="s">
        <v>1987</v>
      </c>
      <c r="C2832" s="133">
        <v>4768626</v>
      </c>
      <c r="D2832" s="133">
        <v>1364158.89</v>
      </c>
    </row>
    <row r="2833" spans="2:4">
      <c r="B2833" s="201" t="s">
        <v>1988</v>
      </c>
      <c r="C2833" s="133">
        <v>11208701</v>
      </c>
      <c r="D2833" s="133">
        <v>1721785.53</v>
      </c>
    </row>
    <row r="2834" spans="2:4">
      <c r="B2834" s="200" t="s">
        <v>1989</v>
      </c>
      <c r="C2834" s="133">
        <v>11208701</v>
      </c>
      <c r="D2834" s="133">
        <v>1721785.53</v>
      </c>
    </row>
    <row r="2835" spans="2:4">
      <c r="B2835" s="201" t="s">
        <v>2891</v>
      </c>
      <c r="C2835" s="133">
        <v>6731551</v>
      </c>
      <c r="D2835" s="133">
        <v>2907756.89</v>
      </c>
    </row>
    <row r="2836" spans="2:4">
      <c r="B2836" s="200" t="s">
        <v>1990</v>
      </c>
      <c r="C2836" s="133">
        <v>6731551</v>
      </c>
      <c r="D2836" s="133">
        <v>2907756.89</v>
      </c>
    </row>
    <row r="2837" spans="2:4">
      <c r="B2837" s="201" t="s">
        <v>2900</v>
      </c>
      <c r="C2837" s="133">
        <v>89494061</v>
      </c>
      <c r="D2837" s="133">
        <v>0</v>
      </c>
    </row>
    <row r="2838" spans="2:4">
      <c r="B2838" s="200" t="s">
        <v>885</v>
      </c>
      <c r="C2838" s="133">
        <v>89494061</v>
      </c>
      <c r="D2838" s="133">
        <v>0</v>
      </c>
    </row>
    <row r="2839" spans="2:4">
      <c r="B2839" s="201" t="s">
        <v>532</v>
      </c>
      <c r="C2839" s="133">
        <v>41235553</v>
      </c>
      <c r="D2839" s="133">
        <v>20330002.140000001</v>
      </c>
    </row>
    <row r="2840" spans="2:4">
      <c r="B2840" s="200" t="s">
        <v>881</v>
      </c>
      <c r="C2840" s="133">
        <v>41235553</v>
      </c>
      <c r="D2840" s="133">
        <v>20330002.140000001</v>
      </c>
    </row>
    <row r="2841" spans="2:4">
      <c r="B2841" s="201" t="s">
        <v>1991</v>
      </c>
      <c r="C2841" s="133">
        <v>6731551</v>
      </c>
      <c r="D2841" s="133">
        <v>1721785.52</v>
      </c>
    </row>
    <row r="2842" spans="2:4">
      <c r="B2842" s="200" t="s">
        <v>1992</v>
      </c>
      <c r="C2842" s="133">
        <v>6731551</v>
      </c>
      <c r="D2842" s="133">
        <v>1721785.52</v>
      </c>
    </row>
    <row r="2843" spans="2:4">
      <c r="B2843" s="201" t="s">
        <v>1993</v>
      </c>
      <c r="C2843" s="133">
        <v>11208701</v>
      </c>
      <c r="D2843" s="133">
        <v>1721785.52</v>
      </c>
    </row>
    <row r="2844" spans="2:4">
      <c r="B2844" s="200" t="s">
        <v>1994</v>
      </c>
      <c r="C2844" s="133">
        <v>11208701</v>
      </c>
      <c r="D2844" s="133">
        <v>1721785.52</v>
      </c>
    </row>
    <row r="2845" spans="2:4">
      <c r="B2845" s="201" t="s">
        <v>1995</v>
      </c>
      <c r="C2845" s="133">
        <v>11208701</v>
      </c>
      <c r="D2845" s="133">
        <v>1203124.6100000001</v>
      </c>
    </row>
    <row r="2846" spans="2:4">
      <c r="B2846" s="200" t="s">
        <v>1996</v>
      </c>
      <c r="C2846" s="133">
        <v>11208701</v>
      </c>
      <c r="D2846" s="133">
        <v>1203124.6100000001</v>
      </c>
    </row>
    <row r="2847" spans="2:4">
      <c r="B2847" s="201" t="s">
        <v>2892</v>
      </c>
      <c r="C2847" s="133">
        <v>11208701</v>
      </c>
      <c r="D2847" s="133">
        <v>1688348.2</v>
      </c>
    </row>
    <row r="2848" spans="2:4">
      <c r="B2848" s="200" t="s">
        <v>1997</v>
      </c>
      <c r="C2848" s="133">
        <v>11208701</v>
      </c>
      <c r="D2848" s="133">
        <v>1688348.2</v>
      </c>
    </row>
    <row r="2849" spans="2:4">
      <c r="B2849" s="201" t="s">
        <v>533</v>
      </c>
      <c r="C2849" s="133">
        <v>112581153</v>
      </c>
      <c r="D2849" s="133">
        <v>108314000.44</v>
      </c>
    </row>
    <row r="2850" spans="2:4">
      <c r="B2850" s="200" t="s">
        <v>882</v>
      </c>
      <c r="C2850" s="133">
        <v>112581153</v>
      </c>
      <c r="D2850" s="133">
        <v>108314000.44</v>
      </c>
    </row>
    <row r="2851" spans="2:4">
      <c r="B2851" s="201" t="s">
        <v>1998</v>
      </c>
      <c r="C2851" s="133">
        <v>4768626</v>
      </c>
      <c r="D2851" s="133">
        <v>2473676.6800000002</v>
      </c>
    </row>
    <row r="2852" spans="2:4">
      <c r="B2852" s="200" t="s">
        <v>1999</v>
      </c>
      <c r="C2852" s="133">
        <v>4768626</v>
      </c>
      <c r="D2852" s="133">
        <v>2473676.6800000002</v>
      </c>
    </row>
    <row r="2853" spans="2:4">
      <c r="B2853" s="201" t="s">
        <v>2000</v>
      </c>
      <c r="C2853" s="133">
        <v>6731551</v>
      </c>
      <c r="D2853" s="133">
        <v>2473676.67</v>
      </c>
    </row>
    <row r="2854" spans="2:4">
      <c r="B2854" s="200" t="s">
        <v>2001</v>
      </c>
      <c r="C2854" s="133">
        <v>6731551</v>
      </c>
      <c r="D2854" s="133">
        <v>2473676.67</v>
      </c>
    </row>
    <row r="2855" spans="2:4">
      <c r="B2855" s="201" t="s">
        <v>2002</v>
      </c>
      <c r="C2855" s="133">
        <v>11208701</v>
      </c>
      <c r="D2855" s="133">
        <v>0</v>
      </c>
    </row>
    <row r="2856" spans="2:4">
      <c r="B2856" s="200" t="s">
        <v>2003</v>
      </c>
      <c r="C2856" s="133">
        <v>11208701</v>
      </c>
      <c r="D2856" s="133">
        <v>0</v>
      </c>
    </row>
    <row r="2857" spans="2:4">
      <c r="B2857" s="201" t="s">
        <v>2004</v>
      </c>
      <c r="C2857" s="133">
        <v>11208701</v>
      </c>
      <c r="D2857" s="133">
        <v>0</v>
      </c>
    </row>
    <row r="2858" spans="2:4">
      <c r="B2858" s="200" t="s">
        <v>2005</v>
      </c>
      <c r="C2858" s="133">
        <v>11208701</v>
      </c>
      <c r="D2858" s="133">
        <v>0</v>
      </c>
    </row>
    <row r="2859" spans="2:4">
      <c r="B2859" s="201" t="s">
        <v>2006</v>
      </c>
      <c r="C2859" s="133">
        <v>4768626</v>
      </c>
      <c r="D2859" s="133">
        <v>0</v>
      </c>
    </row>
    <row r="2860" spans="2:4">
      <c r="B2860" s="200" t="s">
        <v>2007</v>
      </c>
      <c r="C2860" s="133">
        <v>4768626</v>
      </c>
      <c r="D2860" s="133">
        <v>0</v>
      </c>
    </row>
    <row r="2861" spans="2:4">
      <c r="B2861" s="201" t="s">
        <v>2893</v>
      </c>
      <c r="C2861" s="133">
        <v>11208701</v>
      </c>
      <c r="D2861" s="133">
        <v>0</v>
      </c>
    </row>
    <row r="2862" spans="2:4">
      <c r="B2862" s="200" t="s">
        <v>2008</v>
      </c>
      <c r="C2862" s="133">
        <v>11208701</v>
      </c>
      <c r="D2862" s="133">
        <v>0</v>
      </c>
    </row>
    <row r="2863" spans="2:4">
      <c r="B2863" s="201" t="s">
        <v>534</v>
      </c>
      <c r="C2863" s="133">
        <v>38457890</v>
      </c>
      <c r="D2863" s="133">
        <v>0</v>
      </c>
    </row>
    <row r="2864" spans="2:4">
      <c r="B2864" s="200" t="s">
        <v>883</v>
      </c>
      <c r="C2864" s="133">
        <v>38457890</v>
      </c>
      <c r="D2864" s="133">
        <v>0</v>
      </c>
    </row>
    <row r="2865" spans="2:4">
      <c r="B2865" s="201" t="s">
        <v>2009</v>
      </c>
      <c r="C2865" s="133">
        <v>4768626</v>
      </c>
      <c r="D2865" s="133">
        <v>3594898.5</v>
      </c>
    </row>
    <row r="2866" spans="2:4">
      <c r="B2866" s="200" t="s">
        <v>2010</v>
      </c>
      <c r="C2866" s="133">
        <v>4768626</v>
      </c>
      <c r="D2866" s="133">
        <v>3594898.5</v>
      </c>
    </row>
    <row r="2867" spans="2:4">
      <c r="B2867" s="201" t="s">
        <v>2011</v>
      </c>
      <c r="C2867" s="133">
        <v>11208701</v>
      </c>
      <c r="D2867" s="133">
        <v>0</v>
      </c>
    </row>
    <row r="2868" spans="2:4">
      <c r="B2868" s="200" t="s">
        <v>2012</v>
      </c>
      <c r="C2868" s="133">
        <v>11208701</v>
      </c>
      <c r="D2868" s="133">
        <v>0</v>
      </c>
    </row>
    <row r="2869" spans="2:4">
      <c r="B2869" s="201" t="s">
        <v>2013</v>
      </c>
      <c r="C2869" s="133">
        <v>11208701</v>
      </c>
      <c r="D2869" s="133">
        <v>2476598.5699999998</v>
      </c>
    </row>
    <row r="2870" spans="2:4">
      <c r="B2870" s="200" t="s">
        <v>2014</v>
      </c>
      <c r="C2870" s="133">
        <v>11208701</v>
      </c>
      <c r="D2870" s="133">
        <v>2476598.5699999998</v>
      </c>
    </row>
    <row r="2871" spans="2:4">
      <c r="B2871" s="201" t="s">
        <v>2894</v>
      </c>
      <c r="C2871" s="133">
        <v>4768626</v>
      </c>
      <c r="D2871" s="133">
        <v>1118299.93</v>
      </c>
    </row>
    <row r="2872" spans="2:4">
      <c r="B2872" s="200" t="s">
        <v>2015</v>
      </c>
      <c r="C2872" s="133">
        <v>4768626</v>
      </c>
      <c r="D2872" s="133">
        <v>1118299.93</v>
      </c>
    </row>
    <row r="2873" spans="2:4">
      <c r="B2873" s="201" t="s">
        <v>2016</v>
      </c>
      <c r="C2873" s="133">
        <v>6731551</v>
      </c>
      <c r="D2873" s="133">
        <v>0</v>
      </c>
    </row>
    <row r="2874" spans="2:4">
      <c r="B2874" s="200" t="s">
        <v>2017</v>
      </c>
      <c r="C2874" s="133">
        <v>6731551</v>
      </c>
      <c r="D2874" s="133">
        <v>0</v>
      </c>
    </row>
    <row r="2875" spans="2:4">
      <c r="B2875" s="201" t="s">
        <v>2018</v>
      </c>
      <c r="C2875" s="133">
        <v>11208701</v>
      </c>
      <c r="D2875" s="133">
        <v>0</v>
      </c>
    </row>
    <row r="2876" spans="2:4">
      <c r="B2876" s="200" t="s">
        <v>2019</v>
      </c>
      <c r="C2876" s="133">
        <v>11208701</v>
      </c>
      <c r="D2876" s="133">
        <v>0</v>
      </c>
    </row>
    <row r="2877" spans="2:4">
      <c r="B2877" s="201" t="s">
        <v>2020</v>
      </c>
      <c r="C2877" s="133">
        <v>11208701</v>
      </c>
      <c r="D2877" s="133">
        <v>0</v>
      </c>
    </row>
    <row r="2878" spans="2:4">
      <c r="B2878" s="200" t="s">
        <v>2021</v>
      </c>
      <c r="C2878" s="133">
        <v>11208701</v>
      </c>
      <c r="D2878" s="133">
        <v>0</v>
      </c>
    </row>
    <row r="2879" spans="2:4">
      <c r="B2879" s="201" t="s">
        <v>2022</v>
      </c>
      <c r="C2879" s="133">
        <v>4768626</v>
      </c>
      <c r="D2879" s="133">
        <v>0</v>
      </c>
    </row>
    <row r="2880" spans="2:4">
      <c r="B2880" s="200" t="s">
        <v>2023</v>
      </c>
      <c r="C2880" s="133">
        <v>4768626</v>
      </c>
      <c r="D2880" s="133">
        <v>0</v>
      </c>
    </row>
    <row r="2881" spans="2:4">
      <c r="B2881" s="201" t="s">
        <v>2024</v>
      </c>
      <c r="C2881" s="133">
        <v>11208701</v>
      </c>
      <c r="D2881" s="133">
        <v>2505450.08</v>
      </c>
    </row>
    <row r="2882" spans="2:4">
      <c r="B2882" s="200" t="s">
        <v>2025</v>
      </c>
      <c r="C2882" s="133">
        <v>11208701</v>
      </c>
      <c r="D2882" s="133">
        <v>2505450.08</v>
      </c>
    </row>
    <row r="2883" spans="2:4">
      <c r="B2883" s="201" t="s">
        <v>2026</v>
      </c>
      <c r="C2883" s="133">
        <v>11208701</v>
      </c>
      <c r="D2883" s="133">
        <v>2505450.08</v>
      </c>
    </row>
    <row r="2884" spans="2:4">
      <c r="B2884" s="200" t="s">
        <v>2027</v>
      </c>
      <c r="C2884" s="133">
        <v>11208701</v>
      </c>
      <c r="D2884" s="133">
        <v>2505450.08</v>
      </c>
    </row>
    <row r="2885" spans="2:4">
      <c r="B2885" s="201" t="s">
        <v>535</v>
      </c>
      <c r="C2885" s="133">
        <v>32649233</v>
      </c>
      <c r="D2885" s="133">
        <v>0</v>
      </c>
    </row>
    <row r="2886" spans="2:4">
      <c r="B2886" s="200" t="s">
        <v>884</v>
      </c>
      <c r="C2886" s="133">
        <v>32649233</v>
      </c>
      <c r="D2886" s="133">
        <v>0</v>
      </c>
    </row>
    <row r="2887" spans="2:4">
      <c r="B2887" s="201" t="s">
        <v>2895</v>
      </c>
      <c r="C2887" s="133">
        <v>4768626</v>
      </c>
      <c r="D2887" s="133">
        <v>1123454.27</v>
      </c>
    </row>
    <row r="2888" spans="2:4">
      <c r="B2888" s="200" t="s">
        <v>2028</v>
      </c>
      <c r="C2888" s="133">
        <v>4768626</v>
      </c>
      <c r="D2888" s="133">
        <v>1123454.27</v>
      </c>
    </row>
    <row r="2889" spans="2:4">
      <c r="B2889" s="201" t="s">
        <v>536</v>
      </c>
      <c r="C2889" s="133">
        <v>47760412</v>
      </c>
      <c r="D2889" s="133">
        <v>0</v>
      </c>
    </row>
    <row r="2890" spans="2:4">
      <c r="B2890" s="200" t="s">
        <v>886</v>
      </c>
      <c r="C2890" s="133">
        <v>47760412</v>
      </c>
      <c r="D2890" s="133">
        <v>0</v>
      </c>
    </row>
    <row r="2891" spans="2:4">
      <c r="B2891" s="201" t="s">
        <v>2897</v>
      </c>
      <c r="C2891" s="133">
        <v>11208701</v>
      </c>
      <c r="D2891" s="133">
        <v>2505450.08</v>
      </c>
    </row>
    <row r="2892" spans="2:4">
      <c r="B2892" s="200" t="s">
        <v>2029</v>
      </c>
      <c r="C2892" s="133">
        <v>11208701</v>
      </c>
      <c r="D2892" s="133">
        <v>2505450.08</v>
      </c>
    </row>
    <row r="2893" spans="2:4">
      <c r="B2893" s="201" t="s">
        <v>2030</v>
      </c>
      <c r="C2893" s="133">
        <v>4768626</v>
      </c>
      <c r="D2893" s="133">
        <v>2509026.75</v>
      </c>
    </row>
    <row r="2894" spans="2:4">
      <c r="B2894" s="200" t="s">
        <v>2031</v>
      </c>
      <c r="C2894" s="133">
        <v>4768626</v>
      </c>
      <c r="D2894" s="133">
        <v>2509026.75</v>
      </c>
    </row>
    <row r="2895" spans="2:4">
      <c r="B2895" s="201" t="s">
        <v>2032</v>
      </c>
      <c r="C2895" s="133">
        <v>11208701</v>
      </c>
      <c r="D2895" s="133">
        <v>2509026.75</v>
      </c>
    </row>
    <row r="2896" spans="2:4">
      <c r="B2896" s="200" t="s">
        <v>2033</v>
      </c>
      <c r="C2896" s="133">
        <v>11208701</v>
      </c>
      <c r="D2896" s="133">
        <v>2509026.75</v>
      </c>
    </row>
    <row r="2897" spans="2:4">
      <c r="B2897" s="201" t="s">
        <v>2034</v>
      </c>
      <c r="C2897" s="133">
        <v>11208701</v>
      </c>
      <c r="D2897" s="133">
        <v>2509026.75</v>
      </c>
    </row>
    <row r="2898" spans="2:4">
      <c r="B2898" s="200" t="s">
        <v>2035</v>
      </c>
      <c r="C2898" s="133">
        <v>11208701</v>
      </c>
      <c r="D2898" s="133">
        <v>2509026.75</v>
      </c>
    </row>
    <row r="2899" spans="2:4">
      <c r="B2899" s="201" t="s">
        <v>3449</v>
      </c>
      <c r="C2899" s="133">
        <v>0</v>
      </c>
      <c r="D2899" s="133">
        <v>4632515.78</v>
      </c>
    </row>
    <row r="2900" spans="2:4">
      <c r="B2900" s="200" t="s">
        <v>3450</v>
      </c>
      <c r="C2900" s="133">
        <v>0</v>
      </c>
      <c r="D2900" s="133">
        <v>4632515.78</v>
      </c>
    </row>
    <row r="2901" spans="2:4">
      <c r="B2901" s="201" t="s">
        <v>2036</v>
      </c>
      <c r="C2901" s="133">
        <v>11208701</v>
      </c>
      <c r="D2901" s="133">
        <v>1111733.6100000001</v>
      </c>
    </row>
    <row r="2902" spans="2:4">
      <c r="B2902" s="200" t="s">
        <v>2037</v>
      </c>
      <c r="C2902" s="133">
        <v>11208701</v>
      </c>
      <c r="D2902" s="133">
        <v>1111733.6100000001</v>
      </c>
    </row>
    <row r="2903" spans="2:4">
      <c r="B2903" s="201" t="s">
        <v>2038</v>
      </c>
      <c r="C2903" s="133">
        <v>11208701</v>
      </c>
      <c r="D2903" s="133">
        <v>2521954.12</v>
      </c>
    </row>
    <row r="2904" spans="2:4">
      <c r="B2904" s="200" t="s">
        <v>2039</v>
      </c>
      <c r="C2904" s="133">
        <v>11208701</v>
      </c>
      <c r="D2904" s="133">
        <v>2521954.12</v>
      </c>
    </row>
    <row r="2905" spans="2:4">
      <c r="B2905" s="201" t="s">
        <v>2040</v>
      </c>
      <c r="C2905" s="133">
        <v>4768626</v>
      </c>
      <c r="D2905" s="133">
        <v>1072940.79</v>
      </c>
    </row>
    <row r="2906" spans="2:4">
      <c r="B2906" s="200" t="s">
        <v>2041</v>
      </c>
      <c r="C2906" s="133">
        <v>4768626</v>
      </c>
      <c r="D2906" s="133">
        <v>1072940.79</v>
      </c>
    </row>
    <row r="2907" spans="2:4">
      <c r="B2907" s="201" t="s">
        <v>2042</v>
      </c>
      <c r="C2907" s="133">
        <v>11208701</v>
      </c>
      <c r="D2907" s="133">
        <v>2521954.13</v>
      </c>
    </row>
    <row r="2908" spans="2:4">
      <c r="B2908" s="200" t="s">
        <v>2043</v>
      </c>
      <c r="C2908" s="133">
        <v>11208701</v>
      </c>
      <c r="D2908" s="133">
        <v>2521954.13</v>
      </c>
    </row>
    <row r="2909" spans="2:4">
      <c r="B2909" s="201" t="s">
        <v>2044</v>
      </c>
      <c r="C2909" s="133">
        <v>6731551</v>
      </c>
      <c r="D2909" s="133">
        <v>1514598.83</v>
      </c>
    </row>
    <row r="2910" spans="2:4">
      <c r="B2910" s="200" t="s">
        <v>2045</v>
      </c>
      <c r="C2910" s="133">
        <v>6731551</v>
      </c>
      <c r="D2910" s="133">
        <v>1514598.83</v>
      </c>
    </row>
    <row r="2911" spans="2:4">
      <c r="B2911" s="201" t="s">
        <v>2046</v>
      </c>
      <c r="C2911" s="133">
        <v>6731551</v>
      </c>
      <c r="D2911" s="133">
        <v>0</v>
      </c>
    </row>
    <row r="2912" spans="2:4">
      <c r="B2912" s="200" t="s">
        <v>2047</v>
      </c>
      <c r="C2912" s="133">
        <v>6731551</v>
      </c>
      <c r="D2912" s="133">
        <v>0</v>
      </c>
    </row>
    <row r="2913" spans="2:4">
      <c r="B2913" s="201" t="s">
        <v>3685</v>
      </c>
      <c r="C2913" s="133">
        <v>0</v>
      </c>
      <c r="D2913" s="133">
        <v>0</v>
      </c>
    </row>
    <row r="2914" spans="2:4">
      <c r="B2914" s="200" t="s">
        <v>3684</v>
      </c>
      <c r="C2914" s="133">
        <v>0</v>
      </c>
      <c r="D2914" s="133">
        <v>0</v>
      </c>
    </row>
    <row r="2915" spans="2:4">
      <c r="B2915" s="201" t="s">
        <v>2898</v>
      </c>
      <c r="C2915" s="133">
        <v>4768626</v>
      </c>
      <c r="D2915" s="133">
        <v>0</v>
      </c>
    </row>
    <row r="2916" spans="2:4">
      <c r="B2916" s="200" t="s">
        <v>2048</v>
      </c>
      <c r="C2916" s="133">
        <v>4768626</v>
      </c>
      <c r="D2916" s="133">
        <v>0</v>
      </c>
    </row>
    <row r="2917" spans="2:4">
      <c r="B2917" s="201" t="s">
        <v>2899</v>
      </c>
      <c r="C2917" s="133">
        <v>300721032</v>
      </c>
      <c r="D2917" s="133">
        <v>115428856.08</v>
      </c>
    </row>
    <row r="2918" spans="2:4">
      <c r="B2918" s="200" t="s">
        <v>2692</v>
      </c>
      <c r="C2918" s="133">
        <v>300721032</v>
      </c>
      <c r="D2918" s="133">
        <v>115428856.08</v>
      </c>
    </row>
    <row r="2919" spans="2:4">
      <c r="B2919" s="201" t="s">
        <v>2049</v>
      </c>
      <c r="C2919" s="133">
        <v>6731551</v>
      </c>
      <c r="D2919" s="133">
        <v>0</v>
      </c>
    </row>
    <row r="2920" spans="2:4">
      <c r="B2920" s="200" t="s">
        <v>2050</v>
      </c>
      <c r="C2920" s="133">
        <v>6731551</v>
      </c>
      <c r="D2920" s="133">
        <v>0</v>
      </c>
    </row>
    <row r="2921" spans="2:4">
      <c r="B2921" s="201" t="s">
        <v>2051</v>
      </c>
      <c r="C2921" s="133">
        <v>6731551</v>
      </c>
      <c r="D2921" s="133">
        <v>0</v>
      </c>
    </row>
    <row r="2922" spans="2:4">
      <c r="B2922" s="200" t="s">
        <v>2052</v>
      </c>
      <c r="C2922" s="133">
        <v>6731551</v>
      </c>
      <c r="D2922" s="133">
        <v>0</v>
      </c>
    </row>
    <row r="2923" spans="2:4">
      <c r="B2923" s="201" t="s">
        <v>2053</v>
      </c>
      <c r="C2923" s="133">
        <v>6731551</v>
      </c>
      <c r="D2923" s="133">
        <v>0</v>
      </c>
    </row>
    <row r="2924" spans="2:4">
      <c r="B2924" s="200" t="s">
        <v>2054</v>
      </c>
      <c r="C2924" s="133">
        <v>6731551</v>
      </c>
      <c r="D2924" s="133">
        <v>0</v>
      </c>
    </row>
    <row r="2925" spans="2:4">
      <c r="B2925" s="201" t="s">
        <v>2055</v>
      </c>
      <c r="C2925" s="133">
        <v>6731551</v>
      </c>
      <c r="D2925" s="133">
        <v>0</v>
      </c>
    </row>
    <row r="2926" spans="2:4">
      <c r="B2926" s="200" t="s">
        <v>2056</v>
      </c>
      <c r="C2926" s="133">
        <v>6731551</v>
      </c>
      <c r="D2926" s="133">
        <v>0</v>
      </c>
    </row>
    <row r="2927" spans="2:4">
      <c r="B2927" s="201" t="s">
        <v>2057</v>
      </c>
      <c r="C2927" s="133">
        <v>4768626</v>
      </c>
      <c r="D2927" s="133">
        <v>0</v>
      </c>
    </row>
    <row r="2928" spans="2:4">
      <c r="B2928" s="200" t="s">
        <v>2058</v>
      </c>
      <c r="C2928" s="133">
        <v>4768626</v>
      </c>
      <c r="D2928" s="133">
        <v>0</v>
      </c>
    </row>
    <row r="2929" spans="2:4">
      <c r="B2929" s="201" t="s">
        <v>3451</v>
      </c>
      <c r="C2929" s="133">
        <v>0</v>
      </c>
      <c r="D2929" s="133">
        <v>180304749.38</v>
      </c>
    </row>
    <row r="2930" spans="2:4">
      <c r="B2930" s="200" t="s">
        <v>3452</v>
      </c>
      <c r="C2930" s="133">
        <v>0</v>
      </c>
      <c r="D2930" s="133">
        <v>180304749.38</v>
      </c>
    </row>
    <row r="2931" spans="2:4">
      <c r="B2931" s="201" t="s">
        <v>2059</v>
      </c>
      <c r="C2931" s="133">
        <v>11208701</v>
      </c>
      <c r="D2931" s="133">
        <v>0</v>
      </c>
    </row>
    <row r="2932" spans="2:4">
      <c r="B2932" s="200" t="s">
        <v>2060</v>
      </c>
      <c r="C2932" s="133">
        <v>11208701</v>
      </c>
      <c r="D2932" s="133">
        <v>0</v>
      </c>
    </row>
    <row r="2933" spans="2:4">
      <c r="B2933" s="201" t="s">
        <v>2061</v>
      </c>
      <c r="C2933" s="133">
        <v>6731551</v>
      </c>
      <c r="D2933" s="133">
        <v>0</v>
      </c>
    </row>
    <row r="2934" spans="2:4">
      <c r="B2934" s="200" t="s">
        <v>2062</v>
      </c>
      <c r="C2934" s="133">
        <v>6731551</v>
      </c>
      <c r="D2934" s="133">
        <v>0</v>
      </c>
    </row>
    <row r="2935" spans="2:4">
      <c r="B2935" s="201" t="s">
        <v>2063</v>
      </c>
      <c r="C2935" s="133">
        <v>4768626</v>
      </c>
      <c r="D2935" s="133">
        <v>0</v>
      </c>
    </row>
    <row r="2936" spans="2:4">
      <c r="B2936" s="200" t="s">
        <v>2064</v>
      </c>
      <c r="C2936" s="133">
        <v>4768626</v>
      </c>
      <c r="D2936" s="133">
        <v>0</v>
      </c>
    </row>
    <row r="2937" spans="2:4">
      <c r="B2937" s="201" t="s">
        <v>2065</v>
      </c>
      <c r="C2937" s="133">
        <v>11208701</v>
      </c>
      <c r="D2937" s="133">
        <v>0</v>
      </c>
    </row>
    <row r="2938" spans="2:4">
      <c r="B2938" s="200" t="s">
        <v>2066</v>
      </c>
      <c r="C2938" s="133">
        <v>11208701</v>
      </c>
      <c r="D2938" s="133">
        <v>0</v>
      </c>
    </row>
    <row r="2939" spans="2:4">
      <c r="B2939" s="201" t="s">
        <v>2067</v>
      </c>
      <c r="C2939" s="133">
        <v>11208701</v>
      </c>
      <c r="D2939" s="133">
        <v>2464945.83</v>
      </c>
    </row>
    <row r="2940" spans="2:4">
      <c r="B2940" s="200" t="s">
        <v>2068</v>
      </c>
      <c r="C2940" s="133">
        <v>11208701</v>
      </c>
      <c r="D2940" s="133">
        <v>2464945.83</v>
      </c>
    </row>
    <row r="2941" spans="2:4">
      <c r="B2941" s="202" t="s">
        <v>283</v>
      </c>
      <c r="C2941" s="135">
        <v>0</v>
      </c>
      <c r="D2941" s="135">
        <v>695300000</v>
      </c>
    </row>
    <row r="2942" spans="2:4">
      <c r="B2942" s="201" t="s">
        <v>3632</v>
      </c>
      <c r="C2942" s="133">
        <v>0</v>
      </c>
      <c r="D2942" s="133">
        <v>442378767</v>
      </c>
    </row>
    <row r="2943" spans="2:4">
      <c r="B2943" s="200" t="s">
        <v>3630</v>
      </c>
      <c r="C2943" s="133">
        <v>0</v>
      </c>
      <c r="D2943" s="133">
        <v>442378767</v>
      </c>
    </row>
    <row r="2944" spans="2:4">
      <c r="B2944" s="201" t="s">
        <v>3631</v>
      </c>
      <c r="C2944" s="133">
        <v>0</v>
      </c>
      <c r="D2944" s="133">
        <v>252921233</v>
      </c>
    </row>
    <row r="2945" spans="2:4">
      <c r="B2945" s="200" t="s">
        <v>3630</v>
      </c>
      <c r="C2945" s="133">
        <v>0</v>
      </c>
      <c r="D2945" s="133">
        <v>252921233</v>
      </c>
    </row>
    <row r="2946" spans="2:4">
      <c r="B2946" s="202" t="s">
        <v>298</v>
      </c>
      <c r="C2946" s="135">
        <v>1211993465</v>
      </c>
      <c r="D2946" s="135">
        <v>737807304.04999995</v>
      </c>
    </row>
    <row r="2947" spans="2:4">
      <c r="B2947" s="201" t="s">
        <v>517</v>
      </c>
      <c r="C2947" s="133">
        <v>1022723262</v>
      </c>
      <c r="D2947" s="133">
        <v>712723262</v>
      </c>
    </row>
    <row r="2948" spans="2:4">
      <c r="B2948" s="200" t="s">
        <v>865</v>
      </c>
      <c r="C2948" s="133">
        <v>1022723262</v>
      </c>
      <c r="D2948" s="133">
        <v>712723262</v>
      </c>
    </row>
    <row r="2949" spans="2:4">
      <c r="B2949" s="201" t="s">
        <v>3629</v>
      </c>
      <c r="C2949" s="133">
        <v>0</v>
      </c>
      <c r="D2949" s="133">
        <v>3536051.01</v>
      </c>
    </row>
    <row r="2950" spans="2:4">
      <c r="B2950" s="200" t="s">
        <v>3628</v>
      </c>
      <c r="C2950" s="133">
        <v>0</v>
      </c>
      <c r="D2950" s="133">
        <v>3536051.01</v>
      </c>
    </row>
    <row r="2951" spans="2:4">
      <c r="B2951" s="201" t="s">
        <v>3627</v>
      </c>
      <c r="C2951" s="133">
        <v>0</v>
      </c>
      <c r="D2951" s="133">
        <v>0</v>
      </c>
    </row>
    <row r="2952" spans="2:4">
      <c r="B2952" s="200" t="s">
        <v>3626</v>
      </c>
      <c r="C2952" s="133">
        <v>0</v>
      </c>
      <c r="D2952" s="133">
        <v>0</v>
      </c>
    </row>
    <row r="2953" spans="2:4">
      <c r="B2953" s="201" t="s">
        <v>535</v>
      </c>
      <c r="C2953" s="133">
        <v>94956552</v>
      </c>
      <c r="D2953" s="133">
        <v>21547991.039999999</v>
      </c>
    </row>
    <row r="2954" spans="2:4">
      <c r="B2954" s="200" t="s">
        <v>1107</v>
      </c>
      <c r="C2954" s="133">
        <v>94956552</v>
      </c>
      <c r="D2954" s="133">
        <v>21547991.039999999</v>
      </c>
    </row>
    <row r="2955" spans="2:4">
      <c r="B2955" s="201" t="s">
        <v>2896</v>
      </c>
      <c r="C2955" s="133">
        <v>94313651</v>
      </c>
      <c r="D2955" s="133">
        <v>0</v>
      </c>
    </row>
    <row r="2956" spans="2:4">
      <c r="B2956" s="200" t="s">
        <v>1107</v>
      </c>
      <c r="C2956" s="133">
        <v>94313651</v>
      </c>
      <c r="D2956" s="133">
        <v>0</v>
      </c>
    </row>
    <row r="2957" spans="2:4">
      <c r="B2957" s="202" t="s">
        <v>284</v>
      </c>
      <c r="C2957" s="135">
        <v>228950000</v>
      </c>
      <c r="D2957" s="135">
        <v>0</v>
      </c>
    </row>
    <row r="2958" spans="2:4">
      <c r="B2958" s="201" t="s">
        <v>282</v>
      </c>
      <c r="C2958" s="133">
        <v>228950000</v>
      </c>
      <c r="D2958" s="133">
        <v>0</v>
      </c>
    </row>
    <row r="2959" spans="2:4">
      <c r="B2959" s="200" t="s">
        <v>887</v>
      </c>
      <c r="C2959" s="133">
        <v>228950000</v>
      </c>
      <c r="D2959" s="133">
        <v>0</v>
      </c>
    </row>
    <row r="2960" spans="2:4">
      <c r="B2960" s="203" t="s">
        <v>537</v>
      </c>
      <c r="C2960" s="133">
        <v>291330348</v>
      </c>
      <c r="D2960" s="133">
        <v>135440615.41</v>
      </c>
    </row>
    <row r="2961" spans="2:4">
      <c r="B2961" s="202" t="s">
        <v>281</v>
      </c>
      <c r="C2961" s="135">
        <v>291330348</v>
      </c>
      <c r="D2961" s="135">
        <v>135440615.41</v>
      </c>
    </row>
    <row r="2962" spans="2:4">
      <c r="B2962" s="201" t="s">
        <v>2069</v>
      </c>
      <c r="C2962" s="133">
        <v>5149544</v>
      </c>
      <c r="D2962" s="133">
        <v>0</v>
      </c>
    </row>
    <row r="2963" spans="2:4">
      <c r="B2963" s="200" t="s">
        <v>2070</v>
      </c>
      <c r="C2963" s="133">
        <v>5149544</v>
      </c>
      <c r="D2963" s="133">
        <v>0</v>
      </c>
    </row>
    <row r="2964" spans="2:4">
      <c r="B2964" s="201" t="s">
        <v>3778</v>
      </c>
      <c r="C2964" s="133">
        <v>0</v>
      </c>
      <c r="D2964" s="133">
        <v>13060765.140000001</v>
      </c>
    </row>
    <row r="2965" spans="2:4">
      <c r="B2965" s="200" t="s">
        <v>3777</v>
      </c>
      <c r="C2965" s="133">
        <v>0</v>
      </c>
      <c r="D2965" s="133">
        <v>13060765.140000001</v>
      </c>
    </row>
    <row r="2966" spans="2:4">
      <c r="B2966" s="201" t="s">
        <v>2071</v>
      </c>
      <c r="C2966" s="133">
        <v>21825563</v>
      </c>
      <c r="D2966" s="133">
        <v>0</v>
      </c>
    </row>
    <row r="2967" spans="2:4">
      <c r="B2967" s="200" t="s">
        <v>2072</v>
      </c>
      <c r="C2967" s="133">
        <v>21825563</v>
      </c>
      <c r="D2967" s="133">
        <v>0</v>
      </c>
    </row>
    <row r="2968" spans="2:4">
      <c r="B2968" s="201" t="s">
        <v>2073</v>
      </c>
      <c r="C2968" s="133">
        <v>11249055</v>
      </c>
      <c r="D2968" s="133">
        <v>0</v>
      </c>
    </row>
    <row r="2969" spans="2:4">
      <c r="B2969" s="200" t="s">
        <v>2074</v>
      </c>
      <c r="C2969" s="133">
        <v>11249055</v>
      </c>
      <c r="D2969" s="133">
        <v>0</v>
      </c>
    </row>
    <row r="2970" spans="2:4">
      <c r="B2970" s="201" t="s">
        <v>2901</v>
      </c>
      <c r="C2970" s="133">
        <v>11249055</v>
      </c>
      <c r="D2970" s="133">
        <v>2481638.98</v>
      </c>
    </row>
    <row r="2971" spans="2:4">
      <c r="B2971" s="200" t="s">
        <v>2075</v>
      </c>
      <c r="C2971" s="133">
        <v>11249055</v>
      </c>
      <c r="D2971" s="133">
        <v>2481638.98</v>
      </c>
    </row>
    <row r="2972" spans="2:4">
      <c r="B2972" s="201" t="s">
        <v>2076</v>
      </c>
      <c r="C2972" s="133">
        <v>11249055</v>
      </c>
      <c r="D2972" s="133">
        <v>2481638.9700000002</v>
      </c>
    </row>
    <row r="2973" spans="2:4">
      <c r="B2973" s="200" t="s">
        <v>2077</v>
      </c>
      <c r="C2973" s="133">
        <v>11249055</v>
      </c>
      <c r="D2973" s="133">
        <v>2481638.9700000002</v>
      </c>
    </row>
    <row r="2974" spans="2:4">
      <c r="B2974" s="201" t="s">
        <v>2078</v>
      </c>
      <c r="C2974" s="133">
        <v>6755494</v>
      </c>
      <c r="D2974" s="133">
        <v>1569384.61</v>
      </c>
    </row>
    <row r="2975" spans="2:4">
      <c r="B2975" s="200" t="s">
        <v>2079</v>
      </c>
      <c r="C2975" s="133">
        <v>6755494</v>
      </c>
      <c r="D2975" s="133">
        <v>1569384.61</v>
      </c>
    </row>
    <row r="2976" spans="2:4">
      <c r="B2976" s="201" t="s">
        <v>2902</v>
      </c>
      <c r="C2976" s="133">
        <v>12430253</v>
      </c>
      <c r="D2976" s="133">
        <v>12986969.74</v>
      </c>
    </row>
    <row r="2977" spans="2:4">
      <c r="B2977" s="200" t="s">
        <v>2693</v>
      </c>
      <c r="C2977" s="133">
        <v>12430253</v>
      </c>
      <c r="D2977" s="133">
        <v>12986969.74</v>
      </c>
    </row>
    <row r="2978" spans="2:4">
      <c r="B2978" s="201" t="s">
        <v>2080</v>
      </c>
      <c r="C2978" s="133">
        <v>6755494</v>
      </c>
      <c r="D2978" s="133">
        <v>1569384.61</v>
      </c>
    </row>
    <row r="2979" spans="2:4">
      <c r="B2979" s="200" t="s">
        <v>2081</v>
      </c>
      <c r="C2979" s="133">
        <v>6755494</v>
      </c>
      <c r="D2979" s="133">
        <v>1569384.61</v>
      </c>
    </row>
    <row r="2980" spans="2:4">
      <c r="B2980" s="201" t="s">
        <v>2082</v>
      </c>
      <c r="C2980" s="133">
        <v>21825563</v>
      </c>
      <c r="D2980" s="133">
        <v>0</v>
      </c>
    </row>
    <row r="2981" spans="2:4">
      <c r="B2981" s="200" t="s">
        <v>2083</v>
      </c>
      <c r="C2981" s="133">
        <v>21825563</v>
      </c>
      <c r="D2981" s="133">
        <v>0</v>
      </c>
    </row>
    <row r="2982" spans="2:4">
      <c r="B2982" s="201" t="s">
        <v>3024</v>
      </c>
      <c r="C2982" s="133">
        <v>19672786</v>
      </c>
      <c r="D2982" s="133">
        <v>7003943.9199999999</v>
      </c>
    </row>
    <row r="2983" spans="2:4">
      <c r="B2983" s="200" t="s">
        <v>3025</v>
      </c>
      <c r="C2983" s="133">
        <v>19672786</v>
      </c>
      <c r="D2983" s="133">
        <v>7003943.9199999999</v>
      </c>
    </row>
    <row r="2984" spans="2:4">
      <c r="B2984" s="201" t="s">
        <v>2084</v>
      </c>
      <c r="C2984" s="133">
        <v>6755494</v>
      </c>
      <c r="D2984" s="133">
        <v>0</v>
      </c>
    </row>
    <row r="2985" spans="2:4">
      <c r="B2985" s="200" t="s">
        <v>2085</v>
      </c>
      <c r="C2985" s="133">
        <v>6755494</v>
      </c>
      <c r="D2985" s="133">
        <v>0</v>
      </c>
    </row>
    <row r="2986" spans="2:4">
      <c r="B2986" s="201" t="s">
        <v>2086</v>
      </c>
      <c r="C2986" s="133">
        <v>11249055</v>
      </c>
      <c r="D2986" s="133">
        <v>0</v>
      </c>
    </row>
    <row r="2987" spans="2:4">
      <c r="B2987" s="200" t="s">
        <v>2087</v>
      </c>
      <c r="C2987" s="133">
        <v>11249055</v>
      </c>
      <c r="D2987" s="133">
        <v>0</v>
      </c>
    </row>
    <row r="2988" spans="2:4">
      <c r="B2988" s="201" t="s">
        <v>2088</v>
      </c>
      <c r="C2988" s="133">
        <v>11249055</v>
      </c>
      <c r="D2988" s="133">
        <v>0</v>
      </c>
    </row>
    <row r="2989" spans="2:4">
      <c r="B2989" s="200" t="s">
        <v>2089</v>
      </c>
      <c r="C2989" s="133">
        <v>11249055</v>
      </c>
      <c r="D2989" s="133">
        <v>0</v>
      </c>
    </row>
    <row r="2990" spans="2:4">
      <c r="B2990" s="201" t="s">
        <v>538</v>
      </c>
      <c r="C2990" s="133">
        <v>91030632</v>
      </c>
      <c r="D2990" s="133">
        <v>79673169.400000006</v>
      </c>
    </row>
    <row r="2991" spans="2:4">
      <c r="B2991" s="200" t="s">
        <v>888</v>
      </c>
      <c r="C2991" s="133">
        <v>91030632</v>
      </c>
      <c r="D2991" s="133">
        <v>79673169.400000006</v>
      </c>
    </row>
    <row r="2992" spans="2:4">
      <c r="B2992" s="201" t="s">
        <v>539</v>
      </c>
      <c r="C2992" s="133">
        <v>4592751</v>
      </c>
      <c r="D2992" s="133">
        <v>4191120.17</v>
      </c>
    </row>
    <row r="2993" spans="2:4">
      <c r="B2993" s="200" t="s">
        <v>889</v>
      </c>
      <c r="C2993" s="133">
        <v>4592751</v>
      </c>
      <c r="D2993" s="133">
        <v>4191120.17</v>
      </c>
    </row>
    <row r="2994" spans="2:4">
      <c r="B2994" s="201" t="s">
        <v>540</v>
      </c>
      <c r="C2994" s="133">
        <v>20611708</v>
      </c>
      <c r="D2994" s="133">
        <v>3455739.1</v>
      </c>
    </row>
    <row r="2995" spans="2:4">
      <c r="B2995" s="200" t="s">
        <v>890</v>
      </c>
      <c r="C2995" s="133">
        <v>20611708</v>
      </c>
      <c r="D2995" s="133">
        <v>3455739.1</v>
      </c>
    </row>
    <row r="2996" spans="2:4">
      <c r="B2996" s="201" t="s">
        <v>3625</v>
      </c>
      <c r="C2996" s="133">
        <v>0</v>
      </c>
      <c r="D2996" s="133">
        <v>536474.71</v>
      </c>
    </row>
    <row r="2997" spans="2:4">
      <c r="B2997" s="200" t="s">
        <v>3624</v>
      </c>
      <c r="C2997" s="133">
        <v>0</v>
      </c>
      <c r="D2997" s="133">
        <v>536474.71</v>
      </c>
    </row>
    <row r="2998" spans="2:4">
      <c r="B2998" s="201" t="s">
        <v>3776</v>
      </c>
      <c r="C2998" s="133">
        <v>0</v>
      </c>
      <c r="D2998" s="133">
        <v>0</v>
      </c>
    </row>
    <row r="2999" spans="2:4">
      <c r="B2999" s="200" t="s">
        <v>3775</v>
      </c>
      <c r="C2999" s="133">
        <v>0</v>
      </c>
      <c r="D2999" s="133">
        <v>0</v>
      </c>
    </row>
    <row r="3000" spans="2:4">
      <c r="B3000" s="201" t="s">
        <v>3774</v>
      </c>
      <c r="C3000" s="133">
        <v>0</v>
      </c>
      <c r="D3000" s="133">
        <v>0</v>
      </c>
    </row>
    <row r="3001" spans="2:4">
      <c r="B3001" s="200" t="s">
        <v>3773</v>
      </c>
      <c r="C3001" s="133">
        <v>0</v>
      </c>
      <c r="D3001" s="133">
        <v>0</v>
      </c>
    </row>
    <row r="3002" spans="2:4">
      <c r="B3002" s="201" t="s">
        <v>3772</v>
      </c>
      <c r="C3002" s="133">
        <v>0</v>
      </c>
      <c r="D3002" s="133">
        <v>0</v>
      </c>
    </row>
    <row r="3003" spans="2:4">
      <c r="B3003" s="200" t="s">
        <v>3771</v>
      </c>
      <c r="C3003" s="133">
        <v>0</v>
      </c>
      <c r="D3003" s="133">
        <v>0</v>
      </c>
    </row>
    <row r="3004" spans="2:4">
      <c r="B3004" s="201" t="s">
        <v>3770</v>
      </c>
      <c r="C3004" s="133">
        <v>0</v>
      </c>
      <c r="D3004" s="133">
        <v>0</v>
      </c>
    </row>
    <row r="3005" spans="2:4">
      <c r="B3005" s="200" t="s">
        <v>3769</v>
      </c>
      <c r="C3005" s="133">
        <v>0</v>
      </c>
      <c r="D3005" s="133">
        <v>0</v>
      </c>
    </row>
    <row r="3006" spans="2:4">
      <c r="B3006" s="201" t="s">
        <v>1108</v>
      </c>
      <c r="C3006" s="133">
        <v>17679791</v>
      </c>
      <c r="D3006" s="133">
        <v>6430386.0599999996</v>
      </c>
    </row>
    <row r="3007" spans="2:4">
      <c r="B3007" s="200" t="s">
        <v>1109</v>
      </c>
      <c r="C3007" s="133">
        <v>17679791</v>
      </c>
      <c r="D3007" s="133">
        <v>6430386.0599999996</v>
      </c>
    </row>
    <row r="3008" spans="2:4">
      <c r="B3008" s="202" t="s">
        <v>283</v>
      </c>
      <c r="C3008" s="135">
        <v>0</v>
      </c>
      <c r="D3008" s="135">
        <v>0</v>
      </c>
    </row>
    <row r="3009" spans="2:4">
      <c r="B3009" s="201" t="s">
        <v>3559</v>
      </c>
      <c r="C3009" s="133">
        <v>0</v>
      </c>
      <c r="D3009" s="133">
        <v>0</v>
      </c>
    </row>
    <row r="3010" spans="2:4">
      <c r="B3010" s="200" t="s">
        <v>3558</v>
      </c>
      <c r="C3010" s="133">
        <v>0</v>
      </c>
      <c r="D3010" s="133">
        <v>0</v>
      </c>
    </row>
    <row r="3011" spans="2:4">
      <c r="B3011" s="202" t="s">
        <v>298</v>
      </c>
      <c r="C3011" s="135">
        <v>0</v>
      </c>
      <c r="D3011" s="135">
        <v>0</v>
      </c>
    </row>
    <row r="3012" spans="2:4">
      <c r="B3012" s="201" t="s">
        <v>3623</v>
      </c>
      <c r="C3012" s="133">
        <v>0</v>
      </c>
      <c r="D3012" s="133">
        <v>0</v>
      </c>
    </row>
    <row r="3013" spans="2:4">
      <c r="B3013" s="200" t="s">
        <v>3622</v>
      </c>
      <c r="C3013" s="133">
        <v>0</v>
      </c>
      <c r="D3013" s="133">
        <v>0</v>
      </c>
    </row>
    <row r="3014" spans="2:4">
      <c r="B3014" s="203" t="s">
        <v>295</v>
      </c>
      <c r="C3014" s="133">
        <v>542829466</v>
      </c>
      <c r="D3014" s="133">
        <v>153742943.34</v>
      </c>
    </row>
    <row r="3015" spans="2:4">
      <c r="B3015" s="202" t="s">
        <v>281</v>
      </c>
      <c r="C3015" s="135">
        <v>542829466</v>
      </c>
      <c r="D3015" s="135">
        <v>153742943.34</v>
      </c>
    </row>
    <row r="3016" spans="2:4">
      <c r="B3016" s="201" t="s">
        <v>2090</v>
      </c>
      <c r="C3016" s="133">
        <v>11249055</v>
      </c>
      <c r="D3016" s="133">
        <v>0</v>
      </c>
    </row>
    <row r="3017" spans="2:4">
      <c r="B3017" s="200" t="s">
        <v>2091</v>
      </c>
      <c r="C3017" s="133">
        <v>11249055</v>
      </c>
      <c r="D3017" s="133">
        <v>0</v>
      </c>
    </row>
    <row r="3018" spans="2:4">
      <c r="B3018" s="201" t="s">
        <v>2092</v>
      </c>
      <c r="C3018" s="133">
        <v>6755494</v>
      </c>
      <c r="D3018" s="133">
        <v>0</v>
      </c>
    </row>
    <row r="3019" spans="2:4">
      <c r="B3019" s="200" t="s">
        <v>2093</v>
      </c>
      <c r="C3019" s="133">
        <v>6755494</v>
      </c>
      <c r="D3019" s="133">
        <v>0</v>
      </c>
    </row>
    <row r="3020" spans="2:4">
      <c r="B3020" s="201" t="s">
        <v>2094</v>
      </c>
      <c r="C3020" s="133">
        <v>11249055</v>
      </c>
      <c r="D3020" s="133">
        <v>0</v>
      </c>
    </row>
    <row r="3021" spans="2:4">
      <c r="B3021" s="200" t="s">
        <v>2095</v>
      </c>
      <c r="C3021" s="133">
        <v>11249055</v>
      </c>
      <c r="D3021" s="133">
        <v>0</v>
      </c>
    </row>
    <row r="3022" spans="2:4">
      <c r="B3022" s="201" t="s">
        <v>2903</v>
      </c>
      <c r="C3022" s="133">
        <v>6755494</v>
      </c>
      <c r="D3022" s="133">
        <v>0</v>
      </c>
    </row>
    <row r="3023" spans="2:4">
      <c r="B3023" s="200" t="s">
        <v>2096</v>
      </c>
      <c r="C3023" s="133">
        <v>6755494</v>
      </c>
      <c r="D3023" s="133">
        <v>0</v>
      </c>
    </row>
    <row r="3024" spans="2:4">
      <c r="B3024" s="201" t="s">
        <v>2097</v>
      </c>
      <c r="C3024" s="133">
        <v>12531922</v>
      </c>
      <c r="D3024" s="133">
        <v>0</v>
      </c>
    </row>
    <row r="3025" spans="2:4">
      <c r="B3025" s="200" t="s">
        <v>2098</v>
      </c>
      <c r="C3025" s="133">
        <v>12531922</v>
      </c>
      <c r="D3025" s="133">
        <v>0</v>
      </c>
    </row>
    <row r="3026" spans="2:4">
      <c r="B3026" s="201" t="s">
        <v>2099</v>
      </c>
      <c r="C3026" s="133">
        <v>21825563</v>
      </c>
      <c r="D3026" s="133">
        <v>0</v>
      </c>
    </row>
    <row r="3027" spans="2:4">
      <c r="B3027" s="200" t="s">
        <v>2100</v>
      </c>
      <c r="C3027" s="133">
        <v>21825563</v>
      </c>
      <c r="D3027" s="133">
        <v>0</v>
      </c>
    </row>
    <row r="3028" spans="2:4">
      <c r="B3028" s="201" t="s">
        <v>2101</v>
      </c>
      <c r="C3028" s="133">
        <v>12531922</v>
      </c>
      <c r="D3028" s="133">
        <v>0</v>
      </c>
    </row>
    <row r="3029" spans="2:4">
      <c r="B3029" s="200" t="s">
        <v>2102</v>
      </c>
      <c r="C3029" s="133">
        <v>12531922</v>
      </c>
      <c r="D3029" s="133">
        <v>0</v>
      </c>
    </row>
    <row r="3030" spans="2:4">
      <c r="B3030" s="201" t="s">
        <v>2103</v>
      </c>
      <c r="C3030" s="133">
        <v>4785373</v>
      </c>
      <c r="D3030" s="133">
        <v>0</v>
      </c>
    </row>
    <row r="3031" spans="2:4">
      <c r="B3031" s="200" t="s">
        <v>2104</v>
      </c>
      <c r="C3031" s="133">
        <v>4785373</v>
      </c>
      <c r="D3031" s="133">
        <v>0</v>
      </c>
    </row>
    <row r="3032" spans="2:4">
      <c r="B3032" s="201" t="s">
        <v>2105</v>
      </c>
      <c r="C3032" s="133">
        <v>4785373</v>
      </c>
      <c r="D3032" s="133">
        <v>0</v>
      </c>
    </row>
    <row r="3033" spans="2:4">
      <c r="B3033" s="200" t="s">
        <v>2106</v>
      </c>
      <c r="C3033" s="133">
        <v>4785373</v>
      </c>
      <c r="D3033" s="133">
        <v>0</v>
      </c>
    </row>
    <row r="3034" spans="2:4">
      <c r="B3034" s="201" t="s">
        <v>2107</v>
      </c>
      <c r="C3034" s="133">
        <v>21825563</v>
      </c>
      <c r="D3034" s="133">
        <v>0</v>
      </c>
    </row>
    <row r="3035" spans="2:4">
      <c r="B3035" s="200" t="s">
        <v>2108</v>
      </c>
      <c r="C3035" s="133">
        <v>21825563</v>
      </c>
      <c r="D3035" s="133">
        <v>0</v>
      </c>
    </row>
    <row r="3036" spans="2:4">
      <c r="B3036" s="201" t="s">
        <v>2109</v>
      </c>
      <c r="C3036" s="133">
        <v>11249055</v>
      </c>
      <c r="D3036" s="133">
        <v>0</v>
      </c>
    </row>
    <row r="3037" spans="2:4">
      <c r="B3037" s="200" t="s">
        <v>2110</v>
      </c>
      <c r="C3037" s="133">
        <v>11249055</v>
      </c>
      <c r="D3037" s="133">
        <v>0</v>
      </c>
    </row>
    <row r="3038" spans="2:4">
      <c r="B3038" s="201" t="s">
        <v>2111</v>
      </c>
      <c r="C3038" s="133">
        <v>11249055</v>
      </c>
      <c r="D3038" s="133">
        <v>0</v>
      </c>
    </row>
    <row r="3039" spans="2:4">
      <c r="B3039" s="200" t="s">
        <v>2112</v>
      </c>
      <c r="C3039" s="133">
        <v>11249055</v>
      </c>
      <c r="D3039" s="133">
        <v>0</v>
      </c>
    </row>
    <row r="3040" spans="2:4">
      <c r="B3040" s="201" t="s">
        <v>2113</v>
      </c>
      <c r="C3040" s="133">
        <v>6755494</v>
      </c>
      <c r="D3040" s="133">
        <v>0</v>
      </c>
    </row>
    <row r="3041" spans="2:4">
      <c r="B3041" s="200" t="s">
        <v>2114</v>
      </c>
      <c r="C3041" s="133">
        <v>6755494</v>
      </c>
      <c r="D3041" s="133">
        <v>0</v>
      </c>
    </row>
    <row r="3042" spans="2:4">
      <c r="B3042" s="201" t="s">
        <v>2115</v>
      </c>
      <c r="C3042" s="133">
        <v>11249055</v>
      </c>
      <c r="D3042" s="133">
        <v>0</v>
      </c>
    </row>
    <row r="3043" spans="2:4">
      <c r="B3043" s="200" t="s">
        <v>2116</v>
      </c>
      <c r="C3043" s="133">
        <v>11249055</v>
      </c>
      <c r="D3043" s="133">
        <v>0</v>
      </c>
    </row>
    <row r="3044" spans="2:4">
      <c r="B3044" s="201" t="s">
        <v>541</v>
      </c>
      <c r="C3044" s="133">
        <v>1646396</v>
      </c>
      <c r="D3044" s="133">
        <v>0</v>
      </c>
    </row>
    <row r="3045" spans="2:4">
      <c r="B3045" s="200" t="s">
        <v>891</v>
      </c>
      <c r="C3045" s="133">
        <v>1646396</v>
      </c>
      <c r="D3045" s="133">
        <v>0</v>
      </c>
    </row>
    <row r="3046" spans="2:4">
      <c r="B3046" s="201" t="s">
        <v>2117</v>
      </c>
      <c r="C3046" s="133">
        <v>11249055</v>
      </c>
      <c r="D3046" s="133">
        <v>0</v>
      </c>
    </row>
    <row r="3047" spans="2:4">
      <c r="B3047" s="200" t="s">
        <v>2118</v>
      </c>
      <c r="C3047" s="133">
        <v>11249055</v>
      </c>
      <c r="D3047" s="133">
        <v>0</v>
      </c>
    </row>
    <row r="3048" spans="2:4">
      <c r="B3048" s="201" t="s">
        <v>2119</v>
      </c>
      <c r="C3048" s="133">
        <v>11249055</v>
      </c>
      <c r="D3048" s="133">
        <v>0</v>
      </c>
    </row>
    <row r="3049" spans="2:4">
      <c r="B3049" s="200" t="s">
        <v>2120</v>
      </c>
      <c r="C3049" s="133">
        <v>11249055</v>
      </c>
      <c r="D3049" s="133">
        <v>0</v>
      </c>
    </row>
    <row r="3050" spans="2:4">
      <c r="B3050" s="201" t="s">
        <v>2121</v>
      </c>
      <c r="C3050" s="133">
        <v>11249055</v>
      </c>
      <c r="D3050" s="133">
        <v>0</v>
      </c>
    </row>
    <row r="3051" spans="2:4">
      <c r="B3051" s="200" t="s">
        <v>2122</v>
      </c>
      <c r="C3051" s="133">
        <v>11249055</v>
      </c>
      <c r="D3051" s="133">
        <v>0</v>
      </c>
    </row>
    <row r="3052" spans="2:4">
      <c r="B3052" s="201" t="s">
        <v>2904</v>
      </c>
      <c r="C3052" s="133">
        <v>11249055</v>
      </c>
      <c r="D3052" s="133">
        <v>0</v>
      </c>
    </row>
    <row r="3053" spans="2:4">
      <c r="B3053" s="200" t="s">
        <v>2123</v>
      </c>
      <c r="C3053" s="133">
        <v>11249055</v>
      </c>
      <c r="D3053" s="133">
        <v>0</v>
      </c>
    </row>
    <row r="3054" spans="2:4">
      <c r="B3054" s="201" t="s">
        <v>542</v>
      </c>
      <c r="C3054" s="133">
        <v>29000000</v>
      </c>
      <c r="D3054" s="133">
        <v>0</v>
      </c>
    </row>
    <row r="3055" spans="2:4">
      <c r="B3055" s="200" t="s">
        <v>892</v>
      </c>
      <c r="C3055" s="133">
        <v>29000000</v>
      </c>
      <c r="D3055" s="133">
        <v>0</v>
      </c>
    </row>
    <row r="3056" spans="2:4">
      <c r="B3056" s="201" t="s">
        <v>2905</v>
      </c>
      <c r="C3056" s="133">
        <v>11249055</v>
      </c>
      <c r="D3056" s="133">
        <v>0</v>
      </c>
    </row>
    <row r="3057" spans="2:4">
      <c r="B3057" s="200" t="s">
        <v>2124</v>
      </c>
      <c r="C3057" s="133">
        <v>11249055</v>
      </c>
      <c r="D3057" s="133">
        <v>0</v>
      </c>
    </row>
    <row r="3058" spans="2:4">
      <c r="B3058" s="201" t="s">
        <v>543</v>
      </c>
      <c r="C3058" s="133">
        <v>21175912</v>
      </c>
      <c r="D3058" s="133">
        <v>0</v>
      </c>
    </row>
    <row r="3059" spans="2:4">
      <c r="B3059" s="200" t="s">
        <v>893</v>
      </c>
      <c r="C3059" s="133">
        <v>21175912</v>
      </c>
      <c r="D3059" s="133">
        <v>0</v>
      </c>
    </row>
    <row r="3060" spans="2:4">
      <c r="B3060" s="201" t="s">
        <v>3301</v>
      </c>
      <c r="C3060" s="133">
        <v>4103995</v>
      </c>
      <c r="D3060" s="133">
        <v>0</v>
      </c>
    </row>
    <row r="3061" spans="2:4">
      <c r="B3061" s="200" t="s">
        <v>3302</v>
      </c>
      <c r="C3061" s="133">
        <v>4103995</v>
      </c>
      <c r="D3061" s="133">
        <v>0</v>
      </c>
    </row>
    <row r="3062" spans="2:4">
      <c r="B3062" s="201" t="s">
        <v>544</v>
      </c>
      <c r="C3062" s="133">
        <v>24649618</v>
      </c>
      <c r="D3062" s="133">
        <v>0</v>
      </c>
    </row>
    <row r="3063" spans="2:4">
      <c r="B3063" s="200" t="s">
        <v>894</v>
      </c>
      <c r="C3063" s="133">
        <v>24649618</v>
      </c>
      <c r="D3063" s="133">
        <v>0</v>
      </c>
    </row>
    <row r="3064" spans="2:4">
      <c r="B3064" s="201" t="s">
        <v>545</v>
      </c>
      <c r="C3064" s="133">
        <v>6028024</v>
      </c>
      <c r="D3064" s="133">
        <v>1687581.97</v>
      </c>
    </row>
    <row r="3065" spans="2:4">
      <c r="B3065" s="200" t="s">
        <v>895</v>
      </c>
      <c r="C3065" s="133">
        <v>6028024</v>
      </c>
      <c r="D3065" s="133">
        <v>1687581.97</v>
      </c>
    </row>
    <row r="3066" spans="2:4">
      <c r="B3066" s="201" t="s">
        <v>546</v>
      </c>
      <c r="C3066" s="133">
        <v>45000000</v>
      </c>
      <c r="D3066" s="133">
        <v>93277146.950000003</v>
      </c>
    </row>
    <row r="3067" spans="2:4">
      <c r="B3067" s="200" t="s">
        <v>896</v>
      </c>
      <c r="C3067" s="133">
        <v>45000000</v>
      </c>
      <c r="D3067" s="133">
        <v>93277146.950000003</v>
      </c>
    </row>
    <row r="3068" spans="2:4">
      <c r="B3068" s="201" t="s">
        <v>547</v>
      </c>
      <c r="C3068" s="133">
        <v>16438254</v>
      </c>
      <c r="D3068" s="133">
        <v>0</v>
      </c>
    </row>
    <row r="3069" spans="2:4">
      <c r="B3069" s="200" t="s">
        <v>897</v>
      </c>
      <c r="C3069" s="133">
        <v>16438254</v>
      </c>
      <c r="D3069" s="133">
        <v>0</v>
      </c>
    </row>
    <row r="3070" spans="2:4">
      <c r="B3070" s="201" t="s">
        <v>548</v>
      </c>
      <c r="C3070" s="133">
        <v>8262236</v>
      </c>
      <c r="D3070" s="133">
        <v>0</v>
      </c>
    </row>
    <row r="3071" spans="2:4">
      <c r="B3071" s="200" t="s">
        <v>898</v>
      </c>
      <c r="C3071" s="133">
        <v>8262236</v>
      </c>
      <c r="D3071" s="133">
        <v>0</v>
      </c>
    </row>
    <row r="3072" spans="2:4">
      <c r="B3072" s="201" t="s">
        <v>549</v>
      </c>
      <c r="C3072" s="133">
        <v>69208419</v>
      </c>
      <c r="D3072" s="133">
        <v>0</v>
      </c>
    </row>
    <row r="3073" spans="2:4">
      <c r="B3073" s="200" t="s">
        <v>899</v>
      </c>
      <c r="C3073" s="133">
        <v>69208419</v>
      </c>
      <c r="D3073" s="133">
        <v>0</v>
      </c>
    </row>
    <row r="3074" spans="2:4">
      <c r="B3074" s="201" t="s">
        <v>550</v>
      </c>
      <c r="C3074" s="133">
        <v>75856452</v>
      </c>
      <c r="D3074" s="133">
        <v>57704077.630000003</v>
      </c>
    </row>
    <row r="3075" spans="2:4">
      <c r="B3075" s="200" t="s">
        <v>900</v>
      </c>
      <c r="C3075" s="133">
        <v>75856452</v>
      </c>
      <c r="D3075" s="133">
        <v>57704077.630000003</v>
      </c>
    </row>
    <row r="3076" spans="2:4">
      <c r="B3076" s="201" t="s">
        <v>3768</v>
      </c>
      <c r="C3076" s="133">
        <v>0</v>
      </c>
      <c r="D3076" s="133">
        <v>0</v>
      </c>
    </row>
    <row r="3077" spans="2:4">
      <c r="B3077" s="200" t="s">
        <v>3767</v>
      </c>
      <c r="C3077" s="133">
        <v>0</v>
      </c>
      <c r="D3077" s="133">
        <v>0</v>
      </c>
    </row>
    <row r="3078" spans="2:4">
      <c r="B3078" s="201" t="s">
        <v>3766</v>
      </c>
      <c r="C3078" s="133">
        <v>0</v>
      </c>
      <c r="D3078" s="133">
        <v>0</v>
      </c>
    </row>
    <row r="3079" spans="2:4">
      <c r="B3079" s="200" t="s">
        <v>3765</v>
      </c>
      <c r="C3079" s="133">
        <v>0</v>
      </c>
      <c r="D3079" s="133">
        <v>0</v>
      </c>
    </row>
    <row r="3080" spans="2:4">
      <c r="B3080" s="201" t="s">
        <v>3764</v>
      </c>
      <c r="C3080" s="133">
        <v>0</v>
      </c>
      <c r="D3080" s="133">
        <v>0</v>
      </c>
    </row>
    <row r="3081" spans="2:4">
      <c r="B3081" s="200" t="s">
        <v>3763</v>
      </c>
      <c r="C3081" s="133">
        <v>0</v>
      </c>
      <c r="D3081" s="133">
        <v>0</v>
      </c>
    </row>
    <row r="3082" spans="2:4">
      <c r="B3082" s="201" t="s">
        <v>3762</v>
      </c>
      <c r="C3082" s="133">
        <v>0</v>
      </c>
      <c r="D3082" s="133">
        <v>0</v>
      </c>
    </row>
    <row r="3083" spans="2:4">
      <c r="B3083" s="200" t="s">
        <v>3761</v>
      </c>
      <c r="C3083" s="133">
        <v>0</v>
      </c>
      <c r="D3083" s="133">
        <v>0</v>
      </c>
    </row>
    <row r="3084" spans="2:4">
      <c r="B3084" s="201" t="s">
        <v>551</v>
      </c>
      <c r="C3084" s="133">
        <v>1051764</v>
      </c>
      <c r="D3084" s="133">
        <v>0</v>
      </c>
    </row>
    <row r="3085" spans="2:4">
      <c r="B3085" s="200" t="s">
        <v>901</v>
      </c>
      <c r="C3085" s="133">
        <v>1051764</v>
      </c>
      <c r="D3085" s="133">
        <v>0</v>
      </c>
    </row>
    <row r="3086" spans="2:4">
      <c r="B3086" s="201" t="s">
        <v>552</v>
      </c>
      <c r="C3086" s="133">
        <v>29365648</v>
      </c>
      <c r="D3086" s="133">
        <v>1074136.79</v>
      </c>
    </row>
    <row r="3087" spans="2:4">
      <c r="B3087" s="200" t="s">
        <v>902</v>
      </c>
      <c r="C3087" s="133">
        <v>29365648</v>
      </c>
      <c r="D3087" s="133">
        <v>1074136.79</v>
      </c>
    </row>
    <row r="3088" spans="2:4">
      <c r="B3088" s="202" t="s">
        <v>298</v>
      </c>
      <c r="C3088" s="135">
        <v>0</v>
      </c>
      <c r="D3088" s="135">
        <v>0</v>
      </c>
    </row>
    <row r="3089" spans="2:4">
      <c r="B3089" s="201" t="s">
        <v>546</v>
      </c>
      <c r="C3089" s="133">
        <v>0</v>
      </c>
      <c r="D3089" s="133">
        <v>0</v>
      </c>
    </row>
    <row r="3090" spans="2:4">
      <c r="B3090" s="200" t="s">
        <v>896</v>
      </c>
      <c r="C3090" s="133">
        <v>0</v>
      </c>
      <c r="D3090" s="133">
        <v>0</v>
      </c>
    </row>
    <row r="3091" spans="2:4">
      <c r="B3091" s="201" t="s">
        <v>3621</v>
      </c>
      <c r="C3091" s="133">
        <v>0</v>
      </c>
      <c r="D3091" s="133">
        <v>0</v>
      </c>
    </row>
    <row r="3092" spans="2:4">
      <c r="B3092" s="200" t="s">
        <v>3620</v>
      </c>
      <c r="C3092" s="133">
        <v>0</v>
      </c>
      <c r="D3092" s="133">
        <v>0</v>
      </c>
    </row>
    <row r="3093" spans="2:4">
      <c r="B3093" s="203" t="s">
        <v>553</v>
      </c>
      <c r="C3093" s="133">
        <v>480820595</v>
      </c>
      <c r="D3093" s="133">
        <v>218444121.08000001</v>
      </c>
    </row>
    <row r="3094" spans="2:4">
      <c r="B3094" s="202" t="s">
        <v>281</v>
      </c>
      <c r="C3094" s="135">
        <v>480820595</v>
      </c>
      <c r="D3094" s="135">
        <v>218444121.08000001</v>
      </c>
    </row>
    <row r="3095" spans="2:4">
      <c r="B3095" s="201" t="s">
        <v>3303</v>
      </c>
      <c r="C3095" s="133">
        <v>6304849</v>
      </c>
      <c r="D3095" s="133">
        <v>5989607</v>
      </c>
    </row>
    <row r="3096" spans="2:4">
      <c r="B3096" s="200" t="s">
        <v>3304</v>
      </c>
      <c r="C3096" s="133">
        <v>6304849</v>
      </c>
      <c r="D3096" s="133">
        <v>5989607</v>
      </c>
    </row>
    <row r="3097" spans="2:4">
      <c r="B3097" s="201" t="s">
        <v>554</v>
      </c>
      <c r="C3097" s="133">
        <v>1176208</v>
      </c>
      <c r="D3097" s="133">
        <v>28687413.34</v>
      </c>
    </row>
    <row r="3098" spans="2:4">
      <c r="B3098" s="200" t="s">
        <v>903</v>
      </c>
      <c r="C3098" s="133">
        <v>1176208</v>
      </c>
      <c r="D3098" s="133">
        <v>28687413.34</v>
      </c>
    </row>
    <row r="3099" spans="2:4">
      <c r="B3099" s="201" t="s">
        <v>555</v>
      </c>
      <c r="C3099" s="133">
        <v>395979</v>
      </c>
      <c r="D3099" s="133">
        <v>0</v>
      </c>
    </row>
    <row r="3100" spans="2:4">
      <c r="B3100" s="200" t="s">
        <v>904</v>
      </c>
      <c r="C3100" s="133">
        <v>395979</v>
      </c>
      <c r="D3100" s="133">
        <v>0</v>
      </c>
    </row>
    <row r="3101" spans="2:4">
      <c r="B3101" s="201" t="s">
        <v>556</v>
      </c>
      <c r="C3101" s="133">
        <v>366625</v>
      </c>
      <c r="D3101" s="133">
        <v>0</v>
      </c>
    </row>
    <row r="3102" spans="2:4">
      <c r="B3102" s="200" t="s">
        <v>905</v>
      </c>
      <c r="C3102" s="133">
        <v>366625</v>
      </c>
      <c r="D3102" s="133">
        <v>0</v>
      </c>
    </row>
    <row r="3103" spans="2:4">
      <c r="B3103" s="201" t="s">
        <v>557</v>
      </c>
      <c r="C3103" s="133">
        <v>1069096</v>
      </c>
      <c r="D3103" s="133">
        <v>0</v>
      </c>
    </row>
    <row r="3104" spans="2:4">
      <c r="B3104" s="200" t="s">
        <v>906</v>
      </c>
      <c r="C3104" s="133">
        <v>1069096</v>
      </c>
      <c r="D3104" s="133">
        <v>0</v>
      </c>
    </row>
    <row r="3105" spans="2:4">
      <c r="B3105" s="201" t="s">
        <v>558</v>
      </c>
      <c r="C3105" s="133">
        <v>395979</v>
      </c>
      <c r="D3105" s="133">
        <v>0</v>
      </c>
    </row>
    <row r="3106" spans="2:4">
      <c r="B3106" s="200" t="s">
        <v>907</v>
      </c>
      <c r="C3106" s="133">
        <v>395979</v>
      </c>
      <c r="D3106" s="133">
        <v>0</v>
      </c>
    </row>
    <row r="3107" spans="2:4">
      <c r="B3107" s="201" t="s">
        <v>559</v>
      </c>
      <c r="C3107" s="133">
        <v>2706487</v>
      </c>
      <c r="D3107" s="133">
        <v>0</v>
      </c>
    </row>
    <row r="3108" spans="2:4">
      <c r="B3108" s="200" t="s">
        <v>908</v>
      </c>
      <c r="C3108" s="133">
        <v>2706487</v>
      </c>
      <c r="D3108" s="133">
        <v>0</v>
      </c>
    </row>
    <row r="3109" spans="2:4">
      <c r="B3109" s="201" t="s">
        <v>560</v>
      </c>
      <c r="C3109" s="133">
        <v>5396255</v>
      </c>
      <c r="D3109" s="133">
        <v>0</v>
      </c>
    </row>
    <row r="3110" spans="2:4">
      <c r="B3110" s="200" t="s">
        <v>909</v>
      </c>
      <c r="C3110" s="133">
        <v>5396255</v>
      </c>
      <c r="D3110" s="133">
        <v>0</v>
      </c>
    </row>
    <row r="3111" spans="2:4">
      <c r="B3111" s="201" t="s">
        <v>561</v>
      </c>
      <c r="C3111" s="133">
        <v>359703</v>
      </c>
      <c r="D3111" s="133">
        <v>0</v>
      </c>
    </row>
    <row r="3112" spans="2:4">
      <c r="B3112" s="200" t="s">
        <v>910</v>
      </c>
      <c r="C3112" s="133">
        <v>359703</v>
      </c>
      <c r="D3112" s="133">
        <v>0</v>
      </c>
    </row>
    <row r="3113" spans="2:4">
      <c r="B3113" s="201" t="s">
        <v>562</v>
      </c>
      <c r="C3113" s="133">
        <v>10286248</v>
      </c>
      <c r="D3113" s="133">
        <v>0</v>
      </c>
    </row>
    <row r="3114" spans="2:4">
      <c r="B3114" s="200" t="s">
        <v>911</v>
      </c>
      <c r="C3114" s="133">
        <v>10286248</v>
      </c>
      <c r="D3114" s="133">
        <v>0</v>
      </c>
    </row>
    <row r="3115" spans="2:4">
      <c r="B3115" s="201" t="s">
        <v>2311</v>
      </c>
      <c r="C3115" s="133">
        <v>6731551</v>
      </c>
      <c r="D3115" s="133">
        <v>1558695.07</v>
      </c>
    </row>
    <row r="3116" spans="2:4">
      <c r="B3116" s="200" t="s">
        <v>2312</v>
      </c>
      <c r="C3116" s="133">
        <v>6731551</v>
      </c>
      <c r="D3116" s="133">
        <v>1558695.07</v>
      </c>
    </row>
    <row r="3117" spans="2:4">
      <c r="B3117" s="201" t="s">
        <v>2313</v>
      </c>
      <c r="C3117" s="133">
        <v>6731551</v>
      </c>
      <c r="D3117" s="133">
        <v>1558695.07</v>
      </c>
    </row>
    <row r="3118" spans="2:4">
      <c r="B3118" s="200" t="s">
        <v>2314</v>
      </c>
      <c r="C3118" s="133">
        <v>6731551</v>
      </c>
      <c r="D3118" s="133">
        <v>1558695.07</v>
      </c>
    </row>
    <row r="3119" spans="2:4">
      <c r="B3119" s="201" t="s">
        <v>2315</v>
      </c>
      <c r="C3119" s="133">
        <v>12486882</v>
      </c>
      <c r="D3119" s="133">
        <v>2704204.05</v>
      </c>
    </row>
    <row r="3120" spans="2:4">
      <c r="B3120" s="200" t="s">
        <v>2316</v>
      </c>
      <c r="C3120" s="133">
        <v>12486882</v>
      </c>
      <c r="D3120" s="133">
        <v>2704204.05</v>
      </c>
    </row>
    <row r="3121" spans="2:4">
      <c r="B3121" s="201" t="s">
        <v>563</v>
      </c>
      <c r="C3121" s="133">
        <v>14693812</v>
      </c>
      <c r="D3121" s="133">
        <v>25079361.34</v>
      </c>
    </row>
    <row r="3122" spans="2:4">
      <c r="B3122" s="200" t="s">
        <v>912</v>
      </c>
      <c r="C3122" s="133">
        <v>14693812</v>
      </c>
      <c r="D3122" s="133">
        <v>25079361.34</v>
      </c>
    </row>
    <row r="3123" spans="2:4">
      <c r="B3123" s="201" t="s">
        <v>564</v>
      </c>
      <c r="C3123" s="133">
        <v>1239531</v>
      </c>
      <c r="D3123" s="133">
        <v>4375584.6500000004</v>
      </c>
    </row>
    <row r="3124" spans="2:4">
      <c r="B3124" s="200" t="s">
        <v>913</v>
      </c>
      <c r="C3124" s="133">
        <v>1239531</v>
      </c>
      <c r="D3124" s="133">
        <v>4375584.6500000004</v>
      </c>
    </row>
    <row r="3125" spans="2:4">
      <c r="B3125" s="201" t="s">
        <v>3026</v>
      </c>
      <c r="C3125" s="133">
        <v>83390754</v>
      </c>
      <c r="D3125" s="133">
        <v>9109914</v>
      </c>
    </row>
    <row r="3126" spans="2:4">
      <c r="B3126" s="200" t="s">
        <v>3027</v>
      </c>
      <c r="C3126" s="133">
        <v>83390754</v>
      </c>
      <c r="D3126" s="133">
        <v>9109914</v>
      </c>
    </row>
    <row r="3127" spans="2:4">
      <c r="B3127" s="201" t="s">
        <v>2694</v>
      </c>
      <c r="C3127" s="133">
        <v>56208476</v>
      </c>
      <c r="D3127" s="133">
        <v>23607994.530000001</v>
      </c>
    </row>
    <row r="3128" spans="2:4">
      <c r="B3128" s="200" t="s">
        <v>2695</v>
      </c>
      <c r="C3128" s="133">
        <v>56208476</v>
      </c>
      <c r="D3128" s="133">
        <v>23607994.530000001</v>
      </c>
    </row>
    <row r="3129" spans="2:4">
      <c r="B3129" s="201" t="s">
        <v>2317</v>
      </c>
      <c r="C3129" s="133">
        <v>11208701</v>
      </c>
      <c r="D3129" s="133">
        <v>0</v>
      </c>
    </row>
    <row r="3130" spans="2:4">
      <c r="B3130" s="200" t="s">
        <v>2318</v>
      </c>
      <c r="C3130" s="133">
        <v>11208701</v>
      </c>
      <c r="D3130" s="133">
        <v>0</v>
      </c>
    </row>
    <row r="3131" spans="2:4">
      <c r="B3131" s="201" t="s">
        <v>3305</v>
      </c>
      <c r="C3131" s="133">
        <v>11548427</v>
      </c>
      <c r="D3131" s="133">
        <v>4367357.8899999997</v>
      </c>
    </row>
    <row r="3132" spans="2:4">
      <c r="B3132" s="200" t="s">
        <v>3306</v>
      </c>
      <c r="C3132" s="133">
        <v>11548427</v>
      </c>
      <c r="D3132" s="133">
        <v>4367357.8899999997</v>
      </c>
    </row>
    <row r="3133" spans="2:4">
      <c r="B3133" s="201" t="s">
        <v>2319</v>
      </c>
      <c r="C3133" s="133">
        <v>4768626</v>
      </c>
      <c r="D3133" s="133">
        <v>0</v>
      </c>
    </row>
    <row r="3134" spans="2:4">
      <c r="B3134" s="200" t="s">
        <v>2320</v>
      </c>
      <c r="C3134" s="133">
        <v>4768626</v>
      </c>
      <c r="D3134" s="133">
        <v>0</v>
      </c>
    </row>
    <row r="3135" spans="2:4">
      <c r="B3135" s="201" t="s">
        <v>3307</v>
      </c>
      <c r="C3135" s="133">
        <v>3589097</v>
      </c>
      <c r="D3135" s="133">
        <v>1845902.55</v>
      </c>
    </row>
    <row r="3136" spans="2:4">
      <c r="B3136" s="200" t="s">
        <v>3308</v>
      </c>
      <c r="C3136" s="133">
        <v>3589097</v>
      </c>
      <c r="D3136" s="133">
        <v>1845902.55</v>
      </c>
    </row>
    <row r="3137" spans="2:4">
      <c r="B3137" s="201" t="s">
        <v>2321</v>
      </c>
      <c r="C3137" s="133">
        <v>11208701</v>
      </c>
      <c r="D3137" s="133">
        <v>0</v>
      </c>
    </row>
    <row r="3138" spans="2:4">
      <c r="B3138" s="200" t="s">
        <v>2322</v>
      </c>
      <c r="C3138" s="133">
        <v>11208701</v>
      </c>
      <c r="D3138" s="133">
        <v>0</v>
      </c>
    </row>
    <row r="3139" spans="2:4">
      <c r="B3139" s="201" t="s">
        <v>2323</v>
      </c>
      <c r="C3139" s="133">
        <v>6731551</v>
      </c>
      <c r="D3139" s="133">
        <v>0</v>
      </c>
    </row>
    <row r="3140" spans="2:4">
      <c r="B3140" s="200" t="s">
        <v>2324</v>
      </c>
      <c r="C3140" s="133">
        <v>6731551</v>
      </c>
      <c r="D3140" s="133">
        <v>0</v>
      </c>
    </row>
    <row r="3141" spans="2:4">
      <c r="B3141" s="201" t="s">
        <v>2325</v>
      </c>
      <c r="C3141" s="133">
        <v>6731551</v>
      </c>
      <c r="D3141" s="133">
        <v>0</v>
      </c>
    </row>
    <row r="3142" spans="2:4">
      <c r="B3142" s="200" t="s">
        <v>2326</v>
      </c>
      <c r="C3142" s="133">
        <v>6731551</v>
      </c>
      <c r="D3142" s="133">
        <v>0</v>
      </c>
    </row>
    <row r="3143" spans="2:4">
      <c r="B3143" s="201" t="s">
        <v>2327</v>
      </c>
      <c r="C3143" s="133">
        <v>4768626</v>
      </c>
      <c r="D3143" s="133">
        <v>0</v>
      </c>
    </row>
    <row r="3144" spans="2:4">
      <c r="B3144" s="200" t="s">
        <v>2328</v>
      </c>
      <c r="C3144" s="133">
        <v>4768626</v>
      </c>
      <c r="D3144" s="133">
        <v>0</v>
      </c>
    </row>
    <row r="3145" spans="2:4">
      <c r="B3145" s="201" t="s">
        <v>2906</v>
      </c>
      <c r="C3145" s="133">
        <v>11208701</v>
      </c>
      <c r="D3145" s="133">
        <v>0</v>
      </c>
    </row>
    <row r="3146" spans="2:4">
      <c r="B3146" s="200" t="s">
        <v>2329</v>
      </c>
      <c r="C3146" s="133">
        <v>11208701</v>
      </c>
      <c r="D3146" s="133">
        <v>0</v>
      </c>
    </row>
    <row r="3147" spans="2:4">
      <c r="B3147" s="201" t="s">
        <v>565</v>
      </c>
      <c r="C3147" s="133">
        <v>2080099</v>
      </c>
      <c r="D3147" s="133">
        <v>818100.28</v>
      </c>
    </row>
    <row r="3148" spans="2:4">
      <c r="B3148" s="200" t="s">
        <v>914</v>
      </c>
      <c r="C3148" s="133">
        <v>2080099</v>
      </c>
      <c r="D3148" s="133">
        <v>818100.28</v>
      </c>
    </row>
    <row r="3149" spans="2:4">
      <c r="B3149" s="201" t="s">
        <v>1065</v>
      </c>
      <c r="C3149" s="133">
        <v>6223248</v>
      </c>
      <c r="D3149" s="133">
        <v>0</v>
      </c>
    </row>
    <row r="3150" spans="2:4">
      <c r="B3150" s="200" t="s">
        <v>1066</v>
      </c>
      <c r="C3150" s="133">
        <v>6223248</v>
      </c>
      <c r="D3150" s="133">
        <v>0</v>
      </c>
    </row>
    <row r="3151" spans="2:4">
      <c r="B3151" s="201" t="s">
        <v>2907</v>
      </c>
      <c r="C3151" s="133">
        <v>11208701</v>
      </c>
      <c r="D3151" s="133">
        <v>0</v>
      </c>
    </row>
    <row r="3152" spans="2:4">
      <c r="B3152" s="200" t="s">
        <v>2330</v>
      </c>
      <c r="C3152" s="133">
        <v>11208701</v>
      </c>
      <c r="D3152" s="133">
        <v>0</v>
      </c>
    </row>
    <row r="3153" spans="2:4">
      <c r="B3153" s="201" t="s">
        <v>3683</v>
      </c>
      <c r="C3153" s="133">
        <v>0</v>
      </c>
      <c r="D3153" s="133">
        <v>12138416.310000001</v>
      </c>
    </row>
    <row r="3154" spans="2:4">
      <c r="B3154" s="200" t="s">
        <v>3682</v>
      </c>
      <c r="C3154" s="133">
        <v>0</v>
      </c>
      <c r="D3154" s="133">
        <v>12138416.310000001</v>
      </c>
    </row>
    <row r="3155" spans="2:4">
      <c r="B3155" s="201" t="s">
        <v>2331</v>
      </c>
      <c r="C3155" s="133">
        <v>6731551</v>
      </c>
      <c r="D3155" s="133">
        <v>0</v>
      </c>
    </row>
    <row r="3156" spans="2:4">
      <c r="B3156" s="200" t="s">
        <v>2332</v>
      </c>
      <c r="C3156" s="133">
        <v>6731551</v>
      </c>
      <c r="D3156" s="133">
        <v>0</v>
      </c>
    </row>
    <row r="3157" spans="2:4">
      <c r="B3157" s="201" t="s">
        <v>2333</v>
      </c>
      <c r="C3157" s="133">
        <v>11208701</v>
      </c>
      <c r="D3157" s="133">
        <v>0</v>
      </c>
    </row>
    <row r="3158" spans="2:4">
      <c r="B3158" s="200" t="s">
        <v>2334</v>
      </c>
      <c r="C3158" s="133">
        <v>11208701</v>
      </c>
      <c r="D3158" s="133">
        <v>0</v>
      </c>
    </row>
    <row r="3159" spans="2:4">
      <c r="B3159" s="201" t="s">
        <v>2335</v>
      </c>
      <c r="C3159" s="133">
        <v>4768626</v>
      </c>
      <c r="D3159" s="133">
        <v>0</v>
      </c>
    </row>
    <row r="3160" spans="2:4">
      <c r="B3160" s="200" t="s">
        <v>2336</v>
      </c>
      <c r="C3160" s="133">
        <v>4768626</v>
      </c>
      <c r="D3160" s="133">
        <v>0</v>
      </c>
    </row>
    <row r="3161" spans="2:4">
      <c r="B3161" s="201" t="s">
        <v>2337</v>
      </c>
      <c r="C3161" s="133">
        <v>6731551</v>
      </c>
      <c r="D3161" s="133">
        <v>0</v>
      </c>
    </row>
    <row r="3162" spans="2:4">
      <c r="B3162" s="200" t="s">
        <v>2338</v>
      </c>
      <c r="C3162" s="133">
        <v>6731551</v>
      </c>
      <c r="D3162" s="133">
        <v>0</v>
      </c>
    </row>
    <row r="3163" spans="2:4">
      <c r="B3163" s="201" t="s">
        <v>2339</v>
      </c>
      <c r="C3163" s="133">
        <v>6731551</v>
      </c>
      <c r="D3163" s="133">
        <v>0</v>
      </c>
    </row>
    <row r="3164" spans="2:4">
      <c r="B3164" s="200" t="s">
        <v>2340</v>
      </c>
      <c r="C3164" s="133">
        <v>6731551</v>
      </c>
      <c r="D3164" s="133">
        <v>0</v>
      </c>
    </row>
    <row r="3165" spans="2:4">
      <c r="B3165" s="201" t="s">
        <v>3309</v>
      </c>
      <c r="C3165" s="133">
        <v>26373497</v>
      </c>
      <c r="D3165" s="133">
        <v>17895082.66</v>
      </c>
    </row>
    <row r="3166" spans="2:4">
      <c r="B3166" s="200" t="s">
        <v>3304</v>
      </c>
      <c r="C3166" s="133">
        <v>26373497</v>
      </c>
      <c r="D3166" s="133">
        <v>17895082.66</v>
      </c>
    </row>
    <row r="3167" spans="2:4">
      <c r="B3167" s="201" t="s">
        <v>3760</v>
      </c>
      <c r="C3167" s="133">
        <v>0</v>
      </c>
      <c r="D3167" s="133">
        <v>0</v>
      </c>
    </row>
    <row r="3168" spans="2:4">
      <c r="B3168" s="200" t="s">
        <v>3759</v>
      </c>
      <c r="C3168" s="133">
        <v>0</v>
      </c>
      <c r="D3168" s="133">
        <v>0</v>
      </c>
    </row>
    <row r="3169" spans="2:4">
      <c r="B3169" s="201" t="s">
        <v>3758</v>
      </c>
      <c r="C3169" s="133">
        <v>0</v>
      </c>
      <c r="D3169" s="133">
        <v>0</v>
      </c>
    </row>
    <row r="3170" spans="2:4">
      <c r="B3170" s="200" t="s">
        <v>3757</v>
      </c>
      <c r="C3170" s="133">
        <v>0</v>
      </c>
      <c r="D3170" s="133">
        <v>0</v>
      </c>
    </row>
    <row r="3171" spans="2:4">
      <c r="B3171" s="201" t="s">
        <v>1110</v>
      </c>
      <c r="C3171" s="133">
        <v>109550415</v>
      </c>
      <c r="D3171" s="133">
        <v>78707792.340000004</v>
      </c>
    </row>
    <row r="3172" spans="2:4">
      <c r="B3172" s="200" t="s">
        <v>1111</v>
      </c>
      <c r="C3172" s="133">
        <v>109550415</v>
      </c>
      <c r="D3172" s="133">
        <v>78707792.340000004</v>
      </c>
    </row>
    <row r="3173" spans="2:4">
      <c r="B3173" s="201" t="s">
        <v>3756</v>
      </c>
      <c r="C3173" s="133">
        <v>0</v>
      </c>
      <c r="D3173" s="133">
        <v>0</v>
      </c>
    </row>
    <row r="3174" spans="2:4">
      <c r="B3174" s="200" t="s">
        <v>3755</v>
      </c>
      <c r="C3174" s="133">
        <v>0</v>
      </c>
      <c r="D3174" s="133">
        <v>0</v>
      </c>
    </row>
    <row r="3175" spans="2:4">
      <c r="B3175" s="201" t="s">
        <v>3754</v>
      </c>
      <c r="C3175" s="133">
        <v>0</v>
      </c>
      <c r="D3175" s="133">
        <v>0</v>
      </c>
    </row>
    <row r="3176" spans="2:4">
      <c r="B3176" s="200" t="s">
        <v>3753</v>
      </c>
      <c r="C3176" s="133">
        <v>0</v>
      </c>
      <c r="D3176" s="133">
        <v>0</v>
      </c>
    </row>
    <row r="3177" spans="2:4">
      <c r="B3177" s="201" t="s">
        <v>566</v>
      </c>
      <c r="C3177" s="133">
        <v>813873</v>
      </c>
      <c r="D3177" s="133">
        <v>0</v>
      </c>
    </row>
    <row r="3178" spans="2:4">
      <c r="B3178" s="200" t="s">
        <v>915</v>
      </c>
      <c r="C3178" s="133">
        <v>813873</v>
      </c>
      <c r="D3178" s="133">
        <v>0</v>
      </c>
    </row>
    <row r="3179" spans="2:4">
      <c r="B3179" s="201" t="s">
        <v>567</v>
      </c>
      <c r="C3179" s="133">
        <v>472277</v>
      </c>
      <c r="D3179" s="133">
        <v>0</v>
      </c>
    </row>
    <row r="3180" spans="2:4">
      <c r="B3180" s="200" t="s">
        <v>916</v>
      </c>
      <c r="C3180" s="133">
        <v>472277</v>
      </c>
      <c r="D3180" s="133">
        <v>0</v>
      </c>
    </row>
    <row r="3181" spans="2:4">
      <c r="B3181" s="201" t="s">
        <v>568</v>
      </c>
      <c r="C3181" s="133">
        <v>2605992</v>
      </c>
      <c r="D3181" s="133">
        <v>0</v>
      </c>
    </row>
    <row r="3182" spans="2:4">
      <c r="B3182" s="200" t="s">
        <v>917</v>
      </c>
      <c r="C3182" s="133">
        <v>2605992</v>
      </c>
      <c r="D3182" s="133">
        <v>0</v>
      </c>
    </row>
    <row r="3183" spans="2:4">
      <c r="B3183" s="201" t="s">
        <v>3310</v>
      </c>
      <c r="C3183" s="133">
        <v>3616546</v>
      </c>
      <c r="D3183" s="133">
        <v>0</v>
      </c>
    </row>
    <row r="3184" spans="2:4">
      <c r="B3184" s="200" t="s">
        <v>3304</v>
      </c>
      <c r="C3184" s="133">
        <v>3616546</v>
      </c>
      <c r="D3184" s="133">
        <v>0</v>
      </c>
    </row>
    <row r="3185" spans="2:4">
      <c r="B3185" s="203" t="s">
        <v>569</v>
      </c>
      <c r="C3185" s="133">
        <v>1032177202</v>
      </c>
      <c r="D3185" s="133">
        <v>371292367.7899999</v>
      </c>
    </row>
    <row r="3186" spans="2:4">
      <c r="B3186" s="202" t="s">
        <v>281</v>
      </c>
      <c r="C3186" s="135">
        <v>1032177202</v>
      </c>
      <c r="D3186" s="135">
        <v>371292367.7899999</v>
      </c>
    </row>
    <row r="3187" spans="2:4">
      <c r="B3187" s="201" t="s">
        <v>1376</v>
      </c>
      <c r="C3187" s="133">
        <v>4561511</v>
      </c>
      <c r="D3187" s="133">
        <v>0</v>
      </c>
    </row>
    <row r="3188" spans="2:4">
      <c r="B3188" s="200" t="s">
        <v>1377</v>
      </c>
      <c r="C3188" s="133">
        <v>4561511</v>
      </c>
      <c r="D3188" s="133">
        <v>0</v>
      </c>
    </row>
    <row r="3189" spans="2:4">
      <c r="B3189" s="201" t="s">
        <v>1378</v>
      </c>
      <c r="C3189" s="133">
        <v>10954371</v>
      </c>
      <c r="D3189" s="133">
        <v>0</v>
      </c>
    </row>
    <row r="3190" spans="2:4">
      <c r="B3190" s="200" t="s">
        <v>1379</v>
      </c>
      <c r="C3190" s="133">
        <v>10954371</v>
      </c>
      <c r="D3190" s="133">
        <v>0</v>
      </c>
    </row>
    <row r="3191" spans="2:4">
      <c r="B3191" s="201" t="s">
        <v>1380</v>
      </c>
      <c r="C3191" s="133">
        <v>4561511</v>
      </c>
      <c r="D3191" s="133">
        <v>0</v>
      </c>
    </row>
    <row r="3192" spans="2:4">
      <c r="B3192" s="200" t="s">
        <v>1381</v>
      </c>
      <c r="C3192" s="133">
        <v>4561511</v>
      </c>
      <c r="D3192" s="133">
        <v>0</v>
      </c>
    </row>
    <row r="3193" spans="2:4">
      <c r="B3193" s="201" t="s">
        <v>1382</v>
      </c>
      <c r="C3193" s="133">
        <v>6510045</v>
      </c>
      <c r="D3193" s="133">
        <v>0</v>
      </c>
    </row>
    <row r="3194" spans="2:4">
      <c r="B3194" s="200" t="s">
        <v>1383</v>
      </c>
      <c r="C3194" s="133">
        <v>6510045</v>
      </c>
      <c r="D3194" s="133">
        <v>0</v>
      </c>
    </row>
    <row r="3195" spans="2:4">
      <c r="B3195" s="200" t="s">
        <v>3752</v>
      </c>
      <c r="C3195" s="133">
        <v>0</v>
      </c>
      <c r="D3195" s="133">
        <v>0</v>
      </c>
    </row>
    <row r="3196" spans="2:4">
      <c r="B3196" s="201" t="s">
        <v>1384</v>
      </c>
      <c r="C3196" s="133">
        <v>12223182</v>
      </c>
      <c r="D3196" s="133">
        <v>2824856.56</v>
      </c>
    </row>
    <row r="3197" spans="2:4">
      <c r="B3197" s="200" t="s">
        <v>1385</v>
      </c>
      <c r="C3197" s="133">
        <v>12223182</v>
      </c>
      <c r="D3197" s="133">
        <v>2824856.56</v>
      </c>
    </row>
    <row r="3198" spans="2:4">
      <c r="B3198" s="200" t="s">
        <v>3751</v>
      </c>
      <c r="C3198" s="133">
        <v>0</v>
      </c>
      <c r="D3198" s="133">
        <v>0</v>
      </c>
    </row>
    <row r="3199" spans="2:4">
      <c r="B3199" s="201" t="s">
        <v>1386</v>
      </c>
      <c r="C3199" s="133">
        <v>4561511</v>
      </c>
      <c r="D3199" s="133">
        <v>2468921.7000000002</v>
      </c>
    </row>
    <row r="3200" spans="2:4">
      <c r="B3200" s="200" t="s">
        <v>1387</v>
      </c>
      <c r="C3200" s="133">
        <v>4561511</v>
      </c>
      <c r="D3200" s="133">
        <v>2468921.7000000002</v>
      </c>
    </row>
    <row r="3201" spans="2:4">
      <c r="B3201" s="200" t="s">
        <v>3750</v>
      </c>
      <c r="C3201" s="133">
        <v>0</v>
      </c>
      <c r="D3201" s="133">
        <v>0</v>
      </c>
    </row>
    <row r="3202" spans="2:4">
      <c r="B3202" s="201" t="s">
        <v>1388</v>
      </c>
      <c r="C3202" s="133">
        <v>6510045</v>
      </c>
      <c r="D3202" s="133">
        <v>0</v>
      </c>
    </row>
    <row r="3203" spans="2:4">
      <c r="B3203" s="200" t="s">
        <v>1389</v>
      </c>
      <c r="C3203" s="133">
        <v>6510045</v>
      </c>
      <c r="D3203" s="133">
        <v>0</v>
      </c>
    </row>
    <row r="3204" spans="2:4">
      <c r="B3204" s="200" t="s">
        <v>3749</v>
      </c>
      <c r="C3204" s="133">
        <v>0</v>
      </c>
      <c r="D3204" s="133">
        <v>0</v>
      </c>
    </row>
    <row r="3205" spans="2:4">
      <c r="B3205" s="201" t="s">
        <v>3748</v>
      </c>
      <c r="C3205" s="133">
        <v>0</v>
      </c>
      <c r="D3205" s="133">
        <v>0</v>
      </c>
    </row>
    <row r="3206" spans="2:4">
      <c r="B3206" s="200" t="s">
        <v>3747</v>
      </c>
      <c r="C3206" s="133">
        <v>0</v>
      </c>
      <c r="D3206" s="133">
        <v>0</v>
      </c>
    </row>
    <row r="3207" spans="2:4">
      <c r="B3207" s="201" t="s">
        <v>3746</v>
      </c>
      <c r="C3207" s="133">
        <v>0</v>
      </c>
      <c r="D3207" s="133">
        <v>0</v>
      </c>
    </row>
    <row r="3208" spans="2:4">
      <c r="B3208" s="200" t="s">
        <v>3745</v>
      </c>
      <c r="C3208" s="133">
        <v>0</v>
      </c>
      <c r="D3208" s="133">
        <v>0</v>
      </c>
    </row>
    <row r="3209" spans="2:4">
      <c r="B3209" s="201" t="s">
        <v>3744</v>
      </c>
      <c r="C3209" s="133">
        <v>0</v>
      </c>
      <c r="D3209" s="133">
        <v>0</v>
      </c>
    </row>
    <row r="3210" spans="2:4">
      <c r="B3210" s="200" t="s">
        <v>3743</v>
      </c>
      <c r="C3210" s="133">
        <v>0</v>
      </c>
      <c r="D3210" s="133">
        <v>0</v>
      </c>
    </row>
    <row r="3211" spans="2:4">
      <c r="B3211" s="201" t="s">
        <v>3742</v>
      </c>
      <c r="C3211" s="133">
        <v>0</v>
      </c>
      <c r="D3211" s="133">
        <v>0</v>
      </c>
    </row>
    <row r="3212" spans="2:4">
      <c r="B3212" s="200" t="s">
        <v>3741</v>
      </c>
      <c r="C3212" s="133">
        <v>0</v>
      </c>
      <c r="D3212" s="133">
        <v>0</v>
      </c>
    </row>
    <row r="3213" spans="2:4">
      <c r="B3213" s="201" t="s">
        <v>1043</v>
      </c>
      <c r="C3213" s="133">
        <v>17110090</v>
      </c>
      <c r="D3213" s="133">
        <v>25114937.309999999</v>
      </c>
    </row>
    <row r="3214" spans="2:4">
      <c r="B3214" s="200" t="s">
        <v>1044</v>
      </c>
      <c r="C3214" s="133">
        <v>17110090</v>
      </c>
      <c r="D3214" s="133">
        <v>25114937.309999999</v>
      </c>
    </row>
    <row r="3215" spans="2:4">
      <c r="B3215" s="201" t="s">
        <v>570</v>
      </c>
      <c r="C3215" s="133">
        <v>27732712</v>
      </c>
      <c r="D3215" s="133">
        <v>2674310.19</v>
      </c>
    </row>
    <row r="3216" spans="2:4">
      <c r="B3216" s="200" t="s">
        <v>918</v>
      </c>
      <c r="C3216" s="133">
        <v>27732712</v>
      </c>
      <c r="D3216" s="133">
        <v>2674310.19</v>
      </c>
    </row>
    <row r="3217" spans="2:4">
      <c r="B3217" s="201" t="s">
        <v>571</v>
      </c>
      <c r="C3217" s="133">
        <v>4945292</v>
      </c>
      <c r="D3217" s="133">
        <v>0</v>
      </c>
    </row>
    <row r="3218" spans="2:4">
      <c r="B3218" s="200" t="s">
        <v>919</v>
      </c>
      <c r="C3218" s="133">
        <v>4945292</v>
      </c>
      <c r="D3218" s="133">
        <v>0</v>
      </c>
    </row>
    <row r="3219" spans="2:4">
      <c r="B3219" s="201" t="s">
        <v>2908</v>
      </c>
      <c r="C3219" s="133">
        <v>1764860</v>
      </c>
      <c r="D3219" s="133">
        <v>0</v>
      </c>
    </row>
    <row r="3220" spans="2:4">
      <c r="B3220" s="200" t="s">
        <v>920</v>
      </c>
      <c r="C3220" s="133">
        <v>1764860</v>
      </c>
      <c r="D3220" s="133">
        <v>0</v>
      </c>
    </row>
    <row r="3221" spans="2:4">
      <c r="B3221" s="201" t="s">
        <v>3028</v>
      </c>
      <c r="C3221" s="133">
        <v>19151206</v>
      </c>
      <c r="D3221" s="133">
        <v>18193646</v>
      </c>
    </row>
    <row r="3222" spans="2:4">
      <c r="B3222" s="200" t="s">
        <v>3029</v>
      </c>
      <c r="C3222" s="133">
        <v>19151206</v>
      </c>
      <c r="D3222" s="133">
        <v>18193646</v>
      </c>
    </row>
    <row r="3223" spans="2:4">
      <c r="B3223" s="201" t="s">
        <v>572</v>
      </c>
      <c r="C3223" s="133">
        <v>5742217</v>
      </c>
      <c r="D3223" s="133">
        <v>10301917.57</v>
      </c>
    </row>
    <row r="3224" spans="2:4">
      <c r="B3224" s="200" t="s">
        <v>921</v>
      </c>
      <c r="C3224" s="133">
        <v>5742217</v>
      </c>
      <c r="D3224" s="133">
        <v>10301917.57</v>
      </c>
    </row>
    <row r="3225" spans="2:4">
      <c r="B3225" s="201" t="s">
        <v>3311</v>
      </c>
      <c r="C3225" s="133">
        <v>1999367</v>
      </c>
      <c r="D3225" s="133">
        <v>0</v>
      </c>
    </row>
    <row r="3226" spans="2:4">
      <c r="B3226" s="200" t="s">
        <v>3312</v>
      </c>
      <c r="C3226" s="133">
        <v>1999367</v>
      </c>
      <c r="D3226" s="133">
        <v>0</v>
      </c>
    </row>
    <row r="3227" spans="2:4">
      <c r="B3227" s="201" t="s">
        <v>573</v>
      </c>
      <c r="C3227" s="133">
        <v>2724072</v>
      </c>
      <c r="D3227" s="133">
        <v>0</v>
      </c>
    </row>
    <row r="3228" spans="2:4">
      <c r="B3228" s="200" t="s">
        <v>922</v>
      </c>
      <c r="C3228" s="133">
        <v>2724072</v>
      </c>
      <c r="D3228" s="133">
        <v>0</v>
      </c>
    </row>
    <row r="3229" spans="2:4">
      <c r="B3229" s="201" t="s">
        <v>3313</v>
      </c>
      <c r="C3229" s="133">
        <v>4562691</v>
      </c>
      <c r="D3229" s="133">
        <v>0</v>
      </c>
    </row>
    <row r="3230" spans="2:4">
      <c r="B3230" s="200" t="s">
        <v>3314</v>
      </c>
      <c r="C3230" s="133">
        <v>4562691</v>
      </c>
      <c r="D3230" s="133">
        <v>0</v>
      </c>
    </row>
    <row r="3231" spans="2:4">
      <c r="B3231" s="201" t="s">
        <v>3315</v>
      </c>
      <c r="C3231" s="133">
        <v>15225234</v>
      </c>
      <c r="D3231" s="133">
        <v>0</v>
      </c>
    </row>
    <row r="3232" spans="2:4">
      <c r="B3232" s="200" t="s">
        <v>3316</v>
      </c>
      <c r="C3232" s="133">
        <v>15225234</v>
      </c>
      <c r="D3232" s="133">
        <v>0</v>
      </c>
    </row>
    <row r="3233" spans="2:4">
      <c r="B3233" s="201" t="s">
        <v>3317</v>
      </c>
      <c r="C3233" s="133">
        <v>7694092</v>
      </c>
      <c r="D3233" s="133">
        <v>0</v>
      </c>
    </row>
    <row r="3234" spans="2:4">
      <c r="B3234" s="200" t="s">
        <v>3318</v>
      </c>
      <c r="C3234" s="133">
        <v>7694092</v>
      </c>
      <c r="D3234" s="133">
        <v>0</v>
      </c>
    </row>
    <row r="3235" spans="2:4">
      <c r="B3235" s="201" t="s">
        <v>574</v>
      </c>
      <c r="C3235" s="133">
        <v>51505022</v>
      </c>
      <c r="D3235" s="133">
        <v>29894272.300000001</v>
      </c>
    </row>
    <row r="3236" spans="2:4">
      <c r="B3236" s="200" t="s">
        <v>923</v>
      </c>
      <c r="C3236" s="133">
        <v>51505022</v>
      </c>
      <c r="D3236" s="133">
        <v>29894272.300000001</v>
      </c>
    </row>
    <row r="3237" spans="2:4">
      <c r="B3237" s="201" t="s">
        <v>575</v>
      </c>
      <c r="C3237" s="133">
        <v>34929333</v>
      </c>
      <c r="D3237" s="133">
        <v>6047547.0899999999</v>
      </c>
    </row>
    <row r="3238" spans="2:4">
      <c r="B3238" s="200" t="s">
        <v>924</v>
      </c>
      <c r="C3238" s="133">
        <v>34929333</v>
      </c>
      <c r="D3238" s="133">
        <v>6047547.0899999999</v>
      </c>
    </row>
    <row r="3239" spans="2:4">
      <c r="B3239" s="201" t="s">
        <v>3030</v>
      </c>
      <c r="C3239" s="133">
        <v>87879417</v>
      </c>
      <c r="D3239" s="133">
        <v>87879417</v>
      </c>
    </row>
    <row r="3240" spans="2:4">
      <c r="B3240" s="200" t="s">
        <v>3031</v>
      </c>
      <c r="C3240" s="133">
        <v>87879417</v>
      </c>
      <c r="D3240" s="133">
        <v>87879417</v>
      </c>
    </row>
    <row r="3241" spans="2:4">
      <c r="B3241" s="201" t="s">
        <v>3063</v>
      </c>
      <c r="C3241" s="133">
        <v>18159739</v>
      </c>
      <c r="D3241" s="133">
        <v>2721268.93</v>
      </c>
    </row>
    <row r="3242" spans="2:4">
      <c r="B3242" s="200" t="s">
        <v>3064</v>
      </c>
      <c r="C3242" s="133">
        <v>18159739</v>
      </c>
      <c r="D3242" s="133">
        <v>2721268.93</v>
      </c>
    </row>
    <row r="3243" spans="2:4">
      <c r="B3243" s="201" t="s">
        <v>3032</v>
      </c>
      <c r="C3243" s="133">
        <v>18141523</v>
      </c>
      <c r="D3243" s="133">
        <v>18141523</v>
      </c>
    </row>
    <row r="3244" spans="2:4">
      <c r="B3244" s="200" t="s">
        <v>3033</v>
      </c>
      <c r="C3244" s="133">
        <v>18141523</v>
      </c>
      <c r="D3244" s="133">
        <v>18141523</v>
      </c>
    </row>
    <row r="3245" spans="2:4">
      <c r="B3245" s="201" t="s">
        <v>3319</v>
      </c>
      <c r="C3245" s="133">
        <v>7564426</v>
      </c>
      <c r="D3245" s="133">
        <v>0</v>
      </c>
    </row>
    <row r="3246" spans="2:4">
      <c r="B3246" s="200" t="s">
        <v>3320</v>
      </c>
      <c r="C3246" s="133">
        <v>7564426</v>
      </c>
      <c r="D3246" s="133">
        <v>0</v>
      </c>
    </row>
    <row r="3247" spans="2:4">
      <c r="B3247" s="201" t="s">
        <v>2696</v>
      </c>
      <c r="C3247" s="133">
        <v>18611549</v>
      </c>
      <c r="D3247" s="133">
        <v>1957598.75</v>
      </c>
    </row>
    <row r="3248" spans="2:4">
      <c r="B3248" s="200" t="s">
        <v>2697</v>
      </c>
      <c r="C3248" s="133">
        <v>18611549</v>
      </c>
      <c r="D3248" s="133">
        <v>1957598.75</v>
      </c>
    </row>
    <row r="3249" spans="2:4">
      <c r="B3249" s="201" t="s">
        <v>2698</v>
      </c>
      <c r="C3249" s="133">
        <v>37326861</v>
      </c>
      <c r="D3249" s="133">
        <v>13824724.720000001</v>
      </c>
    </row>
    <row r="3250" spans="2:4">
      <c r="B3250" s="200" t="s">
        <v>2699</v>
      </c>
      <c r="C3250" s="133">
        <v>37326861</v>
      </c>
      <c r="D3250" s="133">
        <v>13824724.720000001</v>
      </c>
    </row>
    <row r="3251" spans="2:4">
      <c r="B3251" s="201" t="s">
        <v>2700</v>
      </c>
      <c r="C3251" s="133">
        <v>44273355</v>
      </c>
      <c r="D3251" s="133">
        <v>8000000</v>
      </c>
    </row>
    <row r="3252" spans="2:4">
      <c r="B3252" s="200" t="s">
        <v>2701</v>
      </c>
      <c r="C3252" s="133">
        <v>40250191</v>
      </c>
      <c r="D3252" s="133">
        <v>8000000</v>
      </c>
    </row>
    <row r="3253" spans="2:4">
      <c r="B3253" s="200" t="s">
        <v>3034</v>
      </c>
      <c r="C3253" s="133">
        <v>4023164</v>
      </c>
      <c r="D3253" s="133">
        <v>0</v>
      </c>
    </row>
    <row r="3254" spans="2:4">
      <c r="B3254" s="201" t="s">
        <v>3035</v>
      </c>
      <c r="C3254" s="133">
        <v>2390995</v>
      </c>
      <c r="D3254" s="133">
        <v>0</v>
      </c>
    </row>
    <row r="3255" spans="2:4">
      <c r="B3255" s="200" t="s">
        <v>3036</v>
      </c>
      <c r="C3255" s="133">
        <v>2390995</v>
      </c>
      <c r="D3255" s="133">
        <v>0</v>
      </c>
    </row>
    <row r="3256" spans="2:4">
      <c r="B3256" s="201" t="s">
        <v>2341</v>
      </c>
      <c r="C3256" s="133">
        <v>6683666</v>
      </c>
      <c r="D3256" s="133">
        <v>0</v>
      </c>
    </row>
    <row r="3257" spans="2:4">
      <c r="B3257" s="200" t="s">
        <v>2342</v>
      </c>
      <c r="C3257" s="133">
        <v>6683666</v>
      </c>
      <c r="D3257" s="133">
        <v>0</v>
      </c>
    </row>
    <row r="3258" spans="2:4">
      <c r="B3258" s="201" t="s">
        <v>2909</v>
      </c>
      <c r="C3258" s="133">
        <v>4735132</v>
      </c>
      <c r="D3258" s="133">
        <v>0</v>
      </c>
    </row>
    <row r="3259" spans="2:4">
      <c r="B3259" s="200" t="s">
        <v>2343</v>
      </c>
      <c r="C3259" s="133">
        <v>4735132</v>
      </c>
      <c r="D3259" s="133">
        <v>0</v>
      </c>
    </row>
    <row r="3260" spans="2:4">
      <c r="B3260" s="201" t="s">
        <v>576</v>
      </c>
      <c r="C3260" s="133">
        <v>14770199</v>
      </c>
      <c r="D3260" s="133">
        <v>11840977.33</v>
      </c>
    </row>
    <row r="3261" spans="2:4">
      <c r="B3261" s="200" t="s">
        <v>925</v>
      </c>
      <c r="C3261" s="133">
        <v>14770199</v>
      </c>
      <c r="D3261" s="133">
        <v>11840977.33</v>
      </c>
    </row>
    <row r="3262" spans="2:4">
      <c r="B3262" s="201" t="s">
        <v>3321</v>
      </c>
      <c r="C3262" s="133">
        <v>11127992</v>
      </c>
      <c r="D3262" s="133">
        <v>0</v>
      </c>
    </row>
    <row r="3263" spans="2:4">
      <c r="B3263" s="200" t="s">
        <v>2584</v>
      </c>
      <c r="C3263" s="133">
        <v>11127992</v>
      </c>
      <c r="D3263" s="133">
        <v>0</v>
      </c>
    </row>
    <row r="3264" spans="2:4">
      <c r="B3264" s="201" t="s">
        <v>3322</v>
      </c>
      <c r="C3264" s="133">
        <v>2789356</v>
      </c>
      <c r="D3264" s="133">
        <v>0</v>
      </c>
    </row>
    <row r="3265" spans="2:4">
      <c r="B3265" s="200" t="s">
        <v>3323</v>
      </c>
      <c r="C3265" s="133">
        <v>2789356</v>
      </c>
      <c r="D3265" s="133">
        <v>0</v>
      </c>
    </row>
    <row r="3266" spans="2:4">
      <c r="B3266" s="201" t="s">
        <v>2910</v>
      </c>
      <c r="C3266" s="133">
        <v>11127992</v>
      </c>
      <c r="D3266" s="133">
        <v>0</v>
      </c>
    </row>
    <row r="3267" spans="2:4">
      <c r="B3267" s="200" t="s">
        <v>2344</v>
      </c>
      <c r="C3267" s="133">
        <v>11127992</v>
      </c>
      <c r="D3267" s="133">
        <v>0</v>
      </c>
    </row>
    <row r="3268" spans="2:4">
      <c r="B3268" s="201" t="s">
        <v>2345</v>
      </c>
      <c r="C3268" s="133">
        <v>6683666</v>
      </c>
      <c r="D3268" s="133">
        <v>0</v>
      </c>
    </row>
    <row r="3269" spans="2:4">
      <c r="B3269" s="200" t="s">
        <v>2346</v>
      </c>
      <c r="C3269" s="133">
        <v>6683666</v>
      </c>
      <c r="D3269" s="133">
        <v>0</v>
      </c>
    </row>
    <row r="3270" spans="2:4">
      <c r="B3270" s="201" t="s">
        <v>2347</v>
      </c>
      <c r="C3270" s="133">
        <v>6683666</v>
      </c>
      <c r="D3270" s="133">
        <v>0</v>
      </c>
    </row>
    <row r="3271" spans="2:4">
      <c r="B3271" s="200" t="s">
        <v>2348</v>
      </c>
      <c r="C3271" s="133">
        <v>6683666</v>
      </c>
      <c r="D3271" s="133">
        <v>0</v>
      </c>
    </row>
    <row r="3272" spans="2:4">
      <c r="B3272" s="201" t="s">
        <v>3324</v>
      </c>
      <c r="C3272" s="133">
        <v>13760435</v>
      </c>
      <c r="D3272" s="133">
        <v>0</v>
      </c>
    </row>
    <row r="3273" spans="2:4">
      <c r="B3273" s="200" t="s">
        <v>3325</v>
      </c>
      <c r="C3273" s="133">
        <v>13760435</v>
      </c>
      <c r="D3273" s="133">
        <v>0</v>
      </c>
    </row>
    <row r="3274" spans="2:4">
      <c r="B3274" s="201" t="s">
        <v>2349</v>
      </c>
      <c r="C3274" s="133">
        <v>6683666</v>
      </c>
      <c r="D3274" s="133">
        <v>0</v>
      </c>
    </row>
    <row r="3275" spans="2:4">
      <c r="B3275" s="200" t="s">
        <v>2350</v>
      </c>
      <c r="C3275" s="133">
        <v>6683666</v>
      </c>
      <c r="D3275" s="133">
        <v>0</v>
      </c>
    </row>
    <row r="3276" spans="2:4">
      <c r="B3276" s="201" t="s">
        <v>3326</v>
      </c>
      <c r="C3276" s="133">
        <v>2049849</v>
      </c>
      <c r="D3276" s="133">
        <v>0</v>
      </c>
    </row>
    <row r="3277" spans="2:4">
      <c r="B3277" s="200" t="s">
        <v>3327</v>
      </c>
      <c r="C3277" s="133">
        <v>2049849</v>
      </c>
      <c r="D3277" s="133">
        <v>0</v>
      </c>
    </row>
    <row r="3278" spans="2:4">
      <c r="B3278" s="201" t="s">
        <v>3328</v>
      </c>
      <c r="C3278" s="133">
        <v>10106363</v>
      </c>
      <c r="D3278" s="133">
        <v>0</v>
      </c>
    </row>
    <row r="3279" spans="2:4">
      <c r="B3279" s="200" t="s">
        <v>3329</v>
      </c>
      <c r="C3279" s="133">
        <v>10106363</v>
      </c>
      <c r="D3279" s="133">
        <v>0</v>
      </c>
    </row>
    <row r="3280" spans="2:4">
      <c r="B3280" s="201" t="s">
        <v>2351</v>
      </c>
      <c r="C3280" s="133">
        <v>6683666</v>
      </c>
      <c r="D3280" s="133">
        <v>0</v>
      </c>
    </row>
    <row r="3281" spans="2:4">
      <c r="B3281" s="200" t="s">
        <v>2352</v>
      </c>
      <c r="C3281" s="133">
        <v>6683666</v>
      </c>
      <c r="D3281" s="133">
        <v>0</v>
      </c>
    </row>
    <row r="3282" spans="2:4">
      <c r="B3282" s="201" t="s">
        <v>3330</v>
      </c>
      <c r="C3282" s="133">
        <v>8886803</v>
      </c>
      <c r="D3282" s="133">
        <v>0</v>
      </c>
    </row>
    <row r="3283" spans="2:4">
      <c r="B3283" s="200" t="s">
        <v>3331</v>
      </c>
      <c r="C3283" s="133">
        <v>8886803</v>
      </c>
      <c r="D3283" s="133">
        <v>0</v>
      </c>
    </row>
    <row r="3284" spans="2:4">
      <c r="B3284" s="201" t="s">
        <v>2353</v>
      </c>
      <c r="C3284" s="133">
        <v>11127992</v>
      </c>
      <c r="D3284" s="133">
        <v>0</v>
      </c>
    </row>
    <row r="3285" spans="2:4">
      <c r="B3285" s="200" t="s">
        <v>2354</v>
      </c>
      <c r="C3285" s="133">
        <v>11127992</v>
      </c>
      <c r="D3285" s="133">
        <v>0</v>
      </c>
    </row>
    <row r="3286" spans="2:4">
      <c r="B3286" s="201" t="s">
        <v>3332</v>
      </c>
      <c r="C3286" s="133">
        <v>9277539</v>
      </c>
      <c r="D3286" s="133">
        <v>0</v>
      </c>
    </row>
    <row r="3287" spans="2:4">
      <c r="B3287" s="200" t="s">
        <v>3333</v>
      </c>
      <c r="C3287" s="133">
        <v>9277539</v>
      </c>
      <c r="D3287" s="133">
        <v>0</v>
      </c>
    </row>
    <row r="3288" spans="2:4">
      <c r="B3288" s="201" t="s">
        <v>2355</v>
      </c>
      <c r="C3288" s="133">
        <v>4735132</v>
      </c>
      <c r="D3288" s="133">
        <v>0</v>
      </c>
    </row>
    <row r="3289" spans="2:4">
      <c r="B3289" s="200" t="s">
        <v>2356</v>
      </c>
      <c r="C3289" s="133">
        <v>4735132</v>
      </c>
      <c r="D3289" s="133">
        <v>0</v>
      </c>
    </row>
    <row r="3290" spans="2:4">
      <c r="B3290" s="201" t="s">
        <v>3037</v>
      </c>
      <c r="C3290" s="133">
        <v>8375826</v>
      </c>
      <c r="D3290" s="133">
        <v>0</v>
      </c>
    </row>
    <row r="3291" spans="2:4">
      <c r="B3291" s="200" t="s">
        <v>3038</v>
      </c>
      <c r="C3291" s="133">
        <v>8375826</v>
      </c>
      <c r="D3291" s="133">
        <v>0</v>
      </c>
    </row>
    <row r="3292" spans="2:4">
      <c r="B3292" s="201" t="s">
        <v>2357</v>
      </c>
      <c r="C3292" s="133">
        <v>6683666</v>
      </c>
      <c r="D3292" s="133">
        <v>0</v>
      </c>
    </row>
    <row r="3293" spans="2:4">
      <c r="B3293" s="200" t="s">
        <v>2358</v>
      </c>
      <c r="C3293" s="133">
        <v>6683666</v>
      </c>
      <c r="D3293" s="133">
        <v>0</v>
      </c>
    </row>
    <row r="3294" spans="2:4">
      <c r="B3294" s="201" t="s">
        <v>3039</v>
      </c>
      <c r="C3294" s="133">
        <v>2522874</v>
      </c>
      <c r="D3294" s="133">
        <v>0</v>
      </c>
    </row>
    <row r="3295" spans="2:4">
      <c r="B3295" s="200" t="s">
        <v>3040</v>
      </c>
      <c r="C3295" s="133">
        <v>2522874</v>
      </c>
      <c r="D3295" s="133">
        <v>0</v>
      </c>
    </row>
    <row r="3296" spans="2:4">
      <c r="B3296" s="201" t="s">
        <v>2359</v>
      </c>
      <c r="C3296" s="133">
        <v>6683666</v>
      </c>
      <c r="D3296" s="133">
        <v>0</v>
      </c>
    </row>
    <row r="3297" spans="2:4">
      <c r="B3297" s="200" t="s">
        <v>2360</v>
      </c>
      <c r="C3297" s="133">
        <v>6683666</v>
      </c>
      <c r="D3297" s="133">
        <v>0</v>
      </c>
    </row>
    <row r="3298" spans="2:4">
      <c r="B3298" s="201" t="s">
        <v>2361</v>
      </c>
      <c r="C3298" s="133">
        <v>6683666</v>
      </c>
      <c r="D3298" s="133">
        <v>0</v>
      </c>
    </row>
    <row r="3299" spans="2:4">
      <c r="B3299" s="200" t="s">
        <v>2362</v>
      </c>
      <c r="C3299" s="133">
        <v>6683666</v>
      </c>
      <c r="D3299" s="133">
        <v>0</v>
      </c>
    </row>
    <row r="3300" spans="2:4">
      <c r="B3300" s="201" t="s">
        <v>2363</v>
      </c>
      <c r="C3300" s="133">
        <v>11127992</v>
      </c>
      <c r="D3300" s="133">
        <v>0</v>
      </c>
    </row>
    <row r="3301" spans="2:4">
      <c r="B3301" s="200" t="s">
        <v>2364</v>
      </c>
      <c r="C3301" s="133">
        <v>11127992</v>
      </c>
      <c r="D3301" s="133">
        <v>0</v>
      </c>
    </row>
    <row r="3302" spans="2:4">
      <c r="B3302" s="201" t="s">
        <v>2911</v>
      </c>
      <c r="C3302" s="133">
        <v>29858470</v>
      </c>
      <c r="D3302" s="133">
        <v>0</v>
      </c>
    </row>
    <row r="3303" spans="2:4">
      <c r="B3303" s="200" t="s">
        <v>2702</v>
      </c>
      <c r="C3303" s="133">
        <v>29858470</v>
      </c>
      <c r="D3303" s="133">
        <v>0</v>
      </c>
    </row>
    <row r="3304" spans="2:4">
      <c r="B3304" s="201" t="s">
        <v>3526</v>
      </c>
      <c r="C3304" s="133">
        <v>4735132</v>
      </c>
      <c r="D3304" s="133">
        <v>0</v>
      </c>
    </row>
    <row r="3305" spans="2:4">
      <c r="B3305" s="200" t="s">
        <v>3527</v>
      </c>
      <c r="C3305" s="133">
        <v>0</v>
      </c>
      <c r="D3305" s="133">
        <v>0</v>
      </c>
    </row>
    <row r="3306" spans="2:4">
      <c r="B3306" s="200" t="s">
        <v>2365</v>
      </c>
      <c r="C3306" s="133">
        <v>4735132</v>
      </c>
      <c r="D3306" s="133">
        <v>0</v>
      </c>
    </row>
    <row r="3307" spans="2:4">
      <c r="B3307" s="201" t="s">
        <v>3041</v>
      </c>
      <c r="C3307" s="133">
        <v>103869279</v>
      </c>
      <c r="D3307" s="133">
        <v>103869278.76000001</v>
      </c>
    </row>
    <row r="3308" spans="2:4">
      <c r="B3308" s="200" t="s">
        <v>3042</v>
      </c>
      <c r="C3308" s="133">
        <v>103869279</v>
      </c>
      <c r="D3308" s="133">
        <v>103869278.76000001</v>
      </c>
    </row>
    <row r="3309" spans="2:4">
      <c r="B3309" s="201" t="s">
        <v>2366</v>
      </c>
      <c r="C3309" s="133">
        <v>6683666</v>
      </c>
      <c r="D3309" s="133">
        <v>1520747.83</v>
      </c>
    </row>
    <row r="3310" spans="2:4">
      <c r="B3310" s="200" t="s">
        <v>2367</v>
      </c>
      <c r="C3310" s="133">
        <v>6683666</v>
      </c>
      <c r="D3310" s="133">
        <v>1520747.83</v>
      </c>
    </row>
    <row r="3311" spans="2:4">
      <c r="B3311" s="201" t="s">
        <v>2912</v>
      </c>
      <c r="C3311" s="133">
        <v>4735132</v>
      </c>
      <c r="D3311" s="133">
        <v>1076683.03</v>
      </c>
    </row>
    <row r="3312" spans="2:4">
      <c r="B3312" s="200" t="s">
        <v>2368</v>
      </c>
      <c r="C3312" s="133">
        <v>4735132</v>
      </c>
      <c r="D3312" s="133">
        <v>1076683.03</v>
      </c>
    </row>
    <row r="3313" spans="2:4">
      <c r="B3313" s="201" t="s">
        <v>1112</v>
      </c>
      <c r="C3313" s="133">
        <v>27415621</v>
      </c>
      <c r="D3313" s="133">
        <v>0</v>
      </c>
    </row>
    <row r="3314" spans="2:4">
      <c r="B3314" s="200" t="s">
        <v>1113</v>
      </c>
      <c r="C3314" s="133">
        <v>25073159</v>
      </c>
      <c r="D3314" s="133">
        <v>0</v>
      </c>
    </row>
    <row r="3315" spans="2:4">
      <c r="B3315" s="200" t="s">
        <v>3334</v>
      </c>
      <c r="C3315" s="133">
        <v>2342462</v>
      </c>
      <c r="D3315" s="133">
        <v>0</v>
      </c>
    </row>
    <row r="3316" spans="2:4">
      <c r="B3316" s="201" t="s">
        <v>2369</v>
      </c>
      <c r="C3316" s="133">
        <v>6683666</v>
      </c>
      <c r="D3316" s="133">
        <v>1520747.83</v>
      </c>
    </row>
    <row r="3317" spans="2:4">
      <c r="B3317" s="200" t="s">
        <v>2370</v>
      </c>
      <c r="C3317" s="133">
        <v>6683666</v>
      </c>
      <c r="D3317" s="133">
        <v>1520747.83</v>
      </c>
    </row>
    <row r="3318" spans="2:4">
      <c r="B3318" s="201" t="s">
        <v>2371</v>
      </c>
      <c r="C3318" s="133">
        <v>6683666</v>
      </c>
      <c r="D3318" s="133">
        <v>1469098.28</v>
      </c>
    </row>
    <row r="3319" spans="2:4">
      <c r="B3319" s="200" t="s">
        <v>2372</v>
      </c>
      <c r="C3319" s="133">
        <v>6683666</v>
      </c>
      <c r="D3319" s="133">
        <v>1469098.28</v>
      </c>
    </row>
    <row r="3320" spans="2:4">
      <c r="B3320" s="201" t="s">
        <v>2373</v>
      </c>
      <c r="C3320" s="133">
        <v>6683666</v>
      </c>
      <c r="D3320" s="133">
        <v>1520747.83</v>
      </c>
    </row>
    <row r="3321" spans="2:4">
      <c r="B3321" s="200" t="s">
        <v>2374</v>
      </c>
      <c r="C3321" s="133">
        <v>6683666</v>
      </c>
      <c r="D3321" s="133">
        <v>1520747.83</v>
      </c>
    </row>
    <row r="3322" spans="2:4">
      <c r="B3322" s="201" t="s">
        <v>2375</v>
      </c>
      <c r="C3322" s="133">
        <v>4735132</v>
      </c>
      <c r="D3322" s="133">
        <v>1076683.03</v>
      </c>
    </row>
    <row r="3323" spans="2:4">
      <c r="B3323" s="200" t="s">
        <v>2376</v>
      </c>
      <c r="C3323" s="133">
        <v>4735132</v>
      </c>
      <c r="D3323" s="133">
        <v>1076683.03</v>
      </c>
    </row>
    <row r="3324" spans="2:4">
      <c r="B3324" s="201" t="s">
        <v>2377</v>
      </c>
      <c r="C3324" s="133">
        <v>6683666</v>
      </c>
      <c r="D3324" s="133">
        <v>0</v>
      </c>
    </row>
    <row r="3325" spans="2:4">
      <c r="B3325" s="200" t="s">
        <v>2378</v>
      </c>
      <c r="C3325" s="133">
        <v>6683666</v>
      </c>
      <c r="D3325" s="133">
        <v>0</v>
      </c>
    </row>
    <row r="3326" spans="2:4">
      <c r="B3326" s="201" t="s">
        <v>2379</v>
      </c>
      <c r="C3326" s="133">
        <v>11127992</v>
      </c>
      <c r="D3326" s="133">
        <v>0</v>
      </c>
    </row>
    <row r="3327" spans="2:4">
      <c r="B3327" s="200" t="s">
        <v>2380</v>
      </c>
      <c r="C3327" s="133">
        <v>11127992</v>
      </c>
      <c r="D3327" s="133">
        <v>0</v>
      </c>
    </row>
    <row r="3328" spans="2:4">
      <c r="B3328" s="201" t="s">
        <v>3335</v>
      </c>
      <c r="C3328" s="133">
        <v>11768758</v>
      </c>
      <c r="D3328" s="133">
        <v>0</v>
      </c>
    </row>
    <row r="3329" spans="2:4">
      <c r="B3329" s="200" t="s">
        <v>3336</v>
      </c>
      <c r="C3329" s="133">
        <v>11768758</v>
      </c>
      <c r="D3329" s="133">
        <v>0</v>
      </c>
    </row>
    <row r="3330" spans="2:4">
      <c r="B3330" s="201" t="s">
        <v>2381</v>
      </c>
      <c r="C3330" s="133">
        <v>4735132</v>
      </c>
      <c r="D3330" s="133">
        <v>0</v>
      </c>
    </row>
    <row r="3331" spans="2:4">
      <c r="B3331" s="200" t="s">
        <v>2382</v>
      </c>
      <c r="C3331" s="133">
        <v>4735132</v>
      </c>
      <c r="D3331" s="133">
        <v>0</v>
      </c>
    </row>
    <row r="3332" spans="2:4">
      <c r="B3332" s="201" t="s">
        <v>3043</v>
      </c>
      <c r="C3332" s="133">
        <v>29745219</v>
      </c>
      <c r="D3332" s="133">
        <v>0</v>
      </c>
    </row>
    <row r="3333" spans="2:4">
      <c r="B3333" s="200" t="s">
        <v>3044</v>
      </c>
      <c r="C3333" s="133">
        <v>29745219</v>
      </c>
      <c r="D3333" s="133">
        <v>0</v>
      </c>
    </row>
    <row r="3334" spans="2:4">
      <c r="B3334" s="201" t="s">
        <v>2383</v>
      </c>
      <c r="C3334" s="133">
        <v>4735132</v>
      </c>
      <c r="D3334" s="133">
        <v>0</v>
      </c>
    </row>
    <row r="3335" spans="2:4">
      <c r="B3335" s="200" t="s">
        <v>2384</v>
      </c>
      <c r="C3335" s="133">
        <v>4735132</v>
      </c>
      <c r="D3335" s="133">
        <v>0</v>
      </c>
    </row>
    <row r="3336" spans="2:4">
      <c r="B3336" s="201" t="s">
        <v>3337</v>
      </c>
      <c r="C3336" s="133">
        <v>9395859</v>
      </c>
      <c r="D3336" s="133">
        <v>0</v>
      </c>
    </row>
    <row r="3337" spans="2:4">
      <c r="B3337" s="200" t="s">
        <v>3336</v>
      </c>
      <c r="C3337" s="133">
        <v>9395859</v>
      </c>
      <c r="D3337" s="133">
        <v>0</v>
      </c>
    </row>
    <row r="3338" spans="2:4">
      <c r="B3338" s="201" t="s">
        <v>2385</v>
      </c>
      <c r="C3338" s="133">
        <v>4735132</v>
      </c>
      <c r="D3338" s="133">
        <v>0</v>
      </c>
    </row>
    <row r="3339" spans="2:4">
      <c r="B3339" s="200" t="s">
        <v>2386</v>
      </c>
      <c r="C3339" s="133">
        <v>4735132</v>
      </c>
      <c r="D3339" s="133">
        <v>0</v>
      </c>
    </row>
    <row r="3340" spans="2:4">
      <c r="B3340" s="201" t="s">
        <v>2387</v>
      </c>
      <c r="C3340" s="133">
        <v>4735132</v>
      </c>
      <c r="D3340" s="133">
        <v>0</v>
      </c>
    </row>
    <row r="3341" spans="2:4">
      <c r="B3341" s="200" t="s">
        <v>2388</v>
      </c>
      <c r="C3341" s="133">
        <v>4735132</v>
      </c>
      <c r="D3341" s="133">
        <v>0</v>
      </c>
    </row>
    <row r="3342" spans="2:4">
      <c r="B3342" s="201" t="s">
        <v>3338</v>
      </c>
      <c r="C3342" s="133">
        <v>4735132</v>
      </c>
      <c r="D3342" s="133">
        <v>1065404.26</v>
      </c>
    </row>
    <row r="3343" spans="2:4">
      <c r="B3343" s="200" t="s">
        <v>2585</v>
      </c>
      <c r="C3343" s="133">
        <v>4735132</v>
      </c>
      <c r="D3343" s="133">
        <v>1065404.26</v>
      </c>
    </row>
    <row r="3344" spans="2:4">
      <c r="B3344" s="201" t="s">
        <v>2389</v>
      </c>
      <c r="C3344" s="133">
        <v>11127992</v>
      </c>
      <c r="D3344" s="133">
        <v>2503798.1800000002</v>
      </c>
    </row>
    <row r="3345" spans="2:4">
      <c r="B3345" s="200" t="s">
        <v>2390</v>
      </c>
      <c r="C3345" s="133">
        <v>11127992</v>
      </c>
      <c r="D3345" s="133">
        <v>2503798.1800000002</v>
      </c>
    </row>
    <row r="3346" spans="2:4">
      <c r="B3346" s="201" t="s">
        <v>2391</v>
      </c>
      <c r="C3346" s="133">
        <v>4735132</v>
      </c>
      <c r="D3346" s="133">
        <v>1065404.26</v>
      </c>
    </row>
    <row r="3347" spans="2:4">
      <c r="B3347" s="200" t="s">
        <v>2392</v>
      </c>
      <c r="C3347" s="133">
        <v>4735132</v>
      </c>
      <c r="D3347" s="133">
        <v>1065404.26</v>
      </c>
    </row>
    <row r="3348" spans="2:4">
      <c r="B3348" s="201" t="s">
        <v>2393</v>
      </c>
      <c r="C3348" s="133">
        <v>6683666</v>
      </c>
      <c r="D3348" s="133">
        <v>1503824.81</v>
      </c>
    </row>
    <row r="3349" spans="2:4">
      <c r="B3349" s="200" t="s">
        <v>2394</v>
      </c>
      <c r="C3349" s="133">
        <v>6683666</v>
      </c>
      <c r="D3349" s="133">
        <v>1503824.81</v>
      </c>
    </row>
    <row r="3350" spans="2:4">
      <c r="B3350" s="201" t="s">
        <v>2395</v>
      </c>
      <c r="C3350" s="133">
        <v>6683666</v>
      </c>
      <c r="D3350" s="133">
        <v>1503824.81</v>
      </c>
    </row>
    <row r="3351" spans="2:4">
      <c r="B3351" s="200" t="s">
        <v>2396</v>
      </c>
      <c r="C3351" s="133">
        <v>6683666</v>
      </c>
      <c r="D3351" s="133">
        <v>1503824.81</v>
      </c>
    </row>
    <row r="3352" spans="2:4">
      <c r="B3352" s="201" t="s">
        <v>2397</v>
      </c>
      <c r="C3352" s="133">
        <v>4735132</v>
      </c>
      <c r="D3352" s="133">
        <v>1065404.26</v>
      </c>
    </row>
    <row r="3353" spans="2:4">
      <c r="B3353" s="200" t="s">
        <v>2398</v>
      </c>
      <c r="C3353" s="133">
        <v>4735132</v>
      </c>
      <c r="D3353" s="133">
        <v>1065404.26</v>
      </c>
    </row>
    <row r="3354" spans="2:4">
      <c r="B3354" s="201" t="s">
        <v>2399</v>
      </c>
      <c r="C3354" s="133">
        <v>6683666</v>
      </c>
      <c r="D3354" s="133">
        <v>0</v>
      </c>
    </row>
    <row r="3355" spans="2:4">
      <c r="B3355" s="200" t="s">
        <v>2400</v>
      </c>
      <c r="C3355" s="133">
        <v>6683666</v>
      </c>
      <c r="D3355" s="133">
        <v>0</v>
      </c>
    </row>
    <row r="3356" spans="2:4">
      <c r="B3356" s="201" t="s">
        <v>2401</v>
      </c>
      <c r="C3356" s="133">
        <v>6683666</v>
      </c>
      <c r="D3356" s="133">
        <v>0</v>
      </c>
    </row>
    <row r="3357" spans="2:4">
      <c r="B3357" s="200" t="s">
        <v>2402</v>
      </c>
      <c r="C3357" s="133">
        <v>6683666</v>
      </c>
      <c r="D3357" s="133">
        <v>0</v>
      </c>
    </row>
    <row r="3358" spans="2:4">
      <c r="B3358" s="201" t="s">
        <v>2403</v>
      </c>
      <c r="C3358" s="133">
        <v>4735132</v>
      </c>
      <c r="D3358" s="133">
        <v>0</v>
      </c>
    </row>
    <row r="3359" spans="2:4">
      <c r="B3359" s="200" t="s">
        <v>2404</v>
      </c>
      <c r="C3359" s="133">
        <v>4735132</v>
      </c>
      <c r="D3359" s="133">
        <v>0</v>
      </c>
    </row>
    <row r="3360" spans="2:4">
      <c r="B3360" s="201" t="s">
        <v>3045</v>
      </c>
      <c r="C3360" s="133">
        <v>5901674</v>
      </c>
      <c r="D3360" s="133">
        <v>5647535</v>
      </c>
    </row>
    <row r="3361" spans="2:4">
      <c r="B3361" s="200" t="s">
        <v>3046</v>
      </c>
      <c r="C3361" s="133">
        <v>5901674</v>
      </c>
      <c r="D3361" s="133">
        <v>5647535</v>
      </c>
    </row>
    <row r="3362" spans="2:4">
      <c r="B3362" s="201" t="s">
        <v>2405</v>
      </c>
      <c r="C3362" s="133">
        <v>4735132</v>
      </c>
      <c r="D3362" s="133">
        <v>0</v>
      </c>
    </row>
    <row r="3363" spans="2:4">
      <c r="B3363" s="200" t="s">
        <v>2406</v>
      </c>
      <c r="C3363" s="133">
        <v>4735132</v>
      </c>
      <c r="D3363" s="133">
        <v>0</v>
      </c>
    </row>
    <row r="3364" spans="2:4">
      <c r="B3364" s="201" t="s">
        <v>2407</v>
      </c>
      <c r="C3364" s="133">
        <v>4735132</v>
      </c>
      <c r="D3364" s="133">
        <v>0</v>
      </c>
    </row>
    <row r="3365" spans="2:4">
      <c r="B3365" s="200" t="s">
        <v>2408</v>
      </c>
      <c r="C3365" s="133">
        <v>4735132</v>
      </c>
      <c r="D3365" s="133">
        <v>0</v>
      </c>
    </row>
    <row r="3366" spans="2:4">
      <c r="B3366" s="201" t="s">
        <v>3339</v>
      </c>
      <c r="C3366" s="133">
        <v>2803807</v>
      </c>
      <c r="D3366" s="133">
        <v>0</v>
      </c>
    </row>
    <row r="3367" spans="2:4">
      <c r="B3367" s="200" t="s">
        <v>3340</v>
      </c>
      <c r="C3367" s="133">
        <v>2803807</v>
      </c>
      <c r="D3367" s="133">
        <v>0</v>
      </c>
    </row>
    <row r="3368" spans="2:4">
      <c r="B3368" s="201" t="s">
        <v>3341</v>
      </c>
      <c r="C3368" s="133">
        <v>8145788</v>
      </c>
      <c r="D3368" s="133">
        <v>2997267.17</v>
      </c>
    </row>
    <row r="3369" spans="2:4">
      <c r="B3369" s="200" t="s">
        <v>3342</v>
      </c>
      <c r="C3369" s="133">
        <v>8145788</v>
      </c>
      <c r="D3369" s="133">
        <v>2997267.17</v>
      </c>
    </row>
    <row r="3370" spans="2:4">
      <c r="B3370" s="202" t="s">
        <v>283</v>
      </c>
      <c r="C3370" s="135">
        <v>0</v>
      </c>
      <c r="D3370" s="135">
        <v>0</v>
      </c>
    </row>
    <row r="3371" spans="2:4">
      <c r="B3371" s="201" t="s">
        <v>3528</v>
      </c>
      <c r="C3371" s="133">
        <v>0</v>
      </c>
      <c r="D3371" s="133">
        <v>0</v>
      </c>
    </row>
    <row r="3372" spans="2:4">
      <c r="B3372" s="200" t="s">
        <v>3529</v>
      </c>
      <c r="C3372" s="133">
        <v>0</v>
      </c>
      <c r="D3372" s="133">
        <v>0</v>
      </c>
    </row>
    <row r="3373" spans="2:4">
      <c r="B3373" s="203" t="s">
        <v>577</v>
      </c>
      <c r="C3373" s="133">
        <v>707064865</v>
      </c>
      <c r="D3373" s="133">
        <v>560052334.49000001</v>
      </c>
    </row>
    <row r="3374" spans="2:4">
      <c r="B3374" s="202" t="s">
        <v>281</v>
      </c>
      <c r="C3374" s="135">
        <v>707064865</v>
      </c>
      <c r="D3374" s="135">
        <v>548467388.49000001</v>
      </c>
    </row>
    <row r="3375" spans="2:4">
      <c r="B3375" s="201" t="s">
        <v>3740</v>
      </c>
      <c r="C3375" s="133">
        <v>0</v>
      </c>
      <c r="D3375" s="133">
        <v>0</v>
      </c>
    </row>
    <row r="3376" spans="2:4">
      <c r="B3376" s="200" t="s">
        <v>3739</v>
      </c>
      <c r="C3376" s="133">
        <v>0</v>
      </c>
      <c r="D3376" s="133">
        <v>0</v>
      </c>
    </row>
    <row r="3377" spans="2:4">
      <c r="B3377" s="201" t="s">
        <v>3738</v>
      </c>
      <c r="C3377" s="133">
        <v>0</v>
      </c>
      <c r="D3377" s="133">
        <v>0</v>
      </c>
    </row>
    <row r="3378" spans="2:4">
      <c r="B3378" s="200" t="s">
        <v>3737</v>
      </c>
      <c r="C3378" s="133">
        <v>0</v>
      </c>
      <c r="D3378" s="133">
        <v>0</v>
      </c>
    </row>
    <row r="3379" spans="2:4">
      <c r="B3379" s="201" t="s">
        <v>3736</v>
      </c>
      <c r="C3379" s="133">
        <v>0</v>
      </c>
      <c r="D3379" s="133">
        <v>0</v>
      </c>
    </row>
    <row r="3380" spans="2:4">
      <c r="B3380" s="200" t="s">
        <v>3735</v>
      </c>
      <c r="C3380" s="133">
        <v>0</v>
      </c>
      <c r="D3380" s="133">
        <v>0</v>
      </c>
    </row>
    <row r="3381" spans="2:4">
      <c r="B3381" s="201" t="s">
        <v>578</v>
      </c>
      <c r="C3381" s="133">
        <v>43345560</v>
      </c>
      <c r="D3381" s="133">
        <v>204869886.71000001</v>
      </c>
    </row>
    <row r="3382" spans="2:4">
      <c r="B3382" s="200" t="s">
        <v>926</v>
      </c>
      <c r="C3382" s="133">
        <v>43345560</v>
      </c>
      <c r="D3382" s="133">
        <v>204869886.71000001</v>
      </c>
    </row>
    <row r="3383" spans="2:4">
      <c r="B3383" s="201" t="s">
        <v>2913</v>
      </c>
      <c r="C3383" s="133">
        <v>4718384</v>
      </c>
      <c r="D3383" s="133">
        <v>0</v>
      </c>
    </row>
    <row r="3384" spans="2:4">
      <c r="B3384" s="200" t="s">
        <v>1812</v>
      </c>
      <c r="C3384" s="133">
        <v>4718384</v>
      </c>
      <c r="D3384" s="133">
        <v>0</v>
      </c>
    </row>
    <row r="3385" spans="2:4">
      <c r="B3385" s="201" t="s">
        <v>1813</v>
      </c>
      <c r="C3385" s="133">
        <v>4718384</v>
      </c>
      <c r="D3385" s="133">
        <v>0</v>
      </c>
    </row>
    <row r="3386" spans="2:4">
      <c r="B3386" s="200" t="s">
        <v>1814</v>
      </c>
      <c r="C3386" s="133">
        <v>4718384</v>
      </c>
      <c r="D3386" s="133">
        <v>0</v>
      </c>
    </row>
    <row r="3387" spans="2:4">
      <c r="B3387" s="201" t="s">
        <v>579</v>
      </c>
      <c r="C3387" s="133">
        <v>11838218</v>
      </c>
      <c r="D3387" s="133">
        <v>0</v>
      </c>
    </row>
    <row r="3388" spans="2:4">
      <c r="B3388" s="200" t="s">
        <v>927</v>
      </c>
      <c r="C3388" s="133">
        <v>11838218</v>
      </c>
      <c r="D3388" s="133">
        <v>0</v>
      </c>
    </row>
    <row r="3389" spans="2:4">
      <c r="B3389" s="201" t="s">
        <v>2703</v>
      </c>
      <c r="C3389" s="133">
        <v>60128042</v>
      </c>
      <c r="D3389" s="133">
        <v>41797660</v>
      </c>
    </row>
    <row r="3390" spans="2:4">
      <c r="B3390" s="200" t="s">
        <v>2704</v>
      </c>
      <c r="C3390" s="133">
        <v>60128042</v>
      </c>
      <c r="D3390" s="133">
        <v>41797660</v>
      </c>
    </row>
    <row r="3391" spans="2:4">
      <c r="B3391" s="201" t="s">
        <v>2914</v>
      </c>
      <c r="C3391" s="133">
        <v>128563109</v>
      </c>
      <c r="D3391" s="133">
        <v>100899245.56</v>
      </c>
    </row>
    <row r="3392" spans="2:4">
      <c r="B3392" s="200" t="s">
        <v>2705</v>
      </c>
      <c r="C3392" s="133">
        <v>128563109</v>
      </c>
      <c r="D3392" s="133">
        <v>100899245.56</v>
      </c>
    </row>
    <row r="3393" spans="2:4">
      <c r="B3393" s="201" t="s">
        <v>580</v>
      </c>
      <c r="C3393" s="133">
        <v>17947328</v>
      </c>
      <c r="D3393" s="133">
        <v>0</v>
      </c>
    </row>
    <row r="3394" spans="2:4">
      <c r="B3394" s="200" t="s">
        <v>928</v>
      </c>
      <c r="C3394" s="133">
        <v>17947328</v>
      </c>
      <c r="D3394" s="133">
        <v>0</v>
      </c>
    </row>
    <row r="3395" spans="2:4">
      <c r="B3395" s="201" t="s">
        <v>1815</v>
      </c>
      <c r="C3395" s="133">
        <v>11087637</v>
      </c>
      <c r="D3395" s="133">
        <v>0</v>
      </c>
    </row>
    <row r="3396" spans="2:4">
      <c r="B3396" s="200" t="s">
        <v>1816</v>
      </c>
      <c r="C3396" s="133">
        <v>11087637</v>
      </c>
      <c r="D3396" s="133">
        <v>0</v>
      </c>
    </row>
    <row r="3397" spans="2:4">
      <c r="B3397" s="201" t="s">
        <v>1817</v>
      </c>
      <c r="C3397" s="133">
        <v>6659723</v>
      </c>
      <c r="D3397" s="133">
        <v>0</v>
      </c>
    </row>
    <row r="3398" spans="2:4">
      <c r="B3398" s="200" t="s">
        <v>1818</v>
      </c>
      <c r="C3398" s="133">
        <v>6659723</v>
      </c>
      <c r="D3398" s="133">
        <v>0</v>
      </c>
    </row>
    <row r="3399" spans="2:4">
      <c r="B3399" s="201" t="s">
        <v>1819</v>
      </c>
      <c r="C3399" s="133">
        <v>6659723</v>
      </c>
      <c r="D3399" s="133">
        <v>0</v>
      </c>
    </row>
    <row r="3400" spans="2:4">
      <c r="B3400" s="200" t="s">
        <v>1820</v>
      </c>
      <c r="C3400" s="133">
        <v>6659723</v>
      </c>
      <c r="D3400" s="133">
        <v>0</v>
      </c>
    </row>
    <row r="3401" spans="2:4">
      <c r="B3401" s="201" t="s">
        <v>1821</v>
      </c>
      <c r="C3401" s="133">
        <v>4718384</v>
      </c>
      <c r="D3401" s="133">
        <v>0</v>
      </c>
    </row>
    <row r="3402" spans="2:4">
      <c r="B3402" s="200" t="s">
        <v>1822</v>
      </c>
      <c r="C3402" s="133">
        <v>4718384</v>
      </c>
      <c r="D3402" s="133">
        <v>0</v>
      </c>
    </row>
    <row r="3403" spans="2:4">
      <c r="B3403" s="201" t="s">
        <v>1823</v>
      </c>
      <c r="C3403" s="133">
        <v>11087637</v>
      </c>
      <c r="D3403" s="133">
        <v>0</v>
      </c>
    </row>
    <row r="3404" spans="2:4">
      <c r="B3404" s="200" t="s">
        <v>1824</v>
      </c>
      <c r="C3404" s="133">
        <v>11087637</v>
      </c>
      <c r="D3404" s="133">
        <v>0</v>
      </c>
    </row>
    <row r="3405" spans="2:4">
      <c r="B3405" s="201" t="s">
        <v>1825</v>
      </c>
      <c r="C3405" s="133">
        <v>4718384</v>
      </c>
      <c r="D3405" s="133">
        <v>0</v>
      </c>
    </row>
    <row r="3406" spans="2:4">
      <c r="B3406" s="200" t="s">
        <v>1826</v>
      </c>
      <c r="C3406" s="133">
        <v>4718384</v>
      </c>
      <c r="D3406" s="133">
        <v>0</v>
      </c>
    </row>
    <row r="3407" spans="2:4">
      <c r="B3407" s="201" t="s">
        <v>1827</v>
      </c>
      <c r="C3407" s="133">
        <v>6659723</v>
      </c>
      <c r="D3407" s="133">
        <v>1534916.2</v>
      </c>
    </row>
    <row r="3408" spans="2:4">
      <c r="B3408" s="200" t="s">
        <v>1828</v>
      </c>
      <c r="C3408" s="133">
        <v>6659723</v>
      </c>
      <c r="D3408" s="133">
        <v>1534916.2</v>
      </c>
    </row>
    <row r="3409" spans="2:4">
      <c r="B3409" s="201" t="s">
        <v>1829</v>
      </c>
      <c r="C3409" s="133">
        <v>6659723</v>
      </c>
      <c r="D3409" s="133">
        <v>1534916.2</v>
      </c>
    </row>
    <row r="3410" spans="2:4">
      <c r="B3410" s="200" t="s">
        <v>1830</v>
      </c>
      <c r="C3410" s="133">
        <v>6659723</v>
      </c>
      <c r="D3410" s="133">
        <v>1534916.2</v>
      </c>
    </row>
    <row r="3411" spans="2:4">
      <c r="B3411" s="201" t="s">
        <v>2915</v>
      </c>
      <c r="C3411" s="133">
        <v>6659723</v>
      </c>
      <c r="D3411" s="133">
        <v>1534916.2</v>
      </c>
    </row>
    <row r="3412" spans="2:4">
      <c r="B3412" s="200" t="s">
        <v>1831</v>
      </c>
      <c r="C3412" s="133">
        <v>6659723</v>
      </c>
      <c r="D3412" s="133">
        <v>1534916.2</v>
      </c>
    </row>
    <row r="3413" spans="2:4">
      <c r="B3413" s="201" t="s">
        <v>581</v>
      </c>
      <c r="C3413" s="133">
        <v>166366052</v>
      </c>
      <c r="D3413" s="133">
        <v>105779107.01000001</v>
      </c>
    </row>
    <row r="3414" spans="2:4">
      <c r="B3414" s="200" t="s">
        <v>929</v>
      </c>
      <c r="C3414" s="133">
        <v>166366052</v>
      </c>
      <c r="D3414" s="133">
        <v>105779107.01000001</v>
      </c>
    </row>
    <row r="3415" spans="2:4">
      <c r="B3415" s="201" t="s">
        <v>2916</v>
      </c>
      <c r="C3415" s="133">
        <v>4718384</v>
      </c>
      <c r="D3415" s="133">
        <v>1083703.79</v>
      </c>
    </row>
    <row r="3416" spans="2:4">
      <c r="B3416" s="200" t="s">
        <v>1832</v>
      </c>
      <c r="C3416" s="133">
        <v>4718384</v>
      </c>
      <c r="D3416" s="133">
        <v>1083703.79</v>
      </c>
    </row>
    <row r="3417" spans="2:4">
      <c r="B3417" s="201" t="s">
        <v>582</v>
      </c>
      <c r="C3417" s="133">
        <v>3900459</v>
      </c>
      <c r="D3417" s="133">
        <v>0</v>
      </c>
    </row>
    <row r="3418" spans="2:4">
      <c r="B3418" s="200" t="s">
        <v>930</v>
      </c>
      <c r="C3418" s="133">
        <v>3900459</v>
      </c>
      <c r="D3418" s="133">
        <v>0</v>
      </c>
    </row>
    <row r="3419" spans="2:4">
      <c r="B3419" s="201" t="s">
        <v>1833</v>
      </c>
      <c r="C3419" s="133">
        <v>11087637</v>
      </c>
      <c r="D3419" s="133">
        <v>2388807.88</v>
      </c>
    </row>
    <row r="3420" spans="2:4">
      <c r="B3420" s="200" t="s">
        <v>1834</v>
      </c>
      <c r="C3420" s="133">
        <v>11087637</v>
      </c>
      <c r="D3420" s="133">
        <v>2388807.88</v>
      </c>
    </row>
    <row r="3421" spans="2:4">
      <c r="B3421" s="201" t="s">
        <v>1835</v>
      </c>
      <c r="C3421" s="133">
        <v>4718384</v>
      </c>
      <c r="D3421" s="133">
        <v>1083703.8</v>
      </c>
    </row>
    <row r="3422" spans="2:4">
      <c r="B3422" s="200" t="s">
        <v>1836</v>
      </c>
      <c r="C3422" s="133">
        <v>4718384</v>
      </c>
      <c r="D3422" s="133">
        <v>1083703.8</v>
      </c>
    </row>
    <row r="3423" spans="2:4">
      <c r="B3423" s="201" t="s">
        <v>2917</v>
      </c>
      <c r="C3423" s="133">
        <v>6659723</v>
      </c>
      <c r="D3423" s="133">
        <v>1529325.72</v>
      </c>
    </row>
    <row r="3424" spans="2:4">
      <c r="B3424" s="200" t="s">
        <v>1837</v>
      </c>
      <c r="C3424" s="133">
        <v>6659723</v>
      </c>
      <c r="D3424" s="133">
        <v>1529325.72</v>
      </c>
    </row>
    <row r="3425" spans="2:4">
      <c r="B3425" s="201" t="s">
        <v>2918</v>
      </c>
      <c r="C3425" s="133">
        <v>7102971</v>
      </c>
      <c r="D3425" s="133">
        <v>0</v>
      </c>
    </row>
    <row r="3426" spans="2:4">
      <c r="B3426" s="200" t="s">
        <v>1045</v>
      </c>
      <c r="C3426" s="133">
        <v>7102971</v>
      </c>
      <c r="D3426" s="133">
        <v>0</v>
      </c>
    </row>
    <row r="3427" spans="2:4">
      <c r="B3427" s="201" t="s">
        <v>1838</v>
      </c>
      <c r="C3427" s="133">
        <v>6659723</v>
      </c>
      <c r="D3427" s="133">
        <v>1529325.72</v>
      </c>
    </row>
    <row r="3428" spans="2:4">
      <c r="B3428" s="200" t="s">
        <v>1839</v>
      </c>
      <c r="C3428" s="133">
        <v>6659723</v>
      </c>
      <c r="D3428" s="133">
        <v>1529325.72</v>
      </c>
    </row>
    <row r="3429" spans="2:4">
      <c r="B3429" s="201" t="s">
        <v>3343</v>
      </c>
      <c r="C3429" s="133">
        <v>7517059</v>
      </c>
      <c r="D3429" s="133">
        <v>0</v>
      </c>
    </row>
    <row r="3430" spans="2:4">
      <c r="B3430" s="200" t="s">
        <v>3344</v>
      </c>
      <c r="C3430" s="133">
        <v>7517059</v>
      </c>
      <c r="D3430" s="133">
        <v>0</v>
      </c>
    </row>
    <row r="3431" spans="2:4">
      <c r="B3431" s="201" t="s">
        <v>3345</v>
      </c>
      <c r="C3431" s="133">
        <v>4170092</v>
      </c>
      <c r="D3431" s="133">
        <v>0</v>
      </c>
    </row>
    <row r="3432" spans="2:4">
      <c r="B3432" s="200" t="s">
        <v>3346</v>
      </c>
      <c r="C3432" s="133">
        <v>4170092</v>
      </c>
      <c r="D3432" s="133">
        <v>0</v>
      </c>
    </row>
    <row r="3433" spans="2:4">
      <c r="B3433" s="201" t="s">
        <v>3347</v>
      </c>
      <c r="C3433" s="133">
        <v>3591040</v>
      </c>
      <c r="D3433" s="133">
        <v>0</v>
      </c>
    </row>
    <row r="3434" spans="2:4">
      <c r="B3434" s="200" t="s">
        <v>3348</v>
      </c>
      <c r="C3434" s="133">
        <v>3591040</v>
      </c>
      <c r="D3434" s="133">
        <v>0</v>
      </c>
    </row>
    <row r="3435" spans="2:4">
      <c r="B3435" s="201" t="s">
        <v>3349</v>
      </c>
      <c r="C3435" s="133">
        <v>2180781</v>
      </c>
      <c r="D3435" s="133">
        <v>0</v>
      </c>
    </row>
    <row r="3436" spans="2:4">
      <c r="B3436" s="200" t="s">
        <v>3350</v>
      </c>
      <c r="C3436" s="133">
        <v>2180781</v>
      </c>
      <c r="D3436" s="133">
        <v>0</v>
      </c>
    </row>
    <row r="3437" spans="2:4">
      <c r="B3437" s="201" t="s">
        <v>3351</v>
      </c>
      <c r="C3437" s="133">
        <v>18409193</v>
      </c>
      <c r="D3437" s="133">
        <v>0</v>
      </c>
    </row>
    <row r="3438" spans="2:4">
      <c r="B3438" s="200" t="s">
        <v>3352</v>
      </c>
      <c r="C3438" s="133">
        <v>18409193</v>
      </c>
      <c r="D3438" s="133">
        <v>0</v>
      </c>
    </row>
    <row r="3439" spans="2:4">
      <c r="B3439" s="201" t="s">
        <v>1114</v>
      </c>
      <c r="C3439" s="133">
        <v>115901234</v>
      </c>
      <c r="D3439" s="133">
        <v>82901873.700000003</v>
      </c>
    </row>
    <row r="3440" spans="2:4">
      <c r="B3440" s="200" t="s">
        <v>1115</v>
      </c>
      <c r="C3440" s="133">
        <v>115901234</v>
      </c>
      <c r="D3440" s="133">
        <v>82901873.700000003</v>
      </c>
    </row>
    <row r="3441" spans="2:4">
      <c r="B3441" s="201" t="s">
        <v>3353</v>
      </c>
      <c r="C3441" s="133">
        <v>3942648</v>
      </c>
      <c r="D3441" s="133">
        <v>0</v>
      </c>
    </row>
    <row r="3442" spans="2:4">
      <c r="B3442" s="200" t="s">
        <v>3354</v>
      </c>
      <c r="C3442" s="133">
        <v>3942648</v>
      </c>
      <c r="D3442" s="133">
        <v>0</v>
      </c>
    </row>
    <row r="3443" spans="2:4">
      <c r="B3443" s="201" t="s">
        <v>3355</v>
      </c>
      <c r="C3443" s="133">
        <v>3969803</v>
      </c>
      <c r="D3443" s="133">
        <v>0</v>
      </c>
    </row>
    <row r="3444" spans="2:4">
      <c r="B3444" s="200" t="s">
        <v>3356</v>
      </c>
      <c r="C3444" s="133">
        <v>3969803</v>
      </c>
      <c r="D3444" s="133">
        <v>0</v>
      </c>
    </row>
    <row r="3445" spans="2:4">
      <c r="B3445" s="201" t="s">
        <v>3734</v>
      </c>
      <c r="C3445" s="133">
        <v>0</v>
      </c>
      <c r="D3445" s="133">
        <v>0</v>
      </c>
    </row>
    <row r="3446" spans="2:4">
      <c r="B3446" s="200" t="s">
        <v>3733</v>
      </c>
      <c r="C3446" s="133">
        <v>0</v>
      </c>
      <c r="D3446" s="133">
        <v>0</v>
      </c>
    </row>
    <row r="3447" spans="2:4">
      <c r="B3447" s="202" t="s">
        <v>283</v>
      </c>
      <c r="C3447" s="135">
        <v>0</v>
      </c>
      <c r="D3447" s="135">
        <v>11584946</v>
      </c>
    </row>
    <row r="3448" spans="2:4">
      <c r="B3448" s="201" t="s">
        <v>578</v>
      </c>
      <c r="C3448" s="133">
        <v>0</v>
      </c>
      <c r="D3448" s="133">
        <v>11584946</v>
      </c>
    </row>
    <row r="3449" spans="2:4">
      <c r="B3449" s="200" t="s">
        <v>926</v>
      </c>
      <c r="C3449" s="133">
        <v>0</v>
      </c>
      <c r="D3449" s="133">
        <v>11584946</v>
      </c>
    </row>
    <row r="3450" spans="2:4">
      <c r="B3450" s="203" t="s">
        <v>583</v>
      </c>
      <c r="C3450" s="133">
        <v>283034350</v>
      </c>
      <c r="D3450" s="133">
        <v>512410204.79999995</v>
      </c>
    </row>
    <row r="3451" spans="2:4">
      <c r="B3451" s="202" t="s">
        <v>281</v>
      </c>
      <c r="C3451" s="135">
        <v>283034350</v>
      </c>
      <c r="D3451" s="135">
        <v>399520955.08999997</v>
      </c>
    </row>
    <row r="3452" spans="2:4">
      <c r="B3452" s="201" t="s">
        <v>3732</v>
      </c>
      <c r="C3452" s="133">
        <v>0</v>
      </c>
      <c r="D3452" s="133">
        <v>0</v>
      </c>
    </row>
    <row r="3453" spans="2:4">
      <c r="B3453" s="200" t="s">
        <v>3731</v>
      </c>
      <c r="C3453" s="133">
        <v>0</v>
      </c>
      <c r="D3453" s="133">
        <v>0</v>
      </c>
    </row>
    <row r="3454" spans="2:4">
      <c r="B3454" s="201" t="s">
        <v>3730</v>
      </c>
      <c r="C3454" s="133">
        <v>0</v>
      </c>
      <c r="D3454" s="133">
        <v>0</v>
      </c>
    </row>
    <row r="3455" spans="2:4">
      <c r="B3455" s="200" t="s">
        <v>3729</v>
      </c>
      <c r="C3455" s="133">
        <v>0</v>
      </c>
      <c r="D3455" s="133">
        <v>0</v>
      </c>
    </row>
    <row r="3456" spans="2:4">
      <c r="B3456" s="201" t="s">
        <v>3728</v>
      </c>
      <c r="C3456" s="133">
        <v>0</v>
      </c>
      <c r="D3456" s="133">
        <v>0</v>
      </c>
    </row>
    <row r="3457" spans="2:4">
      <c r="B3457" s="200" t="s">
        <v>3727</v>
      </c>
      <c r="C3457" s="133">
        <v>0</v>
      </c>
      <c r="D3457" s="133">
        <v>0</v>
      </c>
    </row>
    <row r="3458" spans="2:4">
      <c r="B3458" s="201" t="s">
        <v>3726</v>
      </c>
      <c r="C3458" s="133">
        <v>0</v>
      </c>
      <c r="D3458" s="133">
        <v>0</v>
      </c>
    </row>
    <row r="3459" spans="2:4">
      <c r="B3459" s="200" t="s">
        <v>3725</v>
      </c>
      <c r="C3459" s="133">
        <v>0</v>
      </c>
      <c r="D3459" s="133">
        <v>0</v>
      </c>
    </row>
    <row r="3460" spans="2:4">
      <c r="B3460" s="201" t="s">
        <v>584</v>
      </c>
      <c r="C3460" s="133">
        <v>46832035</v>
      </c>
      <c r="D3460" s="133">
        <v>20720830</v>
      </c>
    </row>
    <row r="3461" spans="2:4">
      <c r="B3461" s="200" t="s">
        <v>931</v>
      </c>
      <c r="C3461" s="133">
        <v>46832035</v>
      </c>
      <c r="D3461" s="133">
        <v>20720830</v>
      </c>
    </row>
    <row r="3462" spans="2:4">
      <c r="B3462" s="201" t="s">
        <v>585</v>
      </c>
      <c r="C3462" s="133">
        <v>70741</v>
      </c>
      <c r="D3462" s="133">
        <v>0</v>
      </c>
    </row>
    <row r="3463" spans="2:4">
      <c r="B3463" s="200" t="s">
        <v>932</v>
      </c>
      <c r="C3463" s="133">
        <v>70741</v>
      </c>
      <c r="D3463" s="133">
        <v>0</v>
      </c>
    </row>
    <row r="3464" spans="2:4">
      <c r="B3464" s="201" t="s">
        <v>1840</v>
      </c>
      <c r="C3464" s="133">
        <v>11208701</v>
      </c>
      <c r="D3464" s="133">
        <v>2418516.4500000002</v>
      </c>
    </row>
    <row r="3465" spans="2:4">
      <c r="B3465" s="200" t="s">
        <v>1841</v>
      </c>
      <c r="C3465" s="133">
        <v>11208701</v>
      </c>
      <c r="D3465" s="133">
        <v>2418516.4500000002</v>
      </c>
    </row>
    <row r="3466" spans="2:4">
      <c r="B3466" s="201" t="s">
        <v>1842</v>
      </c>
      <c r="C3466" s="133">
        <v>4768626</v>
      </c>
      <c r="D3466" s="133">
        <v>1096330.6100000001</v>
      </c>
    </row>
    <row r="3467" spans="2:4">
      <c r="B3467" s="200" t="s">
        <v>1843</v>
      </c>
      <c r="C3467" s="133">
        <v>4768626</v>
      </c>
      <c r="D3467" s="133">
        <v>1096330.6100000001</v>
      </c>
    </row>
    <row r="3468" spans="2:4">
      <c r="B3468" s="201" t="s">
        <v>3357</v>
      </c>
      <c r="C3468" s="133">
        <v>13545371</v>
      </c>
      <c r="D3468" s="133">
        <v>10000000</v>
      </c>
    </row>
    <row r="3469" spans="2:4">
      <c r="B3469" s="200" t="s">
        <v>3358</v>
      </c>
      <c r="C3469" s="133">
        <v>13545371</v>
      </c>
      <c r="D3469" s="133">
        <v>10000000</v>
      </c>
    </row>
    <row r="3470" spans="2:4">
      <c r="B3470" s="201" t="s">
        <v>1844</v>
      </c>
      <c r="C3470" s="133">
        <v>4768626</v>
      </c>
      <c r="D3470" s="133">
        <v>1096330.6100000001</v>
      </c>
    </row>
    <row r="3471" spans="2:4">
      <c r="B3471" s="200" t="s">
        <v>1845</v>
      </c>
      <c r="C3471" s="133">
        <v>4768626</v>
      </c>
      <c r="D3471" s="133">
        <v>1096330.6100000001</v>
      </c>
    </row>
    <row r="3472" spans="2:4">
      <c r="B3472" s="201" t="s">
        <v>3530</v>
      </c>
      <c r="C3472" s="133">
        <v>0</v>
      </c>
      <c r="D3472" s="133">
        <v>9951197.8699999992</v>
      </c>
    </row>
    <row r="3473" spans="2:4">
      <c r="B3473" s="200" t="s">
        <v>3531</v>
      </c>
      <c r="C3473" s="133">
        <v>0</v>
      </c>
      <c r="D3473" s="133">
        <v>9951197.8699999992</v>
      </c>
    </row>
    <row r="3474" spans="2:4">
      <c r="B3474" s="201" t="s">
        <v>2919</v>
      </c>
      <c r="C3474" s="133">
        <v>4768626</v>
      </c>
      <c r="D3474" s="133">
        <v>1096330.6100000001</v>
      </c>
    </row>
    <row r="3475" spans="2:4">
      <c r="B3475" s="200" t="s">
        <v>1846</v>
      </c>
      <c r="C3475" s="133">
        <v>4768626</v>
      </c>
      <c r="D3475" s="133">
        <v>1096330.6100000001</v>
      </c>
    </row>
    <row r="3476" spans="2:4">
      <c r="B3476" s="201" t="s">
        <v>3047</v>
      </c>
      <c r="C3476" s="133">
        <v>64364085</v>
      </c>
      <c r="D3476" s="133">
        <v>8475080.6300000008</v>
      </c>
    </row>
    <row r="3477" spans="2:4">
      <c r="B3477" s="200" t="s">
        <v>3048</v>
      </c>
      <c r="C3477" s="133">
        <v>64364085</v>
      </c>
      <c r="D3477" s="133">
        <v>8475080.6300000008</v>
      </c>
    </row>
    <row r="3478" spans="2:4">
      <c r="B3478" s="201" t="s">
        <v>1116</v>
      </c>
      <c r="C3478" s="133">
        <v>79847085</v>
      </c>
      <c r="D3478" s="133">
        <v>324258309</v>
      </c>
    </row>
    <row r="3479" spans="2:4">
      <c r="B3479" s="200" t="s">
        <v>1117</v>
      </c>
      <c r="C3479" s="133">
        <v>79847085</v>
      </c>
      <c r="D3479" s="133">
        <v>324258309</v>
      </c>
    </row>
    <row r="3480" spans="2:4">
      <c r="B3480" s="201" t="s">
        <v>3359</v>
      </c>
      <c r="C3480" s="133">
        <v>3668981</v>
      </c>
      <c r="D3480" s="133">
        <v>10408062</v>
      </c>
    </row>
    <row r="3481" spans="2:4">
      <c r="B3481" s="200" t="s">
        <v>3360</v>
      </c>
      <c r="C3481" s="133">
        <v>3668981</v>
      </c>
      <c r="D3481" s="133">
        <v>10408062</v>
      </c>
    </row>
    <row r="3482" spans="2:4">
      <c r="B3482" s="201" t="s">
        <v>3361</v>
      </c>
      <c r="C3482" s="133">
        <v>21215749</v>
      </c>
      <c r="D3482" s="133">
        <v>0</v>
      </c>
    </row>
    <row r="3483" spans="2:4">
      <c r="B3483" s="200" t="s">
        <v>3362</v>
      </c>
      <c r="C3483" s="133">
        <v>21215749</v>
      </c>
      <c r="D3483" s="133">
        <v>0</v>
      </c>
    </row>
    <row r="3484" spans="2:4">
      <c r="B3484" s="201" t="s">
        <v>1118</v>
      </c>
      <c r="C3484" s="133">
        <v>25651770</v>
      </c>
      <c r="D3484" s="133">
        <v>9999967.3100000005</v>
      </c>
    </row>
    <row r="3485" spans="2:4">
      <c r="B3485" s="200" t="s">
        <v>1119</v>
      </c>
      <c r="C3485" s="133">
        <v>25651770</v>
      </c>
      <c r="D3485" s="133">
        <v>9999967.3100000005</v>
      </c>
    </row>
    <row r="3486" spans="2:4">
      <c r="B3486" s="201" t="s">
        <v>2581</v>
      </c>
      <c r="C3486" s="133">
        <v>2323954</v>
      </c>
      <c r="D3486" s="133">
        <v>0</v>
      </c>
    </row>
    <row r="3487" spans="2:4">
      <c r="B3487" s="200" t="s">
        <v>2582</v>
      </c>
      <c r="C3487" s="133">
        <v>2323954</v>
      </c>
      <c r="D3487" s="133">
        <v>0</v>
      </c>
    </row>
    <row r="3488" spans="2:4">
      <c r="B3488" s="202" t="s">
        <v>283</v>
      </c>
      <c r="C3488" s="135">
        <v>0</v>
      </c>
      <c r="D3488" s="135">
        <v>112889249.70999999</v>
      </c>
    </row>
    <row r="3489" spans="2:4">
      <c r="B3489" s="201" t="s">
        <v>3619</v>
      </c>
      <c r="C3489" s="133">
        <v>0</v>
      </c>
      <c r="D3489" s="133">
        <v>112889249.70999999</v>
      </c>
    </row>
    <row r="3490" spans="2:4">
      <c r="B3490" s="200" t="s">
        <v>3618</v>
      </c>
      <c r="C3490" s="133">
        <v>0</v>
      </c>
      <c r="D3490" s="133">
        <v>112889249.70999999</v>
      </c>
    </row>
    <row r="3491" spans="2:4">
      <c r="B3491" s="203" t="s">
        <v>296</v>
      </c>
      <c r="C3491" s="133">
        <v>32680162768</v>
      </c>
      <c r="D3491" s="133">
        <v>10198224794.880001</v>
      </c>
    </row>
    <row r="3492" spans="2:4">
      <c r="B3492" s="202" t="s">
        <v>281</v>
      </c>
      <c r="C3492" s="135">
        <v>19509391672</v>
      </c>
      <c r="D3492" s="135">
        <v>8354137128.250001</v>
      </c>
    </row>
    <row r="3493" spans="2:4">
      <c r="B3493" s="201" t="s">
        <v>2920</v>
      </c>
      <c r="C3493" s="133">
        <v>16772660</v>
      </c>
      <c r="D3493" s="133">
        <v>0</v>
      </c>
    </row>
    <row r="3494" spans="2:4">
      <c r="B3494" s="200" t="s">
        <v>1390</v>
      </c>
      <c r="C3494" s="133">
        <v>12087770</v>
      </c>
      <c r="D3494" s="133">
        <v>0</v>
      </c>
    </row>
    <row r="3495" spans="2:4">
      <c r="B3495" s="200" t="s">
        <v>2409</v>
      </c>
      <c r="C3495" s="133">
        <v>4684890</v>
      </c>
      <c r="D3495" s="133">
        <v>0</v>
      </c>
    </row>
    <row r="3496" spans="2:4">
      <c r="B3496" s="201" t="s">
        <v>3061</v>
      </c>
      <c r="C3496" s="133">
        <v>97001045</v>
      </c>
      <c r="D3496" s="133">
        <v>0</v>
      </c>
    </row>
    <row r="3497" spans="2:4">
      <c r="B3497" s="200" t="s">
        <v>3062</v>
      </c>
      <c r="C3497" s="133">
        <v>97001045</v>
      </c>
      <c r="D3497" s="133">
        <v>0</v>
      </c>
    </row>
    <row r="3498" spans="2:4">
      <c r="B3498" s="201" t="s">
        <v>2921</v>
      </c>
      <c r="C3498" s="133">
        <v>727894513</v>
      </c>
      <c r="D3498" s="133">
        <v>1031436293.9999999</v>
      </c>
    </row>
    <row r="3499" spans="2:4">
      <c r="B3499" s="200" t="s">
        <v>933</v>
      </c>
      <c r="C3499" s="133">
        <v>727894513</v>
      </c>
      <c r="D3499" s="133">
        <v>1031436293.9999999</v>
      </c>
    </row>
    <row r="3500" spans="2:4">
      <c r="B3500" s="201" t="s">
        <v>4055</v>
      </c>
      <c r="C3500" s="133">
        <v>0</v>
      </c>
      <c r="D3500" s="133">
        <v>4722666.55</v>
      </c>
    </row>
    <row r="3501" spans="2:4">
      <c r="B3501" s="200" t="s">
        <v>4054</v>
      </c>
      <c r="C3501" s="133">
        <v>0</v>
      </c>
      <c r="D3501" s="133">
        <v>4722666.55</v>
      </c>
    </row>
    <row r="3502" spans="2:4">
      <c r="B3502" s="201" t="s">
        <v>2922</v>
      </c>
      <c r="C3502" s="133">
        <v>17444853</v>
      </c>
      <c r="D3502" s="133">
        <v>0</v>
      </c>
    </row>
    <row r="3503" spans="2:4">
      <c r="B3503" s="200" t="s">
        <v>1391</v>
      </c>
      <c r="C3503" s="133">
        <v>10833015</v>
      </c>
      <c r="D3503" s="133">
        <v>0</v>
      </c>
    </row>
    <row r="3504" spans="2:4">
      <c r="B3504" s="200" t="s">
        <v>2410</v>
      </c>
      <c r="C3504" s="133">
        <v>6611838</v>
      </c>
      <c r="D3504" s="133">
        <v>0</v>
      </c>
    </row>
    <row r="3505" spans="2:4">
      <c r="B3505" s="201" t="s">
        <v>586</v>
      </c>
      <c r="C3505" s="133">
        <v>82000000</v>
      </c>
      <c r="D3505" s="133">
        <v>22776952.879999999</v>
      </c>
    </row>
    <row r="3506" spans="2:4">
      <c r="B3506" s="200" t="s">
        <v>934</v>
      </c>
      <c r="C3506" s="133">
        <v>82000000</v>
      </c>
      <c r="D3506" s="133">
        <v>22776952.879999999</v>
      </c>
    </row>
    <row r="3507" spans="2:4">
      <c r="B3507" s="201" t="s">
        <v>2923</v>
      </c>
      <c r="C3507" s="133">
        <v>5702897166</v>
      </c>
      <c r="D3507" s="133">
        <v>638599621.2700001</v>
      </c>
    </row>
    <row r="3508" spans="2:4">
      <c r="B3508" s="200" t="s">
        <v>1120</v>
      </c>
      <c r="C3508" s="133">
        <v>5702897166</v>
      </c>
      <c r="D3508" s="133">
        <v>638599621.2700001</v>
      </c>
    </row>
    <row r="3509" spans="2:4">
      <c r="B3509" s="201" t="s">
        <v>2924</v>
      </c>
      <c r="C3509" s="133">
        <v>10833015</v>
      </c>
      <c r="D3509" s="133">
        <v>0</v>
      </c>
    </row>
    <row r="3510" spans="2:4">
      <c r="B3510" s="200" t="s">
        <v>1392</v>
      </c>
      <c r="C3510" s="133">
        <v>10833015</v>
      </c>
      <c r="D3510" s="133">
        <v>0</v>
      </c>
    </row>
    <row r="3511" spans="2:4">
      <c r="B3511" s="200" t="s">
        <v>3724</v>
      </c>
      <c r="C3511" s="133">
        <v>0</v>
      </c>
      <c r="D3511" s="133">
        <v>0</v>
      </c>
    </row>
    <row r="3512" spans="2:4">
      <c r="B3512" s="201" t="s">
        <v>3363</v>
      </c>
      <c r="C3512" s="133">
        <v>300000000</v>
      </c>
      <c r="D3512" s="133">
        <v>0</v>
      </c>
    </row>
    <row r="3513" spans="2:4">
      <c r="B3513" s="200" t="s">
        <v>3364</v>
      </c>
      <c r="C3513" s="133">
        <v>300000000</v>
      </c>
      <c r="D3513" s="133">
        <v>0</v>
      </c>
    </row>
    <row r="3514" spans="2:4">
      <c r="B3514" s="201" t="s">
        <v>587</v>
      </c>
      <c r="C3514" s="133">
        <v>222845527</v>
      </c>
      <c r="D3514" s="133">
        <v>1229811036.8499999</v>
      </c>
    </row>
    <row r="3515" spans="2:4">
      <c r="B3515" s="200" t="s">
        <v>936</v>
      </c>
      <c r="C3515" s="133">
        <v>222845527</v>
      </c>
      <c r="D3515" s="133">
        <v>1229811036.8499999</v>
      </c>
    </row>
    <row r="3516" spans="2:4">
      <c r="B3516" s="201" t="s">
        <v>2926</v>
      </c>
      <c r="C3516" s="133">
        <v>4510977</v>
      </c>
      <c r="D3516" s="133">
        <v>0</v>
      </c>
    </row>
    <row r="3517" spans="2:4">
      <c r="B3517" s="200" t="s">
        <v>1393</v>
      </c>
      <c r="C3517" s="133">
        <v>4510977</v>
      </c>
      <c r="D3517" s="133">
        <v>0</v>
      </c>
    </row>
    <row r="3518" spans="2:4">
      <c r="B3518" s="200" t="s">
        <v>3723</v>
      </c>
      <c r="C3518" s="133">
        <v>0</v>
      </c>
      <c r="D3518" s="133">
        <v>0</v>
      </c>
    </row>
    <row r="3519" spans="2:4">
      <c r="B3519" s="201" t="s">
        <v>588</v>
      </c>
      <c r="C3519" s="133">
        <v>1575154473</v>
      </c>
      <c r="D3519" s="133">
        <v>29932159.359999999</v>
      </c>
    </row>
    <row r="3520" spans="2:4">
      <c r="B3520" s="200" t="s">
        <v>937</v>
      </c>
      <c r="C3520" s="133">
        <v>1575154473</v>
      </c>
      <c r="D3520" s="133">
        <v>29932159.359999999</v>
      </c>
    </row>
    <row r="3521" spans="2:4">
      <c r="B3521" s="201" t="s">
        <v>2927</v>
      </c>
      <c r="C3521" s="133">
        <v>10833015</v>
      </c>
      <c r="D3521" s="133">
        <v>0</v>
      </c>
    </row>
    <row r="3522" spans="2:4">
      <c r="B3522" s="200" t="s">
        <v>1394</v>
      </c>
      <c r="C3522" s="133">
        <v>10833015</v>
      </c>
      <c r="D3522" s="133">
        <v>0</v>
      </c>
    </row>
    <row r="3523" spans="2:4">
      <c r="B3523" s="201" t="s">
        <v>2928</v>
      </c>
      <c r="C3523" s="133">
        <v>150000000</v>
      </c>
      <c r="D3523" s="133">
        <v>33475276.309999999</v>
      </c>
    </row>
    <row r="3524" spans="2:4">
      <c r="B3524" s="200" t="s">
        <v>938</v>
      </c>
      <c r="C3524" s="133">
        <v>150000000</v>
      </c>
      <c r="D3524" s="133">
        <v>33475276.309999999</v>
      </c>
    </row>
    <row r="3525" spans="2:4">
      <c r="B3525" s="201" t="s">
        <v>3557</v>
      </c>
      <c r="C3525" s="133">
        <v>0</v>
      </c>
      <c r="D3525" s="133">
        <v>26755506.609999999</v>
      </c>
    </row>
    <row r="3526" spans="2:4">
      <c r="B3526" s="200" t="s">
        <v>3556</v>
      </c>
      <c r="C3526" s="133">
        <v>0</v>
      </c>
      <c r="D3526" s="133">
        <v>26755506.609999999</v>
      </c>
    </row>
    <row r="3527" spans="2:4">
      <c r="B3527" s="201" t="s">
        <v>2929</v>
      </c>
      <c r="C3527" s="133">
        <v>10833015</v>
      </c>
      <c r="D3527" s="133">
        <v>0</v>
      </c>
    </row>
    <row r="3528" spans="2:4">
      <c r="B3528" s="200" t="s">
        <v>1395</v>
      </c>
      <c r="C3528" s="133">
        <v>10833015</v>
      </c>
      <c r="D3528" s="133">
        <v>0</v>
      </c>
    </row>
    <row r="3529" spans="2:4">
      <c r="B3529" s="200" t="s">
        <v>3722</v>
      </c>
      <c r="C3529" s="133">
        <v>0</v>
      </c>
      <c r="D3529" s="133">
        <v>0</v>
      </c>
    </row>
    <row r="3530" spans="2:4">
      <c r="B3530" s="201" t="s">
        <v>990</v>
      </c>
      <c r="C3530" s="133">
        <v>12633085</v>
      </c>
      <c r="D3530" s="133">
        <v>0</v>
      </c>
    </row>
    <row r="3531" spans="2:4">
      <c r="B3531" s="200" t="s">
        <v>991</v>
      </c>
      <c r="C3531" s="133">
        <v>12633085</v>
      </c>
      <c r="D3531" s="133">
        <v>0</v>
      </c>
    </row>
    <row r="3532" spans="2:4">
      <c r="B3532" s="201" t="s">
        <v>2930</v>
      </c>
      <c r="C3532" s="133">
        <v>6437925</v>
      </c>
      <c r="D3532" s="133">
        <v>0</v>
      </c>
    </row>
    <row r="3533" spans="2:4">
      <c r="B3533" s="200" t="s">
        <v>1396</v>
      </c>
      <c r="C3533" s="133">
        <v>6437925</v>
      </c>
      <c r="D3533" s="133">
        <v>0</v>
      </c>
    </row>
    <row r="3534" spans="2:4">
      <c r="B3534" s="201" t="s">
        <v>2931</v>
      </c>
      <c r="C3534" s="133">
        <v>3354826</v>
      </c>
      <c r="D3534" s="133">
        <v>27529159.609999999</v>
      </c>
    </row>
    <row r="3535" spans="2:4">
      <c r="B3535" s="200" t="s">
        <v>939</v>
      </c>
      <c r="C3535" s="133">
        <v>3354826</v>
      </c>
      <c r="D3535" s="133">
        <v>27529159.609999999</v>
      </c>
    </row>
    <row r="3536" spans="2:4">
      <c r="B3536" s="201" t="s">
        <v>2932</v>
      </c>
      <c r="C3536" s="133">
        <v>3485185</v>
      </c>
      <c r="D3536" s="133">
        <v>1590121.19</v>
      </c>
    </row>
    <row r="3537" spans="2:4">
      <c r="B3537" s="200" t="s">
        <v>1067</v>
      </c>
      <c r="C3537" s="133">
        <v>3485185</v>
      </c>
      <c r="D3537" s="133">
        <v>1590121.19</v>
      </c>
    </row>
    <row r="3538" spans="2:4">
      <c r="B3538" s="201" t="s">
        <v>3555</v>
      </c>
      <c r="C3538" s="133">
        <v>0</v>
      </c>
      <c r="D3538" s="133">
        <v>1026520168.9299999</v>
      </c>
    </row>
    <row r="3539" spans="2:4">
      <c r="B3539" s="200" t="s">
        <v>3554</v>
      </c>
      <c r="C3539" s="133">
        <v>0</v>
      </c>
      <c r="D3539" s="133">
        <v>1026520168.9299999</v>
      </c>
    </row>
    <row r="3540" spans="2:4">
      <c r="B3540" s="201" t="s">
        <v>3553</v>
      </c>
      <c r="C3540" s="133">
        <v>0</v>
      </c>
      <c r="D3540" s="133">
        <v>0</v>
      </c>
    </row>
    <row r="3541" spans="2:4">
      <c r="B3541" s="200" t="s">
        <v>3552</v>
      </c>
      <c r="C3541" s="133">
        <v>0</v>
      </c>
      <c r="D3541" s="133">
        <v>0</v>
      </c>
    </row>
    <row r="3542" spans="2:4">
      <c r="B3542" s="201" t="s">
        <v>2933</v>
      </c>
      <c r="C3542" s="133">
        <v>10833015</v>
      </c>
      <c r="D3542" s="133">
        <v>0</v>
      </c>
    </row>
    <row r="3543" spans="2:4">
      <c r="B3543" s="200" t="s">
        <v>1397</v>
      </c>
      <c r="C3543" s="133">
        <v>10833015</v>
      </c>
      <c r="D3543" s="133">
        <v>0</v>
      </c>
    </row>
    <row r="3544" spans="2:4">
      <c r="B3544" s="201" t="s">
        <v>589</v>
      </c>
      <c r="C3544" s="133">
        <v>17601543</v>
      </c>
      <c r="D3544" s="133">
        <v>0</v>
      </c>
    </row>
    <row r="3545" spans="2:4">
      <c r="B3545" s="200" t="s">
        <v>940</v>
      </c>
      <c r="C3545" s="133">
        <v>17601543</v>
      </c>
      <c r="D3545" s="133">
        <v>0</v>
      </c>
    </row>
    <row r="3546" spans="2:4">
      <c r="B3546" s="201" t="s">
        <v>3551</v>
      </c>
      <c r="C3546" s="133">
        <v>0</v>
      </c>
      <c r="D3546" s="133">
        <v>0</v>
      </c>
    </row>
    <row r="3547" spans="2:4">
      <c r="B3547" s="200" t="s">
        <v>3550</v>
      </c>
      <c r="C3547" s="133">
        <v>0</v>
      </c>
      <c r="D3547" s="133">
        <v>0</v>
      </c>
    </row>
    <row r="3548" spans="2:4">
      <c r="B3548" s="201" t="s">
        <v>4053</v>
      </c>
      <c r="C3548" s="133">
        <v>0</v>
      </c>
      <c r="D3548" s="133">
        <v>0</v>
      </c>
    </row>
    <row r="3549" spans="2:4">
      <c r="B3549" s="200" t="s">
        <v>4052</v>
      </c>
      <c r="C3549" s="133">
        <v>0</v>
      </c>
      <c r="D3549" s="133">
        <v>0</v>
      </c>
    </row>
    <row r="3550" spans="2:4">
      <c r="B3550" s="201" t="s">
        <v>590</v>
      </c>
      <c r="C3550" s="133">
        <v>1785166726</v>
      </c>
      <c r="D3550" s="133">
        <v>973029170.63999999</v>
      </c>
    </row>
    <row r="3551" spans="2:4">
      <c r="B3551" s="200" t="s">
        <v>941</v>
      </c>
      <c r="C3551" s="133">
        <v>11406726</v>
      </c>
      <c r="D3551" s="133">
        <v>106110200.62</v>
      </c>
    </row>
    <row r="3552" spans="2:4">
      <c r="B3552" s="200" t="s">
        <v>3365</v>
      </c>
      <c r="C3552" s="133">
        <v>1773760000</v>
      </c>
      <c r="D3552" s="133">
        <v>866918970.01999998</v>
      </c>
    </row>
    <row r="3553" spans="2:4">
      <c r="B3553" s="201" t="s">
        <v>3366</v>
      </c>
      <c r="C3553" s="133">
        <v>154240000</v>
      </c>
      <c r="D3553" s="133">
        <v>0</v>
      </c>
    </row>
    <row r="3554" spans="2:4">
      <c r="B3554" s="200" t="s">
        <v>3365</v>
      </c>
      <c r="C3554" s="133">
        <v>154240000</v>
      </c>
      <c r="D3554" s="133">
        <v>0</v>
      </c>
    </row>
    <row r="3555" spans="2:4">
      <c r="B3555" s="201" t="s">
        <v>3617</v>
      </c>
      <c r="C3555" s="133">
        <v>0</v>
      </c>
      <c r="D3555" s="133">
        <v>194547</v>
      </c>
    </row>
    <row r="3556" spans="2:4">
      <c r="B3556" s="200" t="s">
        <v>3616</v>
      </c>
      <c r="C3556" s="133">
        <v>0</v>
      </c>
      <c r="D3556" s="133">
        <v>194547</v>
      </c>
    </row>
    <row r="3557" spans="2:4">
      <c r="B3557" s="201" t="s">
        <v>2934</v>
      </c>
      <c r="C3557" s="133">
        <v>6437925</v>
      </c>
      <c r="D3557" s="133">
        <v>0</v>
      </c>
    </row>
    <row r="3558" spans="2:4">
      <c r="B3558" s="200" t="s">
        <v>1398</v>
      </c>
      <c r="C3558" s="133">
        <v>6437925</v>
      </c>
      <c r="D3558" s="133">
        <v>0</v>
      </c>
    </row>
    <row r="3559" spans="2:4">
      <c r="B3559" s="201" t="s">
        <v>1399</v>
      </c>
      <c r="C3559" s="133">
        <v>6437925</v>
      </c>
      <c r="D3559" s="133">
        <v>0</v>
      </c>
    </row>
    <row r="3560" spans="2:4">
      <c r="B3560" s="200" t="s">
        <v>1400</v>
      </c>
      <c r="C3560" s="133">
        <v>6437925</v>
      </c>
      <c r="D3560" s="133">
        <v>0</v>
      </c>
    </row>
    <row r="3561" spans="2:4">
      <c r="B3561" s="201" t="s">
        <v>2935</v>
      </c>
      <c r="C3561" s="133">
        <v>10833015</v>
      </c>
      <c r="D3561" s="133">
        <v>0</v>
      </c>
    </row>
    <row r="3562" spans="2:4">
      <c r="B3562" s="200" t="s">
        <v>1401</v>
      </c>
      <c r="C3562" s="133">
        <v>10833015</v>
      </c>
      <c r="D3562" s="133">
        <v>0</v>
      </c>
    </row>
    <row r="3563" spans="2:4">
      <c r="B3563" s="201" t="s">
        <v>3549</v>
      </c>
      <c r="C3563" s="133">
        <v>0</v>
      </c>
      <c r="D3563" s="133">
        <v>0</v>
      </c>
    </row>
    <row r="3564" spans="2:4">
      <c r="B3564" s="200" t="s">
        <v>3548</v>
      </c>
      <c r="C3564" s="133">
        <v>0</v>
      </c>
      <c r="D3564" s="133">
        <v>0</v>
      </c>
    </row>
    <row r="3565" spans="2:4">
      <c r="B3565" s="201" t="s">
        <v>4039</v>
      </c>
      <c r="C3565" s="133">
        <v>0</v>
      </c>
      <c r="D3565" s="133">
        <v>21588162.739999998</v>
      </c>
    </row>
    <row r="3566" spans="2:4">
      <c r="B3566" s="200" t="s">
        <v>4038</v>
      </c>
      <c r="C3566" s="133">
        <v>0</v>
      </c>
      <c r="D3566" s="133">
        <v>21588162.739999998</v>
      </c>
    </row>
    <row r="3567" spans="2:4">
      <c r="B3567" s="201" t="s">
        <v>591</v>
      </c>
      <c r="C3567" s="133">
        <v>18241063</v>
      </c>
      <c r="D3567" s="133">
        <v>28776456.059999999</v>
      </c>
    </row>
    <row r="3568" spans="2:4">
      <c r="B3568" s="200" t="s">
        <v>942</v>
      </c>
      <c r="C3568" s="133">
        <v>18241063</v>
      </c>
      <c r="D3568" s="133">
        <v>28776456.059999999</v>
      </c>
    </row>
    <row r="3569" spans="2:4">
      <c r="B3569" s="201" t="s">
        <v>2936</v>
      </c>
      <c r="C3569" s="133">
        <v>6437925</v>
      </c>
      <c r="D3569" s="133">
        <v>0</v>
      </c>
    </row>
    <row r="3570" spans="2:4">
      <c r="B3570" s="200" t="s">
        <v>1402</v>
      </c>
      <c r="C3570" s="133">
        <v>6437925</v>
      </c>
      <c r="D3570" s="133">
        <v>0</v>
      </c>
    </row>
    <row r="3571" spans="2:4">
      <c r="B3571" s="201" t="s">
        <v>592</v>
      </c>
      <c r="C3571" s="133">
        <v>11418688</v>
      </c>
      <c r="D3571" s="133">
        <v>9406956.0199999996</v>
      </c>
    </row>
    <row r="3572" spans="2:4">
      <c r="B3572" s="200" t="s">
        <v>943</v>
      </c>
      <c r="C3572" s="133">
        <v>11418688</v>
      </c>
      <c r="D3572" s="133">
        <v>9406956.0199999996</v>
      </c>
    </row>
    <row r="3573" spans="2:4">
      <c r="B3573" s="201" t="s">
        <v>2937</v>
      </c>
      <c r="C3573" s="133">
        <v>22462683</v>
      </c>
      <c r="D3573" s="133">
        <v>1127173.32</v>
      </c>
    </row>
    <row r="3574" spans="2:4">
      <c r="B3574" s="200" t="s">
        <v>992</v>
      </c>
      <c r="C3574" s="133">
        <v>22462683</v>
      </c>
      <c r="D3574" s="133">
        <v>1127173.32</v>
      </c>
    </row>
    <row r="3575" spans="2:4">
      <c r="B3575" s="201" t="s">
        <v>1403</v>
      </c>
      <c r="C3575" s="133">
        <v>6437925</v>
      </c>
      <c r="D3575" s="133">
        <v>0</v>
      </c>
    </row>
    <row r="3576" spans="2:4">
      <c r="B3576" s="200" t="s">
        <v>1404</v>
      </c>
      <c r="C3576" s="133">
        <v>6437925</v>
      </c>
      <c r="D3576" s="133">
        <v>0</v>
      </c>
    </row>
    <row r="3577" spans="2:4">
      <c r="B3577" s="201" t="s">
        <v>3547</v>
      </c>
      <c r="C3577" s="133">
        <v>0</v>
      </c>
      <c r="D3577" s="133">
        <v>0</v>
      </c>
    </row>
    <row r="3578" spans="2:4">
      <c r="B3578" s="200" t="s">
        <v>3546</v>
      </c>
      <c r="C3578" s="133">
        <v>0</v>
      </c>
      <c r="D3578" s="133">
        <v>0</v>
      </c>
    </row>
    <row r="3579" spans="2:4">
      <c r="B3579" s="201" t="s">
        <v>2938</v>
      </c>
      <c r="C3579" s="133">
        <v>4510977</v>
      </c>
      <c r="D3579" s="133">
        <v>0</v>
      </c>
    </row>
    <row r="3580" spans="2:4">
      <c r="B3580" s="200" t="s">
        <v>1405</v>
      </c>
      <c r="C3580" s="133">
        <v>4510977</v>
      </c>
      <c r="D3580" s="133">
        <v>0</v>
      </c>
    </row>
    <row r="3581" spans="2:4">
      <c r="B3581" s="201" t="s">
        <v>3545</v>
      </c>
      <c r="C3581" s="133">
        <v>0</v>
      </c>
      <c r="D3581" s="133">
        <v>0</v>
      </c>
    </row>
    <row r="3582" spans="2:4">
      <c r="B3582" s="200" t="s">
        <v>3544</v>
      </c>
      <c r="C3582" s="133">
        <v>0</v>
      </c>
      <c r="D3582" s="133">
        <v>0</v>
      </c>
    </row>
    <row r="3583" spans="2:4">
      <c r="B3583" s="201" t="s">
        <v>1406</v>
      </c>
      <c r="C3583" s="133">
        <v>4510977</v>
      </c>
      <c r="D3583" s="133">
        <v>0</v>
      </c>
    </row>
    <row r="3584" spans="2:4">
      <c r="B3584" s="200" t="s">
        <v>1407</v>
      </c>
      <c r="C3584" s="133">
        <v>4510977</v>
      </c>
      <c r="D3584" s="133">
        <v>0</v>
      </c>
    </row>
    <row r="3585" spans="2:4">
      <c r="B3585" s="201" t="s">
        <v>1408</v>
      </c>
      <c r="C3585" s="133">
        <v>6437925</v>
      </c>
      <c r="D3585" s="133">
        <v>0</v>
      </c>
    </row>
    <row r="3586" spans="2:4">
      <c r="B3586" s="200" t="s">
        <v>1409</v>
      </c>
      <c r="C3586" s="133">
        <v>6437925</v>
      </c>
      <c r="D3586" s="133">
        <v>0</v>
      </c>
    </row>
    <row r="3587" spans="2:4">
      <c r="B3587" s="201" t="s">
        <v>2939</v>
      </c>
      <c r="C3587" s="133">
        <v>6437925</v>
      </c>
      <c r="D3587" s="133">
        <v>0</v>
      </c>
    </row>
    <row r="3588" spans="2:4">
      <c r="B3588" s="200" t="s">
        <v>1410</v>
      </c>
      <c r="C3588" s="133">
        <v>6437925</v>
      </c>
      <c r="D3588" s="133">
        <v>0</v>
      </c>
    </row>
    <row r="3589" spans="2:4">
      <c r="B3589" s="201" t="s">
        <v>593</v>
      </c>
      <c r="C3589" s="133">
        <v>92618441</v>
      </c>
      <c r="D3589" s="133">
        <v>0</v>
      </c>
    </row>
    <row r="3590" spans="2:4">
      <c r="B3590" s="200" t="s">
        <v>944</v>
      </c>
      <c r="C3590" s="133">
        <v>92618441</v>
      </c>
      <c r="D3590" s="133">
        <v>0</v>
      </c>
    </row>
    <row r="3591" spans="2:4">
      <c r="B3591" s="201" t="s">
        <v>2940</v>
      </c>
      <c r="C3591" s="133">
        <v>6437925</v>
      </c>
      <c r="D3591" s="133">
        <v>0</v>
      </c>
    </row>
    <row r="3592" spans="2:4">
      <c r="B3592" s="200" t="s">
        <v>1411</v>
      </c>
      <c r="C3592" s="133">
        <v>6437925</v>
      </c>
      <c r="D3592" s="133">
        <v>0</v>
      </c>
    </row>
    <row r="3593" spans="2:4">
      <c r="B3593" s="201" t="s">
        <v>1048</v>
      </c>
      <c r="C3593" s="133">
        <v>17110090</v>
      </c>
      <c r="D3593" s="133">
        <v>275000000</v>
      </c>
    </row>
    <row r="3594" spans="2:4">
      <c r="B3594" s="200" t="s">
        <v>1049</v>
      </c>
      <c r="C3594" s="133">
        <v>17110090</v>
      </c>
      <c r="D3594" s="133">
        <v>275000000</v>
      </c>
    </row>
    <row r="3595" spans="2:4">
      <c r="B3595" s="201" t="s">
        <v>1412</v>
      </c>
      <c r="C3595" s="133">
        <v>6437925</v>
      </c>
      <c r="D3595" s="133">
        <v>0</v>
      </c>
    </row>
    <row r="3596" spans="2:4">
      <c r="B3596" s="200" t="s">
        <v>1413</v>
      </c>
      <c r="C3596" s="133">
        <v>6437925</v>
      </c>
      <c r="D3596" s="133">
        <v>0</v>
      </c>
    </row>
    <row r="3597" spans="2:4">
      <c r="B3597" s="201" t="s">
        <v>3543</v>
      </c>
      <c r="C3597" s="133">
        <v>0</v>
      </c>
      <c r="D3597" s="133">
        <v>0</v>
      </c>
    </row>
    <row r="3598" spans="2:4">
      <c r="B3598" s="200" t="s">
        <v>3542</v>
      </c>
      <c r="C3598" s="133">
        <v>0</v>
      </c>
      <c r="D3598" s="133">
        <v>0</v>
      </c>
    </row>
    <row r="3599" spans="2:4">
      <c r="B3599" s="201" t="s">
        <v>2941</v>
      </c>
      <c r="C3599" s="133">
        <v>4684890</v>
      </c>
      <c r="D3599" s="133">
        <v>1113016.44</v>
      </c>
    </row>
    <row r="3600" spans="2:4">
      <c r="B3600" s="200" t="s">
        <v>2411</v>
      </c>
      <c r="C3600" s="133">
        <v>4684890</v>
      </c>
      <c r="D3600" s="133">
        <v>1113016.44</v>
      </c>
    </row>
    <row r="3601" spans="2:4">
      <c r="B3601" s="201" t="s">
        <v>3615</v>
      </c>
      <c r="C3601" s="133">
        <v>0</v>
      </c>
      <c r="D3601" s="133">
        <v>1001153.13</v>
      </c>
    </row>
    <row r="3602" spans="2:4">
      <c r="B3602" s="200" t="s">
        <v>3614</v>
      </c>
      <c r="C3602" s="133">
        <v>0</v>
      </c>
      <c r="D3602" s="133">
        <v>1001153.13</v>
      </c>
    </row>
    <row r="3603" spans="2:4">
      <c r="B3603" s="201" t="s">
        <v>2942</v>
      </c>
      <c r="C3603" s="133">
        <v>11006928</v>
      </c>
      <c r="D3603" s="133">
        <v>2456920.17</v>
      </c>
    </row>
    <row r="3604" spans="2:4">
      <c r="B3604" s="200" t="s">
        <v>2412</v>
      </c>
      <c r="C3604" s="133">
        <v>11006928</v>
      </c>
      <c r="D3604" s="133">
        <v>2456920.17</v>
      </c>
    </row>
    <row r="3605" spans="2:4">
      <c r="B3605" s="201" t="s">
        <v>594</v>
      </c>
      <c r="C3605" s="133">
        <v>199706213</v>
      </c>
      <c r="D3605" s="133">
        <v>159706213</v>
      </c>
    </row>
    <row r="3606" spans="2:4">
      <c r="B3606" s="200" t="s">
        <v>945</v>
      </c>
      <c r="C3606" s="133">
        <v>199706213</v>
      </c>
      <c r="D3606" s="133">
        <v>159706213</v>
      </c>
    </row>
    <row r="3607" spans="2:4">
      <c r="B3607" s="201" t="s">
        <v>3367</v>
      </c>
      <c r="C3607" s="133">
        <v>74857109</v>
      </c>
      <c r="D3607" s="133">
        <v>0</v>
      </c>
    </row>
    <row r="3608" spans="2:4">
      <c r="B3608" s="200" t="s">
        <v>3368</v>
      </c>
      <c r="C3608" s="133">
        <v>74857109</v>
      </c>
      <c r="D3608" s="133">
        <v>0</v>
      </c>
    </row>
    <row r="3609" spans="2:4">
      <c r="B3609" s="201" t="s">
        <v>2413</v>
      </c>
      <c r="C3609" s="133">
        <v>11006928</v>
      </c>
      <c r="D3609" s="133">
        <v>2456920.17</v>
      </c>
    </row>
    <row r="3610" spans="2:4">
      <c r="B3610" s="200" t="s">
        <v>2414</v>
      </c>
      <c r="C3610" s="133">
        <v>11006928</v>
      </c>
      <c r="D3610" s="133">
        <v>2456920.17</v>
      </c>
    </row>
    <row r="3611" spans="2:4">
      <c r="B3611" s="201" t="s">
        <v>2415</v>
      </c>
      <c r="C3611" s="133">
        <v>11006928</v>
      </c>
      <c r="D3611" s="133">
        <v>2456920.17</v>
      </c>
    </row>
    <row r="3612" spans="2:4">
      <c r="B3612" s="200" t="s">
        <v>2416</v>
      </c>
      <c r="C3612" s="133">
        <v>11006928</v>
      </c>
      <c r="D3612" s="133">
        <v>2456920.17</v>
      </c>
    </row>
    <row r="3613" spans="2:4">
      <c r="B3613" s="201" t="s">
        <v>2417</v>
      </c>
      <c r="C3613" s="133">
        <v>11006928</v>
      </c>
      <c r="D3613" s="133">
        <v>2416049.58</v>
      </c>
    </row>
    <row r="3614" spans="2:4">
      <c r="B3614" s="200" t="s">
        <v>2418</v>
      </c>
      <c r="C3614" s="133">
        <v>11006928</v>
      </c>
      <c r="D3614" s="133">
        <v>2416049.58</v>
      </c>
    </row>
    <row r="3615" spans="2:4">
      <c r="B3615" s="201" t="s">
        <v>2419</v>
      </c>
      <c r="C3615" s="133">
        <v>4684890</v>
      </c>
      <c r="D3615" s="133">
        <v>1098624.25</v>
      </c>
    </row>
    <row r="3616" spans="2:4">
      <c r="B3616" s="200" t="s">
        <v>2420</v>
      </c>
      <c r="C3616" s="133">
        <v>4684890</v>
      </c>
      <c r="D3616" s="133">
        <v>1098624.25</v>
      </c>
    </row>
    <row r="3617" spans="2:4">
      <c r="B3617" s="201" t="s">
        <v>2421</v>
      </c>
      <c r="C3617" s="133">
        <v>6611838</v>
      </c>
      <c r="D3617" s="133">
        <v>1566964.28</v>
      </c>
    </row>
    <row r="3618" spans="2:4">
      <c r="B3618" s="200" t="s">
        <v>2422</v>
      </c>
      <c r="C3618" s="133">
        <v>6611838</v>
      </c>
      <c r="D3618" s="133">
        <v>1566964.28</v>
      </c>
    </row>
    <row r="3619" spans="2:4">
      <c r="B3619" s="201" t="s">
        <v>2423</v>
      </c>
      <c r="C3619" s="133">
        <v>11006928</v>
      </c>
      <c r="D3619" s="133">
        <v>2414049.5699999998</v>
      </c>
    </row>
    <row r="3620" spans="2:4">
      <c r="B3620" s="200" t="s">
        <v>2424</v>
      </c>
      <c r="C3620" s="133">
        <v>11006928</v>
      </c>
      <c r="D3620" s="133">
        <v>2414049.5699999998</v>
      </c>
    </row>
    <row r="3621" spans="2:4">
      <c r="B3621" s="201" t="s">
        <v>2425</v>
      </c>
      <c r="C3621" s="133">
        <v>6611838</v>
      </c>
      <c r="D3621" s="133">
        <v>0</v>
      </c>
    </row>
    <row r="3622" spans="2:4">
      <c r="B3622" s="200" t="s">
        <v>2426</v>
      </c>
      <c r="C3622" s="133">
        <v>6611838</v>
      </c>
      <c r="D3622" s="133">
        <v>0</v>
      </c>
    </row>
    <row r="3623" spans="2:4">
      <c r="B3623" s="201" t="s">
        <v>2943</v>
      </c>
      <c r="C3623" s="133">
        <v>11006928</v>
      </c>
      <c r="D3623" s="133">
        <v>0</v>
      </c>
    </row>
    <row r="3624" spans="2:4">
      <c r="B3624" s="200" t="s">
        <v>2427</v>
      </c>
      <c r="C3624" s="133">
        <v>11006928</v>
      </c>
      <c r="D3624" s="133">
        <v>0</v>
      </c>
    </row>
    <row r="3625" spans="2:4">
      <c r="B3625" s="201" t="s">
        <v>595</v>
      </c>
      <c r="C3625" s="133">
        <v>24381031</v>
      </c>
      <c r="D3625" s="133">
        <v>554316.18999999994</v>
      </c>
    </row>
    <row r="3626" spans="2:4">
      <c r="B3626" s="200" t="s">
        <v>946</v>
      </c>
      <c r="C3626" s="133">
        <v>24381031</v>
      </c>
      <c r="D3626" s="133">
        <v>554316.18999999994</v>
      </c>
    </row>
    <row r="3627" spans="2:4">
      <c r="B3627" s="201" t="s">
        <v>2944</v>
      </c>
      <c r="C3627" s="133">
        <v>11006928</v>
      </c>
      <c r="D3627" s="133">
        <v>0</v>
      </c>
    </row>
    <row r="3628" spans="2:4">
      <c r="B3628" s="200" t="s">
        <v>2428</v>
      </c>
      <c r="C3628" s="133">
        <v>11006928</v>
      </c>
      <c r="D3628" s="133">
        <v>0</v>
      </c>
    </row>
    <row r="3629" spans="2:4">
      <c r="B3629" s="201" t="s">
        <v>1046</v>
      </c>
      <c r="C3629" s="133">
        <v>13190276</v>
      </c>
      <c r="D3629" s="133">
        <v>13535873.42</v>
      </c>
    </row>
    <row r="3630" spans="2:4">
      <c r="B3630" s="200" t="s">
        <v>1047</v>
      </c>
      <c r="C3630" s="133">
        <v>13190276</v>
      </c>
      <c r="D3630" s="133">
        <v>13535873.42</v>
      </c>
    </row>
    <row r="3631" spans="2:4">
      <c r="B3631" s="201" t="s">
        <v>2429</v>
      </c>
      <c r="C3631" s="133">
        <v>11006928</v>
      </c>
      <c r="D3631" s="133">
        <v>0</v>
      </c>
    </row>
    <row r="3632" spans="2:4">
      <c r="B3632" s="200" t="s">
        <v>2430</v>
      </c>
      <c r="C3632" s="133">
        <v>11006928</v>
      </c>
      <c r="D3632" s="133">
        <v>0</v>
      </c>
    </row>
    <row r="3633" spans="2:4">
      <c r="B3633" s="201" t="s">
        <v>2945</v>
      </c>
      <c r="C3633" s="133">
        <v>4684890</v>
      </c>
      <c r="D3633" s="133">
        <v>0</v>
      </c>
    </row>
    <row r="3634" spans="2:4">
      <c r="B3634" s="200" t="s">
        <v>2431</v>
      </c>
      <c r="C3634" s="133">
        <v>4684890</v>
      </c>
      <c r="D3634" s="133">
        <v>0</v>
      </c>
    </row>
    <row r="3635" spans="2:4">
      <c r="B3635" s="201" t="s">
        <v>596</v>
      </c>
      <c r="C3635" s="133">
        <v>74458482</v>
      </c>
      <c r="D3635" s="133">
        <v>50035246.280000001</v>
      </c>
    </row>
    <row r="3636" spans="2:4">
      <c r="B3636" s="200" t="s">
        <v>947</v>
      </c>
      <c r="C3636" s="133">
        <v>74458482</v>
      </c>
      <c r="D3636" s="133">
        <v>50035246.280000001</v>
      </c>
    </row>
    <row r="3637" spans="2:4">
      <c r="B3637" s="201" t="s">
        <v>2946</v>
      </c>
      <c r="C3637" s="133">
        <v>11006928</v>
      </c>
      <c r="D3637" s="133">
        <v>0</v>
      </c>
    </row>
    <row r="3638" spans="2:4">
      <c r="B3638" s="200" t="s">
        <v>2432</v>
      </c>
      <c r="C3638" s="133">
        <v>11006928</v>
      </c>
      <c r="D3638" s="133">
        <v>0</v>
      </c>
    </row>
    <row r="3639" spans="2:4">
      <c r="B3639" s="201" t="s">
        <v>2433</v>
      </c>
      <c r="C3639" s="133">
        <v>4684890</v>
      </c>
      <c r="D3639" s="133">
        <v>0</v>
      </c>
    </row>
    <row r="3640" spans="2:4">
      <c r="B3640" s="200" t="s">
        <v>2434</v>
      </c>
      <c r="C3640" s="133">
        <v>4684890</v>
      </c>
      <c r="D3640" s="133">
        <v>0</v>
      </c>
    </row>
    <row r="3641" spans="2:4">
      <c r="B3641" s="201" t="s">
        <v>2435</v>
      </c>
      <c r="C3641" s="133">
        <v>11006928</v>
      </c>
      <c r="D3641" s="133">
        <v>0</v>
      </c>
    </row>
    <row r="3642" spans="2:4">
      <c r="B3642" s="200" t="s">
        <v>2436</v>
      </c>
      <c r="C3642" s="133">
        <v>11006928</v>
      </c>
      <c r="D3642" s="133">
        <v>0</v>
      </c>
    </row>
    <row r="3643" spans="2:4">
      <c r="B3643" s="201" t="s">
        <v>2947</v>
      </c>
      <c r="C3643" s="133">
        <v>11006928</v>
      </c>
      <c r="D3643" s="133">
        <v>0</v>
      </c>
    </row>
    <row r="3644" spans="2:4">
      <c r="B3644" s="200" t="s">
        <v>2437</v>
      </c>
      <c r="C3644" s="133">
        <v>11006928</v>
      </c>
      <c r="D3644" s="133">
        <v>0</v>
      </c>
    </row>
    <row r="3645" spans="2:4">
      <c r="B3645" s="201" t="s">
        <v>993</v>
      </c>
      <c r="C3645" s="133">
        <v>11213</v>
      </c>
      <c r="D3645" s="133">
        <v>0</v>
      </c>
    </row>
    <row r="3646" spans="2:4">
      <c r="B3646" s="200" t="s">
        <v>994</v>
      </c>
      <c r="C3646" s="133">
        <v>11213</v>
      </c>
      <c r="D3646" s="133">
        <v>0</v>
      </c>
    </row>
    <row r="3647" spans="2:4">
      <c r="B3647" s="201" t="s">
        <v>2948</v>
      </c>
      <c r="C3647" s="133">
        <v>11006928</v>
      </c>
      <c r="D3647" s="133">
        <v>0</v>
      </c>
    </row>
    <row r="3648" spans="2:4">
      <c r="B3648" s="200" t="s">
        <v>2438</v>
      </c>
      <c r="C3648" s="133">
        <v>11006928</v>
      </c>
      <c r="D3648" s="133">
        <v>0</v>
      </c>
    </row>
    <row r="3649" spans="2:4">
      <c r="B3649" s="201" t="s">
        <v>597</v>
      </c>
      <c r="C3649" s="133">
        <v>116733064</v>
      </c>
      <c r="D3649" s="133">
        <v>32567630.5</v>
      </c>
    </row>
    <row r="3650" spans="2:4">
      <c r="B3650" s="200" t="s">
        <v>948</v>
      </c>
      <c r="C3650" s="133">
        <v>116733064</v>
      </c>
      <c r="D3650" s="133">
        <v>32567630.5</v>
      </c>
    </row>
    <row r="3651" spans="2:4">
      <c r="B3651" s="201" t="s">
        <v>2439</v>
      </c>
      <c r="C3651" s="133">
        <v>4684890</v>
      </c>
      <c r="D3651" s="133">
        <v>1054096.3400000001</v>
      </c>
    </row>
    <row r="3652" spans="2:4">
      <c r="B3652" s="200" t="s">
        <v>2440</v>
      </c>
      <c r="C3652" s="133">
        <v>4684890</v>
      </c>
      <c r="D3652" s="133">
        <v>1054096.3400000001</v>
      </c>
    </row>
    <row r="3653" spans="2:4">
      <c r="B3653" s="201" t="s">
        <v>3065</v>
      </c>
      <c r="C3653" s="133">
        <v>67635236</v>
      </c>
      <c r="D3653" s="133">
        <v>8021512.0199999996</v>
      </c>
    </row>
    <row r="3654" spans="2:4">
      <c r="B3654" s="200" t="s">
        <v>3066</v>
      </c>
      <c r="C3654" s="133">
        <v>67635236</v>
      </c>
      <c r="D3654" s="133">
        <v>8021512.0199999996</v>
      </c>
    </row>
    <row r="3655" spans="2:4">
      <c r="B3655" s="201" t="s">
        <v>2441</v>
      </c>
      <c r="C3655" s="133">
        <v>11006928</v>
      </c>
      <c r="D3655" s="133">
        <v>2476557.5</v>
      </c>
    </row>
    <row r="3656" spans="2:4">
      <c r="B3656" s="200" t="s">
        <v>2442</v>
      </c>
      <c r="C3656" s="133">
        <v>11006928</v>
      </c>
      <c r="D3656" s="133">
        <v>2476557.5</v>
      </c>
    </row>
    <row r="3657" spans="2:4">
      <c r="B3657" s="201" t="s">
        <v>2519</v>
      </c>
      <c r="C3657" s="133">
        <v>6611838</v>
      </c>
      <c r="D3657" s="133">
        <v>1487662.46</v>
      </c>
    </row>
    <row r="3658" spans="2:4">
      <c r="B3658" s="200" t="s">
        <v>2520</v>
      </c>
      <c r="C3658" s="133">
        <v>6611838</v>
      </c>
      <c r="D3658" s="133">
        <v>1487662.46</v>
      </c>
    </row>
    <row r="3659" spans="2:4">
      <c r="B3659" s="201" t="s">
        <v>2521</v>
      </c>
      <c r="C3659" s="133">
        <v>6611838</v>
      </c>
      <c r="D3659" s="133">
        <v>1487662.47</v>
      </c>
    </row>
    <row r="3660" spans="2:4">
      <c r="B3660" s="200" t="s">
        <v>2522</v>
      </c>
      <c r="C3660" s="133">
        <v>6611838</v>
      </c>
      <c r="D3660" s="133">
        <v>1487662.47</v>
      </c>
    </row>
    <row r="3661" spans="2:4">
      <c r="B3661" s="201" t="s">
        <v>3369</v>
      </c>
      <c r="C3661" s="133">
        <v>12785348</v>
      </c>
      <c r="D3661" s="133">
        <v>0</v>
      </c>
    </row>
    <row r="3662" spans="2:4">
      <c r="B3662" s="200" t="s">
        <v>2586</v>
      </c>
      <c r="C3662" s="133">
        <v>12785348</v>
      </c>
      <c r="D3662" s="133">
        <v>0</v>
      </c>
    </row>
    <row r="3663" spans="2:4">
      <c r="B3663" s="201" t="s">
        <v>2523</v>
      </c>
      <c r="C3663" s="133">
        <v>11006928</v>
      </c>
      <c r="D3663" s="133">
        <v>2476558.6800000002</v>
      </c>
    </row>
    <row r="3664" spans="2:4">
      <c r="B3664" s="200" t="s">
        <v>2524</v>
      </c>
      <c r="C3664" s="133">
        <v>11006928</v>
      </c>
      <c r="D3664" s="133">
        <v>2476558.6800000002</v>
      </c>
    </row>
    <row r="3665" spans="2:4">
      <c r="B3665" s="201" t="s">
        <v>2525</v>
      </c>
      <c r="C3665" s="133">
        <v>11006928</v>
      </c>
      <c r="D3665" s="133">
        <v>2476558.6800000002</v>
      </c>
    </row>
    <row r="3666" spans="2:4">
      <c r="B3666" s="200" t="s">
        <v>2526</v>
      </c>
      <c r="C3666" s="133">
        <v>11006928</v>
      </c>
      <c r="D3666" s="133">
        <v>2476558.6800000002</v>
      </c>
    </row>
    <row r="3667" spans="2:4">
      <c r="B3667" s="201" t="s">
        <v>3370</v>
      </c>
      <c r="C3667" s="133">
        <v>7196552</v>
      </c>
      <c r="D3667" s="133">
        <v>0</v>
      </c>
    </row>
    <row r="3668" spans="2:4">
      <c r="B3668" s="200" t="s">
        <v>3371</v>
      </c>
      <c r="C3668" s="133">
        <v>7196552</v>
      </c>
      <c r="D3668" s="133">
        <v>0</v>
      </c>
    </row>
    <row r="3669" spans="2:4">
      <c r="B3669" s="201" t="s">
        <v>2527</v>
      </c>
      <c r="C3669" s="133">
        <v>6611838</v>
      </c>
      <c r="D3669" s="133">
        <v>1487662.53</v>
      </c>
    </row>
    <row r="3670" spans="2:4">
      <c r="B3670" s="200" t="s">
        <v>2528</v>
      </c>
      <c r="C3670" s="133">
        <v>6611838</v>
      </c>
      <c r="D3670" s="133">
        <v>1487662.53</v>
      </c>
    </row>
    <row r="3671" spans="2:4">
      <c r="B3671" s="201" t="s">
        <v>2977</v>
      </c>
      <c r="C3671" s="133">
        <v>6611838</v>
      </c>
      <c r="D3671" s="133">
        <v>1487662.53</v>
      </c>
    </row>
    <row r="3672" spans="2:4">
      <c r="B3672" s="200" t="s">
        <v>2529</v>
      </c>
      <c r="C3672" s="133">
        <v>6611838</v>
      </c>
      <c r="D3672" s="133">
        <v>1487662.53</v>
      </c>
    </row>
    <row r="3673" spans="2:4">
      <c r="B3673" s="201" t="s">
        <v>3613</v>
      </c>
      <c r="C3673" s="133">
        <v>0</v>
      </c>
      <c r="D3673" s="133">
        <v>0</v>
      </c>
    </row>
    <row r="3674" spans="2:4">
      <c r="B3674" s="200" t="s">
        <v>3612</v>
      </c>
      <c r="C3674" s="133">
        <v>0</v>
      </c>
      <c r="D3674" s="133">
        <v>0</v>
      </c>
    </row>
    <row r="3675" spans="2:4">
      <c r="B3675" s="201" t="s">
        <v>2530</v>
      </c>
      <c r="C3675" s="133">
        <v>11006928</v>
      </c>
      <c r="D3675" s="133">
        <v>2476557.5</v>
      </c>
    </row>
    <row r="3676" spans="2:4">
      <c r="B3676" s="200" t="s">
        <v>2531</v>
      </c>
      <c r="C3676" s="133">
        <v>11006928</v>
      </c>
      <c r="D3676" s="133">
        <v>2476557.5</v>
      </c>
    </row>
    <row r="3677" spans="2:4">
      <c r="B3677" s="201" t="s">
        <v>3372</v>
      </c>
      <c r="C3677" s="133">
        <v>7508744</v>
      </c>
      <c r="D3677" s="133">
        <v>0</v>
      </c>
    </row>
    <row r="3678" spans="2:4">
      <c r="B3678" s="200" t="s">
        <v>3373</v>
      </c>
      <c r="C3678" s="133">
        <v>7508744</v>
      </c>
      <c r="D3678" s="133">
        <v>0</v>
      </c>
    </row>
    <row r="3679" spans="2:4">
      <c r="B3679" s="201" t="s">
        <v>606</v>
      </c>
      <c r="C3679" s="133">
        <v>62645843</v>
      </c>
      <c r="D3679" s="133">
        <v>0</v>
      </c>
    </row>
    <row r="3680" spans="2:4">
      <c r="B3680" s="200" t="s">
        <v>957</v>
      </c>
      <c r="C3680" s="133">
        <v>62645843</v>
      </c>
      <c r="D3680" s="133">
        <v>0</v>
      </c>
    </row>
    <row r="3681" spans="2:4">
      <c r="B3681" s="201" t="s">
        <v>2443</v>
      </c>
      <c r="C3681" s="133">
        <v>11006928</v>
      </c>
      <c r="D3681" s="133">
        <v>2476557.4900000002</v>
      </c>
    </row>
    <row r="3682" spans="2:4">
      <c r="B3682" s="200" t="s">
        <v>2444</v>
      </c>
      <c r="C3682" s="133">
        <v>11006928</v>
      </c>
      <c r="D3682" s="133">
        <v>2476557.4900000002</v>
      </c>
    </row>
    <row r="3683" spans="2:4">
      <c r="B3683" s="201" t="s">
        <v>3374</v>
      </c>
      <c r="C3683" s="133">
        <v>2349139</v>
      </c>
      <c r="D3683" s="133">
        <v>0</v>
      </c>
    </row>
    <row r="3684" spans="2:4">
      <c r="B3684" s="200" t="s">
        <v>3375</v>
      </c>
      <c r="C3684" s="133">
        <v>2349139</v>
      </c>
      <c r="D3684" s="133">
        <v>0</v>
      </c>
    </row>
    <row r="3685" spans="2:4">
      <c r="B3685" s="201" t="s">
        <v>2445</v>
      </c>
      <c r="C3685" s="133">
        <v>6611838</v>
      </c>
      <c r="D3685" s="133">
        <v>1827452.64</v>
      </c>
    </row>
    <row r="3686" spans="2:4">
      <c r="B3686" s="200" t="s">
        <v>2446</v>
      </c>
      <c r="C3686" s="133">
        <v>6611838</v>
      </c>
      <c r="D3686" s="133">
        <v>1827452.64</v>
      </c>
    </row>
    <row r="3687" spans="2:4">
      <c r="B3687" s="201" t="s">
        <v>2949</v>
      </c>
      <c r="C3687" s="133">
        <v>11006928</v>
      </c>
      <c r="D3687" s="133">
        <v>2891376.67</v>
      </c>
    </row>
    <row r="3688" spans="2:4">
      <c r="B3688" s="200" t="s">
        <v>2447</v>
      </c>
      <c r="C3688" s="133">
        <v>11006928</v>
      </c>
      <c r="D3688" s="133">
        <v>2891376.67</v>
      </c>
    </row>
    <row r="3689" spans="2:4">
      <c r="B3689" s="201" t="s">
        <v>2950</v>
      </c>
      <c r="C3689" s="133">
        <v>81165986</v>
      </c>
      <c r="D3689" s="133">
        <v>12147400.25</v>
      </c>
    </row>
    <row r="3690" spans="2:4">
      <c r="B3690" s="200" t="s">
        <v>958</v>
      </c>
      <c r="C3690" s="133">
        <v>81165986</v>
      </c>
      <c r="D3690" s="133">
        <v>12147400.25</v>
      </c>
    </row>
    <row r="3691" spans="2:4">
      <c r="B3691" s="201" t="s">
        <v>2448</v>
      </c>
      <c r="C3691" s="133">
        <v>4684890</v>
      </c>
      <c r="D3691" s="133">
        <v>1267199.51</v>
      </c>
    </row>
    <row r="3692" spans="2:4">
      <c r="B3692" s="200" t="s">
        <v>2449</v>
      </c>
      <c r="C3692" s="133">
        <v>4684890</v>
      </c>
      <c r="D3692" s="133">
        <v>1267199.51</v>
      </c>
    </row>
    <row r="3693" spans="2:4">
      <c r="B3693" s="201" t="s">
        <v>2450</v>
      </c>
      <c r="C3693" s="133">
        <v>11006928</v>
      </c>
      <c r="D3693" s="133">
        <v>2891376.67</v>
      </c>
    </row>
    <row r="3694" spans="2:4">
      <c r="B3694" s="200" t="s">
        <v>2451</v>
      </c>
      <c r="C3694" s="133">
        <v>11006928</v>
      </c>
      <c r="D3694" s="133">
        <v>2891376.67</v>
      </c>
    </row>
    <row r="3695" spans="2:4">
      <c r="B3695" s="201" t="s">
        <v>2951</v>
      </c>
      <c r="C3695" s="133">
        <v>11006928</v>
      </c>
      <c r="D3695" s="133">
        <v>0</v>
      </c>
    </row>
    <row r="3696" spans="2:4">
      <c r="B3696" s="200" t="s">
        <v>2452</v>
      </c>
      <c r="C3696" s="133">
        <v>11006928</v>
      </c>
      <c r="D3696" s="133">
        <v>0</v>
      </c>
    </row>
    <row r="3697" spans="2:4">
      <c r="B3697" s="201" t="s">
        <v>2952</v>
      </c>
      <c r="C3697" s="133">
        <v>57587483</v>
      </c>
      <c r="D3697" s="133">
        <v>143117005.66999999</v>
      </c>
    </row>
    <row r="3698" spans="2:4">
      <c r="B3698" s="200" t="s">
        <v>1050</v>
      </c>
      <c r="C3698" s="133">
        <v>57587483</v>
      </c>
      <c r="D3698" s="133">
        <v>143117005.66999999</v>
      </c>
    </row>
    <row r="3699" spans="2:4">
      <c r="B3699" s="201" t="s">
        <v>2453</v>
      </c>
      <c r="C3699" s="133">
        <v>11006928</v>
      </c>
      <c r="D3699" s="133">
        <v>0</v>
      </c>
    </row>
    <row r="3700" spans="2:4">
      <c r="B3700" s="200" t="s">
        <v>2454</v>
      </c>
      <c r="C3700" s="133">
        <v>11006928</v>
      </c>
      <c r="D3700" s="133">
        <v>0</v>
      </c>
    </row>
    <row r="3701" spans="2:4">
      <c r="B3701" s="201" t="s">
        <v>2953</v>
      </c>
      <c r="C3701" s="133">
        <v>5000000</v>
      </c>
      <c r="D3701" s="133">
        <v>5000000</v>
      </c>
    </row>
    <row r="3702" spans="2:4">
      <c r="B3702" s="200" t="s">
        <v>2562</v>
      </c>
      <c r="C3702" s="133">
        <v>5000000</v>
      </c>
      <c r="D3702" s="133">
        <v>5000000</v>
      </c>
    </row>
    <row r="3703" spans="2:4">
      <c r="B3703" s="201" t="s">
        <v>2455</v>
      </c>
      <c r="C3703" s="133">
        <v>11006928</v>
      </c>
      <c r="D3703" s="133">
        <v>0</v>
      </c>
    </row>
    <row r="3704" spans="2:4">
      <c r="B3704" s="200" t="s">
        <v>2456</v>
      </c>
      <c r="C3704" s="133">
        <v>11006928</v>
      </c>
      <c r="D3704" s="133">
        <v>0</v>
      </c>
    </row>
    <row r="3705" spans="2:4">
      <c r="B3705" s="201" t="s">
        <v>2457</v>
      </c>
      <c r="C3705" s="133">
        <v>6611838</v>
      </c>
      <c r="D3705" s="133">
        <v>0</v>
      </c>
    </row>
    <row r="3706" spans="2:4">
      <c r="B3706" s="200" t="s">
        <v>2458</v>
      </c>
      <c r="C3706" s="133">
        <v>6611838</v>
      </c>
      <c r="D3706" s="133">
        <v>0</v>
      </c>
    </row>
    <row r="3707" spans="2:4">
      <c r="B3707" s="201" t="s">
        <v>2954</v>
      </c>
      <c r="C3707" s="133">
        <v>3046603</v>
      </c>
      <c r="D3707" s="133">
        <v>2710048</v>
      </c>
    </row>
    <row r="3708" spans="2:4">
      <c r="B3708" s="200" t="s">
        <v>2563</v>
      </c>
      <c r="C3708" s="133">
        <v>3046603</v>
      </c>
      <c r="D3708" s="133">
        <v>2710048</v>
      </c>
    </row>
    <row r="3709" spans="2:4">
      <c r="B3709" s="201" t="s">
        <v>2955</v>
      </c>
      <c r="C3709" s="133">
        <v>11006928</v>
      </c>
      <c r="D3709" s="133">
        <v>2479441.54</v>
      </c>
    </row>
    <row r="3710" spans="2:4">
      <c r="B3710" s="200" t="s">
        <v>2459</v>
      </c>
      <c r="C3710" s="133">
        <v>11006928</v>
      </c>
      <c r="D3710" s="133">
        <v>2479441.54</v>
      </c>
    </row>
    <row r="3711" spans="2:4">
      <c r="B3711" s="201" t="s">
        <v>2125</v>
      </c>
      <c r="C3711" s="133">
        <v>13299938</v>
      </c>
      <c r="D3711" s="133">
        <v>0</v>
      </c>
    </row>
    <row r="3712" spans="2:4">
      <c r="B3712" s="200" t="s">
        <v>2126</v>
      </c>
      <c r="C3712" s="133">
        <v>13299938</v>
      </c>
      <c r="D3712" s="133">
        <v>0</v>
      </c>
    </row>
    <row r="3713" spans="2:4">
      <c r="B3713" s="201" t="s">
        <v>2956</v>
      </c>
      <c r="C3713" s="133">
        <v>6611838</v>
      </c>
      <c r="D3713" s="133">
        <v>1479015.68</v>
      </c>
    </row>
    <row r="3714" spans="2:4">
      <c r="B3714" s="200" t="s">
        <v>2460</v>
      </c>
      <c r="C3714" s="133">
        <v>6611838</v>
      </c>
      <c r="D3714" s="133">
        <v>1479015.68</v>
      </c>
    </row>
    <row r="3715" spans="2:4">
      <c r="B3715" s="201" t="s">
        <v>598</v>
      </c>
      <c r="C3715" s="133">
        <v>212431522</v>
      </c>
      <c r="D3715" s="133">
        <v>171059514.23000005</v>
      </c>
    </row>
    <row r="3716" spans="2:4">
      <c r="B3716" s="200" t="s">
        <v>949</v>
      </c>
      <c r="C3716" s="133">
        <v>212431522</v>
      </c>
      <c r="D3716" s="133">
        <v>171059514.23000005</v>
      </c>
    </row>
    <row r="3717" spans="2:4">
      <c r="B3717" s="201" t="s">
        <v>2957</v>
      </c>
      <c r="C3717" s="133">
        <v>5724361</v>
      </c>
      <c r="D3717" s="133">
        <v>2251245.08</v>
      </c>
    </row>
    <row r="3718" spans="2:4">
      <c r="B3718" s="200" t="s">
        <v>2564</v>
      </c>
      <c r="C3718" s="133">
        <v>5724361</v>
      </c>
      <c r="D3718" s="133">
        <v>2251245.08</v>
      </c>
    </row>
    <row r="3719" spans="2:4">
      <c r="B3719" s="201" t="s">
        <v>2958</v>
      </c>
      <c r="C3719" s="133">
        <v>11006928</v>
      </c>
      <c r="D3719" s="133">
        <v>2479441.5299999998</v>
      </c>
    </row>
    <row r="3720" spans="2:4">
      <c r="B3720" s="200" t="s">
        <v>2461</v>
      </c>
      <c r="C3720" s="133">
        <v>11006928</v>
      </c>
      <c r="D3720" s="133">
        <v>2479441.5299999998</v>
      </c>
    </row>
    <row r="3721" spans="2:4">
      <c r="B3721" s="201" t="s">
        <v>1051</v>
      </c>
      <c r="C3721" s="133">
        <v>110000000</v>
      </c>
      <c r="D3721" s="133">
        <v>0</v>
      </c>
    </row>
    <row r="3722" spans="2:4">
      <c r="B3722" s="200" t="s">
        <v>1052</v>
      </c>
      <c r="C3722" s="133">
        <v>110000000</v>
      </c>
      <c r="D3722" s="133">
        <v>0</v>
      </c>
    </row>
    <row r="3723" spans="2:4">
      <c r="B3723" s="201" t="s">
        <v>3376</v>
      </c>
      <c r="C3723" s="133">
        <v>10664882</v>
      </c>
      <c r="D3723" s="133">
        <v>0</v>
      </c>
    </row>
    <row r="3724" spans="2:4">
      <c r="B3724" s="200" t="s">
        <v>3377</v>
      </c>
      <c r="C3724" s="133">
        <v>10664882</v>
      </c>
      <c r="D3724" s="133">
        <v>0</v>
      </c>
    </row>
    <row r="3725" spans="2:4">
      <c r="B3725" s="201" t="s">
        <v>2959</v>
      </c>
      <c r="C3725" s="133">
        <v>4684890</v>
      </c>
      <c r="D3725" s="133">
        <v>1056982.8899999999</v>
      </c>
    </row>
    <row r="3726" spans="2:4">
      <c r="B3726" s="200" t="s">
        <v>2462</v>
      </c>
      <c r="C3726" s="133">
        <v>4684890</v>
      </c>
      <c r="D3726" s="133">
        <v>1056982.8899999999</v>
      </c>
    </row>
    <row r="3727" spans="2:4">
      <c r="B3727" s="201" t="s">
        <v>599</v>
      </c>
      <c r="C3727" s="133">
        <v>394481344</v>
      </c>
      <c r="D3727" s="133">
        <v>303261248.93000001</v>
      </c>
    </row>
    <row r="3728" spans="2:4">
      <c r="B3728" s="200" t="s">
        <v>950</v>
      </c>
      <c r="C3728" s="133">
        <v>394481344</v>
      </c>
      <c r="D3728" s="133">
        <v>303261248.93000001</v>
      </c>
    </row>
    <row r="3729" spans="2:4">
      <c r="B3729" s="201" t="s">
        <v>2463</v>
      </c>
      <c r="C3729" s="133">
        <v>4684890</v>
      </c>
      <c r="D3729" s="133">
        <v>0</v>
      </c>
    </row>
    <row r="3730" spans="2:4">
      <c r="B3730" s="200" t="s">
        <v>2464</v>
      </c>
      <c r="C3730" s="133">
        <v>4684890</v>
      </c>
      <c r="D3730" s="133">
        <v>0</v>
      </c>
    </row>
    <row r="3731" spans="2:4">
      <c r="B3731" s="201" t="s">
        <v>3378</v>
      </c>
      <c r="C3731" s="133">
        <v>4353242</v>
      </c>
      <c r="D3731" s="133">
        <v>0</v>
      </c>
    </row>
    <row r="3732" spans="2:4">
      <c r="B3732" s="200" t="s">
        <v>3379</v>
      </c>
      <c r="C3732" s="133">
        <v>4353242</v>
      </c>
      <c r="D3732" s="133">
        <v>0</v>
      </c>
    </row>
    <row r="3733" spans="2:4">
      <c r="B3733" s="201" t="s">
        <v>2465</v>
      </c>
      <c r="C3733" s="133">
        <v>6611838</v>
      </c>
      <c r="D3733" s="133">
        <v>0</v>
      </c>
    </row>
    <row r="3734" spans="2:4">
      <c r="B3734" s="200" t="s">
        <v>2466</v>
      </c>
      <c r="C3734" s="133">
        <v>6611838</v>
      </c>
      <c r="D3734" s="133">
        <v>0</v>
      </c>
    </row>
    <row r="3735" spans="2:4">
      <c r="B3735" s="201" t="s">
        <v>3380</v>
      </c>
      <c r="C3735" s="133">
        <v>2782425</v>
      </c>
      <c r="D3735" s="133">
        <v>0</v>
      </c>
    </row>
    <row r="3736" spans="2:4">
      <c r="B3736" s="200" t="s">
        <v>3381</v>
      </c>
      <c r="C3736" s="133">
        <v>2782425</v>
      </c>
      <c r="D3736" s="133">
        <v>0</v>
      </c>
    </row>
    <row r="3737" spans="2:4">
      <c r="B3737" s="201" t="s">
        <v>2467</v>
      </c>
      <c r="C3737" s="133">
        <v>11006928</v>
      </c>
      <c r="D3737" s="133">
        <v>0</v>
      </c>
    </row>
    <row r="3738" spans="2:4">
      <c r="B3738" s="200" t="s">
        <v>2468</v>
      </c>
      <c r="C3738" s="133">
        <v>11006928</v>
      </c>
      <c r="D3738" s="133">
        <v>0</v>
      </c>
    </row>
    <row r="3739" spans="2:4">
      <c r="B3739" s="201" t="s">
        <v>3382</v>
      </c>
      <c r="C3739" s="133">
        <v>2252365</v>
      </c>
      <c r="D3739" s="133">
        <v>0</v>
      </c>
    </row>
    <row r="3740" spans="2:4">
      <c r="B3740" s="200" t="s">
        <v>3383</v>
      </c>
      <c r="C3740" s="133">
        <v>2252365</v>
      </c>
      <c r="D3740" s="133">
        <v>0</v>
      </c>
    </row>
    <row r="3741" spans="2:4">
      <c r="B3741" s="201" t="s">
        <v>2469</v>
      </c>
      <c r="C3741" s="133">
        <v>6611838</v>
      </c>
      <c r="D3741" s="133">
        <v>0</v>
      </c>
    </row>
    <row r="3742" spans="2:4">
      <c r="B3742" s="200" t="s">
        <v>2470</v>
      </c>
      <c r="C3742" s="133">
        <v>6611838</v>
      </c>
      <c r="D3742" s="133">
        <v>0</v>
      </c>
    </row>
    <row r="3743" spans="2:4">
      <c r="B3743" s="201" t="s">
        <v>2471</v>
      </c>
      <c r="C3743" s="133">
        <v>6611838</v>
      </c>
      <c r="D3743" s="133">
        <v>0</v>
      </c>
    </row>
    <row r="3744" spans="2:4">
      <c r="B3744" s="200" t="s">
        <v>2472</v>
      </c>
      <c r="C3744" s="133">
        <v>6611838</v>
      </c>
      <c r="D3744" s="133">
        <v>0</v>
      </c>
    </row>
    <row r="3745" spans="2:4">
      <c r="B3745" s="201" t="s">
        <v>2960</v>
      </c>
      <c r="C3745" s="133">
        <v>4684890</v>
      </c>
      <c r="D3745" s="133">
        <v>0</v>
      </c>
    </row>
    <row r="3746" spans="2:4">
      <c r="B3746" s="200" t="s">
        <v>2473</v>
      </c>
      <c r="C3746" s="133">
        <v>4684890</v>
      </c>
      <c r="D3746" s="133">
        <v>0</v>
      </c>
    </row>
    <row r="3747" spans="2:4">
      <c r="B3747" s="201" t="s">
        <v>3384</v>
      </c>
      <c r="C3747" s="133">
        <v>2352222</v>
      </c>
      <c r="D3747" s="133">
        <v>0</v>
      </c>
    </row>
    <row r="3748" spans="2:4">
      <c r="B3748" s="200" t="s">
        <v>3385</v>
      </c>
      <c r="C3748" s="133">
        <v>2352222</v>
      </c>
      <c r="D3748" s="133">
        <v>0</v>
      </c>
    </row>
    <row r="3749" spans="2:4">
      <c r="B3749" s="201" t="s">
        <v>600</v>
      </c>
      <c r="C3749" s="133">
        <v>24134447</v>
      </c>
      <c r="D3749" s="133">
        <v>17887339.659999996</v>
      </c>
    </row>
    <row r="3750" spans="2:4">
      <c r="B3750" s="200" t="s">
        <v>951</v>
      </c>
      <c r="C3750" s="133">
        <v>24134447</v>
      </c>
      <c r="D3750" s="133">
        <v>17887339.659999996</v>
      </c>
    </row>
    <row r="3751" spans="2:4">
      <c r="B3751" s="201" t="s">
        <v>2474</v>
      </c>
      <c r="C3751" s="133">
        <v>6611838</v>
      </c>
      <c r="D3751" s="133">
        <v>0</v>
      </c>
    </row>
    <row r="3752" spans="2:4">
      <c r="B3752" s="200" t="s">
        <v>2475</v>
      </c>
      <c r="C3752" s="133">
        <v>6611838</v>
      </c>
      <c r="D3752" s="133">
        <v>0</v>
      </c>
    </row>
    <row r="3753" spans="2:4">
      <c r="B3753" s="201" t="s">
        <v>2476</v>
      </c>
      <c r="C3753" s="133">
        <v>6611838</v>
      </c>
      <c r="D3753" s="133">
        <v>0</v>
      </c>
    </row>
    <row r="3754" spans="2:4">
      <c r="B3754" s="200" t="s">
        <v>2477</v>
      </c>
      <c r="C3754" s="133">
        <v>6611838</v>
      </c>
      <c r="D3754" s="133">
        <v>0</v>
      </c>
    </row>
    <row r="3755" spans="2:4">
      <c r="B3755" s="201" t="s">
        <v>2478</v>
      </c>
      <c r="C3755" s="133">
        <v>6611838</v>
      </c>
      <c r="D3755" s="133">
        <v>0</v>
      </c>
    </row>
    <row r="3756" spans="2:4">
      <c r="B3756" s="200" t="s">
        <v>2479</v>
      </c>
      <c r="C3756" s="133">
        <v>6611838</v>
      </c>
      <c r="D3756" s="133">
        <v>0</v>
      </c>
    </row>
    <row r="3757" spans="2:4">
      <c r="B3757" s="201" t="s">
        <v>2480</v>
      </c>
      <c r="C3757" s="133">
        <v>6611838</v>
      </c>
      <c r="D3757" s="133">
        <v>0</v>
      </c>
    </row>
    <row r="3758" spans="2:4">
      <c r="B3758" s="200" t="s">
        <v>2481</v>
      </c>
      <c r="C3758" s="133">
        <v>6611838</v>
      </c>
      <c r="D3758" s="133">
        <v>0</v>
      </c>
    </row>
    <row r="3759" spans="2:4">
      <c r="B3759" s="201" t="s">
        <v>2961</v>
      </c>
      <c r="C3759" s="133">
        <v>6611838</v>
      </c>
      <c r="D3759" s="133">
        <v>0</v>
      </c>
    </row>
    <row r="3760" spans="2:4">
      <c r="B3760" s="200" t="s">
        <v>2482</v>
      </c>
      <c r="C3760" s="133">
        <v>6611838</v>
      </c>
      <c r="D3760" s="133">
        <v>0</v>
      </c>
    </row>
    <row r="3761" spans="2:4">
      <c r="B3761" s="201" t="s">
        <v>601</v>
      </c>
      <c r="C3761" s="133">
        <v>24486298</v>
      </c>
      <c r="D3761" s="133">
        <v>4288992.34</v>
      </c>
    </row>
    <row r="3762" spans="2:4">
      <c r="B3762" s="200" t="s">
        <v>952</v>
      </c>
      <c r="C3762" s="133">
        <v>24486298</v>
      </c>
      <c r="D3762" s="133">
        <v>4288992.34</v>
      </c>
    </row>
    <row r="3763" spans="2:4">
      <c r="B3763" s="201" t="s">
        <v>2962</v>
      </c>
      <c r="C3763" s="133">
        <v>1609905750</v>
      </c>
      <c r="D3763" s="133">
        <v>1233705226.71</v>
      </c>
    </row>
    <row r="3764" spans="2:4">
      <c r="B3764" s="200" t="s">
        <v>1121</v>
      </c>
      <c r="C3764" s="133">
        <v>1609905750</v>
      </c>
      <c r="D3764" s="133">
        <v>1233705226.71</v>
      </c>
    </row>
    <row r="3765" spans="2:4">
      <c r="B3765" s="201" t="s">
        <v>2963</v>
      </c>
      <c r="C3765" s="133">
        <v>6611838</v>
      </c>
      <c r="D3765" s="133">
        <v>0</v>
      </c>
    </row>
    <row r="3766" spans="2:4">
      <c r="B3766" s="200" t="s">
        <v>2483</v>
      </c>
      <c r="C3766" s="133">
        <v>6611838</v>
      </c>
      <c r="D3766" s="133">
        <v>0</v>
      </c>
    </row>
    <row r="3767" spans="2:4">
      <c r="B3767" s="201" t="s">
        <v>602</v>
      </c>
      <c r="C3767" s="133">
        <v>8016673</v>
      </c>
      <c r="D3767" s="133">
        <v>4101036.85</v>
      </c>
    </row>
    <row r="3768" spans="2:4">
      <c r="B3768" s="200" t="s">
        <v>953</v>
      </c>
      <c r="C3768" s="133">
        <v>8016673</v>
      </c>
      <c r="D3768" s="133">
        <v>4101036.85</v>
      </c>
    </row>
    <row r="3769" spans="2:4">
      <c r="B3769" s="201" t="s">
        <v>2964</v>
      </c>
      <c r="C3769" s="133">
        <v>4684890</v>
      </c>
      <c r="D3769" s="133">
        <v>0</v>
      </c>
    </row>
    <row r="3770" spans="2:4">
      <c r="B3770" s="200" t="s">
        <v>2484</v>
      </c>
      <c r="C3770" s="133">
        <v>4684890</v>
      </c>
      <c r="D3770" s="133">
        <v>0</v>
      </c>
    </row>
    <row r="3771" spans="2:4">
      <c r="B3771" s="201" t="s">
        <v>603</v>
      </c>
      <c r="C3771" s="133">
        <v>2844327</v>
      </c>
      <c r="D3771" s="133">
        <v>4612606.8899999997</v>
      </c>
    </row>
    <row r="3772" spans="2:4">
      <c r="B3772" s="200" t="s">
        <v>954</v>
      </c>
      <c r="C3772" s="133">
        <v>2844327</v>
      </c>
      <c r="D3772" s="133">
        <v>4612606.8899999997</v>
      </c>
    </row>
    <row r="3773" spans="2:4">
      <c r="B3773" s="201" t="s">
        <v>2485</v>
      </c>
      <c r="C3773" s="133">
        <v>4684890</v>
      </c>
      <c r="D3773" s="133">
        <v>0</v>
      </c>
    </row>
    <row r="3774" spans="2:4">
      <c r="B3774" s="200" t="s">
        <v>2486</v>
      </c>
      <c r="C3774" s="133">
        <v>4684890</v>
      </c>
      <c r="D3774" s="133">
        <v>0</v>
      </c>
    </row>
    <row r="3775" spans="2:4">
      <c r="B3775" s="201" t="s">
        <v>2487</v>
      </c>
      <c r="C3775" s="133">
        <v>11006928</v>
      </c>
      <c r="D3775" s="133">
        <v>0</v>
      </c>
    </row>
    <row r="3776" spans="2:4">
      <c r="B3776" s="200" t="s">
        <v>2488</v>
      </c>
      <c r="C3776" s="133">
        <v>11006928</v>
      </c>
      <c r="D3776" s="133">
        <v>0</v>
      </c>
    </row>
    <row r="3777" spans="2:4">
      <c r="B3777" s="201" t="s">
        <v>2489</v>
      </c>
      <c r="C3777" s="133">
        <v>6611838</v>
      </c>
      <c r="D3777" s="133">
        <v>0</v>
      </c>
    </row>
    <row r="3778" spans="2:4">
      <c r="B3778" s="200" t="s">
        <v>2490</v>
      </c>
      <c r="C3778" s="133">
        <v>6611838</v>
      </c>
      <c r="D3778" s="133">
        <v>0</v>
      </c>
    </row>
    <row r="3779" spans="2:4">
      <c r="B3779" s="201" t="s">
        <v>2491</v>
      </c>
      <c r="C3779" s="133">
        <v>11006928</v>
      </c>
      <c r="D3779" s="133">
        <v>2476557.5</v>
      </c>
    </row>
    <row r="3780" spans="2:4">
      <c r="B3780" s="200" t="s">
        <v>2492</v>
      </c>
      <c r="C3780" s="133">
        <v>11006928</v>
      </c>
      <c r="D3780" s="133">
        <v>2476557.5</v>
      </c>
    </row>
    <row r="3781" spans="2:4">
      <c r="B3781" s="201" t="s">
        <v>3386</v>
      </c>
      <c r="C3781" s="133">
        <v>6806687</v>
      </c>
      <c r="D3781" s="133">
        <v>0</v>
      </c>
    </row>
    <row r="3782" spans="2:4">
      <c r="B3782" s="200" t="s">
        <v>3387</v>
      </c>
      <c r="C3782" s="133">
        <v>6806687</v>
      </c>
      <c r="D3782" s="133">
        <v>0</v>
      </c>
    </row>
    <row r="3783" spans="2:4">
      <c r="B3783" s="201" t="s">
        <v>2965</v>
      </c>
      <c r="C3783" s="133">
        <v>11006928</v>
      </c>
      <c r="D3783" s="133">
        <v>2476558.6800000002</v>
      </c>
    </row>
    <row r="3784" spans="2:4">
      <c r="B3784" s="200" t="s">
        <v>2493</v>
      </c>
      <c r="C3784" s="133">
        <v>11006928</v>
      </c>
      <c r="D3784" s="133">
        <v>2476558.6800000002</v>
      </c>
    </row>
    <row r="3785" spans="2:4">
      <c r="B3785" s="201" t="s">
        <v>1122</v>
      </c>
      <c r="C3785" s="133">
        <v>787447495</v>
      </c>
      <c r="D3785" s="133">
        <v>275732657.09000003</v>
      </c>
    </row>
    <row r="3786" spans="2:4">
      <c r="B3786" s="200" t="s">
        <v>1123</v>
      </c>
      <c r="C3786" s="133">
        <v>787447495</v>
      </c>
      <c r="D3786" s="133">
        <v>275732657.09000003</v>
      </c>
    </row>
    <row r="3787" spans="2:4">
      <c r="B3787" s="201" t="s">
        <v>2127</v>
      </c>
      <c r="C3787" s="133">
        <v>10346096</v>
      </c>
      <c r="D3787" s="133">
        <v>0</v>
      </c>
    </row>
    <row r="3788" spans="2:4">
      <c r="B3788" s="200" t="s">
        <v>2128</v>
      </c>
      <c r="C3788" s="133">
        <v>10346096</v>
      </c>
      <c r="D3788" s="133">
        <v>0</v>
      </c>
    </row>
    <row r="3789" spans="2:4">
      <c r="B3789" s="201" t="s">
        <v>2966</v>
      </c>
      <c r="C3789" s="133">
        <v>171290429</v>
      </c>
      <c r="D3789" s="133">
        <v>70629251.069999993</v>
      </c>
    </row>
    <row r="3790" spans="2:4">
      <c r="B3790" s="200" t="s">
        <v>1124</v>
      </c>
      <c r="C3790" s="133">
        <v>171290429</v>
      </c>
      <c r="D3790" s="133">
        <v>70629251.069999993</v>
      </c>
    </row>
    <row r="3791" spans="2:4">
      <c r="B3791" s="201" t="s">
        <v>604</v>
      </c>
      <c r="C3791" s="133">
        <v>146531005</v>
      </c>
      <c r="D3791" s="133">
        <v>70055971.310000002</v>
      </c>
    </row>
    <row r="3792" spans="2:4">
      <c r="B3792" s="200" t="s">
        <v>955</v>
      </c>
      <c r="C3792" s="133">
        <v>3112837</v>
      </c>
      <c r="D3792" s="133">
        <v>0</v>
      </c>
    </row>
    <row r="3793" spans="2:4">
      <c r="B3793" s="200" t="s">
        <v>1124</v>
      </c>
      <c r="C3793" s="133">
        <v>143418168</v>
      </c>
      <c r="D3793" s="133">
        <v>70055971.310000002</v>
      </c>
    </row>
    <row r="3794" spans="2:4">
      <c r="B3794" s="201" t="s">
        <v>2494</v>
      </c>
      <c r="C3794" s="133">
        <v>11006928</v>
      </c>
      <c r="D3794" s="133">
        <v>2605375.0699999998</v>
      </c>
    </row>
    <row r="3795" spans="2:4">
      <c r="B3795" s="200" t="s">
        <v>2495</v>
      </c>
      <c r="C3795" s="133">
        <v>11006928</v>
      </c>
      <c r="D3795" s="133">
        <v>2605375.0699999998</v>
      </c>
    </row>
    <row r="3796" spans="2:4">
      <c r="B3796" s="201" t="s">
        <v>2967</v>
      </c>
      <c r="C3796" s="133">
        <v>11006928</v>
      </c>
      <c r="D3796" s="133">
        <v>2605375.08</v>
      </c>
    </row>
    <row r="3797" spans="2:4">
      <c r="B3797" s="200" t="s">
        <v>2496</v>
      </c>
      <c r="C3797" s="133">
        <v>11006928</v>
      </c>
      <c r="D3797" s="133">
        <v>2605375.08</v>
      </c>
    </row>
    <row r="3798" spans="2:4">
      <c r="B3798" s="201" t="s">
        <v>3388</v>
      </c>
      <c r="C3798" s="133">
        <v>1160115</v>
      </c>
      <c r="D3798" s="133">
        <v>0</v>
      </c>
    </row>
    <row r="3799" spans="2:4">
      <c r="B3799" s="200" t="s">
        <v>3389</v>
      </c>
      <c r="C3799" s="133">
        <v>1160115</v>
      </c>
      <c r="D3799" s="133">
        <v>0</v>
      </c>
    </row>
    <row r="3800" spans="2:4">
      <c r="B3800" s="201" t="s">
        <v>605</v>
      </c>
      <c r="C3800" s="133">
        <v>24296428</v>
      </c>
      <c r="D3800" s="133">
        <v>0</v>
      </c>
    </row>
    <row r="3801" spans="2:4">
      <c r="B3801" s="200" t="s">
        <v>956</v>
      </c>
      <c r="C3801" s="133">
        <v>14289559</v>
      </c>
      <c r="D3801" s="133">
        <v>0</v>
      </c>
    </row>
    <row r="3802" spans="2:4">
      <c r="B3802" s="200" t="s">
        <v>3389</v>
      </c>
      <c r="C3802" s="133">
        <v>10006869</v>
      </c>
      <c r="D3802" s="133">
        <v>0</v>
      </c>
    </row>
    <row r="3803" spans="2:4">
      <c r="B3803" s="201" t="s">
        <v>3453</v>
      </c>
      <c r="C3803" s="133">
        <v>0</v>
      </c>
      <c r="D3803" s="133">
        <v>0</v>
      </c>
    </row>
    <row r="3804" spans="2:4">
      <c r="B3804" s="200" t="s">
        <v>3454</v>
      </c>
      <c r="C3804" s="133">
        <v>0</v>
      </c>
      <c r="D3804" s="133">
        <v>0</v>
      </c>
    </row>
    <row r="3805" spans="2:4">
      <c r="B3805" s="201" t="s">
        <v>2497</v>
      </c>
      <c r="C3805" s="133">
        <v>6611838</v>
      </c>
      <c r="D3805" s="133">
        <v>1645142.02</v>
      </c>
    </row>
    <row r="3806" spans="2:4">
      <c r="B3806" s="200" t="s">
        <v>2498</v>
      </c>
      <c r="C3806" s="133">
        <v>6611838</v>
      </c>
      <c r="D3806" s="133">
        <v>1645142.02</v>
      </c>
    </row>
    <row r="3807" spans="2:4">
      <c r="B3807" s="201" t="s">
        <v>3455</v>
      </c>
      <c r="C3807" s="133">
        <v>0</v>
      </c>
      <c r="D3807" s="133">
        <v>0</v>
      </c>
    </row>
    <row r="3808" spans="2:4">
      <c r="B3808" s="200" t="s">
        <v>3456</v>
      </c>
      <c r="C3808" s="133">
        <v>0</v>
      </c>
      <c r="D3808" s="133">
        <v>0</v>
      </c>
    </row>
    <row r="3809" spans="2:4">
      <c r="B3809" s="201" t="s">
        <v>2499</v>
      </c>
      <c r="C3809" s="133">
        <v>11006928</v>
      </c>
      <c r="D3809" s="133">
        <v>2422018.4</v>
      </c>
    </row>
    <row r="3810" spans="2:4">
      <c r="B3810" s="200" t="s">
        <v>2500</v>
      </c>
      <c r="C3810" s="133">
        <v>11006928</v>
      </c>
      <c r="D3810" s="133">
        <v>2422018.4</v>
      </c>
    </row>
    <row r="3811" spans="2:4">
      <c r="B3811" s="201" t="s">
        <v>2501</v>
      </c>
      <c r="C3811" s="133">
        <v>6611838</v>
      </c>
      <c r="D3811" s="133">
        <v>1651285.08</v>
      </c>
    </row>
    <row r="3812" spans="2:4">
      <c r="B3812" s="200" t="s">
        <v>2502</v>
      </c>
      <c r="C3812" s="133">
        <v>6611838</v>
      </c>
      <c r="D3812" s="133">
        <v>1651285.08</v>
      </c>
    </row>
    <row r="3813" spans="2:4">
      <c r="B3813" s="201" t="s">
        <v>3457</v>
      </c>
      <c r="C3813" s="133">
        <v>0</v>
      </c>
      <c r="D3813" s="133">
        <v>0</v>
      </c>
    </row>
    <row r="3814" spans="2:4">
      <c r="B3814" s="200" t="s">
        <v>3458</v>
      </c>
      <c r="C3814" s="133">
        <v>0</v>
      </c>
      <c r="D3814" s="133">
        <v>0</v>
      </c>
    </row>
    <row r="3815" spans="2:4">
      <c r="B3815" s="201" t="s">
        <v>2968</v>
      </c>
      <c r="C3815" s="133">
        <v>11006928</v>
      </c>
      <c r="D3815" s="133">
        <v>2422018.4</v>
      </c>
    </row>
    <row r="3816" spans="2:4">
      <c r="B3816" s="200" t="s">
        <v>2503</v>
      </c>
      <c r="C3816" s="133">
        <v>11006928</v>
      </c>
      <c r="D3816" s="133">
        <v>2422018.4</v>
      </c>
    </row>
    <row r="3817" spans="2:4">
      <c r="B3817" s="201" t="s">
        <v>3611</v>
      </c>
      <c r="C3817" s="133">
        <v>0</v>
      </c>
      <c r="D3817" s="133">
        <v>1985056.3</v>
      </c>
    </row>
    <row r="3818" spans="2:4">
      <c r="B3818" s="200" t="s">
        <v>3610</v>
      </c>
      <c r="C3818" s="133">
        <v>0</v>
      </c>
      <c r="D3818" s="133">
        <v>1985056.3</v>
      </c>
    </row>
    <row r="3819" spans="2:4">
      <c r="B3819" s="201" t="s">
        <v>1125</v>
      </c>
      <c r="C3819" s="133">
        <v>302909557</v>
      </c>
      <c r="D3819" s="133">
        <v>68988299.99000001</v>
      </c>
    </row>
    <row r="3820" spans="2:4">
      <c r="B3820" s="200" t="s">
        <v>1126</v>
      </c>
      <c r="C3820" s="133">
        <v>302909557</v>
      </c>
      <c r="D3820" s="133">
        <v>68988299.99000001</v>
      </c>
    </row>
    <row r="3821" spans="2:4">
      <c r="B3821" s="201" t="s">
        <v>2504</v>
      </c>
      <c r="C3821" s="133">
        <v>11006928</v>
      </c>
      <c r="D3821" s="133">
        <v>2422018.4</v>
      </c>
    </row>
    <row r="3822" spans="2:4">
      <c r="B3822" s="200" t="s">
        <v>2505</v>
      </c>
      <c r="C3822" s="133">
        <v>11006928</v>
      </c>
      <c r="D3822" s="133">
        <v>2422018.4</v>
      </c>
    </row>
    <row r="3823" spans="2:4">
      <c r="B3823" s="201" t="s">
        <v>2506</v>
      </c>
      <c r="C3823" s="133">
        <v>21391664</v>
      </c>
      <c r="D3823" s="133">
        <v>4821411.88</v>
      </c>
    </row>
    <row r="3824" spans="2:4">
      <c r="B3824" s="200" t="s">
        <v>2507</v>
      </c>
      <c r="C3824" s="133">
        <v>21391664</v>
      </c>
      <c r="D3824" s="133">
        <v>4821411.88</v>
      </c>
    </row>
    <row r="3825" spans="2:4">
      <c r="B3825" s="201" t="s">
        <v>3390</v>
      </c>
      <c r="C3825" s="133">
        <v>2225932869</v>
      </c>
      <c r="D3825" s="133">
        <v>0</v>
      </c>
    </row>
    <row r="3826" spans="2:4">
      <c r="B3826" s="200" t="s">
        <v>3391</v>
      </c>
      <c r="C3826" s="133">
        <v>2225932869</v>
      </c>
      <c r="D3826" s="133">
        <v>0</v>
      </c>
    </row>
    <row r="3827" spans="2:4">
      <c r="B3827" s="201" t="s">
        <v>2969</v>
      </c>
      <c r="C3827" s="133">
        <v>11006928</v>
      </c>
      <c r="D3827" s="133">
        <v>2468271.5</v>
      </c>
    </row>
    <row r="3828" spans="2:4">
      <c r="B3828" s="200" t="s">
        <v>2508</v>
      </c>
      <c r="C3828" s="133">
        <v>11006928</v>
      </c>
      <c r="D3828" s="133">
        <v>2468271.5</v>
      </c>
    </row>
    <row r="3829" spans="2:4">
      <c r="B3829" s="201" t="s">
        <v>2509</v>
      </c>
      <c r="C3829" s="133">
        <v>11006928</v>
      </c>
      <c r="D3829" s="133">
        <v>2476558.7000000002</v>
      </c>
    </row>
    <row r="3830" spans="2:4">
      <c r="B3830" s="200" t="s">
        <v>2510</v>
      </c>
      <c r="C3830" s="133">
        <v>11006928</v>
      </c>
      <c r="D3830" s="133">
        <v>2476558.7000000002</v>
      </c>
    </row>
    <row r="3831" spans="2:4">
      <c r="B3831" s="201" t="s">
        <v>2511</v>
      </c>
      <c r="C3831" s="133">
        <v>4684890</v>
      </c>
      <c r="D3831" s="133">
        <v>1054099.6299999999</v>
      </c>
    </row>
    <row r="3832" spans="2:4">
      <c r="B3832" s="200" t="s">
        <v>2512</v>
      </c>
      <c r="C3832" s="133">
        <v>4684890</v>
      </c>
      <c r="D3832" s="133">
        <v>1054099.6299999999</v>
      </c>
    </row>
    <row r="3833" spans="2:4">
      <c r="B3833" s="201" t="s">
        <v>2970</v>
      </c>
      <c r="C3833" s="133">
        <v>11006928</v>
      </c>
      <c r="D3833" s="133">
        <v>2476558.7000000002</v>
      </c>
    </row>
    <row r="3834" spans="2:4">
      <c r="B3834" s="200" t="s">
        <v>2513</v>
      </c>
      <c r="C3834" s="133">
        <v>11006928</v>
      </c>
      <c r="D3834" s="133">
        <v>2476558.7000000002</v>
      </c>
    </row>
    <row r="3835" spans="2:4">
      <c r="B3835" s="201" t="s">
        <v>2971</v>
      </c>
      <c r="C3835" s="133">
        <v>342816414</v>
      </c>
      <c r="D3835" s="133">
        <v>119760250.40000001</v>
      </c>
    </row>
    <row r="3836" spans="2:4">
      <c r="B3836" s="200" t="s">
        <v>1127</v>
      </c>
      <c r="C3836" s="133">
        <v>342816414</v>
      </c>
      <c r="D3836" s="133">
        <v>119760250.40000001</v>
      </c>
    </row>
    <row r="3837" spans="2:4">
      <c r="B3837" s="201" t="s">
        <v>2514</v>
      </c>
      <c r="C3837" s="133">
        <v>6611838</v>
      </c>
      <c r="D3837" s="133">
        <v>1487663.07</v>
      </c>
    </row>
    <row r="3838" spans="2:4">
      <c r="B3838" s="200" t="s">
        <v>2515</v>
      </c>
      <c r="C3838" s="133">
        <v>6611838</v>
      </c>
      <c r="D3838" s="133">
        <v>1487663.07</v>
      </c>
    </row>
    <row r="3839" spans="2:4">
      <c r="B3839" s="201" t="s">
        <v>2516</v>
      </c>
      <c r="C3839" s="133">
        <v>11006928</v>
      </c>
      <c r="D3839" s="133">
        <v>0</v>
      </c>
    </row>
    <row r="3840" spans="2:4">
      <c r="B3840" s="200" t="s">
        <v>2517</v>
      </c>
      <c r="C3840" s="133">
        <v>11006928</v>
      </c>
      <c r="D3840" s="133">
        <v>0</v>
      </c>
    </row>
    <row r="3841" spans="2:4">
      <c r="B3841" s="201" t="s">
        <v>2972</v>
      </c>
      <c r="C3841" s="133">
        <v>11006928</v>
      </c>
      <c r="D3841" s="133">
        <v>0</v>
      </c>
    </row>
    <row r="3842" spans="2:4">
      <c r="B3842" s="200" t="s">
        <v>2518</v>
      </c>
      <c r="C3842" s="133">
        <v>11006928</v>
      </c>
      <c r="D3842" s="133">
        <v>0</v>
      </c>
    </row>
    <row r="3843" spans="2:4">
      <c r="B3843" s="201" t="s">
        <v>1128</v>
      </c>
      <c r="C3843" s="133">
        <v>454550517</v>
      </c>
      <c r="D3843" s="133">
        <v>107900403.55000001</v>
      </c>
    </row>
    <row r="3844" spans="2:4">
      <c r="B3844" s="200" t="s">
        <v>1129</v>
      </c>
      <c r="C3844" s="133">
        <v>454550517</v>
      </c>
      <c r="D3844" s="133">
        <v>107900403.55000001</v>
      </c>
    </row>
    <row r="3845" spans="2:4">
      <c r="B3845" s="202" t="s">
        <v>283</v>
      </c>
      <c r="C3845" s="135">
        <v>546024916</v>
      </c>
      <c r="D3845" s="135">
        <v>102111126.53999999</v>
      </c>
    </row>
    <row r="3846" spans="2:4">
      <c r="B3846" s="201" t="s">
        <v>2973</v>
      </c>
      <c r="C3846" s="133">
        <v>292970899</v>
      </c>
      <c r="D3846" s="133">
        <v>19013245.629999999</v>
      </c>
    </row>
    <row r="3847" spans="2:4">
      <c r="B3847" s="200" t="s">
        <v>1414</v>
      </c>
      <c r="C3847" s="133">
        <v>292970899</v>
      </c>
      <c r="D3847" s="133">
        <v>19013245.629999999</v>
      </c>
    </row>
    <row r="3848" spans="2:4">
      <c r="B3848" s="201" t="s">
        <v>2974</v>
      </c>
      <c r="C3848" s="133">
        <v>253054017</v>
      </c>
      <c r="D3848" s="133">
        <v>83097880.909999996</v>
      </c>
    </row>
    <row r="3849" spans="2:4">
      <c r="B3849" s="200" t="s">
        <v>2565</v>
      </c>
      <c r="C3849" s="133">
        <v>253054017</v>
      </c>
      <c r="D3849" s="133">
        <v>83097880.909999996</v>
      </c>
    </row>
    <row r="3850" spans="2:4">
      <c r="B3850" s="202" t="s">
        <v>298</v>
      </c>
      <c r="C3850" s="135">
        <v>1513422256</v>
      </c>
      <c r="D3850" s="135">
        <v>271538410.25999999</v>
      </c>
    </row>
    <row r="3851" spans="2:4">
      <c r="B3851" s="201" t="s">
        <v>2921</v>
      </c>
      <c r="C3851" s="133">
        <v>0</v>
      </c>
      <c r="D3851" s="133">
        <v>21538410.260000002</v>
      </c>
    </row>
    <row r="3852" spans="2:4">
      <c r="B3852" s="200" t="s">
        <v>933</v>
      </c>
      <c r="C3852" s="133">
        <v>0</v>
      </c>
      <c r="D3852" s="133">
        <v>21538410.260000002</v>
      </c>
    </row>
    <row r="3853" spans="2:4">
      <c r="B3853" s="201" t="s">
        <v>2923</v>
      </c>
      <c r="C3853" s="133">
        <v>1053129174</v>
      </c>
      <c r="D3853" s="133">
        <v>0</v>
      </c>
    </row>
    <row r="3854" spans="2:4">
      <c r="B3854" s="200" t="s">
        <v>1120</v>
      </c>
      <c r="C3854" s="133">
        <v>1053129174</v>
      </c>
      <c r="D3854" s="133">
        <v>0</v>
      </c>
    </row>
    <row r="3855" spans="2:4">
      <c r="B3855" s="201" t="s">
        <v>2925</v>
      </c>
      <c r="C3855" s="133">
        <v>250000000</v>
      </c>
      <c r="D3855" s="133">
        <v>250000000</v>
      </c>
    </row>
    <row r="3856" spans="2:4">
      <c r="B3856" s="200" t="s">
        <v>935</v>
      </c>
      <c r="C3856" s="133">
        <v>250000000</v>
      </c>
      <c r="D3856" s="133">
        <v>250000000</v>
      </c>
    </row>
    <row r="3857" spans="2:4">
      <c r="B3857" s="201" t="s">
        <v>3555</v>
      </c>
      <c r="C3857" s="133">
        <v>0</v>
      </c>
      <c r="D3857" s="133">
        <v>0</v>
      </c>
    </row>
    <row r="3858" spans="2:4">
      <c r="B3858" s="200" t="s">
        <v>3554</v>
      </c>
      <c r="C3858" s="133">
        <v>0</v>
      </c>
      <c r="D3858" s="133">
        <v>0</v>
      </c>
    </row>
    <row r="3859" spans="2:4">
      <c r="B3859" s="201" t="s">
        <v>2962</v>
      </c>
      <c r="C3859" s="133">
        <v>210293082</v>
      </c>
      <c r="D3859" s="133">
        <v>0</v>
      </c>
    </row>
    <row r="3860" spans="2:4">
      <c r="B3860" s="200" t="s">
        <v>1121</v>
      </c>
      <c r="C3860" s="133">
        <v>210293082</v>
      </c>
      <c r="D3860" s="133">
        <v>0</v>
      </c>
    </row>
    <row r="3861" spans="2:4">
      <c r="B3861" s="202" t="s">
        <v>284</v>
      </c>
      <c r="C3861" s="135">
        <v>11111323924</v>
      </c>
      <c r="D3861" s="135">
        <v>1470438129.8299999</v>
      </c>
    </row>
    <row r="3862" spans="2:4">
      <c r="B3862" s="201" t="s">
        <v>586</v>
      </c>
      <c r="C3862" s="133">
        <v>2589740270</v>
      </c>
      <c r="D3862" s="133">
        <v>163445257.56999999</v>
      </c>
    </row>
    <row r="3863" spans="2:4">
      <c r="B3863" s="200" t="s">
        <v>934</v>
      </c>
      <c r="C3863" s="133">
        <v>2589740270</v>
      </c>
      <c r="D3863" s="133">
        <v>163445257.56999999</v>
      </c>
    </row>
    <row r="3864" spans="2:4">
      <c r="B3864" s="201" t="s">
        <v>587</v>
      </c>
      <c r="C3864" s="133">
        <v>8435000000</v>
      </c>
      <c r="D3864" s="133">
        <v>1306992872.26</v>
      </c>
    </row>
    <row r="3865" spans="2:4">
      <c r="B3865" s="200" t="s">
        <v>936</v>
      </c>
      <c r="C3865" s="133">
        <v>8435000000</v>
      </c>
      <c r="D3865" s="133">
        <v>1306992872.26</v>
      </c>
    </row>
    <row r="3866" spans="2:4">
      <c r="B3866" s="201" t="s">
        <v>2928</v>
      </c>
      <c r="C3866" s="133">
        <v>86583654</v>
      </c>
      <c r="D3866" s="133">
        <v>0</v>
      </c>
    </row>
    <row r="3867" spans="2:4">
      <c r="B3867" s="200" t="s">
        <v>938</v>
      </c>
      <c r="C3867" s="133">
        <v>86583654</v>
      </c>
      <c r="D3867" s="133">
        <v>0</v>
      </c>
    </row>
    <row r="3868" spans="2:4">
      <c r="B3868" s="203" t="s">
        <v>297</v>
      </c>
      <c r="C3868" s="133">
        <v>7775541171</v>
      </c>
      <c r="D3868" s="133">
        <v>355401482.43000001</v>
      </c>
    </row>
    <row r="3869" spans="2:4">
      <c r="B3869" s="202" t="s">
        <v>281</v>
      </c>
      <c r="C3869" s="135">
        <v>1247502861</v>
      </c>
      <c r="D3869" s="135">
        <v>149185024.86000001</v>
      </c>
    </row>
    <row r="3870" spans="2:4">
      <c r="B3870" s="201" t="s">
        <v>282</v>
      </c>
      <c r="C3870" s="133">
        <v>293156045</v>
      </c>
      <c r="D3870" s="133">
        <v>27675285.350000001</v>
      </c>
    </row>
    <row r="3871" spans="2:4">
      <c r="B3871" s="200" t="s">
        <v>959</v>
      </c>
      <c r="C3871" s="133">
        <v>204230000</v>
      </c>
      <c r="D3871" s="133">
        <v>12060497.32</v>
      </c>
    </row>
    <row r="3872" spans="2:4">
      <c r="B3872" s="200" t="s">
        <v>3410</v>
      </c>
      <c r="C3872" s="133">
        <v>0</v>
      </c>
      <c r="D3872" s="133">
        <v>15614788.030000001</v>
      </c>
    </row>
    <row r="3873" spans="2:4">
      <c r="B3873" s="200" t="s">
        <v>960</v>
      </c>
      <c r="C3873" s="133">
        <v>84350000</v>
      </c>
      <c r="D3873" s="133">
        <v>0</v>
      </c>
    </row>
    <row r="3874" spans="2:4">
      <c r="B3874" s="200" t="s">
        <v>3392</v>
      </c>
      <c r="C3874" s="133">
        <v>3615000</v>
      </c>
      <c r="D3874" s="133">
        <v>0</v>
      </c>
    </row>
    <row r="3875" spans="2:4">
      <c r="B3875" s="200" t="s">
        <v>961</v>
      </c>
      <c r="C3875" s="133">
        <v>961045</v>
      </c>
      <c r="D3875" s="133">
        <v>0</v>
      </c>
    </row>
    <row r="3876" spans="2:4">
      <c r="B3876" s="201" t="s">
        <v>607</v>
      </c>
      <c r="C3876" s="133">
        <v>50610000</v>
      </c>
      <c r="D3876" s="133">
        <v>10853658</v>
      </c>
    </row>
    <row r="3877" spans="2:4">
      <c r="B3877" s="200" t="s">
        <v>962</v>
      </c>
      <c r="C3877" s="133">
        <v>50610000</v>
      </c>
      <c r="D3877" s="133">
        <v>10853658</v>
      </c>
    </row>
    <row r="3878" spans="2:4">
      <c r="B3878" s="201" t="s">
        <v>3541</v>
      </c>
      <c r="C3878" s="133">
        <v>0</v>
      </c>
      <c r="D3878" s="133">
        <v>0</v>
      </c>
    </row>
    <row r="3879" spans="2:4">
      <c r="B3879" s="200" t="s">
        <v>3540</v>
      </c>
      <c r="C3879" s="133">
        <v>0</v>
      </c>
      <c r="D3879" s="133">
        <v>0</v>
      </c>
    </row>
    <row r="3880" spans="2:4">
      <c r="B3880" s="201" t="s">
        <v>2978</v>
      </c>
      <c r="C3880" s="133">
        <v>1850000</v>
      </c>
      <c r="D3880" s="133">
        <v>543164.76</v>
      </c>
    </row>
    <row r="3881" spans="2:4">
      <c r="B3881" s="200" t="s">
        <v>962</v>
      </c>
      <c r="C3881" s="133">
        <v>1850000</v>
      </c>
      <c r="D3881" s="133">
        <v>543164.76</v>
      </c>
    </row>
    <row r="3882" spans="2:4">
      <c r="B3882" s="201" t="s">
        <v>2975</v>
      </c>
      <c r="C3882" s="133">
        <v>10566528</v>
      </c>
      <c r="D3882" s="133">
        <v>5441669.5499999998</v>
      </c>
    </row>
    <row r="3883" spans="2:4">
      <c r="B3883" s="200" t="s">
        <v>963</v>
      </c>
      <c r="C3883" s="133">
        <v>10566528</v>
      </c>
      <c r="D3883" s="133">
        <v>5441669.5499999998</v>
      </c>
    </row>
    <row r="3884" spans="2:4">
      <c r="B3884" s="201" t="s">
        <v>608</v>
      </c>
      <c r="C3884" s="133">
        <v>81961307</v>
      </c>
      <c r="D3884" s="133">
        <v>57129203.359999999</v>
      </c>
    </row>
    <row r="3885" spans="2:4">
      <c r="B3885" s="200" t="s">
        <v>964</v>
      </c>
      <c r="C3885" s="133">
        <v>81961307</v>
      </c>
      <c r="D3885" s="133">
        <v>57129203.359999999</v>
      </c>
    </row>
    <row r="3886" spans="2:4">
      <c r="B3886" s="201" t="s">
        <v>1053</v>
      </c>
      <c r="C3886" s="133">
        <v>4252757</v>
      </c>
      <c r="D3886" s="133">
        <v>6305422.6500000004</v>
      </c>
    </row>
    <row r="3887" spans="2:4">
      <c r="B3887" s="200" t="s">
        <v>1054</v>
      </c>
      <c r="C3887" s="133">
        <v>4252757</v>
      </c>
      <c r="D3887" s="133">
        <v>6305422.6500000004</v>
      </c>
    </row>
    <row r="3888" spans="2:4">
      <c r="B3888" s="201" t="s">
        <v>2976</v>
      </c>
      <c r="C3888" s="133">
        <v>21668804</v>
      </c>
      <c r="D3888" s="133">
        <v>15263936.82</v>
      </c>
    </row>
    <row r="3889" spans="2:4">
      <c r="B3889" s="200" t="s">
        <v>1055</v>
      </c>
      <c r="C3889" s="133">
        <v>21668804</v>
      </c>
      <c r="D3889" s="133">
        <v>15263936.82</v>
      </c>
    </row>
    <row r="3890" spans="2:4">
      <c r="B3890" s="201" t="s">
        <v>610</v>
      </c>
      <c r="C3890" s="133">
        <v>3495166</v>
      </c>
      <c r="D3890" s="133">
        <v>2223494.96</v>
      </c>
    </row>
    <row r="3891" spans="2:4">
      <c r="B3891" s="200" t="s">
        <v>966</v>
      </c>
      <c r="C3891" s="133">
        <v>3495166</v>
      </c>
      <c r="D3891" s="133">
        <v>2223494.96</v>
      </c>
    </row>
    <row r="3892" spans="2:4">
      <c r="B3892" s="201" t="s">
        <v>612</v>
      </c>
      <c r="C3892" s="133">
        <v>85603015</v>
      </c>
      <c r="D3892" s="133">
        <v>0</v>
      </c>
    </row>
    <row r="3893" spans="2:4">
      <c r="B3893" s="200" t="s">
        <v>968</v>
      </c>
      <c r="C3893" s="133">
        <v>85603015</v>
      </c>
      <c r="D3893" s="133">
        <v>0</v>
      </c>
    </row>
    <row r="3894" spans="2:4">
      <c r="B3894" s="201" t="s">
        <v>611</v>
      </c>
      <c r="C3894" s="133">
        <v>521017995</v>
      </c>
      <c r="D3894" s="133">
        <v>0</v>
      </c>
    </row>
    <row r="3895" spans="2:4">
      <c r="B3895" s="200" t="s">
        <v>967</v>
      </c>
      <c r="C3895" s="133">
        <v>521017995</v>
      </c>
      <c r="D3895" s="133">
        <v>0</v>
      </c>
    </row>
    <row r="3896" spans="2:4">
      <c r="B3896" s="201" t="s">
        <v>995</v>
      </c>
      <c r="C3896" s="133">
        <v>8172215</v>
      </c>
      <c r="D3896" s="133">
        <v>8607582</v>
      </c>
    </row>
    <row r="3897" spans="2:4">
      <c r="B3897" s="200" t="s">
        <v>996</v>
      </c>
      <c r="C3897" s="133">
        <v>8172215</v>
      </c>
      <c r="D3897" s="133">
        <v>8607582</v>
      </c>
    </row>
    <row r="3898" spans="2:4">
      <c r="B3898" s="201" t="s">
        <v>3393</v>
      </c>
      <c r="C3898" s="133">
        <v>9332792</v>
      </c>
      <c r="D3898" s="133">
        <v>0</v>
      </c>
    </row>
    <row r="3899" spans="2:4">
      <c r="B3899" s="200" t="s">
        <v>3394</v>
      </c>
      <c r="C3899" s="133">
        <v>9332792</v>
      </c>
      <c r="D3899" s="133">
        <v>0</v>
      </c>
    </row>
    <row r="3900" spans="2:4">
      <c r="B3900" s="201" t="s">
        <v>3395</v>
      </c>
      <c r="C3900" s="133">
        <v>6615119</v>
      </c>
      <c r="D3900" s="133">
        <v>0</v>
      </c>
    </row>
    <row r="3901" spans="2:4">
      <c r="B3901" s="200" t="s">
        <v>3396</v>
      </c>
      <c r="C3901" s="133">
        <v>6615119</v>
      </c>
      <c r="D3901" s="133">
        <v>0</v>
      </c>
    </row>
    <row r="3902" spans="2:4">
      <c r="B3902" s="201" t="s">
        <v>2129</v>
      </c>
      <c r="C3902" s="133">
        <v>118946174</v>
      </c>
      <c r="D3902" s="133">
        <v>11141607.41</v>
      </c>
    </row>
    <row r="3903" spans="2:4">
      <c r="B3903" s="200" t="s">
        <v>2130</v>
      </c>
      <c r="C3903" s="133">
        <v>118946174</v>
      </c>
      <c r="D3903" s="133">
        <v>11141607.41</v>
      </c>
    </row>
    <row r="3904" spans="2:4">
      <c r="B3904" s="201" t="s">
        <v>1130</v>
      </c>
      <c r="C3904" s="133">
        <v>30254944</v>
      </c>
      <c r="D3904" s="133">
        <v>4000000</v>
      </c>
    </row>
    <row r="3905" spans="2:4">
      <c r="B3905" s="200" t="s">
        <v>1131</v>
      </c>
      <c r="C3905" s="133">
        <v>30254944</v>
      </c>
      <c r="D3905" s="133">
        <v>4000000</v>
      </c>
    </row>
    <row r="3906" spans="2:4">
      <c r="B3906" s="202" t="s">
        <v>298</v>
      </c>
      <c r="C3906" s="135">
        <v>0</v>
      </c>
      <c r="D3906" s="135">
        <v>71656241.459999993</v>
      </c>
    </row>
    <row r="3907" spans="2:4">
      <c r="B3907" s="201" t="s">
        <v>2129</v>
      </c>
      <c r="C3907" s="133">
        <v>0</v>
      </c>
      <c r="D3907" s="133">
        <v>71656241.459999993</v>
      </c>
    </row>
    <row r="3908" spans="2:4">
      <c r="B3908" s="200" t="s">
        <v>2130</v>
      </c>
      <c r="C3908" s="133">
        <v>0</v>
      </c>
      <c r="D3908" s="133">
        <v>71656241.459999993</v>
      </c>
    </row>
    <row r="3909" spans="2:4">
      <c r="B3909" s="202" t="s">
        <v>284</v>
      </c>
      <c r="C3909" s="135">
        <v>6213332841</v>
      </c>
      <c r="D3909" s="135">
        <v>102798584.81</v>
      </c>
    </row>
    <row r="3910" spans="2:4">
      <c r="B3910" s="201" t="s">
        <v>282</v>
      </c>
      <c r="C3910" s="133">
        <v>2007597322</v>
      </c>
      <c r="D3910" s="133">
        <v>50797173.969999999</v>
      </c>
    </row>
    <row r="3911" spans="2:4">
      <c r="B3911" s="200" t="s">
        <v>960</v>
      </c>
      <c r="C3911" s="133">
        <v>202959198</v>
      </c>
      <c r="D3911" s="133">
        <v>18707671.330000002</v>
      </c>
    </row>
    <row r="3912" spans="2:4">
      <c r="B3912" s="200" t="s">
        <v>3392</v>
      </c>
      <c r="C3912" s="133">
        <v>111613125</v>
      </c>
      <c r="D3912" s="133">
        <v>0</v>
      </c>
    </row>
    <row r="3913" spans="2:4">
      <c r="B3913" s="200" t="s">
        <v>969</v>
      </c>
      <c r="C3913" s="133">
        <v>313300000</v>
      </c>
      <c r="D3913" s="133">
        <v>8570108.8699999992</v>
      </c>
    </row>
    <row r="3914" spans="2:4">
      <c r="B3914" s="200" t="s">
        <v>970</v>
      </c>
      <c r="C3914" s="133">
        <v>662750000</v>
      </c>
      <c r="D3914" s="133">
        <v>23519393.77</v>
      </c>
    </row>
    <row r="3915" spans="2:4">
      <c r="B3915" s="200" t="s">
        <v>3397</v>
      </c>
      <c r="C3915" s="133">
        <v>602499999</v>
      </c>
      <c r="D3915" s="133">
        <v>0</v>
      </c>
    </row>
    <row r="3916" spans="2:4">
      <c r="B3916" s="200" t="s">
        <v>3398</v>
      </c>
      <c r="C3916" s="133">
        <v>114475000</v>
      </c>
      <c r="D3916" s="133">
        <v>0</v>
      </c>
    </row>
    <row r="3917" spans="2:4">
      <c r="B3917" s="201" t="s">
        <v>607</v>
      </c>
      <c r="C3917" s="133">
        <v>293744908</v>
      </c>
      <c r="D3917" s="133">
        <v>0</v>
      </c>
    </row>
    <row r="3918" spans="2:4">
      <c r="B3918" s="200" t="s">
        <v>2706</v>
      </c>
      <c r="C3918" s="133">
        <v>293744908</v>
      </c>
      <c r="D3918" s="133">
        <v>0</v>
      </c>
    </row>
    <row r="3919" spans="2:4">
      <c r="B3919" s="201" t="s">
        <v>2978</v>
      </c>
      <c r="C3919" s="133">
        <v>308755092</v>
      </c>
      <c r="D3919" s="133">
        <v>0</v>
      </c>
    </row>
    <row r="3920" spans="2:4">
      <c r="B3920" s="200" t="s">
        <v>2706</v>
      </c>
      <c r="C3920" s="133">
        <v>308755092</v>
      </c>
      <c r="D3920" s="133">
        <v>0</v>
      </c>
    </row>
    <row r="3921" spans="2:4">
      <c r="B3921" s="201" t="s">
        <v>3399</v>
      </c>
      <c r="C3921" s="133">
        <v>1205000000</v>
      </c>
      <c r="D3921" s="133">
        <v>0</v>
      </c>
    </row>
    <row r="3922" spans="2:4">
      <c r="B3922" s="200" t="s">
        <v>3400</v>
      </c>
      <c r="C3922" s="133">
        <v>1205000000</v>
      </c>
      <c r="D3922" s="133">
        <v>0</v>
      </c>
    </row>
    <row r="3923" spans="2:4">
      <c r="B3923" s="201" t="s">
        <v>3401</v>
      </c>
      <c r="C3923" s="133">
        <v>563538669</v>
      </c>
      <c r="D3923" s="133">
        <v>0</v>
      </c>
    </row>
    <row r="3924" spans="2:4">
      <c r="B3924" s="200" t="s">
        <v>3402</v>
      </c>
      <c r="C3924" s="133">
        <v>563538669</v>
      </c>
      <c r="D3924" s="133">
        <v>0</v>
      </c>
    </row>
    <row r="3925" spans="2:4">
      <c r="B3925" s="201" t="s">
        <v>3403</v>
      </c>
      <c r="C3925" s="133">
        <v>682415600</v>
      </c>
      <c r="D3925" s="133">
        <v>0</v>
      </c>
    </row>
    <row r="3926" spans="2:4">
      <c r="B3926" s="200" t="s">
        <v>3404</v>
      </c>
      <c r="C3926" s="133">
        <v>682415600</v>
      </c>
      <c r="D3926" s="133">
        <v>0</v>
      </c>
    </row>
    <row r="3927" spans="2:4">
      <c r="B3927" s="201" t="s">
        <v>3405</v>
      </c>
      <c r="C3927" s="133">
        <v>168700000</v>
      </c>
      <c r="D3927" s="133">
        <v>0</v>
      </c>
    </row>
    <row r="3928" spans="2:4">
      <c r="B3928" s="200" t="s">
        <v>3406</v>
      </c>
      <c r="C3928" s="133">
        <v>168700000</v>
      </c>
      <c r="D3928" s="133">
        <v>0</v>
      </c>
    </row>
    <row r="3929" spans="2:4">
      <c r="B3929" s="201" t="s">
        <v>613</v>
      </c>
      <c r="C3929" s="133">
        <v>610031250</v>
      </c>
      <c r="D3929" s="133">
        <v>52001410.840000004</v>
      </c>
    </row>
    <row r="3930" spans="2:4">
      <c r="B3930" s="200" t="s">
        <v>971</v>
      </c>
      <c r="C3930" s="133">
        <v>610031250</v>
      </c>
      <c r="D3930" s="133">
        <v>52001410.840000004</v>
      </c>
    </row>
    <row r="3931" spans="2:4">
      <c r="B3931" s="201" t="s">
        <v>609</v>
      </c>
      <c r="C3931" s="133">
        <v>373550000</v>
      </c>
      <c r="D3931" s="133">
        <v>0</v>
      </c>
    </row>
    <row r="3932" spans="2:4">
      <c r="B3932" s="200" t="s">
        <v>965</v>
      </c>
      <c r="C3932" s="133">
        <v>373550000</v>
      </c>
      <c r="D3932" s="133">
        <v>0</v>
      </c>
    </row>
    <row r="3933" spans="2:4">
      <c r="B3933" s="202" t="s">
        <v>285</v>
      </c>
      <c r="C3933" s="135">
        <v>314705469</v>
      </c>
      <c r="D3933" s="135">
        <v>31761631.300000001</v>
      </c>
    </row>
    <row r="3934" spans="2:4">
      <c r="B3934" s="201" t="s">
        <v>282</v>
      </c>
      <c r="C3934" s="133">
        <v>293687469</v>
      </c>
      <c r="D3934" s="133">
        <v>31761631.300000001</v>
      </c>
    </row>
    <row r="3935" spans="2:4">
      <c r="B3935" s="200" t="s">
        <v>959</v>
      </c>
      <c r="C3935" s="133">
        <v>199036250</v>
      </c>
      <c r="D3935" s="133">
        <v>29128916.040000003</v>
      </c>
    </row>
    <row r="3936" spans="2:4">
      <c r="B3936" s="200" t="s">
        <v>960</v>
      </c>
      <c r="C3936" s="133">
        <v>5000750</v>
      </c>
      <c r="D3936" s="133">
        <v>961183.27</v>
      </c>
    </row>
    <row r="3937" spans="2:4">
      <c r="B3937" s="200" t="s">
        <v>972</v>
      </c>
      <c r="C3937" s="133">
        <v>2500134</v>
      </c>
      <c r="D3937" s="133">
        <v>295527.2</v>
      </c>
    </row>
    <row r="3938" spans="2:4">
      <c r="B3938" s="200" t="s">
        <v>973</v>
      </c>
      <c r="C3938" s="133">
        <v>6444341</v>
      </c>
      <c r="D3938" s="133">
        <v>1376004.79</v>
      </c>
    </row>
    <row r="3939" spans="2:4">
      <c r="B3939" s="200" t="s">
        <v>974</v>
      </c>
      <c r="C3939" s="133">
        <v>1455232</v>
      </c>
      <c r="D3939" s="133">
        <v>0</v>
      </c>
    </row>
    <row r="3940" spans="2:4">
      <c r="B3940" s="200" t="s">
        <v>975</v>
      </c>
      <c r="C3940" s="133">
        <v>13461488</v>
      </c>
      <c r="D3940" s="133">
        <v>0</v>
      </c>
    </row>
    <row r="3941" spans="2:4">
      <c r="B3941" s="200" t="s">
        <v>961</v>
      </c>
      <c r="C3941" s="133">
        <v>2868137</v>
      </c>
      <c r="D3941" s="133">
        <v>0</v>
      </c>
    </row>
    <row r="3942" spans="2:4">
      <c r="B3942" s="200" t="s">
        <v>976</v>
      </c>
      <c r="C3942" s="133">
        <v>62921137</v>
      </c>
      <c r="D3942" s="133">
        <v>0</v>
      </c>
    </row>
    <row r="3943" spans="2:4">
      <c r="B3943" s="201" t="s">
        <v>2979</v>
      </c>
      <c r="C3943" s="133">
        <v>21018000</v>
      </c>
      <c r="D3943" s="133">
        <v>0</v>
      </c>
    </row>
    <row r="3944" spans="2:4">
      <c r="B3944" s="200" t="s">
        <v>977</v>
      </c>
      <c r="C3944" s="133">
        <v>21018000</v>
      </c>
      <c r="D3944" s="133">
        <v>0</v>
      </c>
    </row>
    <row r="3945" spans="2:4">
      <c r="B3945" s="95" t="s">
        <v>978</v>
      </c>
      <c r="C3945" s="93">
        <v>113668099604</v>
      </c>
      <c r="D3945" s="93">
        <v>54876762056.699997</v>
      </c>
    </row>
    <row r="3946" spans="2:4">
      <c r="B3946" s="94" t="s">
        <v>279</v>
      </c>
      <c r="C3946" s="92">
        <v>113668099604</v>
      </c>
      <c r="D3946" s="92">
        <v>54876762056.699997</v>
      </c>
    </row>
    <row r="3947" spans="2:4">
      <c r="B3947" s="101" t="s">
        <v>2536</v>
      </c>
      <c r="C3947" s="133">
        <v>113668099604</v>
      </c>
      <c r="D3947" s="133">
        <v>54876762056.699997</v>
      </c>
    </row>
    <row r="3948" spans="2:4">
      <c r="B3948" s="202" t="s">
        <v>281</v>
      </c>
      <c r="C3948" s="135">
        <v>22897647271</v>
      </c>
      <c r="D3948" s="135">
        <v>4892256792.46</v>
      </c>
    </row>
    <row r="3949" spans="2:4">
      <c r="B3949" s="201" t="s">
        <v>282</v>
      </c>
      <c r="C3949" s="133">
        <v>22897647271</v>
      </c>
      <c r="D3949" s="133">
        <v>4892256792.46</v>
      </c>
    </row>
    <row r="3950" spans="2:4">
      <c r="B3950" s="202" t="s">
        <v>298</v>
      </c>
      <c r="C3950" s="135">
        <v>2075043163</v>
      </c>
      <c r="D3950" s="135">
        <v>2047562803.8599999</v>
      </c>
    </row>
    <row r="3951" spans="2:4">
      <c r="B3951" s="201" t="s">
        <v>282</v>
      </c>
      <c r="C3951" s="133">
        <v>2075043163</v>
      </c>
      <c r="D3951" s="133">
        <v>2047562803.8599999</v>
      </c>
    </row>
    <row r="3952" spans="2:4">
      <c r="B3952" s="202" t="s">
        <v>284</v>
      </c>
      <c r="C3952" s="135">
        <v>88695409170</v>
      </c>
      <c r="D3952" s="135">
        <v>47936942460.379997</v>
      </c>
    </row>
    <row r="3953" spans="2:4">
      <c r="B3953" s="201" t="s">
        <v>282</v>
      </c>
      <c r="C3953" s="133">
        <v>88695409170</v>
      </c>
      <c r="D3953" s="133">
        <v>47936942460.379997</v>
      </c>
    </row>
    <row r="3954" spans="2:4">
      <c r="B3954" s="104" t="s">
        <v>614</v>
      </c>
      <c r="C3954" s="100">
        <v>1532354614554</v>
      </c>
      <c r="D3954" s="100">
        <v>707774777645.05115</v>
      </c>
    </row>
    <row r="3955" spans="2:4">
      <c r="B3955" s="204" t="s">
        <v>26</v>
      </c>
      <c r="C3955" s="205"/>
      <c r="D3955" s="205"/>
    </row>
    <row r="3956" spans="2:4" ht="30" customHeight="1">
      <c r="B3956" s="227" t="s">
        <v>4066</v>
      </c>
      <c r="C3956" s="227"/>
      <c r="D3956" s="227"/>
    </row>
    <row r="3957" spans="2:4" ht="32.450000000000003" customHeight="1">
      <c r="B3957" s="227" t="s">
        <v>2535</v>
      </c>
      <c r="C3957" s="227"/>
      <c r="D3957" s="205"/>
    </row>
    <row r="3958" spans="2:4">
      <c r="B3958" s="227" t="s">
        <v>27</v>
      </c>
      <c r="C3958" s="227"/>
      <c r="D3958" s="205"/>
    </row>
    <row r="3959" spans="2:4">
      <c r="B3959" s="228" t="s">
        <v>28</v>
      </c>
      <c r="C3959" s="228"/>
      <c r="D3959" s="205"/>
    </row>
  </sheetData>
  <mergeCells count="13">
    <mergeCell ref="B3956:D3956"/>
    <mergeCell ref="B3957:C3957"/>
    <mergeCell ref="B3958:C3958"/>
    <mergeCell ref="B3959:C3959"/>
    <mergeCell ref="A1:D1"/>
    <mergeCell ref="A2:D2"/>
    <mergeCell ref="A3:D3"/>
    <mergeCell ref="A5:E5"/>
    <mergeCell ref="A6:D6"/>
    <mergeCell ref="A7:D7"/>
    <mergeCell ref="A8:D8"/>
    <mergeCell ref="B11:B12"/>
    <mergeCell ref="D11:D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6B-9171-4198-BF70-131846C9030F}">
  <dimension ref="A1:H44"/>
  <sheetViews>
    <sheetView showGridLines="0" zoomScale="90" zoomScaleNormal="90" workbookViewId="0">
      <selection activeCell="D42" sqref="D42"/>
    </sheetView>
  </sheetViews>
  <sheetFormatPr baseColWidth="10" defaultColWidth="11.42578125" defaultRowHeight="15"/>
  <cols>
    <col min="1" max="1" width="15.5703125" customWidth="1"/>
    <col min="2" max="2" width="78.42578125" customWidth="1"/>
    <col min="3" max="3" width="17.140625" customWidth="1"/>
    <col min="4" max="4" width="18.140625" customWidth="1"/>
    <col min="6" max="6" width="13.140625" bestFit="1" customWidth="1"/>
    <col min="8" max="8" width="13.140625" bestFit="1" customWidth="1"/>
    <col min="9" max="9" width="15.140625" bestFit="1" customWidth="1"/>
  </cols>
  <sheetData>
    <row r="1" spans="1:8" ht="28.5" customHeight="1">
      <c r="A1" s="210" t="s">
        <v>0</v>
      </c>
      <c r="B1" s="210"/>
      <c r="C1" s="210"/>
      <c r="D1" s="210"/>
      <c r="E1" s="210"/>
      <c r="F1" s="3"/>
    </row>
    <row r="2" spans="1:8" ht="21" customHeight="1">
      <c r="A2" s="211" t="s">
        <v>1</v>
      </c>
      <c r="B2" s="211"/>
      <c r="C2" s="211"/>
      <c r="D2" s="211"/>
      <c r="E2" s="211"/>
      <c r="F2" s="2"/>
      <c r="H2" s="12">
        <v>0</v>
      </c>
    </row>
    <row r="3" spans="1:8" ht="15" customHeight="1">
      <c r="A3" s="218" t="s">
        <v>2</v>
      </c>
      <c r="B3" s="218"/>
      <c r="C3" s="218"/>
      <c r="D3" s="218"/>
      <c r="E3" s="218"/>
      <c r="F3" s="1"/>
    </row>
    <row r="5" spans="1:8" ht="18.75" customHeight="1">
      <c r="A5" s="220" t="s">
        <v>615</v>
      </c>
      <c r="B5" s="220"/>
      <c r="C5" s="220"/>
      <c r="D5" s="220"/>
      <c r="E5" s="220"/>
      <c r="F5" s="4"/>
    </row>
    <row r="6" spans="1:8" ht="18.75">
      <c r="A6" s="214" t="s">
        <v>4065</v>
      </c>
      <c r="B6" s="214"/>
      <c r="C6" s="214"/>
      <c r="D6" s="214"/>
      <c r="E6" s="214"/>
      <c r="F6" s="5"/>
    </row>
    <row r="7" spans="1:8" ht="15.75">
      <c r="A7" s="222" t="s">
        <v>5</v>
      </c>
      <c r="B7" s="222"/>
      <c r="C7" s="222"/>
      <c r="D7" s="222"/>
      <c r="E7" s="222"/>
      <c r="F7" s="6"/>
    </row>
    <row r="10" spans="1:8" ht="15" customHeight="1">
      <c r="B10" s="221" t="s">
        <v>6</v>
      </c>
      <c r="C10" s="49" t="s">
        <v>7</v>
      </c>
      <c r="D10" s="223" t="s">
        <v>8</v>
      </c>
    </row>
    <row r="11" spans="1:8" ht="14.45" customHeight="1">
      <c r="B11" s="221"/>
      <c r="C11" s="50" t="s">
        <v>3067</v>
      </c>
      <c r="D11" s="223"/>
    </row>
    <row r="12" spans="1:8" ht="14.45" customHeight="1">
      <c r="B12" s="22" t="s">
        <v>14</v>
      </c>
      <c r="C12" s="28">
        <f>C13+C26</f>
        <v>45231.789592000001</v>
      </c>
      <c r="D12" s="114">
        <f>D13+D26</f>
        <v>21705.622538860003</v>
      </c>
      <c r="E12" s="44"/>
    </row>
    <row r="13" spans="1:8" s="7" customFormat="1" ht="14.45" customHeight="1">
      <c r="B13" s="81" t="s">
        <v>616</v>
      </c>
      <c r="C13" s="83">
        <f>C14</f>
        <v>44391.789592000001</v>
      </c>
      <c r="D13" s="124">
        <f>D14</f>
        <v>21430.829538860002</v>
      </c>
      <c r="E13" s="44"/>
      <c r="F13"/>
    </row>
    <row r="14" spans="1:8" s="7" customFormat="1">
      <c r="B14" s="23" t="s">
        <v>617</v>
      </c>
      <c r="C14" s="37">
        <f>C15+C20</f>
        <v>44391.789592000001</v>
      </c>
      <c r="D14" s="125">
        <f>D15+D20</f>
        <v>21430.829538860002</v>
      </c>
      <c r="E14" s="44"/>
      <c r="F14"/>
    </row>
    <row r="15" spans="1:8" s="7" customFormat="1">
      <c r="B15" s="84" t="s">
        <v>618</v>
      </c>
      <c r="C15" s="110">
        <f>SUM(C16:C19)</f>
        <v>1284.405996</v>
      </c>
      <c r="D15" s="122">
        <f>SUM(D16:D19)</f>
        <v>534.74225999999999</v>
      </c>
      <c r="E15" s="44"/>
      <c r="F15"/>
    </row>
    <row r="16" spans="1:8" s="7" customFormat="1">
      <c r="B16" s="54" t="s">
        <v>619</v>
      </c>
      <c r="C16" s="77">
        <v>399.99599999999998</v>
      </c>
      <c r="D16" s="113">
        <v>195.8236</v>
      </c>
      <c r="E16" s="44"/>
      <c r="F16" s="112"/>
      <c r="G16" s="109"/>
    </row>
    <row r="17" spans="2:6" s="7" customFormat="1">
      <c r="B17" s="54" t="s">
        <v>620</v>
      </c>
      <c r="C17" s="77">
        <v>683.82999600000005</v>
      </c>
      <c r="D17" s="113">
        <v>277.59915999999998</v>
      </c>
      <c r="E17" s="44"/>
      <c r="F17"/>
    </row>
    <row r="18" spans="2:6" s="7" customFormat="1">
      <c r="B18" s="54" t="s">
        <v>621</v>
      </c>
      <c r="C18" s="77">
        <v>153.78</v>
      </c>
      <c r="D18" s="113">
        <v>61.319499999999998</v>
      </c>
      <c r="E18" s="44"/>
      <c r="F18"/>
    </row>
    <row r="19" spans="2:6" s="7" customFormat="1">
      <c r="B19" s="54" t="s">
        <v>622</v>
      </c>
      <c r="C19" s="77">
        <v>46.8</v>
      </c>
      <c r="D19" s="113">
        <v>0</v>
      </c>
      <c r="E19" s="44"/>
      <c r="F19"/>
    </row>
    <row r="20" spans="2:6" s="7" customFormat="1">
      <c r="B20" s="84" t="s">
        <v>623</v>
      </c>
      <c r="C20" s="27">
        <f>SUM(C21:C25)</f>
        <v>43107.383596</v>
      </c>
      <c r="D20" s="123">
        <f>SUM(D21:D25)</f>
        <v>20896.087278860003</v>
      </c>
      <c r="E20" s="44"/>
      <c r="F20"/>
    </row>
    <row r="21" spans="2:6" s="7" customFormat="1">
      <c r="B21" s="54" t="s">
        <v>624</v>
      </c>
      <c r="C21" s="111">
        <v>30658.570800000001</v>
      </c>
      <c r="D21" s="121">
        <v>14777.58437746</v>
      </c>
      <c r="E21" s="44"/>
      <c r="F21"/>
    </row>
    <row r="22" spans="2:6" s="7" customFormat="1">
      <c r="B22" s="54" t="s">
        <v>625</v>
      </c>
      <c r="C22" s="77">
        <v>84</v>
      </c>
      <c r="D22" s="113">
        <v>41.416400000000003</v>
      </c>
      <c r="E22" s="44"/>
      <c r="F22"/>
    </row>
    <row r="23" spans="2:6" s="7" customFormat="1">
      <c r="B23" s="54" t="s">
        <v>4032</v>
      </c>
      <c r="C23" s="77">
        <v>216</v>
      </c>
      <c r="D23" s="113">
        <v>146.154</v>
      </c>
      <c r="E23" s="44"/>
      <c r="F23"/>
    </row>
    <row r="24" spans="2:6" s="7" customFormat="1">
      <c r="B24" s="54" t="s">
        <v>626</v>
      </c>
      <c r="C24" s="77">
        <v>7613.0186400000002</v>
      </c>
      <c r="D24" s="113">
        <v>3705.2938800000002</v>
      </c>
      <c r="E24" s="44"/>
      <c r="F24"/>
    </row>
    <row r="25" spans="2:6" s="7" customFormat="1">
      <c r="B25" s="54" t="s">
        <v>627</v>
      </c>
      <c r="C25" s="77">
        <v>4535.7941559999999</v>
      </c>
      <c r="D25" s="113">
        <v>2225.6386213999999</v>
      </c>
      <c r="E25" s="44"/>
      <c r="F25"/>
    </row>
    <row r="26" spans="2:6" s="7" customFormat="1">
      <c r="B26" s="81" t="s">
        <v>57</v>
      </c>
      <c r="C26" s="82">
        <f t="shared" ref="C26:D27" si="0">C27</f>
        <v>840</v>
      </c>
      <c r="D26" s="124">
        <f t="shared" si="0"/>
        <v>274.79300000000001</v>
      </c>
      <c r="E26" s="44"/>
      <c r="F26"/>
    </row>
    <row r="27" spans="2:6" s="7" customFormat="1">
      <c r="B27" s="23" t="s">
        <v>629</v>
      </c>
      <c r="C27" s="37">
        <f t="shared" si="0"/>
        <v>840</v>
      </c>
      <c r="D27" s="113">
        <f t="shared" si="0"/>
        <v>274.79300000000001</v>
      </c>
      <c r="E27" s="44"/>
      <c r="F27"/>
    </row>
    <row r="28" spans="2:6" s="7" customFormat="1">
      <c r="B28" s="84" t="s">
        <v>630</v>
      </c>
      <c r="C28" s="110">
        <f>C29+C30</f>
        <v>840</v>
      </c>
      <c r="D28" s="123">
        <f>D29+D30</f>
        <v>274.79300000000001</v>
      </c>
      <c r="E28" s="44"/>
    </row>
    <row r="29" spans="2:6" s="7" customFormat="1">
      <c r="B29" s="54" t="s">
        <v>4033</v>
      </c>
      <c r="C29" s="77">
        <v>155.37245100000001</v>
      </c>
      <c r="D29" s="121">
        <v>52.126199999999997</v>
      </c>
      <c r="E29" s="44"/>
    </row>
    <row r="30" spans="2:6" s="7" customFormat="1">
      <c r="B30" s="54" t="s">
        <v>4034</v>
      </c>
      <c r="C30" s="77">
        <v>684.62754900000004</v>
      </c>
      <c r="D30" s="113">
        <v>222.66679999999999</v>
      </c>
      <c r="E30" s="44"/>
    </row>
    <row r="31" spans="2:6">
      <c r="B31" s="34" t="s">
        <v>45</v>
      </c>
      <c r="C31" s="30">
        <f>C13+C26</f>
        <v>45231.789592000001</v>
      </c>
      <c r="D31" s="118">
        <f>D13+D26</f>
        <v>21705.622538860003</v>
      </c>
      <c r="E31" s="44"/>
    </row>
    <row r="32" spans="2:6">
      <c r="B32" s="15" t="s">
        <v>26</v>
      </c>
      <c r="C32" s="16"/>
      <c r="D32" s="16"/>
    </row>
    <row r="33" spans="2:5" ht="21.6" customHeight="1">
      <c r="B33" s="208" t="s">
        <v>4066</v>
      </c>
      <c r="C33" s="208"/>
      <c r="D33" s="208"/>
      <c r="E33" s="8"/>
    </row>
    <row r="34" spans="2:5" ht="14.45" customHeight="1">
      <c r="B34" s="45" t="s">
        <v>628</v>
      </c>
      <c r="C34" s="45"/>
      <c r="D34" s="45"/>
    </row>
    <row r="35" spans="2:5" ht="12.75" customHeight="1">
      <c r="B35" s="15" t="s">
        <v>46</v>
      </c>
      <c r="C35" s="16"/>
      <c r="D35" s="16"/>
    </row>
    <row r="36" spans="2:5" ht="18.600000000000001" customHeight="1">
      <c r="B36" s="208"/>
      <c r="C36" s="208"/>
      <c r="D36" s="208"/>
    </row>
    <row r="37" spans="2:5" ht="30" customHeight="1">
      <c r="B37" s="208"/>
      <c r="C37" s="208"/>
      <c r="D37" s="208"/>
    </row>
    <row r="38" spans="2:5">
      <c r="B38" s="9"/>
      <c r="C38" s="10"/>
    </row>
    <row r="39" spans="2:5">
      <c r="B39" s="9"/>
      <c r="C39" s="10"/>
    </row>
    <row r="40" spans="2:5">
      <c r="B40" s="9"/>
      <c r="C40" s="10"/>
    </row>
    <row r="41" spans="2:5">
      <c r="B41" s="9"/>
      <c r="C41" s="10"/>
    </row>
    <row r="42" spans="2:5">
      <c r="B42" s="9"/>
      <c r="C42" s="10"/>
    </row>
    <row r="43" spans="2:5">
      <c r="B43" s="9"/>
      <c r="C43" s="10"/>
    </row>
    <row r="44" spans="2:5">
      <c r="B44" s="9"/>
      <c r="C44" s="10"/>
    </row>
  </sheetData>
  <mergeCells count="10">
    <mergeCell ref="A1:E1"/>
    <mergeCell ref="A2:E2"/>
    <mergeCell ref="A3:E3"/>
    <mergeCell ref="A5:E5"/>
    <mergeCell ref="A6:E6"/>
    <mergeCell ref="B36:D37"/>
    <mergeCell ref="B33:D33"/>
    <mergeCell ref="A7:E7"/>
    <mergeCell ref="B10:B11"/>
    <mergeCell ref="D10:D11"/>
  </mergeCells>
  <pageMargins left="0.7" right="0.7" top="0.75" bottom="0.75" header="0.3" footer="0.3"/>
  <pageSetup orientation="portrait" r:id="rId1"/>
  <ignoredErrors>
    <ignoredError sqref="D2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F2051731F90E4A81F5ABF3E3054ABB" ma:contentTypeVersion="12" ma:contentTypeDescription="Create a new document." ma:contentTypeScope="" ma:versionID="1c571cbe103824bc6d5cc904756b19a8">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94e4f3abfb95bd214dac7f36de374c81"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7b106c2-2eb6-4f76-8712-c370ecd06fde" xsi:nil="true"/>
    <lcf76f155ced4ddcb4097134ff3c332f xmlns="c32176ac-cccf-46d9-9564-a55966a26443">
      <Terms xmlns="http://schemas.microsoft.com/office/infopath/2007/PartnerControls"/>
    </lcf76f155ced4ddcb4097134ff3c332f>
    <SharedWithUsers xmlns="27b106c2-2eb6-4f76-8712-c370ecd06fde">
      <UserInfo>
        <DisplayName>Rafael F. Jovine Z.</DisplayName>
        <AccountId>139</AccountId>
        <AccountType/>
      </UserInfo>
      <UserInfo>
        <DisplayName>Katherine M. Peguero F.</DisplayName>
        <AccountId>14</AccountId>
        <AccountType/>
      </UserInfo>
      <UserInfo>
        <DisplayName>Sorangel González Díaz</DisplayName>
        <AccountId>19</AccountId>
        <AccountType/>
      </UserInfo>
      <UserInfo>
        <DisplayName>Nickol Rodriguez Fernandez</DisplayName>
        <AccountId>171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F346C6-5204-41F3-B8B8-695BC4753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176ac-cccf-46d9-9564-a55966a26443"/>
    <ds:schemaRef ds:uri="27b106c2-2eb6-4f76-8712-c370ecd06f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840239-D551-4719-A05A-0DA694200ED9}">
  <ds:schemaRefs>
    <ds:schemaRef ds:uri="http://www.w3.org/XML/1998/namespace"/>
    <ds:schemaRef ds:uri="http://purl.org/dc/elements/1.1/"/>
    <ds:schemaRef ds:uri="http://schemas.microsoft.com/office/infopath/2007/PartnerControls"/>
    <ds:schemaRef ds:uri="http://purl.org/dc/terms/"/>
    <ds:schemaRef ds:uri="http://schemas.microsoft.com/office/2006/documentManagement/types"/>
    <ds:schemaRef ds:uri="36e5d76a-6e18-480e-ae09-cb0d66b73c46"/>
    <ds:schemaRef ds:uri="http://schemas.openxmlformats.org/package/2006/metadata/core-properties"/>
    <ds:schemaRef ds:uri="http://schemas.microsoft.com/office/2006/metadata/properties"/>
    <ds:schemaRef ds:uri="ba7c38e2-d2af-4c67-b1b9-431aa83ab30e"/>
    <ds:schemaRef ds:uri="http://purl.org/dc/dcmitype/"/>
    <ds:schemaRef ds:uri="27b106c2-2eb6-4f76-8712-c370ecd06fde"/>
    <ds:schemaRef ds:uri="c32176ac-cccf-46d9-9564-a55966a26443"/>
  </ds:schemaRefs>
</ds:datastoreItem>
</file>

<file path=customXml/itemProps3.xml><?xml version="1.0" encoding="utf-8"?>
<ds:datastoreItem xmlns:ds="http://schemas.openxmlformats.org/officeDocument/2006/customXml" ds:itemID="{FD7A7C53-7498-459B-ABC4-1908023CBE6A}">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Fiscal Mes</vt:lpstr>
      <vt:lpstr>Económica</vt:lpstr>
      <vt:lpstr>Institucional</vt:lpstr>
      <vt:lpstr>Funcional</vt:lpstr>
      <vt:lpstr>Género</vt:lpstr>
      <vt:lpstr>Cambio climático</vt:lpstr>
      <vt:lpstr>Objetal</vt:lpstr>
      <vt:lpstr>Proyectos de inversión</vt:lpstr>
      <vt:lpstr>Subsidios Sociales</vt:lpstr>
      <vt:lpstr>Aerodom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nrodriguez@digepres.gob.do</dc:creator>
  <cp:keywords/>
  <dc:description/>
  <cp:lastModifiedBy>Katherine M. Peguero F.</cp:lastModifiedBy>
  <cp:revision/>
  <dcterms:created xsi:type="dcterms:W3CDTF">2020-08-19T17:32:46Z</dcterms:created>
  <dcterms:modified xsi:type="dcterms:W3CDTF">2024-06-25T18:53:14Z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0x0101007BF2051731F90E4A81F5ABF3E3054ABB</vt:lpwstr>
  </property>
  <property fmtid="{D5CDD505-2E9C-101B-9397-08002B2CF9AE}" pid="3" name="MediaServiceImageTags">
    <vt:lpwstr/>
  </property>
</Properties>
</file>