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mc:AlternateContent xmlns:mc="http://schemas.openxmlformats.org/markup-compatibility/2006">
    <mc:Choice Requires="x15">
      <x15ac:absPath xmlns:x15ac="http://schemas.microsoft.com/office/spreadsheetml/2010/11/ac" url="C:\Users\kpeguero\OneDrive - Direccion General de Presupuesto\Reportes semanales\2022\"/>
    </mc:Choice>
  </mc:AlternateContent>
  <bookViews>
    <workbookView xWindow="-120" yWindow="-120" windowWidth="29040" windowHeight="15840"/>
  </bookViews>
  <sheets>
    <sheet name="Fiscal Mes" sheetId="48" r:id="rId1"/>
    <sheet name="Económica" sheetId="3" r:id="rId2"/>
    <sheet name="Institucional" sheetId="4" r:id="rId3"/>
    <sheet name="Funcional" sheetId="29" r:id="rId4"/>
    <sheet name="Objetal" sheetId="27" r:id="rId5"/>
    <sheet name="Dinámica" sheetId="53"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52511"/>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6" i="4" l="1"/>
  <c r="C56" i="4"/>
  <c r="D49" i="27" l="1"/>
  <c r="D21" i="3"/>
  <c r="D45" i="4"/>
  <c r="E21" i="48"/>
  <c r="E20" i="48"/>
  <c r="D66" i="29"/>
  <c r="D71" i="29"/>
  <c r="D75" i="29"/>
  <c r="D86" i="29"/>
  <c r="C80" i="29"/>
  <c r="D80" i="29"/>
  <c r="D98" i="29"/>
  <c r="D55" i="27"/>
  <c r="D40" i="27"/>
  <c r="C40" i="27"/>
  <c r="D21" i="48"/>
  <c r="D20" i="48"/>
  <c r="D44" i="29"/>
  <c r="C44" i="29"/>
  <c r="E15" i="48"/>
  <c r="D55" i="4"/>
  <c r="C55" i="4"/>
  <c r="C53" i="4"/>
  <c r="C51" i="4"/>
  <c r="C49" i="4"/>
  <c r="C47" i="4"/>
  <c r="C45" i="4"/>
  <c r="C43" i="4"/>
  <c r="C17" i="4"/>
  <c r="C14" i="4"/>
  <c r="D74" i="27"/>
  <c r="D69" i="27"/>
  <c r="C14" i="3"/>
  <c r="D21" i="29"/>
  <c r="D15" i="29"/>
  <c r="C15" i="29"/>
  <c r="D17" i="4"/>
  <c r="D70" i="29" l="1"/>
  <c r="D63" i="29"/>
  <c r="D62" i="29" s="1"/>
  <c r="E12" i="48" l="1"/>
  <c r="E23" i="48" s="1"/>
  <c r="D59" i="29" l="1"/>
  <c r="D57" i="29"/>
  <c r="D55" i="29"/>
  <c r="D49" i="29"/>
  <c r="D47" i="29"/>
  <c r="D42" i="29"/>
  <c r="D39" i="29"/>
  <c r="D36" i="29"/>
  <c r="D28" i="29"/>
  <c r="D24" i="29"/>
  <c r="C21" i="29"/>
  <c r="D109" i="29"/>
  <c r="D108" i="29" s="1"/>
  <c r="D35" i="29" l="1"/>
  <c r="D14" i="29"/>
  <c r="E24" i="48" l="1"/>
  <c r="D14" i="3" l="1"/>
  <c r="D13" i="3" l="1"/>
  <c r="D65" i="27" l="1"/>
  <c r="D24" i="48" l="1"/>
  <c r="D15" i="48"/>
  <c r="E22" i="48"/>
  <c r="D12" i="48"/>
  <c r="D22" i="48" s="1"/>
  <c r="D23" i="48" l="1"/>
  <c r="D20" i="27" l="1"/>
  <c r="D43" i="4" l="1"/>
  <c r="D47" i="4"/>
  <c r="D76" i="27" l="1"/>
  <c r="D73" i="27" s="1"/>
  <c r="D113" i="29"/>
  <c r="D112" i="29" s="1"/>
  <c r="D111" i="29" s="1"/>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73" i="27" l="1"/>
  <c r="C49" i="27"/>
  <c r="C14" i="27"/>
  <c r="C65" i="27"/>
  <c r="C30" i="27"/>
  <c r="C69" i="27"/>
  <c r="C55" i="27"/>
  <c r="C20" i="27"/>
  <c r="D14" i="4" l="1"/>
  <c r="D13" i="4" l="1"/>
  <c r="D61" i="4" s="1"/>
  <c r="C29" i="3"/>
  <c r="C28" i="3" s="1"/>
  <c r="D29" i="3"/>
  <c r="D28" i="3" s="1"/>
  <c r="D32" i="3" s="1"/>
  <c r="C21" i="3"/>
  <c r="D14" i="27"/>
  <c r="D13" i="27" s="1"/>
  <c r="D78" i="27" s="1"/>
  <c r="C13" i="3" l="1"/>
  <c r="C32" i="3" s="1"/>
  <c r="C13" i="4"/>
  <c r="C61" i="4" s="1"/>
  <c r="C13" i="27"/>
  <c r="C78" i="27" s="1"/>
  <c r="C115" i="29" l="1"/>
</calcChain>
</file>

<file path=xl/connections.xml><?xml version="1.0" encoding="utf-8"?>
<connections xmlns="http://schemas.openxmlformats.org/spreadsheetml/2006/main">
  <connection id="1"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<sst xmlns="http://schemas.openxmlformats.org/spreadsheetml/2006/main" count="358" uniqueCount="271">
  <si>
    <t>MINISTERIO DE HACIENDA</t>
  </si>
  <si>
    <t>DIRECCIÓN GENERAL DE PRESUPUESTO</t>
  </si>
  <si>
    <t>DIRECCIÓN DE ESTUDIOS ECONÓMICOS Y SEGUIMIENTO FINANCIERO</t>
  </si>
  <si>
    <t>En Millones RD$</t>
  </si>
  <si>
    <t>Indicadores</t>
  </si>
  <si>
    <t>Devengado</t>
  </si>
  <si>
    <t>2 - GASTOS</t>
  </si>
  <si>
    <t>2.1 - Gastos corrientes</t>
  </si>
  <si>
    <t>2.1.4 - Intereses de la deuda</t>
  </si>
  <si>
    <t>2.2 - Gastos de capital</t>
  </si>
  <si>
    <t>3.2 - Aplicaciones financieras</t>
  </si>
  <si>
    <t>Cifras preliminares</t>
  </si>
  <si>
    <t>Ejecución del Gasto del Gobierno Central</t>
  </si>
  <si>
    <t xml:space="preserve">Clasificación Económica </t>
  </si>
  <si>
    <t>2.1.2 - Gastos de consumo</t>
  </si>
  <si>
    <t>2.1.3 - Prestaciones de la seguridad social</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</si>
  <si>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</si>
  <si>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</si>
  <si>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</si>
  <si>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</si>
  <si>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</si>
  <si>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</si>
  <si>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</si>
  <si>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</si>
  <si>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</si>
  <si>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</si>
  <si>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</si>
  <si>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</si>
  <si>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</si>
  <si>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</si>
  <si>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</si>
  <si>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</si>
  <si>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</si>
  <si>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</si>
  <si>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</si>
  <si>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</si>
  <si>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</si>
  <si>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</si>
  <si>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</si>
  <si>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</si>
  <si>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</si>
  <si>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</si>
  <si>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</si>
  <si>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</si>
  <si>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</si>
  <si>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</si>
  <si>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</si>
  <si>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</si>
  <si>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</si>
  <si>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</si>
  <si>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</si>
  <si>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</si>
  <si>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</si>
  <si>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</si>
  <si>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</si>
  <si>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</si>
  <si>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</si>
  <si>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</si>
  <si>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</si>
  <si>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</si>
  <si>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</si>
  <si>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</si>
  <si>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</si>
  <si>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</si>
  <si>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</si>
  <si>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</si>
  <si>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</si>
  <si>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</si>
  <si>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</si>
  <si>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</si>
  <si>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</si>
  <si>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</si>
  <si>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</si>
  <si>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</si>
  <si>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</si>
  <si>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</si>
  <si>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</si>
  <si>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</si>
  <si>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</si>
  <si>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</si>
  <si>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</si>
  <si>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</si>
  <si>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</si>
  <si>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</si>
  <si>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</si>
  <si>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</si>
  <si>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</si>
  <si>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</si>
  <si>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</si>
  <si>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</si>
  <si>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</si>
  <si>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</si>
  <si>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</si>
  <si>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</si>
  <si>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</si>
  <si>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</si>
  <si>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</si>
  <si>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</si>
  <si>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</si>
  <si>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</si>
  <si>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</si>
  <si>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</si>
  <si>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</si>
  <si>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</si>
  <si>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</si>
  <si>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</si>
  <si>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</si>
  <si>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</si>
  <si>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</si>
  <si>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</si>
  <si>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</si>
  <si>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</si>
  <si>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</si>
  <si>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</si>
  <si>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</si>
  <si>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</si>
  <si>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</si>
  <si>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</si>
  <si>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</si>
  <si>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</si>
  <si>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</si>
  <si>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</si>
  <si>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</si>
  <si>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</si>
  <si>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</si>
  <si>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</si>
  <si>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</si>
  <si>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</si>
  <si>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</si>
  <si>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</si>
  <si>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</si>
  <si>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</si>
  <si>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</si>
  <si>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</si>
  <si>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</si>
  <si>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</si>
  <si>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</si>
  <si>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</si>
  <si>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</si>
  <si>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</si>
  <si>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</si>
  <si>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</si>
  <si>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</si>
  <si>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</si>
  <si>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</si>
  <si>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</si>
  <si>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</si>
  <si>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</si>
  <si>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</si>
  <si>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</si>
  <si>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</si>
  <si>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</si>
  <si>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</si>
  <si>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</si>
  <si>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</si>
  <si>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</si>
  <si>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</si>
  <si>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</si>
  <si>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</si>
  <si>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</si>
  <si>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</si>
  <si>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</si>
  <si>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</si>
  <si>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</si>
  <si>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</si>
  <si>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</si>
  <si>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</si>
  <si>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</si>
  <si>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</si>
  <si>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</si>
  <si>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</si>
  <si>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</si>
  <si>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</si>
  <si>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</si>
  <si>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</si>
  <si>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</si>
  <si>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</si>
  <si>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</si>
  <si>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</si>
  <si>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</si>
  <si>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</si>
  <si>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</si>
  <si>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</si>
  <si>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</si>
  <si>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</si>
  <si>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</si>
  <si>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</si>
  <si>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</si>
  <si>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</si>
  <si>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</si>
  <si>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</si>
  <si>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</si>
  <si>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</si>
  <si>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</si>
  <si>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</si>
  <si>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</si>
  <si>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</si>
  <si>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</si>
  <si>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</si>
  <si>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</si>
  <si>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</si>
  <si>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</si>
  <si>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</si>
  <si>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</si>
  <si>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</si>
  <si>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</si>
  <si>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</si>
  <si>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</si>
  <si>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</si>
  <si>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</si>
  <si>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</si>
  <si>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</si>
  <si>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</si>
  <si>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</si>
  <si>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</si>
  <si>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</si>
  <si>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</si>
  <si>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</si>
  <si>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</si>
  <si>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</si>
  <si>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</si>
  <si>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</si>
  <si>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</si>
  <si>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</si>
  <si>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</si>
  <si>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</si>
  <si>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</si>
  <si>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</si>
  <si>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</si>
  <si>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</si>
  <si>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Pres. Inicial      </t>
  </si>
  <si>
    <t>Cuenta de Ahorro, Inversión y Financiamiento</t>
  </si>
  <si>
    <t>Gobierno Central</t>
  </si>
  <si>
    <t>1 - INGRESOS</t>
  </si>
  <si>
    <t>1.1 - Ingresos corrientes</t>
  </si>
  <si>
    <t>1.2 - Ingresos de capital</t>
  </si>
  <si>
    <t>RESULTADOS</t>
  </si>
  <si>
    <t>Resultado de la cuenta corriente (1.1-2.1)</t>
  </si>
  <si>
    <t>Resultado de la cuenta de capital (1.2-2.2)</t>
  </si>
  <si>
    <t>Resultado financiero (1- 2)</t>
  </si>
  <si>
    <t>Resultado primario (1- (2 - 2.1.4))</t>
  </si>
  <si>
    <t>FINANCIAMIENTO NETO</t>
  </si>
  <si>
    <t>3.1 - Fuentes financieras</t>
  </si>
  <si>
    <t>Ingresos y  fuentes financieras: Dirección General de Política y Legislación Tributaria, Ministerio de Hacienda</t>
  </si>
  <si>
    <t xml:space="preserve">Gastos y  aplicaciones financieras: Sistema de Información de la Gestión Financiera </t>
  </si>
  <si>
    <t>2.3 - MATERIALES Y SUMINISTROS</t>
  </si>
  <si>
    <t>Ley No. 345-21</t>
  </si>
  <si>
    <t>0223 - MINISTERIO DE LA VIVIENDA, HABITAT Y EDIFICACIONES (MIVHED)</t>
  </si>
  <si>
    <t>1.1.98 - Investigación y desarrollo relacionado con la administración general</t>
  </si>
  <si>
    <t>4.5.98 - Investigación y desarrollo relacionado con la protección social</t>
  </si>
  <si>
    <t>2.4.03 - Combustible</t>
  </si>
  <si>
    <t>4.3.99-Planificación, gestión y supervisión de las actividades deportivas, recreativas, culturales y religiosas</t>
  </si>
  <si>
    <t>Tabla dinámica</t>
  </si>
  <si>
    <t>En RD$</t>
  </si>
  <si>
    <t>PERIODO</t>
  </si>
  <si>
    <t>2022</t>
  </si>
  <si>
    <t>Suma de PRESUPUESTO INICIAL</t>
  </si>
  <si>
    <t>Suma de PRESUPUESTO DEVENGADO</t>
  </si>
  <si>
    <t>1.1.1.1.1 - Administración central</t>
  </si>
  <si>
    <t>4 - Aplicaciones financieras</t>
  </si>
  <si>
    <t>2.1.5 - Subvenciones otorgadas a empresas</t>
  </si>
  <si>
    <t>2.4.6 - SUBVENCIONES</t>
  </si>
  <si>
    <t>Etiquetas de fila</t>
  </si>
  <si>
    <t>Total general</t>
  </si>
  <si>
    <t>Ejecución 1ro de enero - 18 de febrero 2022*</t>
  </si>
  <si>
    <t>* Fecha de imputación al 18 de febrero y fecha de registro al 21 de febrero. La fecha de imputación representa los gastos o ingresos en el momento de su ejecución, mientras que la fecha de registro representa el momento de su registro en el sistema, en la medida que se van regularizando los pagos.</t>
  </si>
  <si>
    <t>Ejecución 1ro de enero - 18 de febrero 2022 *</t>
  </si>
  <si>
    <t>* Fecha de imputación al 18 de febrero y fecha de registro al 21 de de febrero. La fecha de imputación representa los gastos o ingresos en el momento de su ejecución, mientras que la fecha de registro representa el momento de su registro en el sistema, en la medida que se van regularizando los pagos.</t>
  </si>
  <si>
    <t>Ejecución 1ro de enero -18 de febrero 2022*</t>
  </si>
  <si>
    <t xml:space="preserve">      Ejecución 1ro de enero - 18 de febrero 2022 (fecha de imputación)</t>
  </si>
  <si>
    <t>Ejecución 1ro de enero - 21 de febrero 2022 (fecha de registro)</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</si>
</sst>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32">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0" fontId="0" fillId="0" borderId="0" xfId="0"/>
    <xf numFmtId="0" fontId="0" fillId="2" borderId="0" xfId="0" applyFill="1"/>
    <xf numFmtId="165"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xf numFmtId="43" fontId="0" fillId="0" borderId="0" xfId="1" applyFont="1" applyAlignment="1">
      <alignment horizontal="center"/>
    </xf>
    <xf numFmtId="0" fontId="0" fillId="0" borderId="0" xfId="0"/>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0" fontId="0" fillId="0" borderId="0" xfId="0" applyAlignment="1"/>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applyAlignment="1"/>
    <xf numFmtId="43" fontId="4" fillId="2" borderId="0" xfId="1" applyFont="1" applyFill="1"/>
    <xf numFmtId="178" fontId="0" fillId="0" borderId="0" xfId="710" applyNumberFormat="1" applyFont="1"/>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xf>
    <xf numFmtId="43" fontId="13" fillId="2" borderId="0" xfId="1" applyFont="1" applyFill="1" applyAlignment="1">
      <alignment vertical="center" wrapText="1"/>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43" fontId="13" fillId="2" borderId="0" xfId="1" applyFont="1" applyFill="1" applyAlignment="1">
      <alignment wrapText="1"/>
    </xf>
    <xf numFmtId="43" fontId="14" fillId="2" borderId="0" xfId="1" applyFont="1" applyFill="1" applyAlignment="1">
      <alignment vertical="center"/>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cellStyle name="20% - Accent2 2" xfId="11"/>
    <cellStyle name="20% - Accent3 2" xfId="12"/>
    <cellStyle name="20% - Accent4 2" xfId="13"/>
    <cellStyle name="20% - Accent5 2" xfId="14"/>
    <cellStyle name="20% - Accent6 2" xfId="15"/>
    <cellStyle name="20% - Énfasis1 2" xfId="16"/>
    <cellStyle name="20% - Énfasis1 2 2" xfId="17"/>
    <cellStyle name="20% - Énfasis1 3" xfId="18"/>
    <cellStyle name="20% - Énfasis1 4" xfId="19"/>
    <cellStyle name="20% - Énfasis1 5" xfId="20"/>
    <cellStyle name="20% - Énfasis1 6" xfId="21"/>
    <cellStyle name="20% - Énfasis2 2" xfId="22"/>
    <cellStyle name="20% - Énfasis2 2 2" xfId="23"/>
    <cellStyle name="20% - Énfasis2 3" xfId="24"/>
    <cellStyle name="20% - Énfasis2 4" xfId="25"/>
    <cellStyle name="20% - Énfasis2 5" xfId="26"/>
    <cellStyle name="20% - Énfasis2 6" xfId="27"/>
    <cellStyle name="20% - Énfasis3 2" xfId="28"/>
    <cellStyle name="20% - Énfasis3 2 2" xfId="29"/>
    <cellStyle name="20% - Énfasis3 3" xfId="30"/>
    <cellStyle name="20% - Énfasis3 4" xfId="31"/>
    <cellStyle name="20% - Énfasis3 5" xfId="32"/>
    <cellStyle name="20% - Énfasis3 6" xfId="33"/>
    <cellStyle name="20% - Énfasis4 2" xfId="34"/>
    <cellStyle name="20% - Énfasis4 2 2" xfId="35"/>
    <cellStyle name="20% - Énfasis4 3" xfId="36"/>
    <cellStyle name="20% - Énfasis4 4" xfId="37"/>
    <cellStyle name="20% - Énfasis4 5" xfId="38"/>
    <cellStyle name="20% - Énfasis4 6" xfId="39"/>
    <cellStyle name="20% - Énfasis5 2" xfId="40"/>
    <cellStyle name="20% - Énfasis5 2 2" xfId="41"/>
    <cellStyle name="20% - Énfasis5 3" xfId="42"/>
    <cellStyle name="20% - Énfasis5 4" xfId="43"/>
    <cellStyle name="20% - Énfasis5 5" xfId="44"/>
    <cellStyle name="20% - Énfasis5 6" xfId="45"/>
    <cellStyle name="20% - Énfasis6 2" xfId="46"/>
    <cellStyle name="20% - Énfasis6 2 2" xfId="47"/>
    <cellStyle name="20% - Énfasis6 3" xfId="48"/>
    <cellStyle name="20% - Énfasis6 4" xfId="49"/>
    <cellStyle name="20% - Énfasis6 5" xfId="50"/>
    <cellStyle name="20% - Énfasis6 6" xfId="51"/>
    <cellStyle name="40% - Accent1 2" xfId="52"/>
    <cellStyle name="40% - Accent2 2" xfId="53"/>
    <cellStyle name="40% - Accent3 2" xfId="54"/>
    <cellStyle name="40% - Accent4 2" xfId="55"/>
    <cellStyle name="40% - Accent5 2" xfId="56"/>
    <cellStyle name="40% - Accent6 2" xfId="57"/>
    <cellStyle name="40% - Énfasis1 2" xfId="58"/>
    <cellStyle name="40% - Énfasis1 2 2" xfId="59"/>
    <cellStyle name="40% - Énfasis1 3" xfId="60"/>
    <cellStyle name="40% - Énfasis1 4" xfId="61"/>
    <cellStyle name="40% - Énfasis1 5" xfId="62"/>
    <cellStyle name="40% - Énfasis1 6" xfId="63"/>
    <cellStyle name="40% - Énfasis2 2" xfId="64"/>
    <cellStyle name="40% - Énfasis2 2 2" xfId="65"/>
    <cellStyle name="40% - Énfasis2 3" xfId="66"/>
    <cellStyle name="40% - Énfasis2 4" xfId="67"/>
    <cellStyle name="40% - Énfasis2 5" xfId="68"/>
    <cellStyle name="40% - Énfasis2 6" xfId="69"/>
    <cellStyle name="40% - Énfasis3 2" xfId="70"/>
    <cellStyle name="40% - Énfasis3 2 2" xfId="71"/>
    <cellStyle name="40% - Énfasis3 3" xfId="72"/>
    <cellStyle name="40% - Énfasis3 4" xfId="73"/>
    <cellStyle name="40% - Énfasis3 5" xfId="74"/>
    <cellStyle name="40% - Énfasis3 6" xfId="75"/>
    <cellStyle name="40% - Énfasis4 2" xfId="76"/>
    <cellStyle name="40% - Énfasis4 2 2" xfId="77"/>
    <cellStyle name="40% - Énfasis4 3" xfId="78"/>
    <cellStyle name="40% - Énfasis4 4" xfId="79"/>
    <cellStyle name="40% - Énfasis4 5" xfId="80"/>
    <cellStyle name="40% - Énfasis4 6" xfId="81"/>
    <cellStyle name="40% - Énfasis5 2" xfId="82"/>
    <cellStyle name="40% - Énfasis5 2 2" xfId="83"/>
    <cellStyle name="40% - Énfasis5 3" xfId="84"/>
    <cellStyle name="40% - Énfasis5 4" xfId="85"/>
    <cellStyle name="40% - Énfasis5 5" xfId="86"/>
    <cellStyle name="40% - Énfasis5 6" xfId="87"/>
    <cellStyle name="40% - Énfasis6 2" xfId="88"/>
    <cellStyle name="40% - Énfasis6 2 2" xfId="89"/>
    <cellStyle name="40% - Énfasis6 3" xfId="90"/>
    <cellStyle name="40% - Énfasis6 4" xfId="91"/>
    <cellStyle name="40% - Énfasis6 5" xfId="92"/>
    <cellStyle name="40% - Énfasis6 6" xfId="93"/>
    <cellStyle name="60% - Accent1 2" xfId="94"/>
    <cellStyle name="60% - Accent2 2" xfId="95"/>
    <cellStyle name="60% - Accent3 2" xfId="96"/>
    <cellStyle name="60% - Accent4 2" xfId="97"/>
    <cellStyle name="60% - Accent5 2" xfId="98"/>
    <cellStyle name="60% - Accent6 2" xfId="99"/>
    <cellStyle name="60% - Énfasis1 2" xfId="100"/>
    <cellStyle name="60% - Énfasis1 2 2" xfId="101"/>
    <cellStyle name="60% - Énfasis2 2" xfId="102"/>
    <cellStyle name="60% - Énfasis2 2 2" xfId="103"/>
    <cellStyle name="60% - Énfasis3 2" xfId="104"/>
    <cellStyle name="60% - Énfasis3 2 2" xfId="105"/>
    <cellStyle name="60% - Énfasis4 2" xfId="106"/>
    <cellStyle name="60% - Énfasis4 2 2" xfId="107"/>
    <cellStyle name="60% - Énfasis5 2" xfId="108"/>
    <cellStyle name="60% - Énfasis5 2 2" xfId="109"/>
    <cellStyle name="60% - Énfasis6 2" xfId="110"/>
    <cellStyle name="60% - Énfasis6 2 2" xfId="111"/>
    <cellStyle name="Accent1 2" xfId="112"/>
    <cellStyle name="Accent2 2" xfId="113"/>
    <cellStyle name="Accent3 2" xfId="114"/>
    <cellStyle name="Accent4 2" xfId="115"/>
    <cellStyle name="Accent5 2" xfId="116"/>
    <cellStyle name="Accent6 2" xfId="117"/>
    <cellStyle name="Array" xfId="118"/>
    <cellStyle name="Array 2" xfId="119"/>
    <cellStyle name="Array Enter" xfId="120"/>
    <cellStyle name="Array Enter 2" xfId="121"/>
    <cellStyle name="Array_Cuadro No. 1" xfId="122"/>
    <cellStyle name="Bad 2" xfId="123"/>
    <cellStyle name="base paren" xfId="124"/>
    <cellStyle name="Body: normal cell" xfId="125"/>
    <cellStyle name="Buena 2" xfId="126"/>
    <cellStyle name="Buena 2 2" xfId="127"/>
    <cellStyle name="Calculation 2" xfId="128"/>
    <cellStyle name="Cálculo 2" xfId="129"/>
    <cellStyle name="Cálculo 2 2" xfId="130"/>
    <cellStyle name="Celda de comprobación 2" xfId="131"/>
    <cellStyle name="Celda de comprobación 2 2" xfId="132"/>
    <cellStyle name="Celda vinculada 2" xfId="133"/>
    <cellStyle name="Celda vinculada 2 2" xfId="134"/>
    <cellStyle name="Check Cell 2" xfId="135"/>
    <cellStyle name="Comma 10" xfId="136"/>
    <cellStyle name="Comma 10 2" xfId="137"/>
    <cellStyle name="Comma 11" xfId="138"/>
    <cellStyle name="Comma 2" xfId="139"/>
    <cellStyle name="Comma 2 2" xfId="140"/>
    <cellStyle name="Comma 2 2 2" xfId="141"/>
    <cellStyle name="Comma 2 2 3" xfId="142"/>
    <cellStyle name="Comma 2 3" xfId="143"/>
    <cellStyle name="Comma 2 3 2" xfId="144"/>
    <cellStyle name="Comma 2 3 3" xfId="145"/>
    <cellStyle name="Comma 2 3 4" xfId="146"/>
    <cellStyle name="Comma 2 4" xfId="147"/>
    <cellStyle name="Comma 2 5" xfId="148"/>
    <cellStyle name="Comma 2_Cuadro No. 1" xfId="149"/>
    <cellStyle name="Comma 3" xfId="150"/>
    <cellStyle name="Comma 3 2" xfId="151"/>
    <cellStyle name="Comma 3 3" xfId="152"/>
    <cellStyle name="Comma 3 4" xfId="153"/>
    <cellStyle name="Comma 3 5" xfId="154"/>
    <cellStyle name="Comma 4" xfId="155"/>
    <cellStyle name="Comma 4 2" xfId="156"/>
    <cellStyle name="Comma 4 2 2" xfId="157"/>
    <cellStyle name="Comma 4 2 3" xfId="158"/>
    <cellStyle name="Comma 4 3" xfId="159"/>
    <cellStyle name="Comma 4 3 2" xfId="160"/>
    <cellStyle name="Comma 4 3 3" xfId="161"/>
    <cellStyle name="Comma 5" xfId="162"/>
    <cellStyle name="Comma 5 2" xfId="163"/>
    <cellStyle name="Comma 5 3" xfId="164"/>
    <cellStyle name="Comma 6" xfId="165"/>
    <cellStyle name="Comma 6 2" xfId="166"/>
    <cellStyle name="Comma 6 3" xfId="167"/>
    <cellStyle name="Comma 7" xfId="168"/>
    <cellStyle name="Comma 7 2" xfId="169"/>
    <cellStyle name="Comma 7 3" xfId="170"/>
    <cellStyle name="Comma 8" xfId="171"/>
    <cellStyle name="Comma 8 2" xfId="172"/>
    <cellStyle name="Comma 8 3" xfId="173"/>
    <cellStyle name="Comma 9" xfId="174"/>
    <cellStyle name="Comma 9 2" xfId="175"/>
    <cellStyle name="Comma 9 2 2" xfId="176"/>
    <cellStyle name="Comma 9 2 3" xfId="177"/>
    <cellStyle name="Comma 9 3" xfId="178"/>
    <cellStyle name="Comma 9 4" xfId="179"/>
    <cellStyle name="Currency 2" xfId="180"/>
    <cellStyle name="Currency 2 2" xfId="181"/>
    <cellStyle name="Encabezado 4 2" xfId="182"/>
    <cellStyle name="Encabezado 4 2 2" xfId="183"/>
    <cellStyle name="Énfasis1 2" xfId="184"/>
    <cellStyle name="Énfasis1 2 2" xfId="185"/>
    <cellStyle name="Énfasis2 2" xfId="186"/>
    <cellStyle name="Énfasis2 2 2" xfId="187"/>
    <cellStyle name="Énfasis3 2" xfId="188"/>
    <cellStyle name="Énfasis3 2 2" xfId="189"/>
    <cellStyle name="Énfasis4 2" xfId="190"/>
    <cellStyle name="Énfasis4 2 2" xfId="191"/>
    <cellStyle name="Énfasis5 2" xfId="192"/>
    <cellStyle name="Énfasis5 2 2" xfId="193"/>
    <cellStyle name="Énfasis6 2" xfId="194"/>
    <cellStyle name="Énfasis6 2 2" xfId="195"/>
    <cellStyle name="Entrada 2" xfId="196"/>
    <cellStyle name="Entrada 2 2" xfId="197"/>
    <cellStyle name="Entrada 3" xfId="198"/>
    <cellStyle name="Euro" xfId="199"/>
    <cellStyle name="Euro 2" xfId="200"/>
    <cellStyle name="Euro 3" xfId="201"/>
    <cellStyle name="Euro 4" xfId="202"/>
    <cellStyle name="Explanatory Text 2" xfId="203"/>
    <cellStyle name="Font: Calibri, 9pt regular" xfId="204"/>
    <cellStyle name="Footnotes: top row" xfId="205"/>
    <cellStyle name="Good 2" xfId="206"/>
    <cellStyle name="Header: bottom row" xfId="207"/>
    <cellStyle name="Heading 1 2" xfId="208"/>
    <cellStyle name="Heading 2 2" xfId="209"/>
    <cellStyle name="Heading 3 2" xfId="210"/>
    <cellStyle name="Heading 4 2" xfId="211"/>
    <cellStyle name="Hipervínculo 2" xfId="212"/>
    <cellStyle name="Hipervínculo 2 2" xfId="213"/>
    <cellStyle name="Hyperlink 2" xfId="214"/>
    <cellStyle name="Incorrecto 2" xfId="215"/>
    <cellStyle name="Incorrecto 2 2" xfId="216"/>
    <cellStyle name="Input 2" xfId="217"/>
    <cellStyle name="Linked Cell 2" xfId="218"/>
    <cellStyle name="MacroCode" xfId="219"/>
    <cellStyle name="MacroCode 2" xfId="220"/>
    <cellStyle name="Millares" xfId="1" builtinId="3"/>
    <cellStyle name="Millares 10" xfId="221"/>
    <cellStyle name="Millares 10 10" xfId="222"/>
    <cellStyle name="Millares 10 10 2" xfId="223"/>
    <cellStyle name="Millares 10 10 3" xfId="224"/>
    <cellStyle name="Millares 10 11" xfId="225"/>
    <cellStyle name="Millares 10 11 2" xfId="226"/>
    <cellStyle name="Millares 10 11 3" xfId="227"/>
    <cellStyle name="Millares 10 11 4" xfId="228"/>
    <cellStyle name="Millares 10 11 5" xfId="229"/>
    <cellStyle name="Millares 10 2" xfId="230"/>
    <cellStyle name="Millares 10 2 2" xfId="231"/>
    <cellStyle name="Millares 10 2 3" xfId="232"/>
    <cellStyle name="Millares 10 2 4" xfId="233"/>
    <cellStyle name="Millares 10 3" xfId="234"/>
    <cellStyle name="Millares 10 3 2" xfId="235"/>
    <cellStyle name="Millares 10 3 3" xfId="236"/>
    <cellStyle name="Millares 10 4" xfId="237"/>
    <cellStyle name="Millares 10 5" xfId="238"/>
    <cellStyle name="Millares 10 5 2" xfId="239"/>
    <cellStyle name="Millares 10 6" xfId="240"/>
    <cellStyle name="Millares 10 6 2" xfId="241"/>
    <cellStyle name="Millares 10 6 3" xfId="242"/>
    <cellStyle name="Millares 10 7" xfId="243"/>
    <cellStyle name="Millares 10 7 2" xfId="244"/>
    <cellStyle name="Millares 10 7 3" xfId="245"/>
    <cellStyle name="Millares 10 8" xfId="246"/>
    <cellStyle name="Millares 10 8 2" xfId="247"/>
    <cellStyle name="Millares 10 8 3" xfId="248"/>
    <cellStyle name="Millares 10 9" xfId="249"/>
    <cellStyle name="Millares 10 9 2" xfId="250"/>
    <cellStyle name="Millares 10 9 3" xfId="251"/>
    <cellStyle name="Millares 11" xfId="252"/>
    <cellStyle name="Millares 11 2" xfId="253"/>
    <cellStyle name="Millares 11 2 2" xfId="254"/>
    <cellStyle name="Millares 11 2 3" xfId="255"/>
    <cellStyle name="Millares 11 3" xfId="256"/>
    <cellStyle name="Millares 11 4" xfId="257"/>
    <cellStyle name="Millares 12" xfId="258"/>
    <cellStyle name="Millares 12 2" xfId="259"/>
    <cellStyle name="Millares 13" xfId="260"/>
    <cellStyle name="Millares 13 2" xfId="261"/>
    <cellStyle name="Millares 14" xfId="262"/>
    <cellStyle name="Millares 14 2" xfId="263"/>
    <cellStyle name="Millares 15" xfId="264"/>
    <cellStyle name="Millares 15 2" xfId="265"/>
    <cellStyle name="Millares 15 3" xfId="266"/>
    <cellStyle name="Millares 16" xfId="267"/>
    <cellStyle name="Millares 16 2" xfId="268"/>
    <cellStyle name="Millares 16 3" xfId="269"/>
    <cellStyle name="Millares 16 4" xfId="270"/>
    <cellStyle name="Millares 17" xfId="271"/>
    <cellStyle name="Millares 17 2" xfId="272"/>
    <cellStyle name="Millares 18" xfId="273"/>
    <cellStyle name="Millares 18 2" xfId="274"/>
    <cellStyle name="Millares 18 3" xfId="275"/>
    <cellStyle name="Millares 19" xfId="276"/>
    <cellStyle name="Millares 19 2" xfId="277"/>
    <cellStyle name="Millares 19 3" xfId="278"/>
    <cellStyle name="Millares 2" xfId="279"/>
    <cellStyle name="Millares 2 2" xfId="280"/>
    <cellStyle name="Millares 2 2 2" xfId="281"/>
    <cellStyle name="Millares 2 2 2 2" xfId="282"/>
    <cellStyle name="Millares 2 2 2 3" xfId="283"/>
    <cellStyle name="Millares 2 2 3" xfId="284"/>
    <cellStyle name="Millares 2 2 3 2" xfId="285"/>
    <cellStyle name="Millares 2 2 3 3" xfId="286"/>
    <cellStyle name="Millares 2 2 4" xfId="287"/>
    <cellStyle name="Millares 2 2 5" xfId="288"/>
    <cellStyle name="Millares 2 2_Cuadro No. 1" xfId="289"/>
    <cellStyle name="Millares 2 3" xfId="290"/>
    <cellStyle name="Millares 2 3 2" xfId="291"/>
    <cellStyle name="Millares 2 4" xfId="292"/>
    <cellStyle name="Millares 2 5" xfId="293"/>
    <cellStyle name="Millares 2 5 2" xfId="294"/>
    <cellStyle name="Millares 2 5 3" xfId="295"/>
    <cellStyle name="Millares 2 6" xfId="296"/>
    <cellStyle name="Millares 2_Cuadro No. 1" xfId="297"/>
    <cellStyle name="Millares 20" xfId="298"/>
    <cellStyle name="Millares 21" xfId="299"/>
    <cellStyle name="Millares 22" xfId="300"/>
    <cellStyle name="Millares 23" xfId="301"/>
    <cellStyle name="Millares 24" xfId="302"/>
    <cellStyle name="Millares 25" xfId="303"/>
    <cellStyle name="Millares 26" xfId="304"/>
    <cellStyle name="Millares 27" xfId="305"/>
    <cellStyle name="Millares 28" xfId="306"/>
    <cellStyle name="Millares 29" xfId="307"/>
    <cellStyle name="Millares 3" xfId="308"/>
    <cellStyle name="Millares 3 2" xfId="309"/>
    <cellStyle name="Millares 3 2 2" xfId="310"/>
    <cellStyle name="Millares 3 2 2 2" xfId="311"/>
    <cellStyle name="Millares 3 2 3" xfId="312"/>
    <cellStyle name="Millares 3 2 3 2" xfId="313"/>
    <cellStyle name="Millares 3 2 3 3" xfId="314"/>
    <cellStyle name="Millares 3 3" xfId="315"/>
    <cellStyle name="Millares 3 3 2" xfId="316"/>
    <cellStyle name="Millares 3 3 3" xfId="317"/>
    <cellStyle name="Millares 3 4" xfId="318"/>
    <cellStyle name="Millares 3 4 2" xfId="319"/>
    <cellStyle name="Millares 3 4 3" xfId="320"/>
    <cellStyle name="Millares 3 5" xfId="321"/>
    <cellStyle name="Millares 3 5 2" xfId="322"/>
    <cellStyle name="Millares 3 5 3" xfId="323"/>
    <cellStyle name="Millares 3 6" xfId="324"/>
    <cellStyle name="Millares 3_Cuadro No. 1" xfId="325"/>
    <cellStyle name="Millares 30" xfId="326"/>
    <cellStyle name="Millares 31" xfId="327"/>
    <cellStyle name="Millares 32" xfId="328"/>
    <cellStyle name="Millares 33" xfId="329"/>
    <cellStyle name="Millares 34" xfId="330"/>
    <cellStyle name="Millares 35" xfId="331"/>
    <cellStyle name="Millares 36" xfId="332"/>
    <cellStyle name="Millares 37" xfId="333"/>
    <cellStyle name="Millares 38" xfId="334"/>
    <cellStyle name="Millares 39" xfId="335"/>
    <cellStyle name="Millares 4" xfId="336"/>
    <cellStyle name="Millares 4 2" xfId="337"/>
    <cellStyle name="Millares 4 2 2" xfId="338"/>
    <cellStyle name="Millares 4 2 3" xfId="339"/>
    <cellStyle name="Millares 4 3" xfId="340"/>
    <cellStyle name="Millares 4 3 2" xfId="341"/>
    <cellStyle name="Millares 4 3 3" xfId="342"/>
    <cellStyle name="Millares 4 4" xfId="343"/>
    <cellStyle name="Millares 4 4 2" xfId="344"/>
    <cellStyle name="Millares 4 4 3" xfId="345"/>
    <cellStyle name="Millares 4 5" xfId="346"/>
    <cellStyle name="Millares 4 5 2" xfId="347"/>
    <cellStyle name="Millares 4 5 3" xfId="348"/>
    <cellStyle name="Millares 4 6" xfId="349"/>
    <cellStyle name="Millares 4 6 2" xfId="350"/>
    <cellStyle name="Millares 4 6 3" xfId="351"/>
    <cellStyle name="Millares 4 7" xfId="352"/>
    <cellStyle name="Millares 4 8" xfId="353"/>
    <cellStyle name="Millares 4_Cuadro No. 1" xfId="354"/>
    <cellStyle name="Millares 40" xfId="355"/>
    <cellStyle name="Millares 41" xfId="356"/>
    <cellStyle name="Millares 42" xfId="357"/>
    <cellStyle name="Millares 43" xfId="358"/>
    <cellStyle name="Millares 44" xfId="359"/>
    <cellStyle name="Millares 45" xfId="360"/>
    <cellStyle name="Millares 46" xfId="361"/>
    <cellStyle name="Millares 47" xfId="362"/>
    <cellStyle name="Millares 48" xfId="363"/>
    <cellStyle name="Millares 49" xfId="364"/>
    <cellStyle name="Millares 5" xfId="365"/>
    <cellStyle name="Millares 5 2" xfId="366"/>
    <cellStyle name="Millares 5 2 2" xfId="367"/>
    <cellStyle name="Millares 5 2 3" xfId="368"/>
    <cellStyle name="Millares 5 3" xfId="369"/>
    <cellStyle name="Millares 5 3 2" xfId="370"/>
    <cellStyle name="Millares 5 3 3" xfId="371"/>
    <cellStyle name="Millares 5 4" xfId="372"/>
    <cellStyle name="Millares 5 5" xfId="373"/>
    <cellStyle name="Millares 5_Cuadro No. 1" xfId="374"/>
    <cellStyle name="Millares 50" xfId="375"/>
    <cellStyle name="Millares 51" xfId="376"/>
    <cellStyle name="Millares 52" xfId="377"/>
    <cellStyle name="Millares 53" xfId="378"/>
    <cellStyle name="Millares 54" xfId="379"/>
    <cellStyle name="Millares 55" xfId="380"/>
    <cellStyle name="Millares 56" xfId="381"/>
    <cellStyle name="Millares 57" xfId="8"/>
    <cellStyle name="Millares 58" xfId="382"/>
    <cellStyle name="Millares 59" xfId="383"/>
    <cellStyle name="Millares 6" xfId="384"/>
    <cellStyle name="Millares 6 2" xfId="385"/>
    <cellStyle name="Millares 6 2 2" xfId="386"/>
    <cellStyle name="Millares 6 3" xfId="387"/>
    <cellStyle name="Millares 60" xfId="388"/>
    <cellStyle name="Millares 61" xfId="389"/>
    <cellStyle name="Millares 62" xfId="390"/>
    <cellStyle name="Millares 63" xfId="391"/>
    <cellStyle name="Millares 64" xfId="392"/>
    <cellStyle name="Millares 7" xfId="393"/>
    <cellStyle name="Millares 7 2" xfId="394"/>
    <cellStyle name="Millares 7 2 2" xfId="395"/>
    <cellStyle name="Millares 7 2 3" xfId="396"/>
    <cellStyle name="Millares 7 3" xfId="397"/>
    <cellStyle name="Millares 7 4" xfId="398"/>
    <cellStyle name="Millares 8" xfId="399"/>
    <cellStyle name="Millares 8 2" xfId="400"/>
    <cellStyle name="Millares 8 2 2" xfId="401"/>
    <cellStyle name="Millares 8 2 3" xfId="402"/>
    <cellStyle name="Millares 8 3" xfId="403"/>
    <cellStyle name="Millares 8 3 2" xfId="404"/>
    <cellStyle name="Millares 8 3 3" xfId="405"/>
    <cellStyle name="Millares 8 4" xfId="406"/>
    <cellStyle name="Millares 9" xfId="407"/>
    <cellStyle name="Millares 9 2" xfId="408"/>
    <cellStyle name="Millares 9 2 2" xfId="409"/>
    <cellStyle name="Millares 9 2 3" xfId="410"/>
    <cellStyle name="Millares 9 2 4" xfId="411"/>
    <cellStyle name="Millares 9 3" xfId="412"/>
    <cellStyle name="Millares 9 3 2" xfId="413"/>
    <cellStyle name="Millares 9 3 3" xfId="414"/>
    <cellStyle name="Millares 9 4" xfId="415"/>
    <cellStyle name="Millares 9 5" xfId="416"/>
    <cellStyle name="Millares 9 5 2" xfId="417"/>
    <cellStyle name="Millares 9 5 3" xfId="418"/>
    <cellStyle name="Millares 9 6" xfId="419"/>
    <cellStyle name="Millares 9 6 2" xfId="420"/>
    <cellStyle name="Millares 9 6 3" xfId="421"/>
    <cellStyle name="Millares 9 7" xfId="422"/>
    <cellStyle name="Millares 9 8" xfId="423"/>
    <cellStyle name="Moneda 2" xfId="424"/>
    <cellStyle name="Moneda 2 2" xfId="425"/>
    <cellStyle name="Moneda 3" xfId="426"/>
    <cellStyle name="Moneda 4" xfId="427"/>
    <cellStyle name="Moneda 4 2" xfId="428"/>
    <cellStyle name="Moneda 4 3" xfId="429"/>
    <cellStyle name="Moneda 5" xfId="430"/>
    <cellStyle name="Moneda 5 2" xfId="431"/>
    <cellStyle name="Moneda 5 3" xfId="432"/>
    <cellStyle name="Moneda 5 3 2" xfId="433"/>
    <cellStyle name="Neutral 2" xfId="434"/>
    <cellStyle name="Neutral 2 2" xfId="435"/>
    <cellStyle name="Normal" xfId="0" builtinId="0"/>
    <cellStyle name="Normal 10" xfId="436"/>
    <cellStyle name="Normal 10 2" xfId="437"/>
    <cellStyle name="Normal 10 2 2" xfId="438"/>
    <cellStyle name="Normal 10 2 2 2" xfId="439"/>
    <cellStyle name="Normal 10 2 3" xfId="440"/>
    <cellStyle name="Normal 10 3" xfId="7"/>
    <cellStyle name="Normal 10 3 2" xfId="441"/>
    <cellStyle name="Normal 10 4" xfId="442"/>
    <cellStyle name="Normal 10_Cuadro No. 1" xfId="443"/>
    <cellStyle name="Normal 100" xfId="750"/>
    <cellStyle name="Normal 101" xfId="751"/>
    <cellStyle name="Normal 102" xfId="752"/>
    <cellStyle name="Normal 103" xfId="753"/>
    <cellStyle name="Normal 104" xfId="754"/>
    <cellStyle name="Normal 105" xfId="755"/>
    <cellStyle name="Normal 106" xfId="756"/>
    <cellStyle name="Normal 107" xfId="757"/>
    <cellStyle name="Normal 108" xfId="758"/>
    <cellStyle name="Normal 109" xfId="759"/>
    <cellStyle name="Normal 11" xfId="444"/>
    <cellStyle name="Normal 11 2" xfId="3"/>
    <cellStyle name="Normal 11_Estimado Mensual" xfId="445"/>
    <cellStyle name="Normal 110" xfId="760"/>
    <cellStyle name="Normal 111" xfId="761"/>
    <cellStyle name="Normal 112" xfId="762"/>
    <cellStyle name="Normal 113" xfId="763"/>
    <cellStyle name="Normal 114" xfId="764"/>
    <cellStyle name="Normal 115" xfId="765"/>
    <cellStyle name="Normal 116" xfId="766"/>
    <cellStyle name="Normal 117" xfId="767"/>
    <cellStyle name="Normal 118" xfId="768"/>
    <cellStyle name="Normal 119" xfId="769"/>
    <cellStyle name="Normal 12" xfId="446"/>
    <cellStyle name="Normal 12 2" xfId="447"/>
    <cellStyle name="Normal 120" xfId="770"/>
    <cellStyle name="Normal 121" xfId="771"/>
    <cellStyle name="Normal 122" xfId="772"/>
    <cellStyle name="Normal 123" xfId="773"/>
    <cellStyle name="Normal 124" xfId="774"/>
    <cellStyle name="Normal 125" xfId="775"/>
    <cellStyle name="Normal 126" xfId="776"/>
    <cellStyle name="Normal 127" xfId="777"/>
    <cellStyle name="Normal 128" xfId="778"/>
    <cellStyle name="Normal 129" xfId="779"/>
    <cellStyle name="Normal 13" xfId="448"/>
    <cellStyle name="Normal 13 2" xfId="449"/>
    <cellStyle name="Normal 130" xfId="780"/>
    <cellStyle name="Normal 131" xfId="781"/>
    <cellStyle name="Normal 132" xfId="782"/>
    <cellStyle name="Normal 133" xfId="783"/>
    <cellStyle name="Normal 134" xfId="784"/>
    <cellStyle name="Normal 135" xfId="785"/>
    <cellStyle name="Normal 136" xfId="786"/>
    <cellStyle name="Normal 14" xfId="450"/>
    <cellStyle name="Normal 14 2" xfId="451"/>
    <cellStyle name="Normal 15" xfId="452"/>
    <cellStyle name="Normal 15 2" xfId="453"/>
    <cellStyle name="Normal 16" xfId="454"/>
    <cellStyle name="Normal 17" xfId="455"/>
    <cellStyle name="Normal 18" xfId="456"/>
    <cellStyle name="Normal 19" xfId="457"/>
    <cellStyle name="Normal 2" xfId="4"/>
    <cellStyle name="Normal 2 2" xfId="2"/>
    <cellStyle name="Normal 2 2 2" xfId="5"/>
    <cellStyle name="Normal 2 2 2 2" xfId="458"/>
    <cellStyle name="Normal 2 2 3" xfId="459"/>
    <cellStyle name="Normal 2 2 4" xfId="460"/>
    <cellStyle name="Normal 2 3" xfId="461"/>
    <cellStyle name="Normal 2 3 2" xfId="462"/>
    <cellStyle name="Normal 2 4" xfId="463"/>
    <cellStyle name="Normal 2 4 2" xfId="464"/>
    <cellStyle name="Normal 2 5" xfId="465"/>
    <cellStyle name="Normal 2 5 2" xfId="466"/>
    <cellStyle name="Normal 2 6" xfId="467"/>
    <cellStyle name="Normal 2 7" xfId="468"/>
    <cellStyle name="Normal 2_Cuadro No. 1" xfId="469"/>
    <cellStyle name="Normal 20" xfId="470"/>
    <cellStyle name="Normal 21" xfId="471"/>
    <cellStyle name="Normal 22" xfId="472"/>
    <cellStyle name="Normal 23" xfId="473"/>
    <cellStyle name="Normal 24" xfId="474"/>
    <cellStyle name="Normal 25" xfId="475"/>
    <cellStyle name="Normal 26" xfId="476"/>
    <cellStyle name="Normal 26 2" xfId="477"/>
    <cellStyle name="Normal 27" xfId="478"/>
    <cellStyle name="Normal 28" xfId="479"/>
    <cellStyle name="Normal 29" xfId="480"/>
    <cellStyle name="Normal 3" xfId="6"/>
    <cellStyle name="Normal 3 2" xfId="482"/>
    <cellStyle name="Normal 3 2 2" xfId="483"/>
    <cellStyle name="Normal 3 2 3" xfId="484"/>
    <cellStyle name="Normal 3 3" xfId="485"/>
    <cellStyle name="Normal 3 3 2" xfId="486"/>
    <cellStyle name="Normal 3 4" xfId="487"/>
    <cellStyle name="Normal 3 4 2" xfId="488"/>
    <cellStyle name="Normal 3 4 3" xfId="489"/>
    <cellStyle name="Normal 3 5" xfId="490"/>
    <cellStyle name="Normal 3 5 2" xfId="491"/>
    <cellStyle name="Normal 3 6" xfId="492"/>
    <cellStyle name="Normal 3 7" xfId="493"/>
    <cellStyle name="Normal 3 8" xfId="481"/>
    <cellStyle name="Normal 3_COMP.Febrero 2018" xfId="494"/>
    <cellStyle name="Normal 30" xfId="495"/>
    <cellStyle name="Normal 31" xfId="496"/>
    <cellStyle name="Normal 32" xfId="497"/>
    <cellStyle name="Normal 33" xfId="498"/>
    <cellStyle name="Normal 34" xfId="499"/>
    <cellStyle name="Normal 35" xfId="500"/>
    <cellStyle name="Normal 35 2" xfId="501"/>
    <cellStyle name="Normal 36" xfId="502"/>
    <cellStyle name="Normal 37" xfId="503"/>
    <cellStyle name="Normal 38" xfId="504"/>
    <cellStyle name="Normal 39" xfId="505"/>
    <cellStyle name="Normal 4" xfId="506"/>
    <cellStyle name="Normal 4 2" xfId="507"/>
    <cellStyle name="Normal 4 2 2" xfId="508"/>
    <cellStyle name="Normal 4 2 3" xfId="509"/>
    <cellStyle name="Normal 4 3" xfId="9"/>
    <cellStyle name="Normal 4 4" xfId="704"/>
    <cellStyle name="Normal 4_Cuadro No. 1" xfId="510"/>
    <cellStyle name="Normal 40" xfId="511"/>
    <cellStyle name="Normal 41" xfId="512"/>
    <cellStyle name="Normal 42" xfId="513"/>
    <cellStyle name="Normal 43" xfId="514"/>
    <cellStyle name="Normal 44" xfId="515"/>
    <cellStyle name="Normal 45" xfId="516"/>
    <cellStyle name="Normal 46" xfId="517"/>
    <cellStyle name="Normal 47" xfId="518"/>
    <cellStyle name="Normal 48" xfId="519"/>
    <cellStyle name="Normal 49" xfId="520"/>
    <cellStyle name="Normal 5" xfId="521"/>
    <cellStyle name="Normal 5 2" xfId="522"/>
    <cellStyle name="Normal 5 2 2" xfId="523"/>
    <cellStyle name="Normal 5 2 3" xfId="524"/>
    <cellStyle name="Normal 5 3" xfId="525"/>
    <cellStyle name="Normal 5 3 2" xfId="526"/>
    <cellStyle name="Normal 5 3 3" xfId="527"/>
    <cellStyle name="Normal 5 3 4" xfId="528"/>
    <cellStyle name="Normal 5 4" xfId="529"/>
    <cellStyle name="Normal 5 4 2" xfId="530"/>
    <cellStyle name="Normal 5 4 3" xfId="531"/>
    <cellStyle name="Normal 5 5" xfId="532"/>
    <cellStyle name="Normal 5 5 2" xfId="533"/>
    <cellStyle name="Normal 5 6" xfId="534"/>
    <cellStyle name="Normal 5 6 2" xfId="535"/>
    <cellStyle name="Normal 5 7" xfId="700"/>
    <cellStyle name="Normal 5 7 2" xfId="706"/>
    <cellStyle name="Normal 5 8" xfId="701"/>
    <cellStyle name="Normal 5 9" xfId="705"/>
    <cellStyle name="Normal 5_Cuadro No. 1" xfId="536"/>
    <cellStyle name="Normal 50" xfId="537"/>
    <cellStyle name="Normal 51" xfId="538"/>
    <cellStyle name="Normal 52" xfId="539"/>
    <cellStyle name="Normal 53" xfId="540"/>
    <cellStyle name="Normal 54" xfId="541"/>
    <cellStyle name="Normal 55" xfId="542"/>
    <cellStyle name="Normal 56" xfId="543"/>
    <cellStyle name="Normal 57" xfId="544"/>
    <cellStyle name="Normal 58" xfId="545"/>
    <cellStyle name="Normal 59" xfId="702"/>
    <cellStyle name="Normal 59 2" xfId="707"/>
    <cellStyle name="Normal 59 3" xfId="708"/>
    <cellStyle name="Normal 6" xfId="546"/>
    <cellStyle name="Normal 6 2" xfId="547"/>
    <cellStyle name="Normal 6 2 2" xfId="548"/>
    <cellStyle name="Normal 6 2 2 2" xfId="549"/>
    <cellStyle name="Normal 6 2 2 3" xfId="550"/>
    <cellStyle name="Normal 6 2 3" xfId="551"/>
    <cellStyle name="Normal 6 2 3 2" xfId="552"/>
    <cellStyle name="Normal 6 2 4" xfId="553"/>
    <cellStyle name="Normal 6 2 5" xfId="554"/>
    <cellStyle name="Normal 6 2_Cuadro No. 1" xfId="555"/>
    <cellStyle name="Normal 6 3" xfId="556"/>
    <cellStyle name="Normal 6 3 2" xfId="557"/>
    <cellStyle name="Normal 6 3 3" xfId="558"/>
    <cellStyle name="Normal 6 4" xfId="559"/>
    <cellStyle name="Normal 6 4 2" xfId="560"/>
    <cellStyle name="Normal 6 5" xfId="561"/>
    <cellStyle name="Normal 6 5 2" xfId="562"/>
    <cellStyle name="Normal 6 6" xfId="563"/>
    <cellStyle name="Normal 6 6 2" xfId="564"/>
    <cellStyle name="Normal 6 7" xfId="565"/>
    <cellStyle name="Normal 6_Cuadro No. 1" xfId="566"/>
    <cellStyle name="Normal 60" xfId="703"/>
    <cellStyle name="Normal 60 2" xfId="709"/>
    <cellStyle name="Normal 61" xfId="711"/>
    <cellStyle name="Normal 62" xfId="712"/>
    <cellStyle name="Normal 63" xfId="713"/>
    <cellStyle name="Normal 64" xfId="714"/>
    <cellStyle name="Normal 65" xfId="715"/>
    <cellStyle name="Normal 66" xfId="716"/>
    <cellStyle name="Normal 67" xfId="717"/>
    <cellStyle name="Normal 68" xfId="718"/>
    <cellStyle name="Normal 69" xfId="719"/>
    <cellStyle name="Normal 7" xfId="567"/>
    <cellStyle name="Normal 7 2" xfId="568"/>
    <cellStyle name="Normal 7 2 2" xfId="569"/>
    <cellStyle name="Normal 7 2 2 2" xfId="570"/>
    <cellStyle name="Normal 7 2 3" xfId="571"/>
    <cellStyle name="Normal 7 2 4" xfId="572"/>
    <cellStyle name="Normal 7 3" xfId="573"/>
    <cellStyle name="Normal 7 3 2" xfId="574"/>
    <cellStyle name="Normal 7 3 3" xfId="575"/>
    <cellStyle name="Normal 7 4" xfId="576"/>
    <cellStyle name="Normal 7 4 2" xfId="577"/>
    <cellStyle name="Normal 7 4 3" xfId="578"/>
    <cellStyle name="Normal 7 5" xfId="579"/>
    <cellStyle name="Normal 7 5 2" xfId="580"/>
    <cellStyle name="Normal 7 6" xfId="581"/>
    <cellStyle name="Normal 7 6 2" xfId="582"/>
    <cellStyle name="Normal 7 7" xfId="583"/>
    <cellStyle name="Normal 70" xfId="720"/>
    <cellStyle name="Normal 71" xfId="721"/>
    <cellStyle name="Normal 72" xfId="722"/>
    <cellStyle name="Normal 73" xfId="723"/>
    <cellStyle name="Normal 74" xfId="724"/>
    <cellStyle name="Normal 75" xfId="725"/>
    <cellStyle name="Normal 76" xfId="726"/>
    <cellStyle name="Normal 77" xfId="727"/>
    <cellStyle name="Normal 78" xfId="728"/>
    <cellStyle name="Normal 79" xfId="729"/>
    <cellStyle name="Normal 8" xfId="584"/>
    <cellStyle name="Normal 8 2" xfId="585"/>
    <cellStyle name="Normal 8 2 2" xfId="586"/>
    <cellStyle name="Normal 8 2 3" xfId="587"/>
    <cellStyle name="Normal 8 3" xfId="588"/>
    <cellStyle name="Normal 8 3 2" xfId="589"/>
    <cellStyle name="Normal 8 3 3" xfId="590"/>
    <cellStyle name="Normal 8 4" xfId="591"/>
    <cellStyle name="Normal 8 5" xfId="592"/>
    <cellStyle name="Normal 8_Cuadro No. 1" xfId="593"/>
    <cellStyle name="Normal 80" xfId="730"/>
    <cellStyle name="Normal 81" xfId="731"/>
    <cellStyle name="Normal 82" xfId="732"/>
    <cellStyle name="Normal 83" xfId="733"/>
    <cellStyle name="Normal 84" xfId="734"/>
    <cellStyle name="Normal 85" xfId="735"/>
    <cellStyle name="Normal 86" xfId="736"/>
    <cellStyle name="Normal 87" xfId="737"/>
    <cellStyle name="Normal 88" xfId="738"/>
    <cellStyle name="Normal 89" xfId="739"/>
    <cellStyle name="Normal 9" xfId="594"/>
    <cellStyle name="Normal 9 2" xfId="595"/>
    <cellStyle name="Normal 9 2 2" xfId="596"/>
    <cellStyle name="Normal 9 2 3" xfId="597"/>
    <cellStyle name="Normal 9 3" xfId="598"/>
    <cellStyle name="Normal 9 3 2" xfId="599"/>
    <cellStyle name="Normal 9 3 3" xfId="600"/>
    <cellStyle name="Normal 9 4" xfId="601"/>
    <cellStyle name="Normal 9 4 2" xfId="602"/>
    <cellStyle name="Normal 9 5" xfId="603"/>
    <cellStyle name="Normal 9_Cuadro No. 1" xfId="604"/>
    <cellStyle name="Normal 90" xfId="740"/>
    <cellStyle name="Normal 91" xfId="741"/>
    <cellStyle name="Normal 92" xfId="742"/>
    <cellStyle name="Normal 93" xfId="743"/>
    <cellStyle name="Normal 94" xfId="744"/>
    <cellStyle name="Normal 95" xfId="745"/>
    <cellStyle name="Normal 96" xfId="746"/>
    <cellStyle name="Normal 97" xfId="747"/>
    <cellStyle name="Normal 98" xfId="748"/>
    <cellStyle name="Normal 99" xfId="749"/>
    <cellStyle name="Notas 2" xfId="605"/>
    <cellStyle name="Notas 2 2" xfId="606"/>
    <cellStyle name="Notas 2 2 2" xfId="607"/>
    <cellStyle name="Notas 2 2 3" xfId="608"/>
    <cellStyle name="Notas 2 3" xfId="609"/>
    <cellStyle name="Notas 2 4" xfId="610"/>
    <cellStyle name="Notas 2_Cuadro No. 1" xfId="611"/>
    <cellStyle name="Notas 3" xfId="612"/>
    <cellStyle name="Notas 4" xfId="613"/>
    <cellStyle name="Notas 5" xfId="614"/>
    <cellStyle name="Notas 6" xfId="615"/>
    <cellStyle name="Notas 7" xfId="616"/>
    <cellStyle name="Note 2" xfId="617"/>
    <cellStyle name="Output 2" xfId="618"/>
    <cellStyle name="Parent row" xfId="619"/>
    <cellStyle name="Percent 2" xfId="620"/>
    <cellStyle name="Percent 2 2" xfId="621"/>
    <cellStyle name="Percent 2 2 2" xfId="622"/>
    <cellStyle name="Percent 2 2 3" xfId="623"/>
    <cellStyle name="Percent 2 3" xfId="624"/>
    <cellStyle name="Percent 2 4" xfId="625"/>
    <cellStyle name="Percent 3" xfId="626"/>
    <cellStyle name="Percent 3 2" xfId="627"/>
    <cellStyle name="Percent 3 3" xfId="628"/>
    <cellStyle name="Percent 4" xfId="629"/>
    <cellStyle name="Percent 4 2" xfId="630"/>
    <cellStyle name="Percent 4 3" xfId="631"/>
    <cellStyle name="Percent 5" xfId="632"/>
    <cellStyle name="Percent 5 2" xfId="633"/>
    <cellStyle name="Percent 5 3" xfId="634"/>
    <cellStyle name="Percent 6" xfId="635"/>
    <cellStyle name="Percent 6 2" xfId="636"/>
    <cellStyle name="Percent 6 3" xfId="637"/>
    <cellStyle name="Percent 7" xfId="638"/>
    <cellStyle name="Percent 7 2" xfId="639"/>
    <cellStyle name="Percent 7 2 2" xfId="640"/>
    <cellStyle name="Percent 7 2 3" xfId="641"/>
    <cellStyle name="Percent 7 3" xfId="642"/>
    <cellStyle name="Percent 7 4" xfId="643"/>
    <cellStyle name="Percent 8" xfId="644"/>
    <cellStyle name="Percent 8 2" xfId="645"/>
    <cellStyle name="Porcentaje" xfId="710" builtinId="5"/>
    <cellStyle name="Porcentaje 2" xfId="646"/>
    <cellStyle name="Porcentaje 3" xfId="647"/>
    <cellStyle name="Porcentual 2" xfId="648"/>
    <cellStyle name="Porcentual 2 2" xfId="649"/>
    <cellStyle name="Porcentual 2 2 2" xfId="650"/>
    <cellStyle name="Porcentual 2 2 3" xfId="651"/>
    <cellStyle name="Porcentual 2 3" xfId="652"/>
    <cellStyle name="Porcentual 2 4" xfId="653"/>
    <cellStyle name="Porcentual 2 5" xfId="654"/>
    <cellStyle name="Porcentual 3" xfId="655"/>
    <cellStyle name="Porcentual 3 2" xfId="656"/>
    <cellStyle name="Porcentual 3 2 2" xfId="657"/>
    <cellStyle name="Porcentual 3 2 3" xfId="658"/>
    <cellStyle name="Porcentual 3 3" xfId="659"/>
    <cellStyle name="Porcentual 4" xfId="660"/>
    <cellStyle name="Porcentual 4 2" xfId="661"/>
    <cellStyle name="Porcentual 4 3" xfId="662"/>
    <cellStyle name="Porcentual 4 4" xfId="663"/>
    <cellStyle name="Porcentual 4 5" xfId="664"/>
    <cellStyle name="Porcentual 5" xfId="665"/>
    <cellStyle name="Porcentual 6" xfId="666"/>
    <cellStyle name="Porcentual 6 2" xfId="667"/>
    <cellStyle name="Porcentual 7" xfId="668"/>
    <cellStyle name="Porcentual 7 2" xfId="669"/>
    <cellStyle name="Porcentual 8" xfId="670"/>
    <cellStyle name="Porcentual 8 2" xfId="671"/>
    <cellStyle name="Porcentual 9" xfId="672"/>
    <cellStyle name="Red Text" xfId="673"/>
    <cellStyle name="Red Text 2" xfId="674"/>
    <cellStyle name="Salida 2" xfId="675"/>
    <cellStyle name="Salida 2 2" xfId="676"/>
    <cellStyle name="Table title" xfId="677"/>
    <cellStyle name="Texto de advertencia 2" xfId="678"/>
    <cellStyle name="Texto de advertencia 2 2" xfId="679"/>
    <cellStyle name="Texto explicativo 2" xfId="680"/>
    <cellStyle name="Texto explicativo 2 2" xfId="681"/>
    <cellStyle name="Title 2" xfId="682"/>
    <cellStyle name="Título 1 2" xfId="683"/>
    <cellStyle name="Título 1 2 2" xfId="684"/>
    <cellStyle name="Título 2 2" xfId="685"/>
    <cellStyle name="Título 2 2 2" xfId="686"/>
    <cellStyle name="Título 3 2" xfId="687"/>
    <cellStyle name="Título 3 2 2" xfId="688"/>
    <cellStyle name="Título 4" xfId="689"/>
    <cellStyle name="Título 4 2" xfId="690"/>
    <cellStyle name="Título 5" xfId="691"/>
    <cellStyle name="Título 6" xfId="692"/>
    <cellStyle name="TopGrey" xfId="693"/>
    <cellStyle name="TopGrey 2" xfId="694"/>
    <cellStyle name="Total 2" xfId="695"/>
    <cellStyle name="Total 2 2" xfId="696"/>
    <cellStyle name="Total 2_COMP.Febrero 2018" xfId="697"/>
    <cellStyle name="Total 3" xfId="698"/>
    <cellStyle name="Warning Text 2" xfId="699"/>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 name="Imagen 1">
          <a:extLst>
            <a:ext uri="{FF2B5EF4-FFF2-40B4-BE49-F238E27FC236}">
              <a16:creationId xmlns=""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168275</xdr:rowOff>
    </xdr:to>
    <xdr:pic>
      <xdr:nvPicPr>
        <xdr:cNvPr id="3" name="Imagen 2">
          <a:extLst>
            <a:ext uri="{FF2B5EF4-FFF2-40B4-BE49-F238E27FC236}">
              <a16:creationId xmlns=""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362441</xdr:colOff>
      <xdr:row>4</xdr:row>
      <xdr:rowOff>66675</xdr:rowOff>
    </xdr:to>
    <xdr:pic>
      <xdr:nvPicPr>
        <xdr:cNvPr id="4" name="Imagen 3">
          <a:extLst>
            <a:ext uri="{FF2B5EF4-FFF2-40B4-BE49-F238E27FC236}">
              <a16:creationId xmlns=""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28575</xdr:rowOff>
    </xdr:to>
    <xdr:pic>
      <xdr:nvPicPr>
        <xdr:cNvPr id="5" name="Imagen 3">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133351</xdr:rowOff>
    </xdr:to>
    <xdr:pic>
      <xdr:nvPicPr>
        <xdr:cNvPr id="6" name="Imagen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161926</xdr:rowOff>
    </xdr:from>
    <xdr:to>
      <xdr:col>5</xdr:col>
      <xdr:colOff>185595</xdr:colOff>
      <xdr:row>6</xdr:row>
      <xdr:rowOff>176679</xdr:rowOff>
    </xdr:to>
    <xdr:pic>
      <xdr:nvPicPr>
        <xdr:cNvPr id="5" name="Imagen 3">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410449" y="79057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19051</xdr:rowOff>
    </xdr:from>
    <xdr:to>
      <xdr:col>4</xdr:col>
      <xdr:colOff>354735</xdr:colOff>
      <xdr:row>5</xdr:row>
      <xdr:rowOff>180975</xdr:rowOff>
    </xdr:to>
    <xdr:pic>
      <xdr:nvPicPr>
        <xdr:cNvPr id="5" name="Imagen 3">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162800" y="647701"/>
          <a:ext cx="1564410" cy="781049"/>
        </a:xfrm>
        <a:prstGeom prst="rect">
          <a:avLst/>
        </a:prstGeom>
      </xdr:spPr>
    </xdr:pic>
    <xdr:clientData/>
  </xdr:twoCellAnchor>
  <xdr:twoCellAnchor editAs="oneCell">
    <xdr:from>
      <xdr:col>0</xdr:col>
      <xdr:colOff>876300</xdr:colOff>
      <xdr:row>1</xdr:row>
      <xdr:rowOff>228600</xdr:rowOff>
    </xdr:from>
    <xdr:to>
      <xdr:col>1</xdr:col>
      <xdr:colOff>1547545</xdr:colOff>
      <xdr:row>5</xdr:row>
      <xdr:rowOff>95250</xdr:rowOff>
    </xdr:to>
    <xdr:pic>
      <xdr:nvPicPr>
        <xdr:cNvPr id="6" name="Imagen 5">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76300" y="5905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1454884</xdr:colOff>
      <xdr:row>5</xdr:row>
      <xdr:rowOff>76201</xdr:rowOff>
    </xdr:to>
    <xdr:pic>
      <xdr:nvPicPr>
        <xdr:cNvPr id="5" name="Imagen 4">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565006</xdr:colOff>
      <xdr:row>5</xdr:row>
      <xdr:rowOff>104775</xdr:rowOff>
    </xdr:to>
    <xdr:pic>
      <xdr:nvPicPr>
        <xdr:cNvPr id="6" name="Imagen 3">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7</xdr:row>
      <xdr:rowOff>0</xdr:rowOff>
    </xdr:to>
    <xdr:pic>
      <xdr:nvPicPr>
        <xdr:cNvPr id="2" name="Imagen 1">
          <a:extLst>
            <a:ext uri="{FF2B5EF4-FFF2-40B4-BE49-F238E27FC236}">
              <a16:creationId xmlns="" xmlns:a16="http://schemas.microsoft.com/office/drawing/2014/main" id="{C443D77F-55B1-4734-8605-A557B8AA8764}"/>
            </a:ext>
          </a:extLst>
        </xdr:cNvPr>
        <xdr:cNvPicPr>
          <a:picLocks noChangeAspect="1"/>
        </xdr:cNvPicPr>
      </xdr:nvPicPr>
      <xdr:blipFill>
        <a:blip xmlns:r="http://schemas.openxmlformats.org/officeDocument/2006/relationships" r:embed="rId1"/>
        <a:stretch>
          <a:fillRect/>
        </a:stretch>
      </xdr:blipFill>
      <xdr:spPr>
        <a:xfrm>
          <a:off x="0" y="0"/>
          <a:ext cx="314325" cy="172402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206847</xdr:rowOff>
    </xdr:to>
    <xdr:pic>
      <xdr:nvPicPr>
        <xdr:cNvPr id="3" name="Imagen 3">
          <a:extLst>
            <a:ext uri="{FF2B5EF4-FFF2-40B4-BE49-F238E27FC236}">
              <a16:creationId xmlns="" xmlns:a16="http://schemas.microsoft.com/office/drawing/2014/main" id="{96B80756-2004-4408-9405-580DDDDE593F}"/>
            </a:ext>
          </a:extLst>
        </xdr:cNvPr>
        <xdr:cNvPicPr>
          <a:picLocks noChangeAspect="1"/>
        </xdr:cNvPicPr>
      </xdr:nvPicPr>
      <xdr:blipFill>
        <a:blip xmlns:r="http://schemas.openxmlformats.org/officeDocument/2006/relationships" r:embed="rId2"/>
        <a:stretch>
          <a:fillRect/>
        </a:stretch>
      </xdr:blipFill>
      <xdr:spPr>
        <a:xfrm>
          <a:off x="10790768" y="151343"/>
          <a:ext cx="1927224" cy="1065154"/>
        </a:xfrm>
        <a:prstGeom prst="rect">
          <a:avLst/>
        </a:prstGeom>
      </xdr:spPr>
    </xdr:pic>
    <xdr:clientData/>
  </xdr:twoCellAnchor>
  <xdr:twoCellAnchor editAs="oneCell">
    <xdr:from>
      <xdr:col>0</xdr:col>
      <xdr:colOff>577412</xdr:colOff>
      <xdr:row>1</xdr:row>
      <xdr:rowOff>11643</xdr:rowOff>
    </xdr:from>
    <xdr:to>
      <xdr:col>0</xdr:col>
      <xdr:colOff>2412999</xdr:colOff>
      <xdr:row>5</xdr:row>
      <xdr:rowOff>105834</xdr:rowOff>
    </xdr:to>
    <xdr:pic>
      <xdr:nvPicPr>
        <xdr:cNvPr id="4" name="Imagen 3">
          <a:extLst>
            <a:ext uri="{FF2B5EF4-FFF2-40B4-BE49-F238E27FC236}">
              <a16:creationId xmlns="" xmlns:a16="http://schemas.microsoft.com/office/drawing/2014/main" id="{7ED44550-095A-4DC8-A976-471CB6997253}"/>
            </a:ext>
          </a:extLst>
        </xdr:cNvPr>
        <xdr:cNvPicPr>
          <a:picLocks noChangeAspect="1"/>
        </xdr:cNvPicPr>
      </xdr:nvPicPr>
      <xdr:blipFill>
        <a:blip xmlns:r="http://schemas.openxmlformats.org/officeDocument/2006/relationships" r:embed="rId3"/>
        <a:stretch>
          <a:fillRect/>
        </a:stretch>
      </xdr:blipFill>
      <xdr:spPr>
        <a:xfrm>
          <a:off x="577412" y="373593"/>
          <a:ext cx="1835587" cy="980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therine M. Peguero F." refreshedDate="44614.394864236114" createdVersion="7" refreshedVersion="7" minRefreshableVersion="3" recordCount="2646">
  <cacheSource type="worksheet">
    <worksheetSource ref="A2:N2648"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4">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164">
      <sharedItems containsSemiMixedTypes="0" containsString="0" containsNumber="1" containsInteger="1" minValue="0" maxValue="111940449884"/>
    </cacheField>
    <cacheField name="PRESUPUESTO DEVENGADO" numFmtId="164">
      <sharedItems containsSemiMixedTypes="0" containsString="0" containsNumber="1" minValue="0" maxValue="25640186046.5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46">
  <r>
    <x v="0"/>
    <x v="0"/>
    <x v="0"/>
    <x v="0"/>
    <x v="0"/>
    <s v="1 - Poder Legislativo"/>
    <s v="0101 - SENADO DE LA REPÚBLICA"/>
    <s v="1 - SERVICIOS  GENERALES"/>
    <s v="1.1 - Administración general"/>
    <s v="1.1.01 - Órganos ejecutivos y legislativos"/>
    <s v="2.1 - REMUNERACIONES Y CONTRIBUCIONES"/>
    <s v="2.1.1 - REMUNERACIONES"/>
    <n v="1091222964"/>
    <n v="181870494"/>
  </r>
  <r>
    <x v="0"/>
    <x v="0"/>
    <x v="0"/>
    <x v="0"/>
    <x v="0"/>
    <s v="1 - Poder Legislativo"/>
    <s v="0101 - SENADO DE LA REPÚBLICA"/>
    <s v="1 - SERVICIOS  GENERALES"/>
    <s v="1.1 - Administración general"/>
    <s v="1.1.01 - Órganos ejecutivos y legislativos"/>
    <s v="2.1 - REMUNERACIONES Y CONTRIBUCIONES"/>
    <s v="2.1.2 - SOBRESUELDOS"/>
    <n v="117300000"/>
    <n v="19549998"/>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4929332"/>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59914102"/>
  </r>
  <r>
    <x v="0"/>
    <x v="0"/>
    <x v="0"/>
    <x v="0"/>
    <x v="0"/>
    <s v="1 - Poder Legislativo"/>
    <s v="0101 - SENADO DE LA REPÚBLICA"/>
    <s v="1 - SERVICIOS  GENERALES"/>
    <s v="1.1 - Administración general"/>
    <s v="1.1.01 - Órganos ejecutivos y legislativos"/>
    <s v="2.2 - CONTRATACIÓN DE SERVICIOS"/>
    <s v="2.2.1 - SERVICIOS BÁSICOS"/>
    <n v="41510000"/>
    <n v="6918328"/>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8833332"/>
  </r>
  <r>
    <x v="0"/>
    <x v="0"/>
    <x v="0"/>
    <x v="0"/>
    <x v="0"/>
    <s v="1 - Poder Legislativo"/>
    <s v="0101 - SENADO DE LA REPÚBLICA"/>
    <s v="1 - SERVICIOS  GENERALES"/>
    <s v="1.1 - Administración general"/>
    <s v="1.1.01 - Órganos ejecutivos y legislativos"/>
    <s v="2.2 - CONTRATACIÓN DE SERVICIOS"/>
    <s v="2.2.3 - VIÁTICOS"/>
    <n v="34076000"/>
    <n v="5679332"/>
  </r>
  <r>
    <x v="0"/>
    <x v="0"/>
    <x v="0"/>
    <x v="0"/>
    <x v="0"/>
    <s v="1 - Poder Legislativo"/>
    <s v="0101 - SENADO DE LA REPÚBLICA"/>
    <s v="1 - SERVICIOS  GENERALES"/>
    <s v="1.1 - Administración general"/>
    <s v="1.1.01 - Órganos ejecutivos y legislativos"/>
    <s v="2.2 - CONTRATACIÓN DE SERVICIOS"/>
    <s v="2.2.4 - TRANSPORTE Y ALMACENAJE"/>
    <n v="7150000"/>
    <n v="1191664"/>
  </r>
  <r>
    <x v="0"/>
    <x v="0"/>
    <x v="0"/>
    <x v="0"/>
    <x v="0"/>
    <s v="1 - Poder Legislativo"/>
    <s v="0101 - SENADO DE LA REPÚBLICA"/>
    <s v="1 - SERVICIOS  GENERALES"/>
    <s v="1.1 - Administración general"/>
    <s v="1.1.01 - Órganos ejecutivos y legislativos"/>
    <s v="2.2 - CONTRATACIÓN DE SERVICIOS"/>
    <s v="2.2.5 - ALQUILERES Y RENTAS"/>
    <n v="48500000"/>
    <n v="8083328"/>
  </r>
  <r>
    <x v="0"/>
    <x v="0"/>
    <x v="0"/>
    <x v="0"/>
    <x v="0"/>
    <s v="1 - Poder Legislativo"/>
    <s v="0101 - SENADO DE LA REPÚBLICA"/>
    <s v="1 - SERVICIOS  GENERALES"/>
    <s v="1.1 - Administración general"/>
    <s v="1.1.01 - Órganos ejecutivos y legislativos"/>
    <s v="2.2 - CONTRATACIÓN DE SERVICIOS"/>
    <s v="2.2.6 - SEGUROS"/>
    <n v="80100000"/>
    <n v="13349998"/>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714166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3222498"/>
  </r>
  <r>
    <x v="0"/>
    <x v="0"/>
    <x v="0"/>
    <x v="0"/>
    <x v="0"/>
    <s v="1 - Poder Legislativo"/>
    <s v="0101 - SENADO DE LA REPÚBLICA"/>
    <s v="1 - SERVICIOS  GENERALES"/>
    <s v="1.1 - Administración general"/>
    <s v="1.1.01 - Órganos ejecutivos y legislativos"/>
    <s v="2.2 - CONTRATACIÓN DE SERVICIOS"/>
    <s v="2.2.9 - OTRAS CONTRATACIONES DE SERVICIOS"/>
    <n v="40000000"/>
    <n v="6666666"/>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1933332"/>
  </r>
  <r>
    <x v="0"/>
    <x v="0"/>
    <x v="0"/>
    <x v="0"/>
    <x v="0"/>
    <s v="1 - Poder Legislativo"/>
    <s v="0101 - SENADO DE LA REPÚBLICA"/>
    <s v="1 - SERVICIOS  GENERALES"/>
    <s v="1.1 - Administración general"/>
    <s v="1.1.01 - Órganos ejecutivos y legislativos"/>
    <s v="2.3 - MATERIALES Y SUMINISTROS"/>
    <s v="2.3.2 - TEXTILES Y VESTUARIOS"/>
    <n v="4000000"/>
    <n v="666666"/>
  </r>
  <r>
    <x v="0"/>
    <x v="0"/>
    <x v="0"/>
    <x v="0"/>
    <x v="0"/>
    <s v="1 - Poder Legislativo"/>
    <s v="0101 - SENADO DE LA REPÚBLICA"/>
    <s v="1 - SERVICIOS  GENERALES"/>
    <s v="1.1 - Administración general"/>
    <s v="1.1.01 - Órganos ejecutivos y legislativos"/>
    <s v="2.3 - MATERIALES Y SUMINISTROS"/>
    <s v="2.3.4 - PRODUCTOS FARMACÉUTICOS"/>
    <n v="800000"/>
    <n v="133334"/>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500004"/>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6651286"/>
  </r>
  <r>
    <x v="0"/>
    <x v="0"/>
    <x v="0"/>
    <x v="0"/>
    <x v="0"/>
    <s v="1 - Poder Legislativo"/>
    <s v="0101 - SENADO DE LA REPÚBLICA"/>
    <s v="1 - SERVICIOS  GENERALES"/>
    <s v="1.1 - Administración general"/>
    <s v="1.1.01 - Órganos ejecutivos y legislativos"/>
    <s v="2.3 - MATERIALES Y SUMINISTROS"/>
    <s v="2.3.9 - PRODUCTOS Y ÚTILES VARIOS"/>
    <n v="12850000"/>
    <n v="2141664"/>
  </r>
  <r>
    <x v="0"/>
    <x v="0"/>
    <x v="0"/>
    <x v="0"/>
    <x v="0"/>
    <s v="1 - Poder Legislativo"/>
    <s v="0101 - SENADO DE LA REPÚBLICA"/>
    <s v="1 - SERVICIOS  GENERALES"/>
    <s v="1.1 - Administración general"/>
    <s v="1.1.01 - Órganos ejecutivos y legislativos"/>
    <s v="2.3 - MATERIALES Y SUMINISTROS"/>
    <s v="2.3.3 - PAPEL, CARTÓN E IMPRESOS"/>
    <n v="9500000"/>
    <n v="1583334"/>
  </r>
  <r>
    <x v="0"/>
    <x v="0"/>
    <x v="0"/>
    <x v="0"/>
    <x v="0"/>
    <s v="1 - Poder Legislativo"/>
    <s v="0101 - SENADO DE LA REPÚBLICA"/>
    <s v="1 - SERVICIOS  GENERALES"/>
    <s v="1.1 - Administración general"/>
    <s v="1.1.01 - Órganos ejecutivos y legislativos"/>
    <s v="2.3 - MATERIALES Y SUMINISTROS"/>
    <s v="2.3.5 - CUERO, CAUCHO Y PLÁSTICO"/>
    <n v="4350000"/>
    <n v="725002"/>
  </r>
  <r>
    <x v="0"/>
    <x v="0"/>
    <x v="0"/>
    <x v="0"/>
    <x v="0"/>
    <s v="1 - Poder Legislativo"/>
    <s v="0102 - CÁMARA DE DIPUTADOS"/>
    <s v="1 - SERVICIOS  GENERALES"/>
    <s v="1.1 - Administración general"/>
    <s v="1.1.01 - Órganos ejecutivos y legislativos"/>
    <s v="2.1 - REMUNERACIONES Y CONTRIBUCIONES"/>
    <s v="2.1.1 - REMUNERACIONES"/>
    <n v="1788398316"/>
    <n v="298066384.57999992"/>
  </r>
  <r>
    <x v="0"/>
    <x v="0"/>
    <x v="0"/>
    <x v="0"/>
    <x v="0"/>
    <s v="1 - Poder Legislativo"/>
    <s v="0102 - CÁMARA DE DIPUTADOS"/>
    <s v="1 - SERVICIOS  GENERALES"/>
    <s v="1.1 - Administración general"/>
    <s v="1.1.01 - Órganos ejecutivos y legislativos"/>
    <s v="2.1 - REMUNERACIONES Y CONTRIBUCIONES"/>
    <s v="2.1.2 - SOBRESUELDOS"/>
    <n v="418980693"/>
    <n v="69830115.5"/>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31916666.66"/>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31418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85773406.920000002"/>
  </r>
  <r>
    <x v="0"/>
    <x v="0"/>
    <x v="0"/>
    <x v="0"/>
    <x v="0"/>
    <s v="1 - Poder Legislativo"/>
    <s v="0102 - CÁMARA DE DIPUTADOS"/>
    <s v="1 - SERVICIOS  GENERALES"/>
    <s v="1.1 - Administración general"/>
    <s v="1.1.01 - Órganos ejecutivos y legislativos"/>
    <s v="2.2 - CONTRATACIÓN DE SERVICIOS"/>
    <s v="2.2.1 - SERVICIOS BÁSICOS"/>
    <n v="74999908"/>
    <n v="12499984.640000001"/>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19959700.500000004"/>
  </r>
  <r>
    <x v="0"/>
    <x v="0"/>
    <x v="0"/>
    <x v="0"/>
    <x v="0"/>
    <s v="1 - Poder Legislativo"/>
    <s v="0102 - CÁMARA DE DIPUTADOS"/>
    <s v="1 - SERVICIOS  GENERALES"/>
    <s v="1.1 - Administración general"/>
    <s v="1.1.01 - Órganos ejecutivos y legislativos"/>
    <s v="2.2 - CONTRATACIÓN DE SERVICIOS"/>
    <s v="2.2.3 - VIÁTICOS"/>
    <n v="194000000"/>
    <n v="32333333.32"/>
  </r>
  <r>
    <x v="0"/>
    <x v="0"/>
    <x v="0"/>
    <x v="0"/>
    <x v="0"/>
    <s v="1 - Poder Legislativo"/>
    <s v="0102 - CÁMARA DE DIPUTADOS"/>
    <s v="1 - SERVICIOS  GENERALES"/>
    <s v="1.1 - Administración general"/>
    <s v="1.1.01 - Órganos ejecutivos y legislativos"/>
    <s v="2.2 - CONTRATACIÓN DE SERVICIOS"/>
    <s v="2.2.4 - TRANSPORTE Y ALMACENAJE"/>
    <n v="9512000"/>
    <n v="1585333.34"/>
  </r>
  <r>
    <x v="0"/>
    <x v="0"/>
    <x v="0"/>
    <x v="0"/>
    <x v="0"/>
    <s v="1 - Poder Legislativo"/>
    <s v="0102 - CÁMARA DE DIPUTADOS"/>
    <s v="1 - SERVICIOS  GENERALES"/>
    <s v="1.1 - Administración general"/>
    <s v="1.1.01 - Órganos ejecutivos y legislativos"/>
    <s v="2.2 - CONTRATACIÓN DE SERVICIOS"/>
    <s v="2.2.5 - ALQUILERES Y RENTAS"/>
    <n v="12959195"/>
    <n v="2159865.84"/>
  </r>
  <r>
    <x v="0"/>
    <x v="0"/>
    <x v="0"/>
    <x v="0"/>
    <x v="0"/>
    <s v="1 - Poder Legislativo"/>
    <s v="0102 - CÁMARA DE DIPUTADOS"/>
    <s v="1 - SERVICIOS  GENERALES"/>
    <s v="1.1 - Administración general"/>
    <s v="1.1.01 - Órganos ejecutivos y legislativos"/>
    <s v="2.2 - CONTRATACIÓN DE SERVICIOS"/>
    <s v="2.2.6 - SEGUROS"/>
    <n v="266752000"/>
    <n v="44458666.680000007"/>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8233333.3200000003"/>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90609863.340000004"/>
  </r>
  <r>
    <x v="0"/>
    <x v="0"/>
    <x v="0"/>
    <x v="0"/>
    <x v="0"/>
    <s v="1 - Poder Legislativo"/>
    <s v="0102 - CÁMARA DE DIPUTADOS"/>
    <s v="1 - SERVICIOS  GENERALES"/>
    <s v="1.1 - Administración general"/>
    <s v="1.1.01 - Órganos ejecutivos y legislativos"/>
    <s v="2.3 - MATERIALES Y SUMINISTROS"/>
    <s v="2.3.1 - ALIMENTOS Y PRODUCTOS AGROFORESTALES"/>
    <n v="62600000"/>
    <n v="10433333.279999999"/>
  </r>
  <r>
    <x v="0"/>
    <x v="0"/>
    <x v="0"/>
    <x v="0"/>
    <x v="0"/>
    <s v="1 - Poder Legislativo"/>
    <s v="0102 - CÁMARA DE DIPUTADOS"/>
    <s v="1 - SERVICIOS  GENERALES"/>
    <s v="1.1 - Administración general"/>
    <s v="1.1.01 - Órganos ejecutivos y legislativos"/>
    <s v="2.3 - MATERIALES Y SUMINISTROS"/>
    <s v="2.3.2 - TEXTILES Y VESTUARIOS"/>
    <n v="46761000"/>
    <n v="7793500.0199999996"/>
  </r>
  <r>
    <x v="0"/>
    <x v="0"/>
    <x v="0"/>
    <x v="0"/>
    <x v="0"/>
    <s v="1 - Poder Legislativo"/>
    <s v="0102 - CÁMARA DE DIPUTADOS"/>
    <s v="1 - SERVICIOS  GENERALES"/>
    <s v="1.1 - Administración general"/>
    <s v="1.1.01 - Órganos ejecutivos y legislativos"/>
    <s v="2.3 - MATERIALES Y SUMINISTROS"/>
    <s v="2.3.4 - PRODUCTOS FARMACÉUTICOS"/>
    <n v="3000000"/>
    <n v="50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338333.32000000007"/>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17199000.02"/>
  </r>
  <r>
    <x v="0"/>
    <x v="0"/>
    <x v="0"/>
    <x v="0"/>
    <x v="0"/>
    <s v="1 - Poder Legislativo"/>
    <s v="0102 - CÁMARA DE DIPUTADOS"/>
    <s v="1 - SERVICIOS  GENERALES"/>
    <s v="1.1 - Administración general"/>
    <s v="1.1.01 - Órganos ejecutivos y legislativos"/>
    <s v="2.3 - MATERIALES Y SUMINISTROS"/>
    <s v="2.3.9 - PRODUCTOS Y ÚTILES VARIOS"/>
    <n v="17200000"/>
    <n v="2866666.6799999997"/>
  </r>
  <r>
    <x v="0"/>
    <x v="0"/>
    <x v="0"/>
    <x v="0"/>
    <x v="0"/>
    <s v="1 - Poder Legislativo"/>
    <s v="0102 - CÁMARA DE DIPUTADOS"/>
    <s v="1 - SERVICIOS  GENERALES"/>
    <s v="1.1 - Administración general"/>
    <s v="1.1.01 - Órganos ejecutivos y legislativos"/>
    <s v="2.3 - MATERIALES Y SUMINISTROS"/>
    <s v="2.3.3 - PAPEL, CARTÓN E IMPRESOS"/>
    <n v="5450000"/>
    <n v="908333.34000000008"/>
  </r>
  <r>
    <x v="0"/>
    <x v="0"/>
    <x v="0"/>
    <x v="0"/>
    <x v="0"/>
    <s v="1 - Poder Legislativo"/>
    <s v="0102 - CÁMARA DE DIPUTADOS"/>
    <s v="1 - SERVICIOS  GENERALES"/>
    <s v="1.1 - Administración general"/>
    <s v="1.1.01 - Órganos ejecutivos y legislativos"/>
    <s v="2.3 - MATERIALES Y SUMINISTROS"/>
    <s v="2.3.5 - CUERO, CAUCHO Y PLÁSTICO"/>
    <n v="18100000"/>
    <n v="3016666.6799999997"/>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558947870.15999997"/>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19096531.539999999"/>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82175688.849999964"/>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17932524.119999997"/>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440707.37"/>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37902.5"/>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0"/>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8997393.8000000007"/>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6251721.2200000007"/>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2314805.7600000002"/>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50452723.939999998"/>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7389097.1000000006"/>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8153331.54"/>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0"/>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14180506"/>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2000000"/>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19924267.349999998"/>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32792573.819999997"/>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669831.5"/>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3200000"/>
  </r>
  <r>
    <x v="0"/>
    <x v="0"/>
    <x v="0"/>
    <x v="0"/>
    <x v="0"/>
    <s v="2 - Poder Ejecutivo"/>
    <s v="0201 - PRESIDENCIA DE LA REPÚBLICA"/>
    <s v="1 - SERVICIOS  GENERALES"/>
    <s v="1.3 - Defensa nacional"/>
    <s v="1.3.02 - Defensa civil y gestión de riesgo de desastre"/>
    <s v="2.1 - REMUNERACIONES Y CONTRIBUCIONES"/>
    <s v="2.1.1 - REMUNERACIONES"/>
    <n v="685134810"/>
    <n v="84968305.769999996"/>
  </r>
  <r>
    <x v="0"/>
    <x v="0"/>
    <x v="0"/>
    <x v="0"/>
    <x v="0"/>
    <s v="2 - Poder Ejecutivo"/>
    <s v="0201 - PRESIDENCIA DE LA REPÚBLICA"/>
    <s v="1 - SERVICIOS  GENERALES"/>
    <s v="1.3 - Defensa nacional"/>
    <s v="1.3.02 - Defensa civil y gestión de riesgo de desastre"/>
    <s v="2.1 - REMUNERACIONES Y CONTRIBUCIONES"/>
    <s v="2.1.2 - SOBRESUELDOS"/>
    <n v="311779609"/>
    <n v="42336417.269999996"/>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12945727.360000003"/>
  </r>
  <r>
    <x v="0"/>
    <x v="0"/>
    <x v="0"/>
    <x v="0"/>
    <x v="0"/>
    <s v="2 - Poder Ejecutivo"/>
    <s v="0201 - PRESIDENCIA DE LA REPÚBLICA"/>
    <s v="1 - SERVICIOS  GENERALES"/>
    <s v="1.3 - Defensa nacional"/>
    <s v="1.3.02 - Defensa civil y gestión de riesgo de desastre"/>
    <s v="2.2 - CONTRATACIÓN DE SERVICIOS"/>
    <s v="2.2.1 - SERVICIOS BÁSICOS"/>
    <n v="181292868"/>
    <n v="29624755.66"/>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194841.60000000001"/>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25581220"/>
  </r>
  <r>
    <x v="0"/>
    <x v="0"/>
    <x v="0"/>
    <x v="0"/>
    <x v="0"/>
    <s v="2 - Poder Ejecutivo"/>
    <s v="0201 - PRESIDENCIA DE LA REPÚBLICA"/>
    <s v="1 - SERVICIOS  GENERALES"/>
    <s v="1.3 - Defensa nacional"/>
    <s v="1.3.02 - Defensa civil y gestión de riesgo de desastre"/>
    <s v="2.2 - CONTRATACIÓN DE SERVICIOS"/>
    <s v="2.2.6 - SEGUROS"/>
    <n v="87005017"/>
    <n v="2292318.48"/>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2800835.29"/>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11800"/>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679255.2"/>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1269995.3999999999"/>
  </r>
  <r>
    <x v="0"/>
    <x v="0"/>
    <x v="0"/>
    <x v="0"/>
    <x v="0"/>
    <s v="2 - Poder Ejecutivo"/>
    <s v="0201 - PRESIDENCIA DE LA REPÚBLICA"/>
    <s v="1 - SERVICIOS  GENERALES"/>
    <s v="1.3 - Defensa nacional"/>
    <s v="1.3.02 - Defensa civil y gestión de riesgo de desastre"/>
    <s v="2.3 - MATERIALES Y SUMINISTROS"/>
    <s v="2.3.2 - TEXTILES Y VESTUARIOS"/>
    <n v="17761400"/>
    <n v="0"/>
  </r>
  <r>
    <x v="0"/>
    <x v="0"/>
    <x v="0"/>
    <x v="0"/>
    <x v="0"/>
    <s v="2 - Poder Ejecutivo"/>
    <s v="0201 - PRESIDENCIA DE LA REPÚBLICA"/>
    <s v="1 - SERVICIOS  GENERALES"/>
    <s v="1.3 - Defensa nacional"/>
    <s v="1.3.02 - Defensa civil y gestión de riesgo de desastre"/>
    <s v="2.3 - MATERIALES Y SUMINISTROS"/>
    <s v="2.3.4 - PRODUCTOS FARMACÉUTICOS"/>
    <n v="160000"/>
    <n v="0"/>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0"/>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4561507.82"/>
  </r>
  <r>
    <x v="0"/>
    <x v="0"/>
    <x v="0"/>
    <x v="0"/>
    <x v="0"/>
    <s v="2 - Poder Ejecutivo"/>
    <s v="0201 - PRESIDENCIA DE LA REPÚBLICA"/>
    <s v="1 - SERVICIOS  GENERALES"/>
    <s v="1.3 - Defensa nacional"/>
    <s v="1.3.02 - Defensa civil y gestión de riesgo de desastre"/>
    <s v="2.3 - MATERIALES Y SUMINISTROS"/>
    <s v="2.3.9 - PRODUCTOS Y ÚTILES VARIOS"/>
    <n v="93131450"/>
    <n v="586054.76"/>
  </r>
  <r>
    <x v="0"/>
    <x v="0"/>
    <x v="0"/>
    <x v="0"/>
    <x v="0"/>
    <s v="2 - Poder Ejecutivo"/>
    <s v="0201 - PRESIDENCIA DE LA REPÚBLICA"/>
    <s v="1 - SERVICIOS  GENERALES"/>
    <s v="1.3 - Defensa nacional"/>
    <s v="1.3.02 - Defensa civil y gestión de riesgo de desastre"/>
    <s v="2.3 - MATERIALES Y SUMINISTROS"/>
    <s v="2.3.3 - PAPEL, CARTÓN E IMPRESOS"/>
    <n v="10580000"/>
    <n v="0"/>
  </r>
  <r>
    <x v="0"/>
    <x v="0"/>
    <x v="0"/>
    <x v="0"/>
    <x v="0"/>
    <s v="2 - Poder Ejecutivo"/>
    <s v="0201 - PRESIDENCIA DE LA REPÚBLICA"/>
    <s v="1 - SERVICIOS  GENERALES"/>
    <s v="1.3 - Defensa nacional"/>
    <s v="1.3.02 - Defensa civil y gestión de riesgo de desastre"/>
    <s v="2.3 - MATERIALES Y SUMINISTROS"/>
    <s v="2.3.5 - CUERO, CAUCHO Y PLÁSTICO"/>
    <n v="8694000"/>
    <n v="25488"/>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34733794.949999996"/>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3846100"/>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5236594.7300000004"/>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1649587.48"/>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0"/>
  </r>
  <r>
    <x v="0"/>
    <x v="0"/>
    <x v="0"/>
    <x v="0"/>
    <x v="0"/>
    <s v="2 - Poder Ejecutivo"/>
    <s v="0201 - PRESIDENCIA DE LA REPÚBLICA"/>
    <s v="1 - SERVICIOS  GENERALES"/>
    <s v="1.4 - Justicia, orden público y seguridad"/>
    <s v="1.4.03 - Administración y servicios de justicia"/>
    <s v="2.2 - CONTRATACIÓN DE SERVICIOS"/>
    <s v="2.2.3 - VIÁTICOS"/>
    <n v="1984996"/>
    <n v="7069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82788.43"/>
  </r>
  <r>
    <x v="0"/>
    <x v="0"/>
    <x v="0"/>
    <x v="0"/>
    <x v="0"/>
    <s v="2 - Poder Ejecutivo"/>
    <s v="0201 - PRESIDENCIA DE LA REPÚBLICA"/>
    <s v="1 - SERVICIOS  GENERALES"/>
    <s v="1.4 - Justicia, orden público y seguridad"/>
    <s v="1.4.03 - Administración y servicios de justicia"/>
    <s v="2.2 - CONTRATACIÓN DE SERVICIOS"/>
    <s v="2.2.6 - SEGUROS"/>
    <n v="4035000"/>
    <n v="377343.96"/>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30000"/>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95529.66"/>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64915.48"/>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12626"/>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0"/>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0"/>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0"/>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0"/>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938525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2800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1384185.3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565607.91999999993"/>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1058838.340000000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645482.12"/>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8260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309702.8"/>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17278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26418.059999999998"/>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1805172.82"/>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151117.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260268.15999999997"/>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71570.09"/>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1603670.9300000002"/>
  </r>
  <r>
    <x v="0"/>
    <x v="0"/>
    <x v="0"/>
    <x v="0"/>
    <x v="0"/>
    <s v="2 - Poder Ejecutivo"/>
    <s v="0201 - PRESIDENCIA DE LA REPÚBLICA"/>
    <s v="4 - SERVICIOS SOCIALES"/>
    <s v="4.3 - Actividades deportivas, recreativas, culturales y religiosas"/>
    <s v="4.3.03 - Servicios culturales"/>
    <s v="2.2 - CONTRATACIÓN DE SERVICIOS"/>
    <s v="2.2.3 - VIÁTICOS"/>
    <n v="1300000"/>
    <n v="10035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228941.04"/>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0"/>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0"/>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0"/>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337914045.67999995"/>
  </r>
  <r>
    <x v="0"/>
    <x v="0"/>
    <x v="0"/>
    <x v="0"/>
    <x v="0"/>
    <s v="2 - Poder Ejecutivo"/>
    <s v="0201 - PRESIDENCIA DE LA REPÚBLICA"/>
    <s v="4 - SERVICIOS SOCIALES"/>
    <s v="4.5 - Protección social"/>
    <s v="4.5.10 - Asistencia social"/>
    <s v="2.1 - REMUNERACIONES Y CONTRIBUCIONES"/>
    <s v="2.1.2 - SOBRESUELDOS"/>
    <n v="302439553"/>
    <n v="14658909.32"/>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50212209.250000007"/>
  </r>
  <r>
    <x v="0"/>
    <x v="0"/>
    <x v="0"/>
    <x v="0"/>
    <x v="0"/>
    <s v="2 - Poder Ejecutivo"/>
    <s v="0201 - PRESIDENCIA DE LA REPÚBLICA"/>
    <s v="4 - SERVICIOS SOCIALES"/>
    <s v="4.5 - Protección social"/>
    <s v="4.5.10 - Asistencia social"/>
    <s v="2.2 - CONTRATACIÓN DE SERVICIOS"/>
    <s v="2.2.1 - SERVICIOS BÁSICOS"/>
    <n v="373539184"/>
    <n v="38511825.740000017"/>
  </r>
  <r>
    <x v="0"/>
    <x v="0"/>
    <x v="0"/>
    <x v="0"/>
    <x v="0"/>
    <s v="2 - Poder Ejecutivo"/>
    <s v="0201 - PRESIDENCIA DE LA REPÚBLICA"/>
    <s v="4 - SERVICIOS SOCIALES"/>
    <s v="4.5 - Protección social"/>
    <s v="4.5.10 - Asistencia social"/>
    <s v="2.2 - CONTRATACIÓN DE SERVICIOS"/>
    <s v="2.2.2 - PUBLICIDAD, IMPRESIÓN Y ENCUADERNACIÓN"/>
    <n v="90469674"/>
    <n v="351175.55"/>
  </r>
  <r>
    <x v="0"/>
    <x v="0"/>
    <x v="0"/>
    <x v="0"/>
    <x v="0"/>
    <s v="2 - Poder Ejecutivo"/>
    <s v="0201 - PRESIDENCIA DE LA REPÚBLICA"/>
    <s v="4 - SERVICIOS SOCIALES"/>
    <s v="4.5 - Protección social"/>
    <s v="4.5.10 - Asistencia social"/>
    <s v="2.2 - CONTRATACIÓN DE SERVICIOS"/>
    <s v="2.2.3 - VIÁTICOS"/>
    <n v="85414098"/>
    <n v="1396750"/>
  </r>
  <r>
    <x v="0"/>
    <x v="0"/>
    <x v="0"/>
    <x v="0"/>
    <x v="0"/>
    <s v="2 - Poder Ejecutivo"/>
    <s v="0201 - PRESIDENCIA DE LA REPÚBLICA"/>
    <s v="4 - SERVICIOS SOCIALES"/>
    <s v="4.5 - Protección social"/>
    <s v="4.5.10 - Asistencia social"/>
    <s v="2.2 - CONTRATACIÓN DE SERVICIOS"/>
    <s v="2.2.4 - TRANSPORTE Y ALMACENAJE"/>
    <n v="27114073"/>
    <n v="290000"/>
  </r>
  <r>
    <x v="0"/>
    <x v="0"/>
    <x v="0"/>
    <x v="0"/>
    <x v="0"/>
    <s v="2 - Poder Ejecutivo"/>
    <s v="0201 - PRESIDENCIA DE LA REPÚBLICA"/>
    <s v="4 - SERVICIOS SOCIALES"/>
    <s v="4.5 - Protección social"/>
    <s v="4.5.10 - Asistencia social"/>
    <s v="2.2 - CONTRATACIÓN DE SERVICIOS"/>
    <s v="2.2.5 - ALQUILERES Y RENTAS"/>
    <n v="163476678"/>
    <n v="8144671.8600000003"/>
  </r>
  <r>
    <x v="0"/>
    <x v="0"/>
    <x v="0"/>
    <x v="0"/>
    <x v="0"/>
    <s v="2 - Poder Ejecutivo"/>
    <s v="0201 - PRESIDENCIA DE LA REPÚBLICA"/>
    <s v="4 - SERVICIOS SOCIALES"/>
    <s v="4.5 - Protección social"/>
    <s v="4.5.10 - Asistencia social"/>
    <s v="2.2 - CONTRATACIÓN DE SERVICIOS"/>
    <s v="2.2.6 - SEGUROS"/>
    <n v="64046309"/>
    <n v="10795201.789999999"/>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1784112.25"/>
  </r>
  <r>
    <x v="0"/>
    <x v="0"/>
    <x v="0"/>
    <x v="0"/>
    <x v="0"/>
    <s v="2 - Poder Ejecutivo"/>
    <s v="0201 - PRESIDENCIA DE LA REPÚBLICA"/>
    <s v="4 - SERVICIOS SOCIALES"/>
    <s v="4.5 - Protección social"/>
    <s v="4.5.10 - Asistencia social"/>
    <s v="2.2 - CONTRATACIÓN DE SERVICIOS"/>
    <s v="2.2.8 - OTROS SERVICIOS NO INCLUIDOS EN CONCEPTOS ANTERIORES"/>
    <n v="448549319"/>
    <n v="37044257.600000001"/>
  </r>
  <r>
    <x v="0"/>
    <x v="0"/>
    <x v="0"/>
    <x v="0"/>
    <x v="0"/>
    <s v="2 - Poder Ejecutivo"/>
    <s v="0201 - PRESIDENCIA DE LA REPÚBLICA"/>
    <s v="4 - SERVICIOS SOCIALES"/>
    <s v="4.5 - Protección social"/>
    <s v="4.5.10 - Asistencia social"/>
    <s v="2.2 - CONTRATACIÓN DE SERVICIOS"/>
    <s v="2.2.9 - OTRAS CONTRATACIONES DE SERVICIOS"/>
    <n v="88123751"/>
    <n v="2066060.95"/>
  </r>
  <r>
    <x v="0"/>
    <x v="0"/>
    <x v="0"/>
    <x v="0"/>
    <x v="0"/>
    <s v="2 - Poder Ejecutivo"/>
    <s v="0201 - PRESIDENCIA DE LA REPÚBLICA"/>
    <s v="4 - SERVICIOS SOCIALES"/>
    <s v="4.5 - Protección social"/>
    <s v="4.5.10 - Asistencia social"/>
    <s v="2.3 - MATERIALES Y SUMINISTROS"/>
    <s v="2.3.1 - ALIMENTOS Y PRODUCTOS AGROFORESTALES"/>
    <n v="3217369159"/>
    <n v="133593684.63999999"/>
  </r>
  <r>
    <x v="0"/>
    <x v="0"/>
    <x v="0"/>
    <x v="0"/>
    <x v="0"/>
    <s v="2 - Poder Ejecutivo"/>
    <s v="0201 - PRESIDENCIA DE LA REPÚBLICA"/>
    <s v="4 - SERVICIOS SOCIALES"/>
    <s v="4.5 - Protección social"/>
    <s v="4.5.10 - Asistencia social"/>
    <s v="2.3 - MATERIALES Y SUMINISTROS"/>
    <s v="2.3.2 - TEXTILES Y VESTUARIOS"/>
    <n v="33830414"/>
    <n v="380055.52999999997"/>
  </r>
  <r>
    <x v="0"/>
    <x v="0"/>
    <x v="0"/>
    <x v="0"/>
    <x v="0"/>
    <s v="2 - Poder Ejecutivo"/>
    <s v="0201 - PRESIDENCIA DE LA REPÚBLICA"/>
    <s v="4 - SERVICIOS SOCIALES"/>
    <s v="4.5 - Protección social"/>
    <s v="4.5.10 - Asistencia social"/>
    <s v="2.3 - MATERIALES Y SUMINISTROS"/>
    <s v="2.3.4 - PRODUCTOS FARMACÉUTICOS"/>
    <n v="41692382"/>
    <n v="129918"/>
  </r>
  <r>
    <x v="0"/>
    <x v="0"/>
    <x v="0"/>
    <x v="0"/>
    <x v="0"/>
    <s v="2 - Poder Ejecutivo"/>
    <s v="0201 - PRESIDENCIA DE LA REPÚBLICA"/>
    <s v="4 - SERVICIOS SOCIALES"/>
    <s v="4.5 - Protección social"/>
    <s v="4.5.10 - Asistencia social"/>
    <s v="2.3 - MATERIALES Y SUMINISTROS"/>
    <s v="2.3.6 - PRODUCTOS DE MINERALES, METÁLICOS Y NO METÁLICOS"/>
    <n v="75073078"/>
    <n v="347251.36"/>
  </r>
  <r>
    <x v="0"/>
    <x v="0"/>
    <x v="0"/>
    <x v="0"/>
    <x v="0"/>
    <s v="2 - Poder Ejecutivo"/>
    <s v="0201 - PRESIDENCIA DE LA REPÚBLICA"/>
    <s v="4 - SERVICIOS SOCIALES"/>
    <s v="4.5 - Protección social"/>
    <s v="4.5.10 - Asistencia social"/>
    <s v="2.3 - MATERIALES Y SUMINISTROS"/>
    <s v="2.3.7 - COMBUSTIBLES, LUBRICANTES, PRODUCTOS QUÍMICOS Y CONEXOS"/>
    <n v="236403068"/>
    <n v="15495507.049999999"/>
  </r>
  <r>
    <x v="0"/>
    <x v="0"/>
    <x v="0"/>
    <x v="0"/>
    <x v="0"/>
    <s v="2 - Poder Ejecutivo"/>
    <s v="0201 - PRESIDENCIA DE LA REPÚBLICA"/>
    <s v="4 - SERVICIOS SOCIALES"/>
    <s v="4.5 - Protección social"/>
    <s v="4.5.10 - Asistencia social"/>
    <s v="2.3 - MATERIALES Y SUMINISTROS"/>
    <s v="2.3.9 - PRODUCTOS Y ÚTILES VARIOS"/>
    <n v="211846200"/>
    <n v="5067243.6899999995"/>
  </r>
  <r>
    <x v="0"/>
    <x v="0"/>
    <x v="0"/>
    <x v="0"/>
    <x v="0"/>
    <s v="2 - Poder Ejecutivo"/>
    <s v="0201 - PRESIDENCIA DE LA REPÚBLICA"/>
    <s v="4 - SERVICIOS SOCIALES"/>
    <s v="4.5 - Protección social"/>
    <s v="4.5.10 - Asistencia social"/>
    <s v="2.3 - MATERIALES Y SUMINISTROS"/>
    <s v="2.3.3 - PAPEL, CARTÓN E IMPRESOS"/>
    <n v="55521801"/>
    <n v="52593.999999999956"/>
  </r>
  <r>
    <x v="0"/>
    <x v="0"/>
    <x v="0"/>
    <x v="0"/>
    <x v="0"/>
    <s v="2 - Poder Ejecutivo"/>
    <s v="0201 - PRESIDENCIA DE LA REPÚBLICA"/>
    <s v="4 - SERVICIOS SOCIALES"/>
    <s v="4.5 - Protección social"/>
    <s v="4.5.10 - Asistencia social"/>
    <s v="2.3 - MATERIALES Y SUMINISTROS"/>
    <s v="2.3.5 - CUERO, CAUCHO Y PLÁSTICO"/>
    <n v="84615378"/>
    <n v="3324636.54"/>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91813777.600000009"/>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5579172.9900000002"/>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13876645.380000001"/>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2095784.6299999997"/>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0"/>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3786941.25"/>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717611.11"/>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0"/>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1575187.91"/>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484600"/>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0"/>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17100"/>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31263.20000000001"/>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0"/>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55459.8"/>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0"/>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479921.55"/>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34000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1922038565.0799999"/>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91981951"/>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248598219.33999997"/>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41909510.210000001"/>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459936.62"/>
  </r>
  <r>
    <x v="0"/>
    <x v="0"/>
    <x v="0"/>
    <x v="0"/>
    <x v="0"/>
    <s v="2 - Poder Ejecutivo"/>
    <s v="0202 - MINISTERIO DE  INTERIOR Y POLICÍA"/>
    <s v="1 - SERVICIOS  GENERALES"/>
    <s v="1.4 - Justicia, orden público y seguridad"/>
    <s v="1.4.01 - Servicios de seguridad interior"/>
    <s v="2.2 - CONTRATACIÓN DE SERVICIOS"/>
    <s v="2.2.3 - VIÁTICOS"/>
    <n v="58440460"/>
    <n v="5368473.2699999996"/>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1473637.45"/>
  </r>
  <r>
    <x v="0"/>
    <x v="0"/>
    <x v="0"/>
    <x v="0"/>
    <x v="0"/>
    <s v="2 - Poder Ejecutivo"/>
    <s v="0202 - MINISTERIO DE  INTERIOR Y POLICÍA"/>
    <s v="1 - SERVICIOS  GENERALES"/>
    <s v="1.4 - Justicia, orden público y seguridad"/>
    <s v="1.4.01 - Servicios de seguridad interior"/>
    <s v="2.2 - CONTRATACIÓN DE SERVICIOS"/>
    <s v="2.2.6 - SEGUROS"/>
    <n v="606579830"/>
    <n v="75100000"/>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0"/>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55031.35"/>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5323436.16"/>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1563358.4"/>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0"/>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0"/>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137659367.72999999"/>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565269.81000000006"/>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628190"/>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0"/>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19595634.040000007"/>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2820046.7399999993"/>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674299.95000000007"/>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0"/>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0"/>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60000000006"/>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0"/>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0"/>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515835.13"/>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24190"/>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0"/>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1408996.31"/>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24625.65"/>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20591"/>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0"/>
  </r>
  <r>
    <x v="0"/>
    <x v="0"/>
    <x v="0"/>
    <x v="0"/>
    <x v="0"/>
    <s v="2 - Poder Ejecutivo"/>
    <s v="0202 - MINISTERIO DE  INTERIOR Y POLICÍA"/>
    <s v="1 - SERVICIOS  GENERALES"/>
    <s v="1.4 - Justicia, orden público y seguridad"/>
    <s v="1.4.05 - Servicios de migraciones"/>
    <s v="2.1 - REMUNERACIONES Y CONTRIBUCIONES"/>
    <s v="2.1.1 - REMUNERACIONES"/>
    <n v="840638840"/>
    <n v="134488706.63"/>
  </r>
  <r>
    <x v="0"/>
    <x v="0"/>
    <x v="0"/>
    <x v="0"/>
    <x v="0"/>
    <s v="2 - Poder Ejecutivo"/>
    <s v="0202 - MINISTERIO DE  INTERIOR Y POLICÍA"/>
    <s v="1 - SERVICIOS  GENERALES"/>
    <s v="1.4 - Justicia, orden público y seguridad"/>
    <s v="1.4.05 - Servicios de migraciones"/>
    <s v="2.1 - REMUNERACIONES Y CONTRIBUCIONES"/>
    <s v="2.1.2 - SOBRESUELDOS"/>
    <n v="123883399"/>
    <n v="17459623.690000001"/>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18626513.930000003"/>
  </r>
  <r>
    <x v="0"/>
    <x v="0"/>
    <x v="0"/>
    <x v="0"/>
    <x v="0"/>
    <s v="2 - Poder Ejecutivo"/>
    <s v="0202 - MINISTERIO DE  INTERIOR Y POLICÍA"/>
    <s v="1 - SERVICIOS  GENERALES"/>
    <s v="1.4 - Justicia, orden público y seguridad"/>
    <s v="1.4.05 - Servicios de migraciones"/>
    <s v="2.2 - CONTRATACIÓN DE SERVICIOS"/>
    <s v="2.2.1 - SERVICIOS BÁSICOS"/>
    <n v="95153657"/>
    <n v="9152487.9099999983"/>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27258"/>
  </r>
  <r>
    <x v="0"/>
    <x v="0"/>
    <x v="0"/>
    <x v="0"/>
    <x v="0"/>
    <s v="2 - Poder Ejecutivo"/>
    <s v="0202 - MINISTERIO DE  INTERIOR Y POLICÍA"/>
    <s v="1 - SERVICIOS  GENERALES"/>
    <s v="1.4 - Justicia, orden público y seguridad"/>
    <s v="1.4.05 - Servicios de migraciones"/>
    <s v="2.2 - CONTRATACIÓN DE SERVICIOS"/>
    <s v="2.2.3 - VIÁTICOS"/>
    <n v="21585000"/>
    <n v="102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842435.47"/>
  </r>
  <r>
    <x v="0"/>
    <x v="0"/>
    <x v="0"/>
    <x v="0"/>
    <x v="0"/>
    <s v="2 - Poder Ejecutivo"/>
    <s v="0202 - MINISTERIO DE  INTERIOR Y POLICÍA"/>
    <s v="1 - SERVICIOS  GENERALES"/>
    <s v="1.4 - Justicia, orden público y seguridad"/>
    <s v="1.4.05 - Servicios de migraciones"/>
    <s v="2.2 - CONTRATACIÓN DE SERVICIOS"/>
    <s v="2.2.6 - SEGUROS"/>
    <n v="33390818"/>
    <n v="4911390.6999999993"/>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339183.33"/>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1515818.95"/>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01800"/>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0"/>
  </r>
  <r>
    <x v="0"/>
    <x v="0"/>
    <x v="0"/>
    <x v="0"/>
    <x v="0"/>
    <s v="2 - Poder Ejecutivo"/>
    <s v="0202 - MINISTERIO DE  INTERIOR Y POLICÍA"/>
    <s v="1 - SERVICIOS  GENERALES"/>
    <s v="1.4 - Justicia, orden público y seguridad"/>
    <s v="1.4.05 - Servicios de migraciones"/>
    <s v="2.3 - MATERIALES Y SUMINISTROS"/>
    <s v="2.3.2 - TEXTILES Y VESTUARIOS"/>
    <n v="975000"/>
    <n v="0"/>
  </r>
  <r>
    <x v="0"/>
    <x v="0"/>
    <x v="0"/>
    <x v="0"/>
    <x v="0"/>
    <s v="2 - Poder Ejecutivo"/>
    <s v="0202 - MINISTERIO DE  INTERIOR Y POLICÍA"/>
    <s v="1 - SERVICIOS  GENERALES"/>
    <s v="1.4 - Justicia, orden público y seguridad"/>
    <s v="1.4.05 - Servicios de migraciones"/>
    <s v="2.3 - MATERIALES Y SUMINISTROS"/>
    <s v="2.3.4 - PRODUCTOS FARMACÉUTICOS"/>
    <n v="380000"/>
    <n v="0"/>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856000"/>
  </r>
  <r>
    <x v="0"/>
    <x v="0"/>
    <x v="0"/>
    <x v="0"/>
    <x v="0"/>
    <s v="2 - Poder Ejecutivo"/>
    <s v="0202 - MINISTERIO DE  INTERIOR Y POLICÍA"/>
    <s v="1 - SERVICIOS  GENERALES"/>
    <s v="1.4 - Justicia, orden público y seguridad"/>
    <s v="1.4.05 - Servicios de migraciones"/>
    <s v="2.3 - MATERIALES Y SUMINISTROS"/>
    <s v="2.3.9 - PRODUCTOS Y ÚTILES VARIOS"/>
    <n v="3195000"/>
    <n v="63807.78"/>
  </r>
  <r>
    <x v="0"/>
    <x v="0"/>
    <x v="0"/>
    <x v="0"/>
    <x v="0"/>
    <s v="2 - Poder Ejecutivo"/>
    <s v="0202 - MINISTERIO DE  INTERIOR Y POLICÍA"/>
    <s v="1 - SERVICIOS  GENERALES"/>
    <s v="1.4 - Justicia, orden público y seguridad"/>
    <s v="1.4.05 - Servicios de migraciones"/>
    <s v="2.3 - MATERIALES Y SUMINISTROS"/>
    <s v="2.3.3 - PAPEL, CARTÓN E IMPRESOS"/>
    <n v="6622600"/>
    <n v="125257"/>
  </r>
  <r>
    <x v="0"/>
    <x v="0"/>
    <x v="0"/>
    <x v="0"/>
    <x v="0"/>
    <s v="2 - Poder Ejecutivo"/>
    <s v="0202 - MINISTERIO DE  INTERIOR Y POLICÍA"/>
    <s v="1 - SERVICIOS  GENERALES"/>
    <s v="1.4 - Justicia, orden público y seguridad"/>
    <s v="1.4.05 - Servicios de migraciones"/>
    <s v="2.3 - MATERIALES Y SUMINISTROS"/>
    <s v="2.3.5 - CUERO, CAUCHO Y PLÁSTICO"/>
    <n v="121450113"/>
    <n v="0"/>
  </r>
  <r>
    <x v="0"/>
    <x v="0"/>
    <x v="0"/>
    <x v="0"/>
    <x v="0"/>
    <s v="2 - Poder Ejecutivo"/>
    <s v="0202 - MINISTERIO DE  INTERIOR Y POLICÍA"/>
    <s v="2 - SERVICIOS ECONÓMICOS"/>
    <s v="2.6 - Transporte"/>
    <s v="2.6.01 - Transporte por carretera"/>
    <s v="2.1 - REMUNERACIONES Y CONTRIBUCIONES"/>
    <s v="2.1.1 - REMUNERACIONES"/>
    <n v="777916979"/>
    <n v="115730158.44"/>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8476081.7800000012"/>
  </r>
  <r>
    <x v="0"/>
    <x v="0"/>
    <x v="0"/>
    <x v="0"/>
    <x v="0"/>
    <s v="2 - Poder Ejecutivo"/>
    <s v="0202 - MINISTERIO DE  INTERIOR Y POLICÍA"/>
    <s v="2 - SERVICIOS ECONÓMICOS"/>
    <s v="2.6 - Transporte"/>
    <s v="2.6.01 - Transporte por carretera"/>
    <s v="2.2 - CONTRATACIÓN DE SERVICIOS"/>
    <s v="2.2.1 - SERVICIOS BÁSICOS"/>
    <n v="26855544"/>
    <n v="1614910.7299999997"/>
  </r>
  <r>
    <x v="0"/>
    <x v="0"/>
    <x v="0"/>
    <x v="0"/>
    <x v="0"/>
    <s v="2 - Poder Ejecutivo"/>
    <s v="0202 - MINISTERIO DE  INTERIOR Y POLICÍA"/>
    <s v="2 - SERVICIOS ECONÓMICOS"/>
    <s v="2.6 - Transporte"/>
    <s v="2.6.01 - Transporte por carretera"/>
    <s v="2.2 - CONTRATACIÓN DE SERVICIOS"/>
    <s v="2.2.2 - PUBLICIDAD, IMPRESIÓN Y ENCUADERNACIÓN"/>
    <n v="3940000"/>
    <n v="0"/>
  </r>
  <r>
    <x v="0"/>
    <x v="0"/>
    <x v="0"/>
    <x v="0"/>
    <x v="0"/>
    <s v="2 - Poder Ejecutivo"/>
    <s v="0202 - MINISTERIO DE  INTERIOR Y POLICÍA"/>
    <s v="2 - SERVICIOS ECONÓMICOS"/>
    <s v="2.6 - Transporte"/>
    <s v="2.6.01 - Transporte por carretera"/>
    <s v="2.2 - CONTRATACIÓN DE SERVICIOS"/>
    <s v="2.2.3 - VIÁTICOS"/>
    <n v="5650000"/>
    <n v="66000"/>
  </r>
  <r>
    <x v="0"/>
    <x v="0"/>
    <x v="0"/>
    <x v="0"/>
    <x v="0"/>
    <s v="2 - Poder Ejecutivo"/>
    <s v="0202 - MINISTERIO DE  INTERIOR Y POLICÍA"/>
    <s v="2 - SERVICIOS ECONÓMICOS"/>
    <s v="2.6 - Transporte"/>
    <s v="2.6.01 - Transporte por carretera"/>
    <s v="2.2 - CONTRATACIÓN DE SERVICIOS"/>
    <s v="2.2.5 - ALQUILERES Y RENTAS"/>
    <n v="14843184"/>
    <n v="1102587.33"/>
  </r>
  <r>
    <x v="0"/>
    <x v="0"/>
    <x v="0"/>
    <x v="0"/>
    <x v="0"/>
    <s v="2 - Poder Ejecutivo"/>
    <s v="0202 - MINISTERIO DE  INTERIOR Y POLICÍA"/>
    <s v="2 - SERVICIOS ECONÓMICOS"/>
    <s v="2.6 - Transporte"/>
    <s v="2.6.01 - Transporte por carretera"/>
    <s v="2.2 - CONTRATACIÓN DE SERVICIOS"/>
    <s v="2.2.6 - SEGUROS"/>
    <n v="15870000"/>
    <n v="1587000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0"/>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0"/>
  </r>
  <r>
    <x v="0"/>
    <x v="0"/>
    <x v="0"/>
    <x v="0"/>
    <x v="0"/>
    <s v="2 - Poder Ejecutivo"/>
    <s v="0202 - MINISTERIO DE  INTERIOR Y POLICÍA"/>
    <s v="2 - SERVICIOS ECONÓMICOS"/>
    <s v="2.6 - Transporte"/>
    <s v="2.6.01 - Transporte por carretera"/>
    <s v="2.3 - MATERIALES Y SUMINISTROS"/>
    <s v="2.3.1 - ALIMENTOS Y PRODUCTOS AGROFORESTALES"/>
    <n v="42000000"/>
    <n v="39880"/>
  </r>
  <r>
    <x v="0"/>
    <x v="0"/>
    <x v="0"/>
    <x v="0"/>
    <x v="0"/>
    <s v="2 - Poder Ejecutivo"/>
    <s v="0202 - MINISTERIO DE  INTERIOR Y POLICÍA"/>
    <s v="2 - SERVICIOS ECONÓMICOS"/>
    <s v="2.6 - Transporte"/>
    <s v="2.6.01 - Transporte por carretera"/>
    <s v="2.3 - MATERIALES Y SUMINISTROS"/>
    <s v="2.3.2 - TEXTILES Y VESTUARIOS"/>
    <n v="28740000"/>
    <n v="0"/>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3660000"/>
  </r>
  <r>
    <x v="0"/>
    <x v="0"/>
    <x v="0"/>
    <x v="0"/>
    <x v="0"/>
    <s v="2 - Poder Ejecutivo"/>
    <s v="0202 - MINISTERIO DE  INTERIOR Y POLICÍA"/>
    <s v="2 - SERVICIOS ECONÓMICOS"/>
    <s v="2.6 - Transporte"/>
    <s v="2.6.01 - Transporte por carretera"/>
    <s v="2.3 - MATERIALES Y SUMINISTROS"/>
    <s v="2.3.9 - PRODUCTOS Y ÚTILES VARIOS"/>
    <n v="24718676"/>
    <n v="4790800"/>
  </r>
  <r>
    <x v="0"/>
    <x v="0"/>
    <x v="0"/>
    <x v="0"/>
    <x v="0"/>
    <s v="2 - Poder Ejecutivo"/>
    <s v="0202 - MINISTERIO DE  INTERIOR Y POLICÍA"/>
    <s v="2 - SERVICIOS ECONÓMICOS"/>
    <s v="2.6 - Transporte"/>
    <s v="2.6.01 - Transporte por carretera"/>
    <s v="2.3 - MATERIALES Y SUMINISTROS"/>
    <s v="2.3.3 - PAPEL, CARTÓN E IMPRESOS"/>
    <n v="3470000"/>
    <n v="0"/>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16634136.440000001"/>
  </r>
  <r>
    <x v="0"/>
    <x v="0"/>
    <x v="0"/>
    <x v="0"/>
    <x v="0"/>
    <s v="2 - Poder Ejecutivo"/>
    <s v="0202 - MINISTERIO DE  INTERIOR Y POLICÍA"/>
    <s v="4 - SERVICIOS SOCIALES"/>
    <s v="4.2 - Salud"/>
    <s v="4.2.02 - Servicios hospitalarios"/>
    <s v="2.1 - REMUNERACIONES Y CONTRIBUCIONES"/>
    <s v="2.1.2 - SOBRESUELDOS"/>
    <n v="7920000"/>
    <n v="1320000"/>
  </r>
  <r>
    <x v="0"/>
    <x v="0"/>
    <x v="0"/>
    <x v="0"/>
    <x v="0"/>
    <s v="2 - Poder Ejecutivo"/>
    <s v="0202 - MINISTERIO DE  INTERIOR Y POLICÍA"/>
    <s v="4 - SERVICIOS SOCIALES"/>
    <s v="4.2 - Salud"/>
    <s v="4.2.02 - Servicios hospitalarios"/>
    <s v="2.1 - REMUNERACIONES Y CONTRIBUCIONES"/>
    <s v="2.1.5 - CONTRIBUCIONES A LA SEGURIDAD SOCIAL"/>
    <n v="11152357"/>
    <n v="1558516.97"/>
  </r>
  <r>
    <x v="0"/>
    <x v="0"/>
    <x v="0"/>
    <x v="0"/>
    <x v="0"/>
    <s v="2 - Poder Ejecutivo"/>
    <s v="0202 - MINISTERIO DE  INTERIOR Y POLICÍA"/>
    <s v="4 - SERVICIOS SOCIALES"/>
    <s v="4.2 - Salud"/>
    <s v="4.2.02 - Servicios hospitalarios"/>
    <s v="2.2 - CONTRATACIÓN DE SERVICIOS"/>
    <s v="2.2.1 - SERVICIOS BÁSICOS"/>
    <n v="2108000"/>
    <n v="198151.62"/>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944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0"/>
  </r>
  <r>
    <x v="0"/>
    <x v="0"/>
    <x v="0"/>
    <x v="0"/>
    <x v="0"/>
    <s v="2 - Poder Ejecutivo"/>
    <s v="0202 - MINISTERIO DE  INTERIOR Y POLICÍA"/>
    <s v="4 - SERVICIOS SOCIALES"/>
    <s v="4.2 - Salud"/>
    <s v="4.2.02 - Servicios hospitalarios"/>
    <s v="2.3 - MATERIALES Y SUMINISTROS"/>
    <s v="2.3.7 - COMBUSTIBLES, LUBRICANTES, PRODUCTOS QUÍMICOS Y CONEXOS"/>
    <n v="37796000"/>
    <n v="3681939.71"/>
  </r>
  <r>
    <x v="0"/>
    <x v="0"/>
    <x v="0"/>
    <x v="0"/>
    <x v="0"/>
    <s v="2 - Poder Ejecutivo"/>
    <s v="0202 - MINISTERIO DE  INTERIOR Y POLICÍA"/>
    <s v="4 - SERVICIOS SOCIALES"/>
    <s v="4.2 - Salud"/>
    <s v="4.2.02 - Servicios hospitalarios"/>
    <s v="2.3 - MATERIALES Y SUMINISTROS"/>
    <s v="2.3.9 - PRODUCTOS Y ÚTILES VARIOS"/>
    <n v="31586185"/>
    <n v="0"/>
  </r>
  <r>
    <x v="0"/>
    <x v="0"/>
    <x v="0"/>
    <x v="0"/>
    <x v="0"/>
    <s v="2 - Poder Ejecutivo"/>
    <s v="0202 - MINISTERIO DE  INTERIOR Y POLICÍA"/>
    <s v="4 - SERVICIOS SOCIALES"/>
    <s v="4.2 - Salud"/>
    <s v="4.2.02 - Servicios hospitalarios"/>
    <s v="2.3 - MATERIALES Y SUMINISTROS"/>
    <s v="2.3.3 - PAPEL, CARTÓN E IMPRESOS"/>
    <n v="5969424"/>
    <n v="0"/>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9252620"/>
  </r>
  <r>
    <x v="0"/>
    <x v="0"/>
    <x v="0"/>
    <x v="0"/>
    <x v="0"/>
    <s v="2 - Poder Ejecutivo"/>
    <s v="0202 - MINISTERIO DE  INTERIOR Y POLICÍA"/>
    <s v="4 - SERVICIOS SOCIALES"/>
    <s v="4.4 - Educación"/>
    <s v="4.4.04 - Educación superior"/>
    <s v="2.1 - REMUNERACIONES Y CONTRIBUCIONES"/>
    <s v="2.1.2 - SOBRESUELDOS"/>
    <n v="13537668"/>
    <n v="2256278"/>
  </r>
  <r>
    <x v="0"/>
    <x v="0"/>
    <x v="0"/>
    <x v="0"/>
    <x v="0"/>
    <s v="2 - Poder Ejecutivo"/>
    <s v="0202 - MINISTERIO DE  INTERIOR Y POLICÍA"/>
    <s v="4 - SERVICIOS SOCIALES"/>
    <s v="4.4 - Educación"/>
    <s v="4.4.04 - Educación superior"/>
    <s v="2.1 - REMUNERACIONES Y CONTRIBUCIONES"/>
    <s v="2.1.5 - CONTRIBUCIONES A LA SEGURIDAD SOCIAL"/>
    <n v="4323960"/>
    <n v="403733.68"/>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2519099.9500000002"/>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400000"/>
  </r>
  <r>
    <x v="0"/>
    <x v="0"/>
    <x v="0"/>
    <x v="0"/>
    <x v="0"/>
    <s v="2 - Poder Ejecutivo"/>
    <s v="0202 - MINISTERIO DE  INTERIOR Y POLICÍA"/>
    <s v="4 - SERVICIOS SOCIALES"/>
    <s v="4.4 - Educación"/>
    <s v="4.4.04 - Educación superior"/>
    <s v="2.3 - MATERIALES Y SUMINISTROS"/>
    <s v="2.3.2 - TEXTILES Y VESTUARIOS"/>
    <n v="4950000"/>
    <n v="0"/>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0"/>
  </r>
  <r>
    <x v="0"/>
    <x v="0"/>
    <x v="0"/>
    <x v="0"/>
    <x v="0"/>
    <s v="2 - Poder Ejecutivo"/>
    <s v="0202 - MINISTERIO DE  INTERIOR Y POLICÍA"/>
    <s v="4 - SERVICIOS SOCIALES"/>
    <s v="4.4 - Educación"/>
    <s v="4.4.04 - Educación superior"/>
    <s v="2.3 - MATERIALES Y SUMINISTROS"/>
    <s v="2.3.7 - COMBUSTIBLES, LUBRICANTES, PRODUCTOS QUÍMICOS Y CONEXOS"/>
    <n v="12550000"/>
    <n v="0"/>
  </r>
  <r>
    <x v="0"/>
    <x v="0"/>
    <x v="0"/>
    <x v="0"/>
    <x v="0"/>
    <s v="2 - Poder Ejecutivo"/>
    <s v="0202 - MINISTERIO DE  INTERIOR Y POLICÍA"/>
    <s v="4 - SERVICIOS SOCIALES"/>
    <s v="4.4 - Educación"/>
    <s v="4.4.04 - Educación superior"/>
    <s v="2.3 - MATERIALES Y SUMINISTROS"/>
    <s v="2.3.9 - PRODUCTOS Y ÚTILES VARIOS"/>
    <n v="4023674"/>
    <n v="0"/>
  </r>
  <r>
    <x v="0"/>
    <x v="0"/>
    <x v="0"/>
    <x v="0"/>
    <x v="0"/>
    <s v="2 - Poder Ejecutivo"/>
    <s v="0202 - MINISTERIO DE  INTERIOR Y POLICÍA"/>
    <s v="4 - SERVICIOS SOCIALES"/>
    <s v="4.4 - Educación"/>
    <s v="4.4.04 - Educación superior"/>
    <s v="2.3 - MATERIALES Y SUMINISTROS"/>
    <s v="2.3.3 - PAPEL, CARTÓN E IMPRESOS"/>
    <n v="900000"/>
    <n v="0"/>
  </r>
  <r>
    <x v="0"/>
    <x v="0"/>
    <x v="0"/>
    <x v="0"/>
    <x v="0"/>
    <s v="2 - Poder Ejecutivo"/>
    <s v="0202 - MINISTERIO DE  INTERIOR Y POLICÍA"/>
    <s v="4 - SERVICIOS SOCIALES"/>
    <s v="4.4 - Educación"/>
    <s v="4.4.04 - Educación superior"/>
    <s v="2.3 - MATERIALES Y SUMINISTROS"/>
    <s v="2.3.5 - CUERO, CAUCHO Y PLÁSTICO"/>
    <n v="4798202"/>
    <n v="0"/>
  </r>
  <r>
    <x v="0"/>
    <x v="0"/>
    <x v="0"/>
    <x v="0"/>
    <x v="0"/>
    <s v="2 - Poder Ejecutivo"/>
    <s v="0202 - MINISTERIO DE  INTERIOR Y POLICÍA"/>
    <s v="4 - SERVICIOS SOCIALES"/>
    <s v="4.5 - Protección social"/>
    <s v="4.5.01 - Edad avanzada, pensiones (por edad o incapacidad)"/>
    <s v="2.1 - REMUNERACIONES Y CONTRIBUCIONES"/>
    <s v="2.1.1 - REMUNERACIONES"/>
    <n v="38439743"/>
    <n v="6223507.1599999992"/>
  </r>
  <r>
    <x v="0"/>
    <x v="0"/>
    <x v="0"/>
    <x v="0"/>
    <x v="0"/>
    <s v="2 - Poder Ejecutivo"/>
    <s v="0202 - MINISTERIO DE  INTERIOR Y POLICÍA"/>
    <s v="4 - SERVICIOS SOCIALES"/>
    <s v="4.5 - Protección social"/>
    <s v="4.5.01 - Edad avanzada, pensiones (por edad o incapacidad)"/>
    <s v="2.1 - REMUNERACIONES Y CONTRIBUCIONES"/>
    <s v="2.1.2 - SOBRESUELDOS"/>
    <n v="24700170"/>
    <n v="3963486.44"/>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348650.68000000005"/>
  </r>
  <r>
    <x v="0"/>
    <x v="0"/>
    <x v="0"/>
    <x v="0"/>
    <x v="0"/>
    <s v="2 - Poder Ejecutivo"/>
    <s v="0202 - MINISTERIO DE  INTERIOR Y POLICÍA"/>
    <s v="4 - SERVICIOS SOCIALES"/>
    <s v="4.5 - Protección social"/>
    <s v="4.5.01 - Edad avanzada, pensiones (por edad o incapacidad)"/>
    <s v="2.2 - CONTRATACIÓN DE SERVICIOS"/>
    <s v="2.2.1 - SERVICIOS BÁSICOS"/>
    <n v="2916025"/>
    <n v="83822.55"/>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0"/>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0"/>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115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2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0"/>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0"/>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0"/>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0"/>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0"/>
  </r>
  <r>
    <x v="0"/>
    <x v="0"/>
    <x v="0"/>
    <x v="0"/>
    <x v="0"/>
    <s v="2 - Poder Ejecutivo"/>
    <s v="0203 - MINISTERIO DE DEFENSA"/>
    <s v="1 - SERVICIOS  GENERALES"/>
    <s v="1.3 - Defensa nacional"/>
    <s v="1.3.01 - Defensa militar"/>
    <s v="2.1 - REMUNERACIONES Y CONTRIBUCIONES"/>
    <s v="2.1.1 - REMUNERACIONES"/>
    <n v="22475266552"/>
    <n v="2701924015.1599998"/>
  </r>
  <r>
    <x v="0"/>
    <x v="0"/>
    <x v="0"/>
    <x v="0"/>
    <x v="0"/>
    <s v="2 - Poder Ejecutivo"/>
    <s v="0203 - MINISTERIO DE DEFENSA"/>
    <s v="1 - SERVICIOS  GENERALES"/>
    <s v="1.3 - Defensa nacional"/>
    <s v="1.3.01 - Defensa militar"/>
    <s v="2.1 - REMUNERACIONES Y CONTRIBUCIONES"/>
    <s v="2.1.2 - SOBRESUELDOS"/>
    <n v="767037238"/>
    <n v="117295604.94"/>
  </r>
  <r>
    <x v="0"/>
    <x v="0"/>
    <x v="0"/>
    <x v="0"/>
    <x v="0"/>
    <s v="2 - Poder Ejecutivo"/>
    <s v="0203 - MINISTERIO DE DEFENSA"/>
    <s v="1 - SERVICIOS  GENERALES"/>
    <s v="1.3 - Defensa nacional"/>
    <s v="1.3.01 - Defensa militar"/>
    <s v="2.1 - REMUNERACIONES Y CONTRIBUCIONES"/>
    <s v="2.1.3 - DIETAS Y GASTOS DE REPRESENTACIÓN"/>
    <n v="0"/>
    <n v="0"/>
  </r>
  <r>
    <x v="0"/>
    <x v="0"/>
    <x v="0"/>
    <x v="0"/>
    <x v="0"/>
    <s v="2 - Poder Ejecutivo"/>
    <s v="0203 - MINISTERIO DE DEFENSA"/>
    <s v="1 - SERVICIOS  GENERALES"/>
    <s v="1.3 - Defensa nacional"/>
    <s v="1.3.01 - Defensa militar"/>
    <s v="2.1 - REMUNERACIONES Y CONTRIBUCIONES"/>
    <s v="2.1.5 - CONTRIBUCIONES A LA SEGURIDAD SOCIAL"/>
    <n v="1316643653"/>
    <n v="165673112.78"/>
  </r>
  <r>
    <x v="0"/>
    <x v="0"/>
    <x v="0"/>
    <x v="0"/>
    <x v="0"/>
    <s v="2 - Poder Ejecutivo"/>
    <s v="0203 - MINISTERIO DE DEFENSA"/>
    <s v="1 - SERVICIOS  GENERALES"/>
    <s v="1.3 - Defensa nacional"/>
    <s v="1.3.01 - Defensa militar"/>
    <s v="2.2 - CONTRATACIÓN DE SERVICIOS"/>
    <s v="2.2.1 - SERVICIOS BÁSICOS"/>
    <n v="521639834"/>
    <n v="62968650.460000023"/>
  </r>
  <r>
    <x v="0"/>
    <x v="0"/>
    <x v="0"/>
    <x v="0"/>
    <x v="0"/>
    <s v="2 - Poder Ejecutivo"/>
    <s v="0203 - MINISTERIO DE DEFENSA"/>
    <s v="1 - SERVICIOS  GENERALES"/>
    <s v="1.3 - Defensa nacional"/>
    <s v="1.3.01 - Defensa militar"/>
    <s v="2.2 - CONTRATACIÓN DE SERVICIOS"/>
    <s v="2.2.2 - PUBLICIDAD, IMPRESIÓN Y ENCUADERNACIÓN"/>
    <n v="10125376"/>
    <n v="152984.23000000001"/>
  </r>
  <r>
    <x v="0"/>
    <x v="0"/>
    <x v="0"/>
    <x v="0"/>
    <x v="0"/>
    <s v="2 - Poder Ejecutivo"/>
    <s v="0203 - MINISTERIO DE DEFENSA"/>
    <s v="1 - SERVICIOS  GENERALES"/>
    <s v="1.3 - Defensa nacional"/>
    <s v="1.3.01 - Defensa militar"/>
    <s v="2.2 - CONTRATACIÓN DE SERVICIOS"/>
    <s v="2.2.3 - VIÁTICOS"/>
    <n v="160347936"/>
    <n v="23353222.170000002"/>
  </r>
  <r>
    <x v="0"/>
    <x v="0"/>
    <x v="0"/>
    <x v="0"/>
    <x v="0"/>
    <s v="2 - Poder Ejecutivo"/>
    <s v="0203 - MINISTERIO DE DEFENSA"/>
    <s v="1 - SERVICIOS  GENERALES"/>
    <s v="1.3 - Defensa nacional"/>
    <s v="1.3.01 - Defensa militar"/>
    <s v="2.2 - CONTRATACIÓN DE SERVICIOS"/>
    <s v="2.2.4 - TRANSPORTE Y ALMACENAJE"/>
    <n v="9319064"/>
    <n v="0"/>
  </r>
  <r>
    <x v="0"/>
    <x v="0"/>
    <x v="0"/>
    <x v="0"/>
    <x v="0"/>
    <s v="2 - Poder Ejecutivo"/>
    <s v="0203 - MINISTERIO DE DEFENSA"/>
    <s v="1 - SERVICIOS  GENERALES"/>
    <s v="1.3 - Defensa nacional"/>
    <s v="1.3.01 - Defensa militar"/>
    <s v="2.2 - CONTRATACIÓN DE SERVICIOS"/>
    <s v="2.2.5 - ALQUILERES Y RENTAS"/>
    <n v="46190932"/>
    <n v="2381270.7999999998"/>
  </r>
  <r>
    <x v="0"/>
    <x v="0"/>
    <x v="0"/>
    <x v="0"/>
    <x v="0"/>
    <s v="2 - Poder Ejecutivo"/>
    <s v="0203 - MINISTERIO DE DEFENSA"/>
    <s v="1 - SERVICIOS  GENERALES"/>
    <s v="1.3 - Defensa nacional"/>
    <s v="1.3.01 - Defensa militar"/>
    <s v="2.2 - CONTRATACIÓN DE SERVICIOS"/>
    <s v="2.2.6 - SEGUROS"/>
    <n v="322541012"/>
    <n v="271973810.5"/>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2478853.3200000003"/>
  </r>
  <r>
    <x v="0"/>
    <x v="0"/>
    <x v="0"/>
    <x v="0"/>
    <x v="0"/>
    <s v="2 - Poder Ejecutivo"/>
    <s v="0203 - MINISTERIO DE DEFENSA"/>
    <s v="1 - SERVICIOS  GENERALES"/>
    <s v="1.3 - Defensa nacional"/>
    <s v="1.3.01 - Defensa militar"/>
    <s v="2.2 - CONTRATACIÓN DE SERVICIOS"/>
    <s v="2.2.8 - OTROS SERVICIOS NO INCLUIDOS EN CONCEPTOS ANTERIORES"/>
    <n v="66950357"/>
    <n v="877236.6"/>
  </r>
  <r>
    <x v="0"/>
    <x v="0"/>
    <x v="0"/>
    <x v="0"/>
    <x v="0"/>
    <s v="2 - Poder Ejecutivo"/>
    <s v="0203 - MINISTERIO DE DEFENSA"/>
    <s v="1 - SERVICIOS  GENERALES"/>
    <s v="1.3 - Defensa nacional"/>
    <s v="1.3.01 - Defensa militar"/>
    <s v="2.2 - CONTRATACIÓN DE SERVICIOS"/>
    <s v="2.2.9 - OTRAS CONTRATACIONES DE SERVICIOS"/>
    <n v="13176950"/>
    <n v="816448.44"/>
  </r>
  <r>
    <x v="0"/>
    <x v="0"/>
    <x v="0"/>
    <x v="0"/>
    <x v="0"/>
    <s v="2 - Poder Ejecutivo"/>
    <s v="0203 - MINISTERIO DE DEFENSA"/>
    <s v="1 - SERVICIOS  GENERALES"/>
    <s v="1.3 - Defensa nacional"/>
    <s v="1.3.01 - Defensa militar"/>
    <s v="2.3 - MATERIALES Y SUMINISTROS"/>
    <s v="2.3.1 - ALIMENTOS Y PRODUCTOS AGROFORESTALES"/>
    <n v="1174976934"/>
    <n v="143105985.07999998"/>
  </r>
  <r>
    <x v="0"/>
    <x v="0"/>
    <x v="0"/>
    <x v="0"/>
    <x v="0"/>
    <s v="2 - Poder Ejecutivo"/>
    <s v="0203 - MINISTERIO DE DEFENSA"/>
    <s v="1 - SERVICIOS  GENERALES"/>
    <s v="1.3 - Defensa nacional"/>
    <s v="1.3.01 - Defensa militar"/>
    <s v="2.3 - MATERIALES Y SUMINISTROS"/>
    <s v="2.3.2 - TEXTILES Y VESTUARIOS"/>
    <n v="308539351"/>
    <n v="3835997.1"/>
  </r>
  <r>
    <x v="0"/>
    <x v="0"/>
    <x v="0"/>
    <x v="0"/>
    <x v="0"/>
    <s v="2 - Poder Ejecutivo"/>
    <s v="0203 - MINISTERIO DE DEFENSA"/>
    <s v="1 - SERVICIOS  GENERALES"/>
    <s v="1.3 - Defensa nacional"/>
    <s v="1.3.01 - Defensa militar"/>
    <s v="2.3 - MATERIALES Y SUMINISTROS"/>
    <s v="2.3.4 - PRODUCTOS FARMACÉUTICOS"/>
    <n v="25079604"/>
    <n v="841898.09"/>
  </r>
  <r>
    <x v="0"/>
    <x v="0"/>
    <x v="0"/>
    <x v="0"/>
    <x v="0"/>
    <s v="2 - Poder Ejecutivo"/>
    <s v="0203 - MINISTERIO DE DEFENSA"/>
    <s v="1 - SERVICIOS  GENERALES"/>
    <s v="1.3 - Defensa nacional"/>
    <s v="1.3.01 - Defensa militar"/>
    <s v="2.3 - MATERIALES Y SUMINISTROS"/>
    <s v="2.3.6 - PRODUCTOS DE MINERALES, METÁLICOS Y NO METÁLICOS"/>
    <n v="95443551"/>
    <n v="6698.62"/>
  </r>
  <r>
    <x v="0"/>
    <x v="0"/>
    <x v="0"/>
    <x v="0"/>
    <x v="0"/>
    <s v="2 - Poder Ejecutivo"/>
    <s v="0203 - MINISTERIO DE DEFENSA"/>
    <s v="1 - SERVICIOS  GENERALES"/>
    <s v="1.3 - Defensa nacional"/>
    <s v="1.3.01 - Defensa militar"/>
    <s v="2.3 - MATERIALES Y SUMINISTROS"/>
    <s v="2.3.7 - COMBUSTIBLES, LUBRICANTES, PRODUCTOS QUÍMICOS Y CONEXOS"/>
    <n v="946996092"/>
    <n v="52807752.890000015"/>
  </r>
  <r>
    <x v="0"/>
    <x v="0"/>
    <x v="0"/>
    <x v="0"/>
    <x v="0"/>
    <s v="2 - Poder Ejecutivo"/>
    <s v="0203 - MINISTERIO DE DEFENSA"/>
    <s v="1 - SERVICIOS  GENERALES"/>
    <s v="1.3 - Defensa nacional"/>
    <s v="1.3.01 - Defensa militar"/>
    <s v="2.3 - MATERIALES Y SUMINISTROS"/>
    <s v="2.3.9 - PRODUCTOS Y ÚTILES VARIOS"/>
    <n v="1009821836"/>
    <n v="2708799.77"/>
  </r>
  <r>
    <x v="0"/>
    <x v="0"/>
    <x v="0"/>
    <x v="0"/>
    <x v="0"/>
    <s v="2 - Poder Ejecutivo"/>
    <s v="0203 - MINISTERIO DE DEFENSA"/>
    <s v="1 - SERVICIOS  GENERALES"/>
    <s v="1.3 - Defensa nacional"/>
    <s v="1.3.01 - Defensa militar"/>
    <s v="2.3 - MATERIALES Y SUMINISTROS"/>
    <s v="2.3.3 - PAPEL, CARTÓN E IMPRESOS"/>
    <n v="74470447"/>
    <n v="35329.199999999997"/>
  </r>
  <r>
    <x v="0"/>
    <x v="0"/>
    <x v="0"/>
    <x v="0"/>
    <x v="0"/>
    <s v="2 - Poder Ejecutivo"/>
    <s v="0203 - MINISTERIO DE DEFENSA"/>
    <s v="1 - SERVICIOS  GENERALES"/>
    <s v="1.3 - Defensa nacional"/>
    <s v="1.3.01 - Defensa militar"/>
    <s v="2.3 - MATERIALES Y SUMINISTROS"/>
    <s v="2.3.5 - CUERO, CAUCHO Y PLÁSTICO"/>
    <n v="82111103"/>
    <n v="69415.299999999988"/>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6905288.3399999999"/>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66187.739999999991"/>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166819.07999999999"/>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261000"/>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99993.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696454"/>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580680.10999999987"/>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34999.980000000003"/>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2370691.6399999997"/>
  </r>
  <r>
    <x v="0"/>
    <x v="0"/>
    <x v="0"/>
    <x v="0"/>
    <x v="0"/>
    <s v="2 - Poder Ejecutivo"/>
    <s v="0203 - MINISTERIO DE DEFENSA"/>
    <s v="2 - SERVICIOS ECONÓMICOS"/>
    <s v="2.2 - Agropecuaria, caza, pesca y silvicultura"/>
    <s v="2.2.01 - Agropecuaria"/>
    <s v="2.1 - REMUNERACIONES Y CONTRIBUCIONES"/>
    <s v="2.1.5 - CONTRIBUCIONES A LA SEGURIDAD SOCIAL"/>
    <n v="246195"/>
    <n v="40940.230000000003"/>
  </r>
  <r>
    <x v="0"/>
    <x v="0"/>
    <x v="0"/>
    <x v="0"/>
    <x v="0"/>
    <s v="2 - Poder Ejecutivo"/>
    <s v="0203 - MINISTERIO DE DEFENSA"/>
    <s v="2 - SERVICIOS ECONÓMICOS"/>
    <s v="2.2 - Agropecuaria, caza, pesca y silvicultura"/>
    <s v="2.2.01 - Agropecuaria"/>
    <s v="2.2 - CONTRATACIÓN DE SERVICIOS"/>
    <s v="2.2.1 - SERVICIOS BÁSICOS"/>
    <n v="452915"/>
    <n v="54109.8"/>
  </r>
  <r>
    <x v="0"/>
    <x v="0"/>
    <x v="0"/>
    <x v="0"/>
    <x v="0"/>
    <s v="2 - Poder Ejecutivo"/>
    <s v="0203 - MINISTERIO DE DEFENSA"/>
    <s v="2 - SERVICIOS ECONÓMICOS"/>
    <s v="2.2 - Agropecuaria, caza, pesca y silvicultura"/>
    <s v="2.2.01 - Agropecuaria"/>
    <s v="2.2 - CONTRATACIÓN DE SERVICIOS"/>
    <s v="2.2.3 - VIÁTICOS"/>
    <n v="504000"/>
    <n v="115750"/>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907746.8"/>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147994"/>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12951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499527.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112530.6"/>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641153.81000000006"/>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8155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108535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1679800"/>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0"/>
  </r>
  <r>
    <x v="0"/>
    <x v="0"/>
    <x v="0"/>
    <x v="0"/>
    <x v="0"/>
    <s v="2 - Poder Ejecutivo"/>
    <s v="0203 - MINISTERIO DE DEFENSA"/>
    <s v="4 - SERVICIOS SOCIALES"/>
    <s v="4.2 - Salud"/>
    <s v="4.2.02 - Servicios hospitalarios"/>
    <s v="2.1 - REMUNERACIONES Y CONTRIBUCIONES"/>
    <s v="2.1.1 - REMUNERACIONES"/>
    <n v="702454876"/>
    <n v="104824763.98999999"/>
  </r>
  <r>
    <x v="0"/>
    <x v="0"/>
    <x v="0"/>
    <x v="0"/>
    <x v="0"/>
    <s v="2 - Poder Ejecutivo"/>
    <s v="0203 - MINISTERIO DE DEFENSA"/>
    <s v="4 - SERVICIOS SOCIALES"/>
    <s v="4.2 - Salud"/>
    <s v="4.2.02 - Servicios hospitalarios"/>
    <s v="2.1 - REMUNERACIONES Y CONTRIBUCIONES"/>
    <s v="2.1.2 - SOBRESUELDOS"/>
    <n v="8888010"/>
    <n v="1446855"/>
  </r>
  <r>
    <x v="0"/>
    <x v="0"/>
    <x v="0"/>
    <x v="0"/>
    <x v="0"/>
    <s v="2 - Poder Ejecutivo"/>
    <s v="0203 - MINISTERIO DE DEFENSA"/>
    <s v="4 - SERVICIOS SOCIALES"/>
    <s v="4.2 - Salud"/>
    <s v="4.2.02 - Servicios hospitalarios"/>
    <s v="2.1 - REMUNERACIONES Y CONTRIBUCIONES"/>
    <s v="2.1.5 - CONTRIBUCIONES A LA SEGURIDAD SOCIAL"/>
    <n v="27710540"/>
    <n v="4083643.19"/>
  </r>
  <r>
    <x v="0"/>
    <x v="0"/>
    <x v="0"/>
    <x v="0"/>
    <x v="0"/>
    <s v="2 - Poder Ejecutivo"/>
    <s v="0203 - MINISTERIO DE DEFENSA"/>
    <s v="4 - SERVICIOS SOCIALES"/>
    <s v="4.2 - Salud"/>
    <s v="4.2.02 - Servicios hospitalarios"/>
    <s v="2.2 - CONTRATACIÓN DE SERVICIOS"/>
    <s v="2.2.1 - SERVICIOS BÁSICOS"/>
    <n v="26453601"/>
    <n v="3609663.09"/>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81305.60000000001"/>
  </r>
  <r>
    <x v="0"/>
    <x v="0"/>
    <x v="0"/>
    <x v="0"/>
    <x v="0"/>
    <s v="2 - Poder Ejecutivo"/>
    <s v="0203 - MINISTERIO DE DEFENSA"/>
    <s v="4 - SERVICIOS SOCIALES"/>
    <s v="4.2 - Salud"/>
    <s v="4.2.02 - Servicios hospitalarios"/>
    <s v="2.2 - CONTRATACIÓN DE SERVICIOS"/>
    <s v="2.2.8 - OTROS SERVICIOS NO INCLUIDOS EN CONCEPTOS ANTERIORES"/>
    <n v="750000"/>
    <n v="29355"/>
  </r>
  <r>
    <x v="0"/>
    <x v="0"/>
    <x v="0"/>
    <x v="0"/>
    <x v="0"/>
    <s v="2 - Poder Ejecutivo"/>
    <s v="0203 - MINISTERIO DE DEFENSA"/>
    <s v="4 - SERVICIOS SOCIALES"/>
    <s v="4.2 - Salud"/>
    <s v="4.2.02 - Servicios hospitalarios"/>
    <s v="2.3 - MATERIALES Y SUMINISTROS"/>
    <s v="2.3.1 - ALIMENTOS Y PRODUCTOS AGROFORESTALES"/>
    <n v="28909200"/>
    <n v="3452327"/>
  </r>
  <r>
    <x v="0"/>
    <x v="0"/>
    <x v="0"/>
    <x v="0"/>
    <x v="0"/>
    <s v="2 - Poder Ejecutivo"/>
    <s v="0203 - MINISTERIO DE DEFENSA"/>
    <s v="4 - SERVICIOS SOCIALES"/>
    <s v="4.2 - Salud"/>
    <s v="4.2.02 - Servicios hospitalarios"/>
    <s v="2.3 - MATERIALES Y SUMINISTROS"/>
    <s v="2.3.2 - TEXTILES Y VESTUARIOS"/>
    <n v="3162857"/>
    <n v="0"/>
  </r>
  <r>
    <x v="0"/>
    <x v="0"/>
    <x v="0"/>
    <x v="0"/>
    <x v="0"/>
    <s v="2 - Poder Ejecutivo"/>
    <s v="0203 - MINISTERIO DE DEFENSA"/>
    <s v="4 - SERVICIOS SOCIALES"/>
    <s v="4.2 - Salud"/>
    <s v="4.2.02 - Servicios hospitalarios"/>
    <s v="2.3 - MATERIALES Y SUMINISTROS"/>
    <s v="2.3.4 - PRODUCTOS FARMACÉUTICOS"/>
    <n v="95182144"/>
    <n v="4936853.2299999995"/>
  </r>
  <r>
    <x v="0"/>
    <x v="0"/>
    <x v="0"/>
    <x v="0"/>
    <x v="0"/>
    <s v="2 - Poder Ejecutivo"/>
    <s v="0203 - MINISTERIO DE DEFENSA"/>
    <s v="4 - SERVICIOS SOCIALES"/>
    <s v="4.2 - Salud"/>
    <s v="4.2.02 - Servicios hospitalarios"/>
    <s v="2.3 - MATERIALES Y SUMINISTROS"/>
    <s v="2.3.6 - PRODUCTOS DE MINERALES, METÁLICOS Y NO METÁLICOS"/>
    <n v="3385389"/>
    <n v="38255.22"/>
  </r>
  <r>
    <x v="0"/>
    <x v="0"/>
    <x v="0"/>
    <x v="0"/>
    <x v="0"/>
    <s v="2 - Poder Ejecutivo"/>
    <s v="0203 - MINISTERIO DE DEFENSA"/>
    <s v="4 - SERVICIOS SOCIALES"/>
    <s v="4.2 - Salud"/>
    <s v="4.2.02 - Servicios hospitalarios"/>
    <s v="2.3 - MATERIALES Y SUMINISTROS"/>
    <s v="2.3.7 - COMBUSTIBLES, LUBRICANTES, PRODUCTOS QUÍMICOS Y CONEXOS"/>
    <n v="57932000"/>
    <n v="1321418.9300000002"/>
  </r>
  <r>
    <x v="0"/>
    <x v="0"/>
    <x v="0"/>
    <x v="0"/>
    <x v="0"/>
    <s v="2 - Poder Ejecutivo"/>
    <s v="0203 - MINISTERIO DE DEFENSA"/>
    <s v="4 - SERVICIOS SOCIALES"/>
    <s v="4.2 - Salud"/>
    <s v="4.2.02 - Servicios hospitalarios"/>
    <s v="2.3 - MATERIALES Y SUMINISTROS"/>
    <s v="2.3.9 - PRODUCTOS Y ÚTILES VARIOS"/>
    <n v="159090805"/>
    <n v="1146491.19"/>
  </r>
  <r>
    <x v="0"/>
    <x v="0"/>
    <x v="0"/>
    <x v="0"/>
    <x v="0"/>
    <s v="2 - Poder Ejecutivo"/>
    <s v="0203 - MINISTERIO DE DEFENSA"/>
    <s v="4 - SERVICIOS SOCIALES"/>
    <s v="4.2 - Salud"/>
    <s v="4.2.02 - Servicios hospitalarios"/>
    <s v="2.3 - MATERIALES Y SUMINISTROS"/>
    <s v="2.3.3 - PAPEL, CARTÓN E IMPRESOS"/>
    <n v="8000000"/>
    <n v="219480"/>
  </r>
  <r>
    <x v="0"/>
    <x v="0"/>
    <x v="0"/>
    <x v="0"/>
    <x v="0"/>
    <s v="2 - Poder Ejecutivo"/>
    <s v="0203 - MINISTERIO DE DEFENSA"/>
    <s v="4 - SERVICIOS SOCIALES"/>
    <s v="4.2 - Salud"/>
    <s v="4.2.02 - Servicios hospitalarios"/>
    <s v="2.3 - MATERIALES Y SUMINISTROS"/>
    <s v="2.3.5 - CUERO, CAUCHO Y PLÁSTICO"/>
    <n v="1900000"/>
    <n v="18993.96"/>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1740211.2"/>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5139.8"/>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48913.960000000006"/>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437578.9499999999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32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0"/>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16301601.060000001"/>
  </r>
  <r>
    <x v="0"/>
    <x v="0"/>
    <x v="0"/>
    <x v="0"/>
    <x v="0"/>
    <s v="2 - Poder Ejecutivo"/>
    <s v="0203 - MINISTERIO DE DEFENSA"/>
    <s v="4 - SERVICIOS SOCIALES"/>
    <s v="4.4 - Educación"/>
    <s v="4.4.04 - Educación superior"/>
    <s v="2.1 - REMUNERACIONES Y CONTRIBUCIONES"/>
    <s v="2.1.2 - SOBRESUELDOS"/>
    <n v="1129201"/>
    <n v="0"/>
  </r>
  <r>
    <x v="0"/>
    <x v="0"/>
    <x v="0"/>
    <x v="0"/>
    <x v="0"/>
    <s v="2 - Poder Ejecutivo"/>
    <s v="0203 - MINISTERIO DE DEFENSA"/>
    <s v="4 - SERVICIOS SOCIALES"/>
    <s v="4.4 - Educación"/>
    <s v="4.4.04 - Educación superior"/>
    <s v="2.1 - REMUNERACIONES Y CONTRIBUCIONES"/>
    <s v="2.1.5 - CONTRIBUCIONES A LA SEGURIDAD SOCIAL"/>
    <n v="2136948"/>
    <n v="327485.02"/>
  </r>
  <r>
    <x v="0"/>
    <x v="0"/>
    <x v="0"/>
    <x v="0"/>
    <x v="0"/>
    <s v="2 - Poder Ejecutivo"/>
    <s v="0203 - MINISTERIO DE DEFENSA"/>
    <s v="4 - SERVICIOS SOCIALES"/>
    <s v="4.4 - Educación"/>
    <s v="4.4.04 - Educación superior"/>
    <s v="2.2 - CONTRATACIÓN DE SERVICIOS"/>
    <s v="2.2.1 - SERVICIOS BÁSICOS"/>
    <n v="740000"/>
    <n v="61314.020000000004"/>
  </r>
  <r>
    <x v="0"/>
    <x v="0"/>
    <x v="0"/>
    <x v="0"/>
    <x v="0"/>
    <s v="2 - Poder Ejecutivo"/>
    <s v="0203 - MINISTERIO DE DEFENSA"/>
    <s v="4 - SERVICIOS SOCIALES"/>
    <s v="4.4 - Educación"/>
    <s v="4.4.04 - Educación superior"/>
    <s v="2.2 - CONTRATACIÓN DE SERVICIOS"/>
    <s v="2.2.2 - PUBLICIDAD, IMPRESIÓN Y ENCUADERNACIÓN"/>
    <n v="1020000"/>
    <n v="0"/>
  </r>
  <r>
    <x v="0"/>
    <x v="0"/>
    <x v="0"/>
    <x v="0"/>
    <x v="0"/>
    <s v="2 - Poder Ejecutivo"/>
    <s v="0203 - MINISTERIO DE DEFENSA"/>
    <s v="4 - SERVICIOS SOCIALES"/>
    <s v="4.4 - Educación"/>
    <s v="4.4.04 - Educación superior"/>
    <s v="2.2 - CONTRATACIÓN DE SERVICIOS"/>
    <s v="2.2.3 - VIÁTICOS"/>
    <n v="1590300"/>
    <n v="294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70878.66"/>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0"/>
  </r>
  <r>
    <x v="0"/>
    <x v="0"/>
    <x v="0"/>
    <x v="0"/>
    <x v="0"/>
    <s v="2 - Poder Ejecutivo"/>
    <s v="0203 - MINISTERIO DE DEFENSA"/>
    <s v="4 - SERVICIOS SOCIALES"/>
    <s v="4.4 - Educación"/>
    <s v="4.4.04 - Educación superior"/>
    <s v="2.2 - CONTRATACIÓN DE SERVICIOS"/>
    <s v="2.2.8 - OTROS SERVICIOS NO INCLUIDOS EN CONCEPTOS ANTERIORES"/>
    <n v="12270000"/>
    <n v="85000"/>
  </r>
  <r>
    <x v="0"/>
    <x v="0"/>
    <x v="0"/>
    <x v="0"/>
    <x v="0"/>
    <s v="2 - Poder Ejecutivo"/>
    <s v="0203 - MINISTERIO DE DEFENSA"/>
    <s v="4 - SERVICIOS SOCIALES"/>
    <s v="4.4 - Educación"/>
    <s v="4.4.04 - Educación superior"/>
    <s v="2.2 - CONTRATACIÓN DE SERVICIOS"/>
    <s v="2.2.9 - OTRAS CONTRATACIONES DE SERVICIOS"/>
    <n v="4900000"/>
    <n v="0"/>
  </r>
  <r>
    <x v="0"/>
    <x v="0"/>
    <x v="0"/>
    <x v="0"/>
    <x v="0"/>
    <s v="2 - Poder Ejecutivo"/>
    <s v="0203 - MINISTERIO DE DEFENSA"/>
    <s v="4 - SERVICIOS SOCIALES"/>
    <s v="4.4 - Educación"/>
    <s v="4.4.04 - Educación superior"/>
    <s v="2.3 - MATERIALES Y SUMINISTROS"/>
    <s v="2.3.1 - ALIMENTOS Y PRODUCTOS AGROFORESTALES"/>
    <n v="18530000"/>
    <n v="2110827.5"/>
  </r>
  <r>
    <x v="0"/>
    <x v="0"/>
    <x v="0"/>
    <x v="0"/>
    <x v="0"/>
    <s v="2 - Poder Ejecutivo"/>
    <s v="0203 - MINISTERIO DE DEFENSA"/>
    <s v="4 - SERVICIOS SOCIALES"/>
    <s v="4.4 - Educación"/>
    <s v="4.4.04 - Educación superior"/>
    <s v="2.3 - MATERIALES Y SUMINISTROS"/>
    <s v="2.3.2 - TEXTILES Y VESTUARIOS"/>
    <n v="2265000"/>
    <n v="0"/>
  </r>
  <r>
    <x v="0"/>
    <x v="0"/>
    <x v="0"/>
    <x v="0"/>
    <x v="0"/>
    <s v="2 - Poder Ejecutivo"/>
    <s v="0203 - MINISTERIO DE DEFENSA"/>
    <s v="4 - SERVICIOS SOCIALES"/>
    <s v="4.4 - Educación"/>
    <s v="4.4.04 - Educación superior"/>
    <s v="2.3 - MATERIALES Y SUMINISTROS"/>
    <s v="2.3.4 - PRODUCTOS FARMACÉUTICOS"/>
    <n v="1850000"/>
    <n v="0"/>
  </r>
  <r>
    <x v="0"/>
    <x v="0"/>
    <x v="0"/>
    <x v="0"/>
    <x v="0"/>
    <s v="2 - Poder Ejecutivo"/>
    <s v="0203 - MINISTERIO DE DEFENSA"/>
    <s v="4 - SERVICIOS SOCIALES"/>
    <s v="4.4 - Educación"/>
    <s v="4.4.04 - Educación superior"/>
    <s v="2.3 - MATERIALES Y SUMINISTROS"/>
    <s v="2.3.6 - PRODUCTOS DE MINERALES, METÁLICOS Y NO METÁLICOS"/>
    <n v="4035000"/>
    <n v="0"/>
  </r>
  <r>
    <x v="0"/>
    <x v="0"/>
    <x v="0"/>
    <x v="0"/>
    <x v="0"/>
    <s v="2 - Poder Ejecutivo"/>
    <s v="0203 - MINISTERIO DE DEFENSA"/>
    <s v="4 - SERVICIOS SOCIALES"/>
    <s v="4.4 - Educación"/>
    <s v="4.4.04 - Educación superior"/>
    <s v="2.3 - MATERIALES Y SUMINISTROS"/>
    <s v="2.3.7 - COMBUSTIBLES, LUBRICANTES, PRODUCTOS QUÍMICOS Y CONEXOS"/>
    <n v="13474432"/>
    <n v="191600"/>
  </r>
  <r>
    <x v="0"/>
    <x v="0"/>
    <x v="0"/>
    <x v="0"/>
    <x v="0"/>
    <s v="2 - Poder Ejecutivo"/>
    <s v="0203 - MINISTERIO DE DEFENSA"/>
    <s v="4 - SERVICIOS SOCIALES"/>
    <s v="4.4 - Educación"/>
    <s v="4.4.04 - Educación superior"/>
    <s v="2.3 - MATERIALES Y SUMINISTROS"/>
    <s v="2.3.9 - PRODUCTOS Y ÚTILES VARIOS"/>
    <n v="5375001"/>
    <n v="0"/>
  </r>
  <r>
    <x v="0"/>
    <x v="0"/>
    <x v="0"/>
    <x v="0"/>
    <x v="0"/>
    <s v="2 - Poder Ejecutivo"/>
    <s v="0203 - MINISTERIO DE DEFENSA"/>
    <s v="4 - SERVICIOS SOCIALES"/>
    <s v="4.4 - Educación"/>
    <s v="4.4.04 - Educación superior"/>
    <s v="2.3 - MATERIALES Y SUMINISTROS"/>
    <s v="2.3.3 - PAPEL, CARTÓN E IMPRESOS"/>
    <n v="3660000"/>
    <n v="0"/>
  </r>
  <r>
    <x v="0"/>
    <x v="0"/>
    <x v="0"/>
    <x v="0"/>
    <x v="0"/>
    <s v="2 - Poder Ejecutivo"/>
    <s v="0203 - MINISTERIO DE DEFENSA"/>
    <s v="4 - SERVICIOS SOCIALES"/>
    <s v="4.4 - Educación"/>
    <s v="4.4.04 - Educación superior"/>
    <s v="2.3 - MATERIALES Y SUMINISTROS"/>
    <s v="2.3.5 - CUERO, CAUCHO Y PLÁSTICO"/>
    <n v="410256"/>
    <n v="0"/>
  </r>
  <r>
    <x v="0"/>
    <x v="0"/>
    <x v="0"/>
    <x v="0"/>
    <x v="0"/>
    <s v="2 - Poder Ejecutivo"/>
    <s v="0203 - MINISTERIO DE DEFENSA"/>
    <s v="4 - SERVICIOS SOCIALES"/>
    <s v="4.4 - Educación"/>
    <s v="4.4.07 - Educación vocacional"/>
    <s v="2.1 - REMUNERACIONES Y CONTRIBUCIONES"/>
    <s v="2.1.1 - REMUNERACIONES"/>
    <n v="356146800"/>
    <n v="55316948.519999996"/>
  </r>
  <r>
    <x v="0"/>
    <x v="0"/>
    <x v="0"/>
    <x v="0"/>
    <x v="0"/>
    <s v="2 - Poder Ejecutivo"/>
    <s v="0203 - MINISTERIO DE DEFENSA"/>
    <s v="4 - SERVICIOS SOCIALES"/>
    <s v="4.4 - Educación"/>
    <s v="4.4.07 - Educación vocacional"/>
    <s v="2.1 - REMUNERACIONES Y CONTRIBUCIONES"/>
    <s v="2.1.5 - CONTRIBUCIONES A LA SEGURIDAD SOCIAL"/>
    <n v="16644778"/>
    <n v="2666225.2200000002"/>
  </r>
  <r>
    <x v="0"/>
    <x v="0"/>
    <x v="0"/>
    <x v="0"/>
    <x v="0"/>
    <s v="2 - Poder Ejecutivo"/>
    <s v="0203 - MINISTERIO DE DEFENSA"/>
    <s v="4 - SERVICIOS SOCIALES"/>
    <s v="4.4 - Educación"/>
    <s v="4.4.07 - Educación vocacional"/>
    <s v="2.2 - CONTRATACIÓN DE SERVICIOS"/>
    <s v="2.2.1 - SERVICIOS BÁSICOS"/>
    <n v="18309999"/>
    <n v="2247901.21"/>
  </r>
  <r>
    <x v="0"/>
    <x v="0"/>
    <x v="0"/>
    <x v="0"/>
    <x v="0"/>
    <s v="2 - Poder Ejecutivo"/>
    <s v="0203 - MINISTERIO DE DEFENSA"/>
    <s v="4 - SERVICIOS SOCIALES"/>
    <s v="4.4 - Educación"/>
    <s v="4.4.07 - Educación vocacional"/>
    <s v="2.2 - CONTRATACIÓN DE SERVICIOS"/>
    <s v="2.2.2 - PUBLICIDAD, IMPRESIÓN Y ENCUADERNACIÓN"/>
    <n v="1500000"/>
    <n v="0"/>
  </r>
  <r>
    <x v="0"/>
    <x v="0"/>
    <x v="0"/>
    <x v="0"/>
    <x v="0"/>
    <s v="2 - Poder Ejecutivo"/>
    <s v="0203 - MINISTERIO DE DEFENSA"/>
    <s v="4 - SERVICIOS SOCIALES"/>
    <s v="4.4 - Educación"/>
    <s v="4.4.07 - Educación vocacional"/>
    <s v="2.2 - CONTRATACIÓN DE SERVICIOS"/>
    <s v="2.2.3 - VIÁTICOS"/>
    <n v="1260000"/>
    <n v="310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255435.94"/>
  </r>
  <r>
    <x v="0"/>
    <x v="0"/>
    <x v="0"/>
    <x v="0"/>
    <x v="0"/>
    <s v="2 - Poder Ejecutivo"/>
    <s v="0203 - MINISTERIO DE DEFENSA"/>
    <s v="4 - SERVICIOS SOCIALES"/>
    <s v="4.4 - Educación"/>
    <s v="4.4.07 - Educación vocacional"/>
    <s v="2.2 - CONTRATACIÓN DE SERVICIOS"/>
    <s v="2.2.6 - SEGUROS"/>
    <n v="3520000"/>
    <n v="0"/>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0"/>
  </r>
  <r>
    <x v="0"/>
    <x v="0"/>
    <x v="0"/>
    <x v="0"/>
    <x v="0"/>
    <s v="2 - Poder Ejecutivo"/>
    <s v="0203 - MINISTERIO DE DEFENSA"/>
    <s v="4 - SERVICIOS SOCIALES"/>
    <s v="4.4 - Educación"/>
    <s v="4.4.07 - Educación vocacional"/>
    <s v="2.2 - CONTRATACIÓN DE SERVICIOS"/>
    <s v="2.2.8 - OTROS SERVICIOS NO INCLUIDOS EN CONCEPTOS ANTERIORES"/>
    <n v="12120000"/>
    <n v="0"/>
  </r>
  <r>
    <x v="0"/>
    <x v="0"/>
    <x v="0"/>
    <x v="0"/>
    <x v="0"/>
    <s v="2 - Poder Ejecutivo"/>
    <s v="0203 - MINISTERIO DE DEFENSA"/>
    <s v="4 - SERVICIOS SOCIALES"/>
    <s v="4.4 - Educación"/>
    <s v="4.4.07 - Educación vocacional"/>
    <s v="2.3 - MATERIALES Y SUMINISTROS"/>
    <s v="2.3.1 - ALIMENTOS Y PRODUCTOS AGROFORESTALES"/>
    <n v="99422440"/>
    <n v="12245490"/>
  </r>
  <r>
    <x v="0"/>
    <x v="0"/>
    <x v="0"/>
    <x v="0"/>
    <x v="0"/>
    <s v="2 - Poder Ejecutivo"/>
    <s v="0203 - MINISTERIO DE DEFENSA"/>
    <s v="4 - SERVICIOS SOCIALES"/>
    <s v="4.4 - Educación"/>
    <s v="4.4.07 - Educación vocacional"/>
    <s v="2.3 - MATERIALES Y SUMINISTROS"/>
    <s v="2.3.2 - TEXTILES Y VESTUARIOS"/>
    <n v="11800000"/>
    <n v="0"/>
  </r>
  <r>
    <x v="0"/>
    <x v="0"/>
    <x v="0"/>
    <x v="0"/>
    <x v="0"/>
    <s v="2 - Poder Ejecutivo"/>
    <s v="0203 - MINISTERIO DE DEFENSA"/>
    <s v="4 - SERVICIOS SOCIALES"/>
    <s v="4.4 - Educación"/>
    <s v="4.4.07 - Educación vocacional"/>
    <s v="2.3 - MATERIALES Y SUMINISTROS"/>
    <s v="2.3.4 - PRODUCTOS FARMACÉUTICOS"/>
    <n v="11116000"/>
    <n v="0"/>
  </r>
  <r>
    <x v="0"/>
    <x v="0"/>
    <x v="0"/>
    <x v="0"/>
    <x v="0"/>
    <s v="2 - Poder Ejecutivo"/>
    <s v="0203 - MINISTERIO DE DEFENSA"/>
    <s v="4 - SERVICIOS SOCIALES"/>
    <s v="4.4 - Educación"/>
    <s v="4.4.07 - Educación vocacional"/>
    <s v="2.3 - MATERIALES Y SUMINISTROS"/>
    <s v="2.3.6 - PRODUCTOS DE MINERALES, METÁLICOS Y NO METÁLICOS"/>
    <n v="5050000"/>
    <n v="0"/>
  </r>
  <r>
    <x v="0"/>
    <x v="0"/>
    <x v="0"/>
    <x v="0"/>
    <x v="0"/>
    <s v="2 - Poder Ejecutivo"/>
    <s v="0203 - MINISTERIO DE DEFENSA"/>
    <s v="4 - SERVICIOS SOCIALES"/>
    <s v="4.4 - Educación"/>
    <s v="4.4.07 - Educación vocacional"/>
    <s v="2.3 - MATERIALES Y SUMINISTROS"/>
    <s v="2.3.7 - COMBUSTIBLES, LUBRICANTES, PRODUCTOS QUÍMICOS Y CONEXOS"/>
    <n v="37745000"/>
    <n v="0"/>
  </r>
  <r>
    <x v="0"/>
    <x v="0"/>
    <x v="0"/>
    <x v="0"/>
    <x v="0"/>
    <s v="2 - Poder Ejecutivo"/>
    <s v="0203 - MINISTERIO DE DEFENSA"/>
    <s v="4 - SERVICIOS SOCIALES"/>
    <s v="4.4 - Educación"/>
    <s v="4.4.07 - Educación vocacional"/>
    <s v="2.3 - MATERIALES Y SUMINISTROS"/>
    <s v="2.3.9 - PRODUCTOS Y ÚTILES VARIOS"/>
    <n v="18543004"/>
    <n v="0"/>
  </r>
  <r>
    <x v="0"/>
    <x v="0"/>
    <x v="0"/>
    <x v="0"/>
    <x v="0"/>
    <s v="2 - Poder Ejecutivo"/>
    <s v="0203 - MINISTERIO DE DEFENSA"/>
    <s v="4 - SERVICIOS SOCIALES"/>
    <s v="4.4 - Educación"/>
    <s v="4.4.07 - Educación vocacional"/>
    <s v="2.3 - MATERIALES Y SUMINISTROS"/>
    <s v="2.3.3 - PAPEL, CARTÓN E IMPRESOS"/>
    <n v="9172494"/>
    <n v="0"/>
  </r>
  <r>
    <x v="0"/>
    <x v="0"/>
    <x v="0"/>
    <x v="0"/>
    <x v="0"/>
    <s v="2 - Poder Ejecutivo"/>
    <s v="0203 - MINISTERIO DE DEFENSA"/>
    <s v="4 - SERVICIOS SOCIALES"/>
    <s v="4.4 - Educación"/>
    <s v="4.4.07 - Educación vocacional"/>
    <s v="2.3 - MATERIALES Y SUMINISTROS"/>
    <s v="2.3.5 - CUERO, CAUCHO Y PLÁSTICO"/>
    <n v="2400000"/>
    <n v="0"/>
  </r>
  <r>
    <x v="0"/>
    <x v="0"/>
    <x v="0"/>
    <x v="0"/>
    <x v="0"/>
    <s v="2 - Poder Ejecutivo"/>
    <s v="0203 - MINISTERIO DE DEFENSA"/>
    <s v="4 - SERVICIOS SOCIALES"/>
    <s v="4.4 - Educación"/>
    <s v="4.4.08 - Enseñanza y capacitación para defensa y seguridad"/>
    <s v="2.1 - REMUNERACIONES Y CONTRIBUCIONES"/>
    <s v="2.1.1 - REMUNERACIONES"/>
    <n v="340700172"/>
    <n v="56137264.070000008"/>
  </r>
  <r>
    <x v="0"/>
    <x v="0"/>
    <x v="0"/>
    <x v="0"/>
    <x v="0"/>
    <s v="2 - Poder Ejecutivo"/>
    <s v="0203 - MINISTERIO DE DEFENSA"/>
    <s v="4 - SERVICIOS SOCIALES"/>
    <s v="4.4 - Educación"/>
    <s v="4.4.08 - Enseñanza y capacitación para defensa y seguridad"/>
    <s v="2.1 - REMUNERACIONES Y CONTRIBUCIONES"/>
    <s v="2.1.2 - SOBRESUELDOS"/>
    <n v="11418780"/>
    <n v="1838506.2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945703.46000000008"/>
  </r>
  <r>
    <x v="0"/>
    <x v="0"/>
    <x v="0"/>
    <x v="0"/>
    <x v="0"/>
    <s v="2 - Poder Ejecutivo"/>
    <s v="0203 - MINISTERIO DE DEFENSA"/>
    <s v="4 - SERVICIOS SOCIALES"/>
    <s v="4.4 - Educación"/>
    <s v="4.4.08 - Enseñanza y capacitación para defensa y seguridad"/>
    <s v="2.2 - CONTRATACIÓN DE SERVICIOS"/>
    <s v="2.2.1 - SERVICIOS BÁSICOS"/>
    <n v="1426000"/>
    <n v="226790.99"/>
  </r>
  <r>
    <x v="0"/>
    <x v="0"/>
    <x v="0"/>
    <x v="0"/>
    <x v="0"/>
    <s v="2 - Poder Ejecutivo"/>
    <s v="0203 - MINISTERIO DE DEFENSA"/>
    <s v="4 - SERVICIOS SOCIALES"/>
    <s v="4.4 - Educación"/>
    <s v="4.4.08 - Enseñanza y capacitación para defensa y seguridad"/>
    <s v="2.2 - CONTRATACIÓN DE SERVICIOS"/>
    <s v="2.2.3 - VIÁTICOS"/>
    <n v="2089600"/>
    <n v="275875"/>
  </r>
  <r>
    <x v="0"/>
    <x v="0"/>
    <x v="0"/>
    <x v="0"/>
    <x v="0"/>
    <s v="2 - Poder Ejecutivo"/>
    <s v="0203 - MINISTERIO DE DEFENSA"/>
    <s v="4 - SERVICIOS SOCIALES"/>
    <s v="4.4 - Educación"/>
    <s v="4.4.08 - Enseñanza y capacitación para defensa y seguridad"/>
    <s v="2.2 - CONTRATACIÓN DE SERVICIOS"/>
    <s v="2.2.5 - ALQUILERES Y RENTAS"/>
    <n v="408000"/>
    <n v="59472"/>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0"/>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50000"/>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997440"/>
  </r>
  <r>
    <x v="0"/>
    <x v="0"/>
    <x v="0"/>
    <x v="0"/>
    <x v="0"/>
    <s v="2 - Poder Ejecutivo"/>
    <s v="0203 - MINISTERIO DE DEFENSA"/>
    <s v="4 - SERVICIOS SOCIALES"/>
    <s v="4.4 - Educación"/>
    <s v="4.4.08 - Enseñanza y capacitación para defensa y seguridad"/>
    <s v="2.3 - MATERIALES Y SUMINISTROS"/>
    <s v="2.3.2 - TEXTILES Y VESTUARIOS"/>
    <n v="2053276"/>
    <n v="0"/>
  </r>
  <r>
    <x v="0"/>
    <x v="0"/>
    <x v="0"/>
    <x v="0"/>
    <x v="0"/>
    <s v="2 - Poder Ejecutivo"/>
    <s v="0203 - MINISTERIO DE DEFENSA"/>
    <s v="4 - SERVICIOS SOCIALES"/>
    <s v="4.4 - Educación"/>
    <s v="4.4.08 - Enseñanza y capacitación para defensa y seguridad"/>
    <s v="2.3 - MATERIALES Y SUMINISTROS"/>
    <s v="2.3.4 - PRODUCTOS FARMACÉUTICOS"/>
    <n v="1200000"/>
    <n v="19065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0"/>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899965.16"/>
  </r>
  <r>
    <x v="0"/>
    <x v="0"/>
    <x v="0"/>
    <x v="0"/>
    <x v="0"/>
    <s v="2 - Poder Ejecutivo"/>
    <s v="0203 - MINISTERIO DE DEFENSA"/>
    <s v="4 - SERVICIOS SOCIALES"/>
    <s v="4.4 - Educación"/>
    <s v="4.4.08 - Enseñanza y capacitación para defensa y seguridad"/>
    <s v="2.3 - MATERIALES Y SUMINISTROS"/>
    <s v="2.3.9 - PRODUCTOS Y ÚTILES VARIOS"/>
    <n v="6726130"/>
    <n v="0"/>
  </r>
  <r>
    <x v="0"/>
    <x v="0"/>
    <x v="0"/>
    <x v="0"/>
    <x v="0"/>
    <s v="2 - Poder Ejecutivo"/>
    <s v="0203 - MINISTERIO DE DEFENSA"/>
    <s v="4 - SERVICIOS SOCIALES"/>
    <s v="4.4 - Educación"/>
    <s v="4.4.08 - Enseñanza y capacitación para defensa y seguridad"/>
    <s v="2.3 - MATERIALES Y SUMINISTROS"/>
    <s v="2.3.3 - PAPEL, CARTÓN E IMPRESOS"/>
    <n v="2939999"/>
    <n v="0"/>
  </r>
  <r>
    <x v="0"/>
    <x v="0"/>
    <x v="0"/>
    <x v="0"/>
    <x v="0"/>
    <s v="2 - Poder Ejecutivo"/>
    <s v="0203 - MINISTERIO DE DEFENSA"/>
    <s v="4 - SERVICIOS SOCIALES"/>
    <s v="4.4 - Educación"/>
    <s v="4.4.08 - Enseñanza y capacitación para defensa y seguridad"/>
    <s v="2.3 - MATERIALES Y SUMINISTROS"/>
    <s v="2.3.5 - CUERO, CAUCHO Y PLÁSTICO"/>
    <n v="430968"/>
    <n v="0"/>
  </r>
  <r>
    <x v="0"/>
    <x v="0"/>
    <x v="0"/>
    <x v="0"/>
    <x v="0"/>
    <s v="2 - Poder Ejecutivo"/>
    <s v="0203 - MINISTERIO DE DEFENSA"/>
    <s v="4 - SERVICIOS SOCIALES"/>
    <s v="4.5 - Protección social"/>
    <s v="4.5.10 - Asistencia social"/>
    <s v="2.1 - REMUNERACIONES Y CONTRIBUCIONES"/>
    <s v="2.1.1 - REMUNERACIONES"/>
    <n v="102748984"/>
    <n v="14583204.66"/>
  </r>
  <r>
    <x v="0"/>
    <x v="0"/>
    <x v="0"/>
    <x v="0"/>
    <x v="0"/>
    <s v="2 - Poder Ejecutivo"/>
    <s v="0203 - MINISTERIO DE DEFENSA"/>
    <s v="4 - SERVICIOS SOCIALES"/>
    <s v="4.5 - Protección social"/>
    <s v="4.5.10 - Asistencia social"/>
    <s v="2.1 - REMUNERACIONES Y CONTRIBUCIONES"/>
    <s v="2.1.2 - SOBRESUELDOS"/>
    <n v="14400000"/>
    <n v="3359000"/>
  </r>
  <r>
    <x v="0"/>
    <x v="0"/>
    <x v="0"/>
    <x v="0"/>
    <x v="0"/>
    <s v="2 - Poder Ejecutivo"/>
    <s v="0203 - MINISTERIO DE DEFENSA"/>
    <s v="4 - SERVICIOS SOCIALES"/>
    <s v="4.5 - Protección social"/>
    <s v="4.5.10 - Asistencia social"/>
    <s v="2.1 - REMUNERACIONES Y CONTRIBUCIONES"/>
    <s v="2.1.5 - CONTRIBUCIONES A LA SEGURIDAD SOCIAL"/>
    <n v="4350243"/>
    <n v="594376.44000000006"/>
  </r>
  <r>
    <x v="0"/>
    <x v="0"/>
    <x v="0"/>
    <x v="0"/>
    <x v="0"/>
    <s v="2 - Poder Ejecutivo"/>
    <s v="0203 - MINISTERIO DE DEFENSA"/>
    <s v="4 - SERVICIOS SOCIALES"/>
    <s v="4.5 - Protección social"/>
    <s v="4.5.10 - Asistencia social"/>
    <s v="2.2 - CONTRATACIÓN DE SERVICIOS"/>
    <s v="2.2.1 - SERVICIOS BÁSICOS"/>
    <n v="2400000"/>
    <n v="176098.21"/>
  </r>
  <r>
    <x v="0"/>
    <x v="0"/>
    <x v="0"/>
    <x v="0"/>
    <x v="0"/>
    <s v="2 - Poder Ejecutivo"/>
    <s v="0203 - MINISTERIO DE DEFENSA"/>
    <s v="4 - SERVICIOS SOCIALES"/>
    <s v="4.5 - Protección social"/>
    <s v="4.5.10 - Asistencia social"/>
    <s v="2.2 - CONTRATACIÓN DE SERVICIOS"/>
    <s v="2.2.3 - VIÁTICOS"/>
    <n v="840000"/>
    <n v="364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3572453.0999999996"/>
  </r>
  <r>
    <x v="0"/>
    <x v="0"/>
    <x v="0"/>
    <x v="0"/>
    <x v="0"/>
    <s v="2 - Poder Ejecutivo"/>
    <s v="0203 - MINISTERIO DE DEFENSA"/>
    <s v="4 - SERVICIOS SOCIALES"/>
    <s v="4.5 - Protección social"/>
    <s v="4.5.10 - Asistencia social"/>
    <s v="2.3 - MATERIALES Y SUMINISTROS"/>
    <s v="2.3.2 - TEXTILES Y VESTUARIOS"/>
    <n v="3348177"/>
    <n v="0"/>
  </r>
  <r>
    <x v="0"/>
    <x v="0"/>
    <x v="0"/>
    <x v="0"/>
    <x v="0"/>
    <s v="2 - Poder Ejecutivo"/>
    <s v="0203 - MINISTERIO DE DEFENSA"/>
    <s v="4 - SERVICIOS SOCIALES"/>
    <s v="4.5 - Protección social"/>
    <s v="4.5.10 - Asistencia social"/>
    <s v="2.3 - MATERIALES Y SUMINISTROS"/>
    <s v="2.3.4 - PRODUCTOS FARMACÉUTICOS"/>
    <n v="4800000"/>
    <n v="794670"/>
  </r>
  <r>
    <x v="0"/>
    <x v="0"/>
    <x v="0"/>
    <x v="0"/>
    <x v="0"/>
    <s v="2 - Poder Ejecutivo"/>
    <s v="0203 - MINISTERIO DE DEFENSA"/>
    <s v="4 - SERVICIOS SOCIALES"/>
    <s v="4.5 - Protección social"/>
    <s v="4.5.10 - Asistencia social"/>
    <s v="2.3 - MATERIALES Y SUMINISTROS"/>
    <s v="2.3.6 - PRODUCTOS DE MINERALES, METÁLICOS Y NO METÁLICOS"/>
    <n v="500000"/>
    <n v="0"/>
  </r>
  <r>
    <x v="0"/>
    <x v="0"/>
    <x v="0"/>
    <x v="0"/>
    <x v="0"/>
    <s v="2 - Poder Ejecutivo"/>
    <s v="0203 - MINISTERIO DE DEFENSA"/>
    <s v="4 - SERVICIOS SOCIALES"/>
    <s v="4.5 - Protección social"/>
    <s v="4.5.10 - Asistencia social"/>
    <s v="2.3 - MATERIALES Y SUMINISTROS"/>
    <s v="2.3.7 - COMBUSTIBLES, LUBRICANTES, PRODUCTOS QUÍMICOS Y CONEXOS"/>
    <n v="18942139"/>
    <n v="0"/>
  </r>
  <r>
    <x v="0"/>
    <x v="0"/>
    <x v="0"/>
    <x v="0"/>
    <x v="0"/>
    <s v="2 - Poder Ejecutivo"/>
    <s v="0203 - MINISTERIO DE DEFENSA"/>
    <s v="4 - SERVICIOS SOCIALES"/>
    <s v="4.5 - Protección social"/>
    <s v="4.5.10 - Asistencia social"/>
    <s v="2.3 - MATERIALES Y SUMINISTROS"/>
    <s v="2.3.9 - PRODUCTOS Y ÚTILES VARIOS"/>
    <n v="7888055"/>
    <n v="0"/>
  </r>
  <r>
    <x v="0"/>
    <x v="0"/>
    <x v="0"/>
    <x v="0"/>
    <x v="0"/>
    <s v="2 - Poder Ejecutivo"/>
    <s v="0203 - MINISTERIO DE DEFENSA"/>
    <s v="4 - SERVICIOS SOCIALES"/>
    <s v="4.5 - Protección social"/>
    <s v="4.5.10 - Asistencia social"/>
    <s v="2.3 - MATERIALES Y SUMINISTROS"/>
    <s v="2.3.3 - PAPEL, CARTÓN E IMPRESOS"/>
    <n v="1830000"/>
    <n v="0"/>
  </r>
  <r>
    <x v="0"/>
    <x v="0"/>
    <x v="0"/>
    <x v="0"/>
    <x v="0"/>
    <s v="2 - Poder Ejecutivo"/>
    <s v="0203 - MINISTERIO DE DEFENSA"/>
    <s v="4 - SERVICIOS SOCIALES"/>
    <s v="4.5 - Protección social"/>
    <s v="4.5.10 - Asistencia social"/>
    <s v="2.3 - MATERIALES Y SUMINISTROS"/>
    <s v="2.3.5 - CUERO, CAUCHO Y PLÁSTICO"/>
    <n v="900000"/>
    <n v="0"/>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143720291.70000002"/>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7535900"/>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21376442.820000008"/>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10321885.910000002"/>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329454.68"/>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1720663.75"/>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5585908.9399999995"/>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2143404.0099999998"/>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1372690.12"/>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485540.61"/>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782076.2699999998"/>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446270.1"/>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317250"/>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539861.40000000037"/>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514658.72"/>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33400000"/>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36108.85"/>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124045213.39999998"/>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84389377.090000004"/>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29246653.77"/>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17848831.480000008"/>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52334703.370000005"/>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118301817.82000001"/>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66566517.230000004"/>
  </r>
  <r>
    <x v="0"/>
    <x v="0"/>
    <x v="0"/>
    <x v="0"/>
    <x v="0"/>
    <s v="2 - Poder Ejecutivo"/>
    <s v="0204 - MINISTERIO DE RELACIONES EXTERIORES"/>
    <s v="4 - SERVICIOS SOCIALES"/>
    <s v="4.4 - Educación"/>
    <s v="4.4.04 - Educación superior"/>
    <s v="2.1 - REMUNERACIONES Y CONTRIBUCIONES"/>
    <s v="2.1.1 - REMUNERACIONES"/>
    <n v="100948606"/>
    <n v="12663569.91"/>
  </r>
  <r>
    <x v="0"/>
    <x v="0"/>
    <x v="0"/>
    <x v="0"/>
    <x v="0"/>
    <s v="2 - Poder Ejecutivo"/>
    <s v="0204 - MINISTERIO DE RELACIONES EXTERIORES"/>
    <s v="4 - SERVICIOS SOCIALES"/>
    <s v="4.4 - Educación"/>
    <s v="4.4.04 - Educación superior"/>
    <s v="2.1 - REMUNERACIONES Y CONTRIBUCIONES"/>
    <s v="2.1.2 - SOBRESUELDOS"/>
    <n v="16768402"/>
    <n v="190000"/>
  </r>
  <r>
    <x v="0"/>
    <x v="0"/>
    <x v="0"/>
    <x v="0"/>
    <x v="0"/>
    <s v="2 - Poder Ejecutivo"/>
    <s v="0204 - MINISTERIO DE RELACIONES EXTERIORES"/>
    <s v="4 - SERVICIOS SOCIALES"/>
    <s v="4.4 - Educación"/>
    <s v="4.4.04 - Educación superior"/>
    <s v="2.1 - REMUNERACIONES Y CONTRIBUCIONES"/>
    <s v="2.1.3 - DIETAS Y GASTOS DE REPRESENTACIÓN"/>
    <n v="450000"/>
    <n v="13681.92"/>
  </r>
  <r>
    <x v="0"/>
    <x v="0"/>
    <x v="0"/>
    <x v="0"/>
    <x v="0"/>
    <s v="2 - Poder Ejecutivo"/>
    <s v="0204 - MINISTERIO DE RELACIONES EXTERIORES"/>
    <s v="4 - SERVICIOS SOCIALES"/>
    <s v="4.4 - Educación"/>
    <s v="4.4.04 - Educación superior"/>
    <s v="2.1 - REMUNERACIONES Y CONTRIBUCIONES"/>
    <s v="2.1.5 - CONTRIBUCIONES A LA SEGURIDAD SOCIAL"/>
    <n v="13634313"/>
    <n v="1864498.5600000003"/>
  </r>
  <r>
    <x v="0"/>
    <x v="0"/>
    <x v="0"/>
    <x v="0"/>
    <x v="0"/>
    <s v="2 - Poder Ejecutivo"/>
    <s v="0204 - MINISTERIO DE RELACIONES EXTERIORES"/>
    <s v="4 - SERVICIOS SOCIALES"/>
    <s v="4.4 - Educación"/>
    <s v="4.4.04 - Educación superior"/>
    <s v="2.2 - CONTRATACIÓN DE SERVICIOS"/>
    <s v="2.2.1 - SERVICIOS BÁSICOS"/>
    <n v="6930000"/>
    <n v="597784.4"/>
  </r>
  <r>
    <x v="0"/>
    <x v="0"/>
    <x v="0"/>
    <x v="0"/>
    <x v="0"/>
    <s v="2 - Poder Ejecutivo"/>
    <s v="0204 - MINISTERIO DE RELACIONES EXTERIORES"/>
    <s v="4 - SERVICIOS SOCIALES"/>
    <s v="4.4 - Educación"/>
    <s v="4.4.04 - Educación superior"/>
    <s v="2.2 - CONTRATACIÓN DE SERVICIOS"/>
    <s v="2.2.2 - PUBLICIDAD, IMPRESIÓN Y ENCUADERNACIÓN"/>
    <n v="306268"/>
    <n v="0"/>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0"/>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0"/>
  </r>
  <r>
    <x v="0"/>
    <x v="0"/>
    <x v="0"/>
    <x v="0"/>
    <x v="0"/>
    <s v="2 - Poder Ejecutivo"/>
    <s v="0204 - MINISTERIO DE RELACIONES EXTERIORES"/>
    <s v="4 - SERVICIOS SOCIALES"/>
    <s v="4.4 - Educación"/>
    <s v="4.4.04 - Educación superior"/>
    <s v="2.2 - CONTRATACIÓN DE SERVICIOS"/>
    <s v="2.2.8 - OTROS SERVICIOS NO INCLUIDOS EN CONCEPTOS ANTERIORES"/>
    <n v="6692552"/>
    <n v="490613.24"/>
  </r>
  <r>
    <x v="0"/>
    <x v="0"/>
    <x v="0"/>
    <x v="0"/>
    <x v="0"/>
    <s v="2 - Poder Ejecutivo"/>
    <s v="0204 - MINISTERIO DE RELACIONES EXTERIORES"/>
    <s v="4 - SERVICIOS SOCIALES"/>
    <s v="4.4 - Educación"/>
    <s v="4.4.04 - Educación superior"/>
    <s v="2.2 - CONTRATACIÓN DE SERVICIOS"/>
    <s v="2.2.9 - OTRAS CONTRATACIONES DE SERVICIOS"/>
    <n v="354477"/>
    <n v="0"/>
  </r>
  <r>
    <x v="0"/>
    <x v="0"/>
    <x v="0"/>
    <x v="0"/>
    <x v="0"/>
    <s v="2 - Poder Ejecutivo"/>
    <s v="0204 - MINISTERIO DE RELACIONES EXTERIORES"/>
    <s v="4 - SERVICIOS SOCIALES"/>
    <s v="4.4 - Educación"/>
    <s v="4.4.04 - Educación superior"/>
    <s v="2.3 - MATERIALES Y SUMINISTROS"/>
    <s v="2.3.1 - ALIMENTOS Y PRODUCTOS AGROFORESTALES"/>
    <n v="409761"/>
    <n v="0"/>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0"/>
  </r>
  <r>
    <x v="0"/>
    <x v="0"/>
    <x v="0"/>
    <x v="0"/>
    <x v="0"/>
    <s v="2 - Poder Ejecutivo"/>
    <s v="0204 - MINISTERIO DE RELACIONES EXTERIORES"/>
    <s v="4 - SERVICIOS SOCIALES"/>
    <s v="4.4 - Educación"/>
    <s v="4.4.04 - Educación superior"/>
    <s v="2.3 - MATERIALES Y SUMINISTROS"/>
    <s v="2.3.9 - PRODUCTOS Y ÚTILES VARIOS"/>
    <n v="6204953"/>
    <n v="0"/>
  </r>
  <r>
    <x v="0"/>
    <x v="0"/>
    <x v="0"/>
    <x v="0"/>
    <x v="0"/>
    <s v="2 - Poder Ejecutivo"/>
    <s v="0204 - MINISTERIO DE RELACIONES EXTERIORES"/>
    <s v="4 - SERVICIOS SOCIALES"/>
    <s v="4.4 - Educación"/>
    <s v="4.4.04 - Educación superior"/>
    <s v="2.3 - MATERIALES Y SUMINISTROS"/>
    <s v="2.3.3 - PAPEL, CARTÓN E IMPRESOS"/>
    <n v="505611"/>
    <n v="0"/>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433373298.07999986"/>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8193469.940000005"/>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64657894.669999972"/>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15012777.01"/>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249440.99"/>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919550"/>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0"/>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6621569.7999999998"/>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9469558.8600000013"/>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269201.17"/>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1422487.82"/>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4297165.4400000004"/>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69716"/>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0"/>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0"/>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0"/>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4651705.41"/>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938509.19"/>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99082.37"/>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0"/>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0"/>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0"/>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0"/>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0"/>
  </r>
  <r>
    <x v="0"/>
    <x v="0"/>
    <x v="0"/>
    <x v="0"/>
    <x v="0"/>
    <s v="2 - Poder Ejecutivo"/>
    <s v="0206 - MINISTERIO DE EDUCACIÓN"/>
    <s v="4 - SERVICIOS SOCIALES"/>
    <s v="4.4 - Educación"/>
    <s v="4.4.01 - Educación inicial"/>
    <s v="2.1 - REMUNERACIONES Y CONTRIBUCIONES"/>
    <s v="2.1.1 - REMUNERACIONES"/>
    <n v="4927273571"/>
    <n v="373032289.54999995"/>
  </r>
  <r>
    <x v="0"/>
    <x v="0"/>
    <x v="0"/>
    <x v="0"/>
    <x v="0"/>
    <s v="2 - Poder Ejecutivo"/>
    <s v="0206 - MINISTERIO DE EDUCACIÓN"/>
    <s v="4 - SERVICIOS SOCIALES"/>
    <s v="4.4 - Educación"/>
    <s v="4.4.01 - Educación inicial"/>
    <s v="2.1 - REMUNERACIONES Y CONTRIBUCIONES"/>
    <s v="2.1.2 - SOBRESUELDOS"/>
    <n v="407605116"/>
    <n v="3358175"/>
  </r>
  <r>
    <x v="0"/>
    <x v="0"/>
    <x v="0"/>
    <x v="0"/>
    <x v="0"/>
    <s v="2 - Poder Ejecutivo"/>
    <s v="0206 - MINISTERIO DE EDUCACIÓN"/>
    <s v="4 - SERVICIOS SOCIALES"/>
    <s v="4.4 - Educación"/>
    <s v="4.4.01 - Educación inicial"/>
    <s v="2.1 - REMUNERACIONES Y CONTRIBUCIONES"/>
    <s v="2.1.5 - CONTRIBUCIONES A LA SEGURIDAD SOCIAL"/>
    <n v="617510425"/>
    <n v="58801811.730000012"/>
  </r>
  <r>
    <x v="0"/>
    <x v="0"/>
    <x v="0"/>
    <x v="0"/>
    <x v="0"/>
    <s v="2 - Poder Ejecutivo"/>
    <s v="0206 - MINISTERIO DE EDUCACIÓN"/>
    <s v="4 - SERVICIOS SOCIALES"/>
    <s v="4.4 - Educación"/>
    <s v="4.4.01 - Educación inicial"/>
    <s v="2.2 - CONTRATACIÓN DE SERVICIOS"/>
    <s v="2.2.1 - SERVICIOS BÁSICOS"/>
    <n v="84797186"/>
    <n v="9390981.8500000015"/>
  </r>
  <r>
    <x v="0"/>
    <x v="0"/>
    <x v="0"/>
    <x v="0"/>
    <x v="0"/>
    <s v="2 - Poder Ejecutivo"/>
    <s v="0206 - MINISTERIO DE EDUCACIÓN"/>
    <s v="4 - SERVICIOS SOCIALES"/>
    <s v="4.4 - Educación"/>
    <s v="4.4.01 - Educación inicial"/>
    <s v="2.2 - CONTRATACIÓN DE SERVICIOS"/>
    <s v="2.2.2 - PUBLICIDAD, IMPRESIÓN Y ENCUADERNACIÓN"/>
    <n v="84200044"/>
    <n v="984597.66"/>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21461721.159999996"/>
  </r>
  <r>
    <x v="0"/>
    <x v="0"/>
    <x v="0"/>
    <x v="0"/>
    <x v="0"/>
    <s v="2 - Poder Ejecutivo"/>
    <s v="0206 - MINISTERIO DE EDUCACIÓN"/>
    <s v="4 - SERVICIOS SOCIALES"/>
    <s v="4.4 - Educación"/>
    <s v="4.4.01 - Educación inicial"/>
    <s v="2.2 - CONTRATACIÓN DE SERVICIOS"/>
    <s v="2.2.6 - SEGUROS"/>
    <n v="70772000"/>
    <n v="7334040.1400000006"/>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22117.01"/>
  </r>
  <r>
    <x v="0"/>
    <x v="0"/>
    <x v="0"/>
    <x v="0"/>
    <x v="0"/>
    <s v="2 - Poder Ejecutivo"/>
    <s v="0206 - MINISTERIO DE EDUCACIÓN"/>
    <s v="4 - SERVICIOS SOCIALES"/>
    <s v="4.4 - Educación"/>
    <s v="4.4.01 - Educación inicial"/>
    <s v="2.2 - CONTRATACIÓN DE SERVICIOS"/>
    <s v="2.2.8 - OTROS SERVICIOS NO INCLUIDOS EN CONCEPTOS ANTERIORES"/>
    <n v="858900660"/>
    <n v="8077933.7199999997"/>
  </r>
  <r>
    <x v="0"/>
    <x v="0"/>
    <x v="0"/>
    <x v="0"/>
    <x v="0"/>
    <s v="2 - Poder Ejecutivo"/>
    <s v="0206 - MINISTERIO DE EDUCACIÓN"/>
    <s v="4 - SERVICIOS SOCIALES"/>
    <s v="4.4 - Educación"/>
    <s v="4.4.01 - Educación inicial"/>
    <s v="2.2 - CONTRATACIÓN DE SERVICIOS"/>
    <s v="2.2.9 - OTRAS CONTRATACIONES DE SERVICIOS"/>
    <n v="62149470"/>
    <n v="0"/>
  </r>
  <r>
    <x v="0"/>
    <x v="0"/>
    <x v="0"/>
    <x v="0"/>
    <x v="0"/>
    <s v="2 - Poder Ejecutivo"/>
    <s v="0206 - MINISTERIO DE EDUCACIÓN"/>
    <s v="4 - SERVICIOS SOCIALES"/>
    <s v="4.4 - Educación"/>
    <s v="4.4.01 - Educación inicial"/>
    <s v="2.3 - MATERIALES Y SUMINISTROS"/>
    <s v="2.3.1 - ALIMENTOS Y PRODUCTOS AGROFORESTALES"/>
    <n v="1253841779"/>
    <n v="6609710.7799999993"/>
  </r>
  <r>
    <x v="0"/>
    <x v="0"/>
    <x v="0"/>
    <x v="0"/>
    <x v="0"/>
    <s v="2 - Poder Ejecutivo"/>
    <s v="0206 - MINISTERIO DE EDUCACIÓN"/>
    <s v="4 - SERVICIOS SOCIALES"/>
    <s v="4.4 - Educación"/>
    <s v="4.4.01 - Educación inicial"/>
    <s v="2.3 - MATERIALES Y SUMINISTROS"/>
    <s v="2.3.2 - TEXTILES Y VESTUARIOS"/>
    <n v="97242210"/>
    <n v="2193908.14"/>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0"/>
  </r>
  <r>
    <x v="0"/>
    <x v="0"/>
    <x v="0"/>
    <x v="0"/>
    <x v="0"/>
    <s v="2 - Poder Ejecutivo"/>
    <s v="0206 - MINISTERIO DE EDUCACIÓN"/>
    <s v="4 - SERVICIOS SOCIALES"/>
    <s v="4.4 - Educación"/>
    <s v="4.4.01 - Educación inicial"/>
    <s v="2.3 - MATERIALES Y SUMINISTROS"/>
    <s v="2.3.7 - COMBUSTIBLES, LUBRICANTES, PRODUCTOS QUÍMICOS Y CONEXOS"/>
    <n v="85248995"/>
    <n v="0"/>
  </r>
  <r>
    <x v="0"/>
    <x v="0"/>
    <x v="0"/>
    <x v="0"/>
    <x v="0"/>
    <s v="2 - Poder Ejecutivo"/>
    <s v="0206 - MINISTERIO DE EDUCACIÓN"/>
    <s v="4 - SERVICIOS SOCIALES"/>
    <s v="4.4 - Educación"/>
    <s v="4.4.01 - Educación inicial"/>
    <s v="2.3 - MATERIALES Y SUMINISTROS"/>
    <s v="2.3.9 - PRODUCTOS Y ÚTILES VARIOS"/>
    <n v="658718247"/>
    <n v="20643922.140000001"/>
  </r>
  <r>
    <x v="0"/>
    <x v="0"/>
    <x v="0"/>
    <x v="0"/>
    <x v="0"/>
    <s v="2 - Poder Ejecutivo"/>
    <s v="0206 - MINISTERIO DE EDUCACIÓN"/>
    <s v="4 - SERVICIOS SOCIALES"/>
    <s v="4.4 - Educación"/>
    <s v="4.4.01 - Educación inicial"/>
    <s v="2.3 - MATERIALES Y SUMINISTROS"/>
    <s v="2.3.3 - PAPEL, CARTÓN E IMPRESOS"/>
    <n v="200306482"/>
    <n v="85439774.789999992"/>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8662818098.8099976"/>
  </r>
  <r>
    <x v="0"/>
    <x v="0"/>
    <x v="0"/>
    <x v="0"/>
    <x v="0"/>
    <s v="2 - Poder Ejecutivo"/>
    <s v="0206 - MINISTERIO DE EDUCACIÓN"/>
    <s v="4 - SERVICIOS SOCIALES"/>
    <s v="4.4 - Educación"/>
    <s v="4.4.02 - Educación básica"/>
    <s v="2.1 - REMUNERACIONES Y CONTRIBUCIONES"/>
    <s v="2.1.5 - CONTRIBUCIONES A LA SEGURIDAD SOCIAL"/>
    <n v="9292803200"/>
    <n v="1479382577.6999998"/>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1279665718.8"/>
  </r>
  <r>
    <x v="0"/>
    <x v="0"/>
    <x v="0"/>
    <x v="0"/>
    <x v="0"/>
    <s v="2 - Poder Ejecutivo"/>
    <s v="0206 - MINISTERIO DE EDUCACIÓN"/>
    <s v="4 - SERVICIOS SOCIALES"/>
    <s v="4.4 - Educación"/>
    <s v="4.4.03 - Educación media"/>
    <s v="2.1 - REMUNERACIONES Y CONTRIBUCIONES"/>
    <s v="2.1.1 - REMUNERACIONES"/>
    <n v="17409682974"/>
    <n v="2436596397.8099999"/>
  </r>
  <r>
    <x v="0"/>
    <x v="0"/>
    <x v="0"/>
    <x v="0"/>
    <x v="0"/>
    <s v="2 - Poder Ejecutivo"/>
    <s v="0206 - MINISTERIO DE EDUCACIÓN"/>
    <s v="4 - SERVICIOS SOCIALES"/>
    <s v="4.4 - Educación"/>
    <s v="4.4.03 - Educación media"/>
    <s v="2.1 - REMUNERACIONES Y CONTRIBUCIONES"/>
    <s v="2.1.5 - CONTRIBUCIONES A LA SEGURIDAD SOCIAL"/>
    <n v="2716001009"/>
    <n v="417500307.56999993"/>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139176084.94999999"/>
  </r>
  <r>
    <x v="0"/>
    <x v="0"/>
    <x v="0"/>
    <x v="0"/>
    <x v="0"/>
    <s v="2 - Poder Ejecutivo"/>
    <s v="0206 - MINISTERIO DE EDUCACIÓN"/>
    <s v="4 - SERVICIOS SOCIALES"/>
    <s v="4.4 - Educación"/>
    <s v="4.4.04 - Educación superior"/>
    <s v="2.1 - REMUNERACIONES Y CONTRIBUCIONES"/>
    <s v="2.1.2 - SOBRESUELDOS"/>
    <n v="125294796"/>
    <n v="1052726.8"/>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0"/>
  </r>
  <r>
    <x v="0"/>
    <x v="0"/>
    <x v="0"/>
    <x v="0"/>
    <x v="0"/>
    <s v="2 - Poder Ejecutivo"/>
    <s v="0206 - MINISTERIO DE EDUCACIÓN"/>
    <s v="4 - SERVICIOS SOCIALES"/>
    <s v="4.4 - Educación"/>
    <s v="4.4.04 - Educación superior"/>
    <s v="2.1 - REMUNERACIONES Y CONTRIBUCIONES"/>
    <s v="2.1.5 - CONTRIBUCIONES A LA SEGURIDAD SOCIAL"/>
    <n v="146831477"/>
    <n v="21358094.029999994"/>
  </r>
  <r>
    <x v="0"/>
    <x v="0"/>
    <x v="0"/>
    <x v="0"/>
    <x v="0"/>
    <s v="2 - Poder Ejecutivo"/>
    <s v="0206 - MINISTERIO DE EDUCACIÓN"/>
    <s v="4 - SERVICIOS SOCIALES"/>
    <s v="4.4 - Educación"/>
    <s v="4.4.04 - Educación superior"/>
    <s v="2.2 - CONTRATACIÓN DE SERVICIOS"/>
    <s v="2.2.1 - SERVICIOS BÁSICOS"/>
    <n v="25135000"/>
    <n v="3867161.7199999997"/>
  </r>
  <r>
    <x v="0"/>
    <x v="0"/>
    <x v="0"/>
    <x v="0"/>
    <x v="0"/>
    <s v="2 - Poder Ejecutivo"/>
    <s v="0206 - MINISTERIO DE EDUCACIÓN"/>
    <s v="4 - SERVICIOS SOCIALES"/>
    <s v="4.4 - Educación"/>
    <s v="4.4.04 - Educación superior"/>
    <s v="2.2 - CONTRATACIÓN DE SERVICIOS"/>
    <s v="2.2.2 - PUBLICIDAD, IMPRESIÓN Y ENCUADERNACIÓN"/>
    <n v="29180745"/>
    <n v="0"/>
  </r>
  <r>
    <x v="0"/>
    <x v="0"/>
    <x v="0"/>
    <x v="0"/>
    <x v="0"/>
    <s v="2 - Poder Ejecutivo"/>
    <s v="0206 - MINISTERIO DE EDUCACIÓN"/>
    <s v="4 - SERVICIOS SOCIALES"/>
    <s v="4.4 - Educación"/>
    <s v="4.4.04 - Educación superior"/>
    <s v="2.2 - CONTRATACIÓN DE SERVICIOS"/>
    <s v="2.2.3 - VIÁTICOS"/>
    <n v="11465595"/>
    <n v="692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1793692.73"/>
  </r>
  <r>
    <x v="0"/>
    <x v="0"/>
    <x v="0"/>
    <x v="0"/>
    <x v="0"/>
    <s v="2 - Poder Ejecutivo"/>
    <s v="0206 - MINISTERIO DE EDUCACIÓN"/>
    <s v="4 - SERVICIOS SOCIALES"/>
    <s v="4.4 - Educación"/>
    <s v="4.4.04 - Educación superior"/>
    <s v="2.2 - CONTRATACIÓN DE SERVICIOS"/>
    <s v="2.2.6 - SEGUROS"/>
    <n v="24202947"/>
    <n v="1962367.36"/>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660863.24"/>
  </r>
  <r>
    <x v="0"/>
    <x v="0"/>
    <x v="0"/>
    <x v="0"/>
    <x v="0"/>
    <s v="2 - Poder Ejecutivo"/>
    <s v="0206 - MINISTERIO DE EDUCACIÓN"/>
    <s v="4 - SERVICIOS SOCIALES"/>
    <s v="4.4 - Educación"/>
    <s v="4.4.04 - Educación superior"/>
    <s v="2.2 - CONTRATACIÓN DE SERVICIOS"/>
    <s v="2.2.8 - OTROS SERVICIOS NO INCLUIDOS EN CONCEPTOS ANTERIORES"/>
    <n v="591586515"/>
    <n v="5183137.83"/>
  </r>
  <r>
    <x v="0"/>
    <x v="0"/>
    <x v="0"/>
    <x v="0"/>
    <x v="0"/>
    <s v="2 - Poder Ejecutivo"/>
    <s v="0206 - MINISTERIO DE EDUCACIÓN"/>
    <s v="4 - SERVICIOS SOCIALES"/>
    <s v="4.4 - Educación"/>
    <s v="4.4.04 - Educación superior"/>
    <s v="2.2 - CONTRATACIÓN DE SERVICIOS"/>
    <s v="2.2.9 - OTRAS CONTRATACIONES DE SERVICIOS"/>
    <n v="31299999"/>
    <n v="227150"/>
  </r>
  <r>
    <x v="0"/>
    <x v="0"/>
    <x v="0"/>
    <x v="0"/>
    <x v="0"/>
    <s v="2 - Poder Ejecutivo"/>
    <s v="0206 - MINISTERIO DE EDUCACIÓN"/>
    <s v="4 - SERVICIOS SOCIALES"/>
    <s v="4.4 - Educación"/>
    <s v="4.4.04 - Educación superior"/>
    <s v="2.3 - MATERIALES Y SUMINISTROS"/>
    <s v="2.3.1 - ALIMENTOS Y PRODUCTOS AGROFORESTALES"/>
    <n v="87900000"/>
    <n v="1347631.23"/>
  </r>
  <r>
    <x v="0"/>
    <x v="0"/>
    <x v="0"/>
    <x v="0"/>
    <x v="0"/>
    <s v="2 - Poder Ejecutivo"/>
    <s v="0206 - MINISTERIO DE EDUCACIÓN"/>
    <s v="4 - SERVICIOS SOCIALES"/>
    <s v="4.4 - Educación"/>
    <s v="4.4.04 - Educación superior"/>
    <s v="2.3 - MATERIALES Y SUMINISTROS"/>
    <s v="2.3.2 - TEXTILES Y VESTUARIOS"/>
    <n v="13120417"/>
    <n v="0"/>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0"/>
  </r>
  <r>
    <x v="0"/>
    <x v="0"/>
    <x v="0"/>
    <x v="0"/>
    <x v="0"/>
    <s v="2 - Poder Ejecutivo"/>
    <s v="0206 - MINISTERIO DE EDUCACIÓN"/>
    <s v="4 - SERVICIOS SOCIALES"/>
    <s v="4.4 - Educación"/>
    <s v="4.4.04 - Educación superior"/>
    <s v="2.3 - MATERIALES Y SUMINISTROS"/>
    <s v="2.3.7 - COMBUSTIBLES, LUBRICANTES, PRODUCTOS QUÍMICOS Y CONEXOS"/>
    <n v="33823960"/>
    <n v="170476.82"/>
  </r>
  <r>
    <x v="0"/>
    <x v="0"/>
    <x v="0"/>
    <x v="0"/>
    <x v="0"/>
    <s v="2 - Poder Ejecutivo"/>
    <s v="0206 - MINISTERIO DE EDUCACIÓN"/>
    <s v="4 - SERVICIOS SOCIALES"/>
    <s v="4.4 - Educación"/>
    <s v="4.4.04 - Educación superior"/>
    <s v="2.3 - MATERIALES Y SUMINISTROS"/>
    <s v="2.3.9 - PRODUCTOS Y ÚTILES VARIOS"/>
    <n v="30642169"/>
    <n v="59158.18"/>
  </r>
  <r>
    <x v="0"/>
    <x v="0"/>
    <x v="0"/>
    <x v="0"/>
    <x v="0"/>
    <s v="2 - Poder Ejecutivo"/>
    <s v="0206 - MINISTERIO DE EDUCACIÓN"/>
    <s v="4 - SERVICIOS SOCIALES"/>
    <s v="4.4 - Educación"/>
    <s v="4.4.04 - Educación superior"/>
    <s v="2.3 - MATERIALES Y SUMINISTROS"/>
    <s v="2.3.3 - PAPEL, CARTÓN E IMPRESOS"/>
    <n v="20869520"/>
    <n v="36228.720000000001"/>
  </r>
  <r>
    <x v="0"/>
    <x v="0"/>
    <x v="0"/>
    <x v="0"/>
    <x v="0"/>
    <s v="2 - Poder Ejecutivo"/>
    <s v="0206 - MINISTERIO DE EDUCACIÓN"/>
    <s v="4 - SERVICIOS SOCIALES"/>
    <s v="4.4 - Educación"/>
    <s v="4.4.04 - Educación superior"/>
    <s v="2.3 - MATERIALES Y SUMINISTROS"/>
    <s v="2.3.5 - CUERO, CAUCHO Y PLÁSTICO"/>
    <n v="3001000"/>
    <n v="0"/>
  </r>
  <r>
    <x v="0"/>
    <x v="0"/>
    <x v="0"/>
    <x v="0"/>
    <x v="0"/>
    <s v="2 - Poder Ejecutivo"/>
    <s v="0206 - MINISTERIO DE EDUCACIÓN"/>
    <s v="4 - SERVICIOS SOCIALES"/>
    <s v="4.4 - Educación"/>
    <s v="4.4.05 - Educación de adultos"/>
    <s v="2.1 - REMUNERACIONES Y CONTRIBUCIONES"/>
    <s v="2.1.1 - REMUNERACIONES"/>
    <n v="3197675649"/>
    <n v="448168097.71999997"/>
  </r>
  <r>
    <x v="0"/>
    <x v="0"/>
    <x v="0"/>
    <x v="0"/>
    <x v="0"/>
    <s v="2 - Poder Ejecutivo"/>
    <s v="0206 - MINISTERIO DE EDUCACIÓN"/>
    <s v="4 - SERVICIOS SOCIALES"/>
    <s v="4.4 - Educación"/>
    <s v="4.4.05 - Educación de adultos"/>
    <s v="2.1 - REMUNERACIONES Y CONTRIBUCIONES"/>
    <s v="2.1.5 - CONTRIBUCIONES A LA SEGURIDAD SOCIAL"/>
    <n v="498425293"/>
    <n v="76684971.439999998"/>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230498128"/>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760454503.99999988"/>
  </r>
  <r>
    <x v="0"/>
    <x v="0"/>
    <x v="0"/>
    <x v="0"/>
    <x v="0"/>
    <s v="2 - Poder Ejecutivo"/>
    <s v="0206 - MINISTERIO DE EDUCACIÓN"/>
    <s v="4 - SERVICIOS SOCIALES"/>
    <s v="4.4 - Educación"/>
    <s v="4.4.06 - Educación técnica"/>
    <s v="2.1 - REMUNERACIONES Y CONTRIBUCIONES"/>
    <s v="2.1.5 - CONTRIBUCIONES A LA SEGURIDAD SOCIAL"/>
    <n v="853737468"/>
    <n v="129775705.33999999"/>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38076283.32"/>
  </r>
  <r>
    <x v="0"/>
    <x v="0"/>
    <x v="0"/>
    <x v="0"/>
    <x v="0"/>
    <s v="2 - Poder Ejecutivo"/>
    <s v="0206 - MINISTERIO DE EDUCACIÓN"/>
    <s v="4 - SERVICIOS SOCIALES"/>
    <s v="4.4 - Educación"/>
    <s v="4.4.07 - Educación vocacional"/>
    <s v="2.1 - REMUNERACIONES Y CONTRIBUCIONES"/>
    <s v="2.1.5 - CONTRIBUCIONES A LA SEGURIDAD SOCIAL"/>
    <n v="44217917"/>
    <n v="6496048.9799999986"/>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0"/>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14343362.439999999"/>
  </r>
  <r>
    <x v="0"/>
    <x v="0"/>
    <x v="0"/>
    <x v="0"/>
    <x v="0"/>
    <s v="2 - Poder Ejecutivo"/>
    <s v="0206 - MINISTERIO DE EDUCACIÓN"/>
    <s v="4 - SERVICIOS SOCIALES"/>
    <s v="4.4 - Educación"/>
    <s v="4.4.98 - Investigación y desarrollo relacionados con la educación"/>
    <s v="2.1 - REMUNERACIONES Y CONTRIBUCIONES"/>
    <s v="2.1.2 - SOBRESUELDOS"/>
    <n v="13776244"/>
    <n v="0"/>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2144453.9700000002"/>
  </r>
  <r>
    <x v="0"/>
    <x v="0"/>
    <x v="0"/>
    <x v="0"/>
    <x v="0"/>
    <s v="2 - Poder Ejecutivo"/>
    <s v="0206 - MINISTERIO DE EDUCACIÓN"/>
    <s v="4 - SERVICIOS SOCIALES"/>
    <s v="4.4 - Educación"/>
    <s v="4.4.98 - Investigación y desarrollo relacionados con la educación"/>
    <s v="2.2 - CONTRATACIÓN DE SERVICIOS"/>
    <s v="2.2.1 - SERVICIOS BÁSICOS"/>
    <n v="2824600"/>
    <n v="349511.84"/>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0"/>
  </r>
  <r>
    <x v="0"/>
    <x v="0"/>
    <x v="0"/>
    <x v="0"/>
    <x v="0"/>
    <s v="2 - Poder Ejecutivo"/>
    <s v="0206 - MINISTERIO DE EDUCACIÓN"/>
    <s v="4 - SERVICIOS SOCIALES"/>
    <s v="4.4 - Educación"/>
    <s v="4.4.98 - Investigación y desarrollo relacionados con la educación"/>
    <s v="2.2 - CONTRATACIÓN DE SERVICIOS"/>
    <s v="2.2.3 - VIÁTICOS"/>
    <n v="1337500"/>
    <n v="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0"/>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0"/>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0"/>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0"/>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0"/>
  </r>
  <r>
    <x v="0"/>
    <x v="0"/>
    <x v="0"/>
    <x v="0"/>
    <x v="0"/>
    <s v="2 - Poder Ejecutivo"/>
    <s v="0206 - MINISTERIO DE EDUCACIÓN"/>
    <s v="4 - SERVICIOS SOCIALES"/>
    <s v="4.4 - Educación"/>
    <s v="4.4.98 - Investigación y desarrollo relacionados con la educación"/>
    <s v="2.3 - MATERIALES Y SUMINISTROS"/>
    <s v="2.3.9 - PRODUCTOS Y ÚTILES VARIOS"/>
    <n v="2195062"/>
    <n v="0"/>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0"/>
  </r>
  <r>
    <x v="0"/>
    <x v="0"/>
    <x v="0"/>
    <x v="0"/>
    <x v="0"/>
    <s v="2 - Poder Ejecutivo"/>
    <s v="0206 - MINISTERIO DE EDUCACIÓN"/>
    <s v="4 - SERVICIOS SOCIALES"/>
    <s v="4.4 - Educación"/>
    <s v="4.4.99 - Planificación, gestión y supervisión de la educación"/>
    <s v="2.1 - REMUNERACIONES Y CONTRIBUCIONES"/>
    <s v="2.1.1 - REMUNERACIONES"/>
    <n v="19836016373"/>
    <n v="1599530808.0000005"/>
  </r>
  <r>
    <x v="0"/>
    <x v="0"/>
    <x v="0"/>
    <x v="0"/>
    <x v="0"/>
    <s v="2 - Poder Ejecutivo"/>
    <s v="0206 - MINISTERIO DE EDUCACIÓN"/>
    <s v="4 - SERVICIOS SOCIALES"/>
    <s v="4.4 - Educación"/>
    <s v="4.4.99 - Planificación, gestión y supervisión de la educación"/>
    <s v="2.1 - REMUNERACIONES Y CONTRIBUCIONES"/>
    <s v="2.1.2 - SOBRESUELDOS"/>
    <n v="1450240145"/>
    <n v="50061583.780000001"/>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213046820.06999993"/>
  </r>
  <r>
    <x v="0"/>
    <x v="0"/>
    <x v="0"/>
    <x v="0"/>
    <x v="0"/>
    <s v="2 - Poder Ejecutivo"/>
    <s v="0206 - MINISTERIO DE EDUCACIÓN"/>
    <s v="4 - SERVICIOS SOCIALES"/>
    <s v="4.4 - Educación"/>
    <s v="4.4.99 - Planificación, gestión y supervisión de la educación"/>
    <s v="2.2 - CONTRATACIÓN DE SERVICIOS"/>
    <s v="2.2.1 - SERVICIOS BÁSICOS"/>
    <n v="1266775056"/>
    <n v="109075938.13"/>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20946880.84"/>
  </r>
  <r>
    <x v="0"/>
    <x v="0"/>
    <x v="0"/>
    <x v="0"/>
    <x v="0"/>
    <s v="2 - Poder Ejecutivo"/>
    <s v="0206 - MINISTERIO DE EDUCACIÓN"/>
    <s v="4 - SERVICIOS SOCIALES"/>
    <s v="4.4 - Educación"/>
    <s v="4.4.99 - Planificación, gestión y supervisión de la educación"/>
    <s v="2.2 - CONTRATACIÓN DE SERVICIOS"/>
    <s v="2.2.3 - VIÁTICOS"/>
    <n v="841850868"/>
    <n v="4230553.71"/>
  </r>
  <r>
    <x v="0"/>
    <x v="0"/>
    <x v="0"/>
    <x v="0"/>
    <x v="0"/>
    <s v="2 - Poder Ejecutivo"/>
    <s v="0206 - MINISTERIO DE EDUCACIÓN"/>
    <s v="4 - SERVICIOS SOCIALES"/>
    <s v="4.4 - Educación"/>
    <s v="4.4.99 - Planificación, gestión y supervisión de la educación"/>
    <s v="2.2 - CONTRATACIÓN DE SERVICIOS"/>
    <s v="2.2.4 - TRANSPORTE Y ALMACENAJE"/>
    <n v="138990746"/>
    <n v="655170.04"/>
  </r>
  <r>
    <x v="0"/>
    <x v="0"/>
    <x v="0"/>
    <x v="0"/>
    <x v="0"/>
    <s v="2 - Poder Ejecutivo"/>
    <s v="0206 - MINISTERIO DE EDUCACIÓN"/>
    <s v="4 - SERVICIOS SOCIALES"/>
    <s v="4.4 - Educación"/>
    <s v="4.4.99 - Planificación, gestión y supervisión de la educación"/>
    <s v="2.2 - CONTRATACIÓN DE SERVICIOS"/>
    <s v="2.2.5 - ALQUILERES Y RENTAS"/>
    <n v="580825561"/>
    <n v="14158147.090000002"/>
  </r>
  <r>
    <x v="0"/>
    <x v="0"/>
    <x v="0"/>
    <x v="0"/>
    <x v="0"/>
    <s v="2 - Poder Ejecutivo"/>
    <s v="0206 - MINISTERIO DE EDUCACIÓN"/>
    <s v="4 - SERVICIOS SOCIALES"/>
    <s v="4.4 - Educación"/>
    <s v="4.4.99 - Planificación, gestión y supervisión de la educación"/>
    <s v="2.2 - CONTRATACIÓN DE SERVICIOS"/>
    <s v="2.2.6 - SEGUROS"/>
    <n v="386937316"/>
    <n v="14459435.139999999"/>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10685801.02"/>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34214414.609999999"/>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3260275944.1299996"/>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253147.19"/>
  </r>
  <r>
    <x v="0"/>
    <x v="0"/>
    <x v="0"/>
    <x v="0"/>
    <x v="0"/>
    <s v="2 - Poder Ejecutivo"/>
    <s v="0206 - MINISTERIO DE EDUCACIÓN"/>
    <s v="4 - SERVICIOS SOCIALES"/>
    <s v="4.4 - Educación"/>
    <s v="4.4.99 - Planificación, gestión y supervisión de la educación"/>
    <s v="2.3 - MATERIALES Y SUMINISTROS"/>
    <s v="2.3.2 - TEXTILES Y VESTUARIOS"/>
    <n v="841006543"/>
    <n v="4787755.6400000015"/>
  </r>
  <r>
    <x v="0"/>
    <x v="0"/>
    <x v="0"/>
    <x v="0"/>
    <x v="0"/>
    <s v="2 - Poder Ejecutivo"/>
    <s v="0206 - MINISTERIO DE EDUCACIÓN"/>
    <s v="4 - SERVICIOS SOCIALES"/>
    <s v="4.4 - Educación"/>
    <s v="4.4.99 - Planificación, gestión y supervisión de la educación"/>
    <s v="2.3 - MATERIALES Y SUMINISTROS"/>
    <s v="2.3.4 - PRODUCTOS FARMACÉUTICOS"/>
    <n v="26671500"/>
    <n v="794235.7"/>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0"/>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5148043.2"/>
  </r>
  <r>
    <x v="0"/>
    <x v="0"/>
    <x v="0"/>
    <x v="0"/>
    <x v="0"/>
    <s v="2 - Poder Ejecutivo"/>
    <s v="0206 - MINISTERIO DE EDUCACIÓN"/>
    <s v="4 - SERVICIOS SOCIALES"/>
    <s v="4.4 - Educación"/>
    <s v="4.4.99 - Planificación, gestión y supervisión de la educación"/>
    <s v="2.3 - MATERIALES Y SUMINISTROS"/>
    <s v="2.3.9 - PRODUCTOS Y ÚTILES VARIOS"/>
    <n v="750690754"/>
    <n v="5595405.0299999993"/>
  </r>
  <r>
    <x v="0"/>
    <x v="0"/>
    <x v="0"/>
    <x v="0"/>
    <x v="0"/>
    <s v="2 - Poder Ejecutivo"/>
    <s v="0206 - MINISTERIO DE EDUCACIÓN"/>
    <s v="4 - SERVICIOS SOCIALES"/>
    <s v="4.4 - Educación"/>
    <s v="4.4.99 - Planificación, gestión y supervisión de la educación"/>
    <s v="2.3 - MATERIALES Y SUMINISTROS"/>
    <s v="2.3.3 - PAPEL, CARTÓN E IMPRESOS"/>
    <n v="175484766"/>
    <n v="100150"/>
  </r>
  <r>
    <x v="0"/>
    <x v="0"/>
    <x v="0"/>
    <x v="0"/>
    <x v="0"/>
    <s v="2 - Poder Ejecutivo"/>
    <s v="0206 - MINISTERIO DE EDUCACIÓN"/>
    <s v="4 - SERVICIOS SOCIALES"/>
    <s v="4.4 - Educación"/>
    <s v="4.4.99 - Planificación, gestión y supervisión de la educación"/>
    <s v="2.3 - MATERIALES Y SUMINISTROS"/>
    <s v="2.3.5 - CUERO, CAUCHO Y PLÁSTICO"/>
    <n v="29572380"/>
    <n v="403217.8"/>
  </r>
  <r>
    <x v="0"/>
    <x v="0"/>
    <x v="0"/>
    <x v="0"/>
    <x v="0"/>
    <s v="2 - Poder Ejecutivo"/>
    <s v="0206 - MINISTERIO DE EDUCACIÓN"/>
    <s v="4 - SERVICIOS SOCIALES"/>
    <s v="4.5 - Protección social"/>
    <s v="4.5.08 - Equidad de género"/>
    <s v="2.1 - REMUNERACIONES Y CONTRIBUCIONES"/>
    <s v="2.1.1 - REMUNERACIONES"/>
    <n v="22590904"/>
    <n v="2367993.23"/>
  </r>
  <r>
    <x v="0"/>
    <x v="0"/>
    <x v="0"/>
    <x v="0"/>
    <x v="0"/>
    <s v="2 - Poder Ejecutivo"/>
    <s v="0206 - MINISTERIO DE EDUCACIÓN"/>
    <s v="4 - SERVICIOS SOCIALES"/>
    <s v="4.5 - Protección social"/>
    <s v="4.5.08 - Equidad de género"/>
    <s v="2.1 - REMUNERACIONES Y CONTRIBUCIONES"/>
    <s v="2.1.5 - CONTRIBUCIONES A LA SEGURIDAD SOCIAL"/>
    <n v="3264923"/>
    <n v="377313.37"/>
  </r>
  <r>
    <x v="0"/>
    <x v="0"/>
    <x v="0"/>
    <x v="0"/>
    <x v="0"/>
    <s v="2 - Poder Ejecutivo"/>
    <s v="0206 - MINISTERIO DE EDUCACIÓN"/>
    <s v="4 - SERVICIOS SOCIALES"/>
    <s v="4.5 - Protección social"/>
    <s v="4.5.08 - Equidad de género"/>
    <s v="2.2 - CONTRATACIÓN DE SERVICIOS"/>
    <s v="2.2.2 - PUBLICIDAD, IMPRESIÓN Y ENCUADERNACIÓN"/>
    <n v="2028000"/>
    <n v="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0"/>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0"/>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27179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711078092.97000003"/>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2800928.329999998"/>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106477853.86999997"/>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42065275.250000007"/>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60298"/>
  </r>
  <r>
    <x v="0"/>
    <x v="0"/>
    <x v="0"/>
    <x v="0"/>
    <x v="0"/>
    <s v="2 - Poder Ejecutivo"/>
    <s v="0207 - MINISTERIO DE SALUD PÚBLICA Y ASISTENCIA SOCIAL"/>
    <s v="4 - SERVICIOS SOCIALES"/>
    <s v="4.2 - Salud"/>
    <s v="4.2.99 - Planificación, gestión y supervisión de la salud"/>
    <s v="2.2 - CONTRATACIÓN DE SERVICIOS"/>
    <s v="2.2.3 - VIÁTICOS"/>
    <n v="98131097"/>
    <n v="3450"/>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174306.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20726049.129999999"/>
  </r>
  <r>
    <x v="0"/>
    <x v="0"/>
    <x v="0"/>
    <x v="0"/>
    <x v="0"/>
    <s v="2 - Poder Ejecutivo"/>
    <s v="0207 - MINISTERIO DE SALUD PÚBLICA Y ASISTENCIA SOCIAL"/>
    <s v="4 - SERVICIOS SOCIALES"/>
    <s v="4.2 - Salud"/>
    <s v="4.2.99 - Planificación, gestión y supervisión de la salud"/>
    <s v="2.2 - CONTRATACIÓN DE SERVICIOS"/>
    <s v="2.2.6 - SEGUROS"/>
    <n v="49244381"/>
    <n v="836607.06"/>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136345.6300000001"/>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14818585.930000002"/>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3425372.4"/>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0"/>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88936.6"/>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791449175.67000008"/>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6371.32"/>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6227406.2699999996"/>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130947638.83"/>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61808.4"/>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021"/>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0"/>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12954312.939999999"/>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1972372.8399999999"/>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878753.8"/>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9858740.1600000001"/>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10948788.199999999"/>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1653996.5"/>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108340704.27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5739578.53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16491516.5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29378485.16000000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2210111.81999999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7103257.79999999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0"/>
  </r>
  <r>
    <x v="0"/>
    <x v="0"/>
    <x v="0"/>
    <x v="0"/>
    <x v="0"/>
    <s v="2 - Poder Ejecutivo"/>
    <s v="0209 - MINISTERIO DE TRABAJO"/>
    <s v="2 - SERVICIOS ECONÓMICOS"/>
    <s v="2.1 - Asuntos económicos, comerciales y laborales"/>
    <s v="2.1.02 - Asuntos laborales generales"/>
    <s v="2.1 - REMUNERACIONES Y CONTRIBUCIONES"/>
    <s v="2.1.1 - REMUNERACIONES"/>
    <n v="697542813"/>
    <n v="44528973.439999998"/>
  </r>
  <r>
    <x v="0"/>
    <x v="0"/>
    <x v="0"/>
    <x v="0"/>
    <x v="0"/>
    <s v="2 - Poder Ejecutivo"/>
    <s v="0209 - MINISTERIO DE TRABAJO"/>
    <s v="2 - SERVICIOS ECONÓMICOS"/>
    <s v="2.1 - Asuntos económicos, comerciales y laborales"/>
    <s v="2.1.02 - Asuntos laborales generales"/>
    <s v="2.1 - REMUNERACIONES Y CONTRIBUCIONES"/>
    <s v="2.1.2 - SOBRESUELDOS"/>
    <n v="48096796"/>
    <n v="13963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42685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6698228.1900000004"/>
  </r>
  <r>
    <x v="0"/>
    <x v="0"/>
    <x v="0"/>
    <x v="0"/>
    <x v="0"/>
    <s v="2 - Poder Ejecutivo"/>
    <s v="0209 - MINISTERIO DE TRABAJO"/>
    <s v="2 - SERVICIOS ECONÓMICOS"/>
    <s v="2.1 - Asuntos económicos, comerciales y laborales"/>
    <s v="2.1.02 - Asuntos laborales generales"/>
    <s v="2.2 - CONTRATACIÓN DE SERVICIOS"/>
    <s v="2.2.1 - SERVICIOS BÁSICOS"/>
    <n v="29040000"/>
    <n v="4412082.1399999997"/>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251812"/>
  </r>
  <r>
    <x v="0"/>
    <x v="0"/>
    <x v="0"/>
    <x v="0"/>
    <x v="0"/>
    <s v="2 - Poder Ejecutivo"/>
    <s v="0209 - MINISTERIO DE TRABAJO"/>
    <s v="2 - SERVICIOS ECONÓMICOS"/>
    <s v="2.1 - Asuntos económicos, comerciales y laborales"/>
    <s v="2.1.02 - Asuntos laborales generales"/>
    <s v="2.2 - CONTRATACIÓN DE SERVICIOS"/>
    <s v="2.2.3 - VIÁTICOS"/>
    <n v="11770870"/>
    <n v="148440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645357.11"/>
  </r>
  <r>
    <x v="0"/>
    <x v="0"/>
    <x v="0"/>
    <x v="0"/>
    <x v="0"/>
    <s v="2 - Poder Ejecutivo"/>
    <s v="0209 - MINISTERIO DE TRABAJO"/>
    <s v="2 - SERVICIOS ECONÓMICOS"/>
    <s v="2.1 - Asuntos económicos, comerciales y laborales"/>
    <s v="2.1.02 - Asuntos laborales generales"/>
    <s v="2.2 - CONTRATACIÓN DE SERVICIOS"/>
    <s v="2.2.6 - SEGUROS"/>
    <n v="12700000"/>
    <n v="410773.65"/>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1100235.1299999999"/>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0"/>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35320"/>
  </r>
  <r>
    <x v="0"/>
    <x v="0"/>
    <x v="0"/>
    <x v="0"/>
    <x v="0"/>
    <s v="2 - Poder Ejecutivo"/>
    <s v="0209 - MINISTERIO DE TRABAJO"/>
    <s v="2 - SERVICIOS ECONÓMICOS"/>
    <s v="2.1 - Asuntos económicos, comerciales y laborales"/>
    <s v="2.1.02 - Asuntos laborales generales"/>
    <s v="2.3 - MATERIALES Y SUMINISTROS"/>
    <s v="2.3.2 - TEXTILES Y VESTUARIOS"/>
    <n v="3990000"/>
    <n v="0"/>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0"/>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0"/>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0"/>
  </r>
  <r>
    <x v="0"/>
    <x v="0"/>
    <x v="0"/>
    <x v="0"/>
    <x v="0"/>
    <s v="2 - Poder Ejecutivo"/>
    <s v="0210 - MINISTERIO DE AGRICULTURA"/>
    <s v="2 - SERVICIOS ECONÓMICOS"/>
    <s v="2.2 - Agropecuaria, caza, pesca y silvicultura"/>
    <s v="2.2.01 - Agropecuaria"/>
    <s v="2.1 - REMUNERACIONES Y CONTRIBUCIONES"/>
    <s v="2.1.1 - REMUNERACIONES"/>
    <n v="3440967622"/>
    <n v="505273281.98000002"/>
  </r>
  <r>
    <x v="0"/>
    <x v="0"/>
    <x v="0"/>
    <x v="0"/>
    <x v="0"/>
    <s v="2 - Poder Ejecutivo"/>
    <s v="0210 - MINISTERIO DE AGRICULTURA"/>
    <s v="2 - SERVICIOS ECONÓMICOS"/>
    <s v="2.2 - Agropecuaria, caza, pesca y silvicultura"/>
    <s v="2.2.01 - Agropecuaria"/>
    <s v="2.1 - REMUNERACIONES Y CONTRIBUCIONES"/>
    <s v="2.1.2 - SOBRESUELDOS"/>
    <n v="218514622"/>
    <n v="188438912.35000002"/>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61572018.800000019"/>
  </r>
  <r>
    <x v="0"/>
    <x v="0"/>
    <x v="0"/>
    <x v="0"/>
    <x v="0"/>
    <s v="2 - Poder Ejecutivo"/>
    <s v="0210 - MINISTERIO DE AGRICULTURA"/>
    <s v="2 - SERVICIOS ECONÓMICOS"/>
    <s v="2.2 - Agropecuaria, caza, pesca y silvicultura"/>
    <s v="2.2.01 - Agropecuaria"/>
    <s v="2.2 - CONTRATACIÓN DE SERVICIOS"/>
    <s v="2.2.1 - SERVICIOS BÁSICOS"/>
    <n v="214393279"/>
    <n v="36970524.570000008"/>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0"/>
  </r>
  <r>
    <x v="0"/>
    <x v="0"/>
    <x v="0"/>
    <x v="0"/>
    <x v="0"/>
    <s v="2 - Poder Ejecutivo"/>
    <s v="0210 - MINISTERIO DE AGRICULTURA"/>
    <s v="2 - SERVICIOS ECONÓMICOS"/>
    <s v="2.2 - Agropecuaria, caza, pesca y silvicultura"/>
    <s v="2.2.01 - Agropecuaria"/>
    <s v="2.2 - CONTRATACIÓN DE SERVICIOS"/>
    <s v="2.2.3 - VIÁTICOS"/>
    <n v="16542500"/>
    <n v="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5366495.5500000007"/>
  </r>
  <r>
    <x v="0"/>
    <x v="0"/>
    <x v="0"/>
    <x v="0"/>
    <x v="0"/>
    <s v="2 - Poder Ejecutivo"/>
    <s v="0210 - MINISTERIO DE AGRICULTURA"/>
    <s v="2 - SERVICIOS ECONÓMICOS"/>
    <s v="2.2 - Agropecuaria, caza, pesca y silvicultura"/>
    <s v="2.2.01 - Agropecuaria"/>
    <s v="2.2 - CONTRATACIÓN DE SERVICIOS"/>
    <s v="2.2.6 - SEGUROS"/>
    <n v="183934840"/>
    <n v="25288851.009999998"/>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23750"/>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0"/>
  </r>
  <r>
    <x v="0"/>
    <x v="0"/>
    <x v="0"/>
    <x v="0"/>
    <x v="0"/>
    <s v="2 - Poder Ejecutivo"/>
    <s v="0210 - MINISTERIO DE AGRICULTURA"/>
    <s v="2 - SERVICIOS ECONÓMICOS"/>
    <s v="2.2 - Agropecuaria, caza, pesca y silvicultura"/>
    <s v="2.2.01 - Agropecuaria"/>
    <s v="2.2 - CONTRATACIÓN DE SERVICIOS"/>
    <s v="2.2.9 - OTRAS CONTRATACIONES DE SERVICIOS"/>
    <n v="61749000"/>
    <n v="2717536.22"/>
  </r>
  <r>
    <x v="0"/>
    <x v="0"/>
    <x v="0"/>
    <x v="0"/>
    <x v="0"/>
    <s v="2 - Poder Ejecutivo"/>
    <s v="0210 - MINISTERIO DE AGRICULTURA"/>
    <s v="2 - SERVICIOS ECONÓMICOS"/>
    <s v="2.2 - Agropecuaria, caza, pesca y silvicultura"/>
    <s v="2.2.01 - Agropecuaria"/>
    <s v="2.3 - MATERIALES Y SUMINISTROS"/>
    <s v="2.3.1 - ALIMENTOS Y PRODUCTOS AGROFORESTALES"/>
    <n v="18329000"/>
    <n v="647912"/>
  </r>
  <r>
    <x v="0"/>
    <x v="0"/>
    <x v="0"/>
    <x v="0"/>
    <x v="0"/>
    <s v="2 - Poder Ejecutivo"/>
    <s v="0210 - MINISTERIO DE AGRICULTURA"/>
    <s v="2 - SERVICIOS ECONÓMICOS"/>
    <s v="2.2 - Agropecuaria, caza, pesca y silvicultura"/>
    <s v="2.2.01 - Agropecuaria"/>
    <s v="2.3 - MATERIALES Y SUMINISTROS"/>
    <s v="2.3.2 - TEXTILES Y VESTUARIOS"/>
    <n v="4947370"/>
    <n v="0"/>
  </r>
  <r>
    <x v="0"/>
    <x v="0"/>
    <x v="0"/>
    <x v="0"/>
    <x v="0"/>
    <s v="2 - Poder Ejecutivo"/>
    <s v="0210 - MINISTERIO DE AGRICULTURA"/>
    <s v="2 - SERVICIOS ECONÓMICOS"/>
    <s v="2.2 - Agropecuaria, caza, pesca y silvicultura"/>
    <s v="2.2.01 - Agropecuaria"/>
    <s v="2.3 - MATERIALES Y SUMINISTROS"/>
    <s v="2.3.4 - PRODUCTOS FARMACÉUTICOS"/>
    <n v="28425000"/>
    <n v="586250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328040"/>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1765234.32"/>
  </r>
  <r>
    <x v="0"/>
    <x v="0"/>
    <x v="0"/>
    <x v="0"/>
    <x v="0"/>
    <s v="2 - Poder Ejecutivo"/>
    <s v="0210 - MINISTERIO DE AGRICULTURA"/>
    <s v="2 - SERVICIOS ECONÓMICOS"/>
    <s v="2.2 - Agropecuaria, caza, pesca y silvicultura"/>
    <s v="2.2.01 - Agropecuaria"/>
    <s v="2.3 - MATERIALES Y SUMINISTROS"/>
    <s v="2.3.9 - PRODUCTOS Y ÚTILES VARIOS"/>
    <n v="45729234"/>
    <n v="0"/>
  </r>
  <r>
    <x v="0"/>
    <x v="0"/>
    <x v="0"/>
    <x v="0"/>
    <x v="0"/>
    <s v="2 - Poder Ejecutivo"/>
    <s v="0210 - MINISTERIO DE AGRICULTURA"/>
    <s v="2 - SERVICIOS ECONÓMICOS"/>
    <s v="2.2 - Agropecuaria, caza, pesca y silvicultura"/>
    <s v="2.2.01 - Agropecuaria"/>
    <s v="2.3 - MATERIALES Y SUMINISTROS"/>
    <s v="2.3.3 - PAPEL, CARTÓN E IMPRESOS"/>
    <n v="3209998"/>
    <n v="0"/>
  </r>
  <r>
    <x v="0"/>
    <x v="0"/>
    <x v="0"/>
    <x v="0"/>
    <x v="0"/>
    <s v="2 - Poder Ejecutivo"/>
    <s v="0210 - MINISTERIO DE AGRICULTURA"/>
    <s v="2 - SERVICIOS ECONÓMICOS"/>
    <s v="2.2 - Agropecuaria, caza, pesca y silvicultura"/>
    <s v="2.2.01 - Agropecuaria"/>
    <s v="2.3 - MATERIALES Y SUMINISTROS"/>
    <s v="2.3.5 - CUERO, CAUCHO Y PLÁSTICO"/>
    <n v="9525600"/>
    <n v="394952.89"/>
  </r>
  <r>
    <x v="0"/>
    <x v="0"/>
    <x v="0"/>
    <x v="0"/>
    <x v="0"/>
    <s v="2 - Poder Ejecutivo"/>
    <s v="0210 - MINISTERIO DE AGRICULTURA"/>
    <s v="2 - SERVICIOS ECONÓMICOS"/>
    <s v="2.3 - Riego"/>
    <s v="2.3.01 - Riego"/>
    <s v="2.1 - REMUNERACIONES Y CONTRIBUCIONES"/>
    <s v="2.1.1 - REMUNERACIONES"/>
    <n v="68500000"/>
    <n v="4787516.12"/>
  </r>
  <r>
    <x v="0"/>
    <x v="0"/>
    <x v="0"/>
    <x v="0"/>
    <x v="0"/>
    <s v="2 - Poder Ejecutivo"/>
    <s v="0210 - MINISTERIO DE AGRICULTURA"/>
    <s v="2 - SERVICIOS ECONÓMICOS"/>
    <s v="2.3 - Riego"/>
    <s v="2.3.01 - Riego"/>
    <s v="2.1 - REMUNERACIONES Y CONTRIBUCIONES"/>
    <s v="2.1.2 - SOBRESUELDOS"/>
    <n v="3742327"/>
    <n v="0"/>
  </r>
  <r>
    <x v="0"/>
    <x v="0"/>
    <x v="0"/>
    <x v="0"/>
    <x v="0"/>
    <s v="2 - Poder Ejecutivo"/>
    <s v="0210 - MINISTERIO DE AGRICULTURA"/>
    <s v="2 - SERVICIOS ECONÓMICOS"/>
    <s v="2.3 - Riego"/>
    <s v="2.3.01 - Riego"/>
    <s v="2.1 - REMUNERACIONES Y CONTRIBUCIONES"/>
    <s v="2.1.5 - CONTRIBUCIONES A LA SEGURIDAD SOCIAL"/>
    <n v="9800000"/>
    <n v="709456.97"/>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0"/>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0"/>
  </r>
  <r>
    <x v="0"/>
    <x v="0"/>
    <x v="0"/>
    <x v="0"/>
    <x v="0"/>
    <s v="2 - Poder Ejecutivo"/>
    <s v="0210 - MINISTERIO DE AGRICULTURA"/>
    <s v="2 - SERVICIOS ECONÓMICOS"/>
    <s v="2.3 - Riego"/>
    <s v="2.3.01 - Riego"/>
    <s v="2.3 - MATERIALES Y SUMINISTROS"/>
    <s v="2.3.6 - PRODUCTOS DE MINERALES, METÁLICOS Y NO METÁLICOS"/>
    <n v="0"/>
    <n v="0"/>
  </r>
  <r>
    <x v="0"/>
    <x v="0"/>
    <x v="0"/>
    <x v="0"/>
    <x v="0"/>
    <s v="2 - Poder Ejecutivo"/>
    <s v="0210 - MINISTERIO DE AGRICULTURA"/>
    <s v="2 - SERVICIOS ECONÓMICOS"/>
    <s v="2.3 - Riego"/>
    <s v="2.3.01 - Riego"/>
    <s v="2.3 - MATERIALES Y SUMINISTROS"/>
    <s v="2.3.7 - COMBUSTIBLES, LUBRICANTES, PRODUCTOS QUÍMICOS Y CONEXOS"/>
    <n v="3286604"/>
    <n v="0"/>
  </r>
  <r>
    <x v="0"/>
    <x v="0"/>
    <x v="0"/>
    <x v="0"/>
    <x v="0"/>
    <s v="2 - Poder Ejecutivo"/>
    <s v="0210 - MINISTERIO DE AGRICULTURA"/>
    <s v="2 - SERVICIOS ECONÓMICOS"/>
    <s v="2.3 - Riego"/>
    <s v="2.3.01 - Riego"/>
    <s v="2.3 - MATERIALES Y SUMINISTROS"/>
    <s v="2.3.9 - PRODUCTOS Y ÚTILES VARIOS"/>
    <n v="1072807"/>
    <n v="0"/>
  </r>
  <r>
    <x v="0"/>
    <x v="0"/>
    <x v="0"/>
    <x v="0"/>
    <x v="0"/>
    <s v="2 - Poder Ejecutivo"/>
    <s v="0210 - MINISTERIO DE AGRICULTURA"/>
    <s v="2 - SERVICIOS ECONÓMICOS"/>
    <s v="2.3 - Riego"/>
    <s v="2.3.01 - Riego"/>
    <s v="2.3 - MATERIALES Y SUMINISTROS"/>
    <s v="2.3.3 - PAPEL, CARTÓN E IMPRESOS"/>
    <n v="705000"/>
    <n v="0"/>
  </r>
  <r>
    <x v="0"/>
    <x v="0"/>
    <x v="0"/>
    <x v="0"/>
    <x v="0"/>
    <s v="2 - Poder Ejecutivo"/>
    <s v="0210 - MINISTERIO DE AGRICULTURA"/>
    <s v="2 - SERVICIOS ECONÓMICOS"/>
    <s v="2.3 - Riego"/>
    <s v="2.3.01 - Riego"/>
    <s v="2.3 - MATERIALES Y SUMINISTROS"/>
    <s v="2.3.5 - CUERO, CAUCHO Y PLÁSTICO"/>
    <n v="325000"/>
    <n v="0"/>
  </r>
  <r>
    <x v="0"/>
    <x v="0"/>
    <x v="0"/>
    <x v="0"/>
    <x v="0"/>
    <s v="2 - Poder Ejecutivo"/>
    <s v="0210 - MINISTERIO DE AGRICULTURA"/>
    <s v="4 - SERVICIOS SOCIALES"/>
    <s v="4.5 - Protección social"/>
    <s v="4.5.08 - Equidad de género"/>
    <s v="2.2 - CONTRATACIÓN DE SERVICIOS"/>
    <s v="2.2.2 - PUBLICIDAD, IMPRESIÓN Y ENCUADERNACIÓN"/>
    <n v="100000"/>
    <n v="0"/>
  </r>
  <r>
    <x v="0"/>
    <x v="0"/>
    <x v="0"/>
    <x v="0"/>
    <x v="0"/>
    <s v="2 - Poder Ejecutivo"/>
    <s v="0210 - MINISTERIO DE AGRICULTURA"/>
    <s v="4 - SERVICIOS SOCIALES"/>
    <s v="4.5 - Protección social"/>
    <s v="4.5.08 - Equidad de género"/>
    <s v="2.2 - CONTRATACIÓN DE SERVICIOS"/>
    <s v="2.2.3 - VIÁTICOS"/>
    <n v="500000"/>
    <n v="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467139270.06"/>
  </r>
  <r>
    <x v="0"/>
    <x v="0"/>
    <x v="0"/>
    <x v="0"/>
    <x v="0"/>
    <s v="2 - Poder Ejecutivo"/>
    <s v="0211 - MINISTERIO DE OBRAS PÚBLICAS Y COMUNICACIONES"/>
    <s v="2 - SERVICIOS ECONÓMICOS"/>
    <s v="2.6 - Transporte"/>
    <s v="2.6.01 - Transporte por carretera"/>
    <s v="2.1 - REMUNERACIONES Y CONTRIBUCIONES"/>
    <s v="2.1.2 - SOBRESUELDOS"/>
    <n v="888737706"/>
    <n v="126111194.71000001"/>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0"/>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62825057.789999984"/>
  </r>
  <r>
    <x v="0"/>
    <x v="0"/>
    <x v="0"/>
    <x v="0"/>
    <x v="0"/>
    <s v="2 - Poder Ejecutivo"/>
    <s v="0211 - MINISTERIO DE OBRAS PÚBLICAS Y COMUNICACIONES"/>
    <s v="2 - SERVICIOS ECONÓMICOS"/>
    <s v="2.6 - Transporte"/>
    <s v="2.6.01 - Transporte por carretera"/>
    <s v="2.2 - CONTRATACIÓN DE SERVICIOS"/>
    <s v="2.2.1 - SERVICIOS BÁSICOS"/>
    <n v="49508432"/>
    <n v="6117202.6600000001"/>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170800"/>
  </r>
  <r>
    <x v="0"/>
    <x v="0"/>
    <x v="0"/>
    <x v="0"/>
    <x v="0"/>
    <s v="2 - Poder Ejecutivo"/>
    <s v="0211 - MINISTERIO DE OBRAS PÚBLICAS Y COMUNICACIONES"/>
    <s v="2 - SERVICIOS ECONÓMICOS"/>
    <s v="2.6 - Transporte"/>
    <s v="2.6.01 - Transporte por carretera"/>
    <s v="2.2 - CONTRATACIÓN DE SERVICIOS"/>
    <s v="2.2.3 - VIÁTICOS"/>
    <n v="8000000"/>
    <n v="1034080"/>
  </r>
  <r>
    <x v="0"/>
    <x v="0"/>
    <x v="0"/>
    <x v="0"/>
    <x v="0"/>
    <s v="2 - Poder Ejecutivo"/>
    <s v="0211 - MINISTERIO DE OBRAS PÚBLICAS Y COMUNICACIONES"/>
    <s v="2 - SERVICIOS ECONÓMICOS"/>
    <s v="2.6 - Transporte"/>
    <s v="2.6.01 - Transporte por carretera"/>
    <s v="2.2 - CONTRATACIÓN DE SERVICIOS"/>
    <s v="2.2.4 - TRANSPORTE Y ALMACENAJE"/>
    <n v="1500000"/>
    <n v="0"/>
  </r>
  <r>
    <x v="0"/>
    <x v="0"/>
    <x v="0"/>
    <x v="0"/>
    <x v="0"/>
    <s v="2 - Poder Ejecutivo"/>
    <s v="0211 - MINISTERIO DE OBRAS PÚBLICAS Y COMUNICACIONES"/>
    <s v="2 - SERVICIOS ECONÓMICOS"/>
    <s v="2.6 - Transporte"/>
    <s v="2.6.01 - Transporte por carretera"/>
    <s v="2.2 - CONTRATACIÓN DE SERVICIOS"/>
    <s v="2.2.5 - ALQUILERES Y RENTAS"/>
    <n v="33920000"/>
    <n v="1172496.0900000001"/>
  </r>
  <r>
    <x v="0"/>
    <x v="0"/>
    <x v="0"/>
    <x v="0"/>
    <x v="0"/>
    <s v="2 - Poder Ejecutivo"/>
    <s v="0211 - MINISTERIO DE OBRAS PÚBLICAS Y COMUNICACIONES"/>
    <s v="2 - SERVICIOS ECONÓMICOS"/>
    <s v="2.6 - Transporte"/>
    <s v="2.6.01 - Transporte por carretera"/>
    <s v="2.2 - CONTRATACIÓN DE SERVICIOS"/>
    <s v="2.2.6 - SEGUROS"/>
    <n v="108056992"/>
    <n v="22385872.509999998"/>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88515.13"/>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1173199.99"/>
  </r>
  <r>
    <x v="0"/>
    <x v="0"/>
    <x v="0"/>
    <x v="0"/>
    <x v="0"/>
    <s v="2 - Poder Ejecutivo"/>
    <s v="0211 - MINISTERIO DE OBRAS PÚBLICAS Y COMUNICACIONES"/>
    <s v="2 - SERVICIOS ECONÓMICOS"/>
    <s v="2.6 - Transporte"/>
    <s v="2.6.01 - Transporte por carretera"/>
    <s v="2.2 - CONTRATACIÓN DE SERVICIOS"/>
    <s v="2.2.9 - OTRAS CONTRATACIONES DE SERVICIOS"/>
    <n v="15442500"/>
    <n v="164492"/>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0"/>
  </r>
  <r>
    <x v="0"/>
    <x v="0"/>
    <x v="0"/>
    <x v="0"/>
    <x v="0"/>
    <s v="2 - Poder Ejecutivo"/>
    <s v="0211 - MINISTERIO DE OBRAS PÚBLICAS Y COMUNICACIONES"/>
    <s v="2 - SERVICIOS ECONÓMICOS"/>
    <s v="2.6 - Transporte"/>
    <s v="2.6.01 - Transporte por carretera"/>
    <s v="2.3 - MATERIALES Y SUMINISTROS"/>
    <s v="2.3.2 - TEXTILES Y VESTUARIOS"/>
    <n v="58975000"/>
    <n v="1219884"/>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0"/>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68593079.120000005"/>
  </r>
  <r>
    <x v="0"/>
    <x v="0"/>
    <x v="0"/>
    <x v="0"/>
    <x v="0"/>
    <s v="2 - Poder Ejecutivo"/>
    <s v="0211 - MINISTERIO DE OBRAS PÚBLICAS Y COMUNICACIONES"/>
    <s v="2 - SERVICIOS ECONÓMICOS"/>
    <s v="2.6 - Transporte"/>
    <s v="2.6.01 - Transporte por carretera"/>
    <s v="2.3 - MATERIALES Y SUMINISTROS"/>
    <s v="2.3.9 - PRODUCTOS Y ÚTILES VARIOS"/>
    <n v="252471503"/>
    <n v="1126747.78"/>
  </r>
  <r>
    <x v="0"/>
    <x v="0"/>
    <x v="0"/>
    <x v="0"/>
    <x v="0"/>
    <s v="2 - Poder Ejecutivo"/>
    <s v="0211 - MINISTERIO DE OBRAS PÚBLICAS Y COMUNICACIONES"/>
    <s v="2 - SERVICIOS ECONÓMICOS"/>
    <s v="2.6 - Transporte"/>
    <s v="2.6.01 - Transporte por carretera"/>
    <s v="2.3 - MATERIALES Y SUMINISTROS"/>
    <s v="2.3.3 - PAPEL, CARTÓN E IMPRESOS"/>
    <n v="29777200"/>
    <n v="282168.09999999998"/>
  </r>
  <r>
    <x v="0"/>
    <x v="0"/>
    <x v="0"/>
    <x v="0"/>
    <x v="0"/>
    <s v="2 - Poder Ejecutivo"/>
    <s v="0211 - MINISTERIO DE OBRAS PÚBLICAS Y COMUNICACIONES"/>
    <s v="2 - SERVICIOS ECONÓMICOS"/>
    <s v="2.6 - Transporte"/>
    <s v="2.6.01 - Transporte por carretera"/>
    <s v="2.3 - MATERIALES Y SUMINISTROS"/>
    <s v="2.3.5 - CUERO, CAUCHO Y PLÁSTICO"/>
    <n v="195303333"/>
    <n v="0"/>
  </r>
  <r>
    <x v="0"/>
    <x v="0"/>
    <x v="0"/>
    <x v="0"/>
    <x v="0"/>
    <s v="2 - Poder Ejecutivo"/>
    <s v="0211 - MINISTERIO DE OBRAS PÚBLICAS Y COMUNICACIONES"/>
    <s v="2 - SERVICIOS ECONÓMICOS"/>
    <s v="2.6 - Transporte"/>
    <s v="2.6.02 - Transporte por agua"/>
    <s v="2.1 - REMUNERACIONES Y CONTRIBUCIONES"/>
    <s v="2.1.1 - REMUNERACIONES"/>
    <n v="26300000"/>
    <n v="3074000"/>
  </r>
  <r>
    <x v="0"/>
    <x v="0"/>
    <x v="0"/>
    <x v="0"/>
    <x v="0"/>
    <s v="2 - Poder Ejecutivo"/>
    <s v="0211 - MINISTERIO DE OBRAS PÚBLICAS Y COMUNICACIONES"/>
    <s v="2 - SERVICIOS ECONÓMICOS"/>
    <s v="2.6 - Transporte"/>
    <s v="2.6.02 - Transporte por agua"/>
    <s v="2.1 - REMUNERACIONES Y CONTRIBUCIONES"/>
    <s v="2.1.2 - SOBRESUELDOS"/>
    <n v="3888000"/>
    <n v="418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465844.5"/>
  </r>
  <r>
    <x v="0"/>
    <x v="0"/>
    <x v="0"/>
    <x v="0"/>
    <x v="0"/>
    <s v="2 - Poder Ejecutivo"/>
    <s v="0211 - MINISTERIO DE OBRAS PÚBLICAS Y COMUNICACIONES"/>
    <s v="2 - SERVICIOS ECONÓMICOS"/>
    <s v="2.6 - Transporte"/>
    <s v="2.6.02 - Transporte por agua"/>
    <s v="2.2 - CONTRATACIÓN DE SERVICIOS"/>
    <s v="2.2.1 - SERVICIOS BÁSICOS"/>
    <n v="1896000"/>
    <n v="117719.12"/>
  </r>
  <r>
    <x v="0"/>
    <x v="0"/>
    <x v="0"/>
    <x v="0"/>
    <x v="0"/>
    <s v="2 - Poder Ejecutivo"/>
    <s v="0211 - MINISTERIO DE OBRAS PÚBLICAS Y COMUNICACIONES"/>
    <s v="2 - SERVICIOS ECONÓMICOS"/>
    <s v="2.6 - Transporte"/>
    <s v="2.6.02 - Transporte por agua"/>
    <s v="2.2 - CONTRATACIÓN DE SERVICIOS"/>
    <s v="2.2.3 - VIÁTICOS"/>
    <n v="2230000"/>
    <n v="136250"/>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15839.3"/>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0"/>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348680"/>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0"/>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0"/>
  </r>
  <r>
    <x v="0"/>
    <x v="0"/>
    <x v="0"/>
    <x v="0"/>
    <x v="0"/>
    <s v="2 - Poder Ejecutivo"/>
    <s v="0211 - MINISTERIO DE OBRAS PÚBLICAS Y COMUNICACIONES"/>
    <s v="2 - SERVICIOS ECONÓMICOS"/>
    <s v="2.6 - Transporte"/>
    <s v="2.6.02 - Transporte por agua"/>
    <s v="2.3 - MATERIALES Y SUMINISTROS"/>
    <s v="2.3.9 - PRODUCTOS Y ÚTILES VARIOS"/>
    <n v="710000"/>
    <n v="0"/>
  </r>
  <r>
    <x v="0"/>
    <x v="0"/>
    <x v="0"/>
    <x v="0"/>
    <x v="0"/>
    <s v="2 - Poder Ejecutivo"/>
    <s v="0211 - MINISTERIO DE OBRAS PÚBLICAS Y COMUNICACIONES"/>
    <s v="2 - SERVICIOS ECONÓMICOS"/>
    <s v="2.6 - Transporte"/>
    <s v="2.6.02 - Transporte por agua"/>
    <s v="2.3 - MATERIALES Y SUMINISTROS"/>
    <s v="2.3.3 - PAPEL, CARTÓN E IMPRESOS"/>
    <n v="240000"/>
    <n v="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128705249.98"/>
  </r>
  <r>
    <x v="0"/>
    <x v="0"/>
    <x v="0"/>
    <x v="0"/>
    <x v="0"/>
    <s v="2 - Poder Ejecutivo"/>
    <s v="0211 - MINISTERIO DE OBRAS PÚBLICAS Y COMUNICACIONES"/>
    <s v="2 - SERVICIOS ECONÓMICOS"/>
    <s v="2.6 - Transporte"/>
    <s v="2.6.03 - Transporte por ferrocarril"/>
    <s v="2.1 - REMUNERACIONES Y CONTRIBUCIONES"/>
    <s v="2.1.2 - SOBRESUELDOS"/>
    <n v="110943976"/>
    <n v="6082050"/>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19515318.59"/>
  </r>
  <r>
    <x v="0"/>
    <x v="0"/>
    <x v="0"/>
    <x v="0"/>
    <x v="0"/>
    <s v="2 - Poder Ejecutivo"/>
    <s v="0211 - MINISTERIO DE OBRAS PÚBLICAS Y COMUNICACIONES"/>
    <s v="2 - SERVICIOS ECONÓMICOS"/>
    <s v="2.6 - Transporte"/>
    <s v="2.6.03 - Transporte por ferrocarril"/>
    <s v="2.2 - CONTRATACIÓN DE SERVICIOS"/>
    <s v="2.2.1 - SERVICIOS BÁSICOS"/>
    <n v="588900000"/>
    <n v="96438983.060000002"/>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0"/>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0"/>
  </r>
  <r>
    <x v="0"/>
    <x v="0"/>
    <x v="0"/>
    <x v="0"/>
    <x v="0"/>
    <s v="2 - Poder Ejecutivo"/>
    <s v="0211 - MINISTERIO DE OBRAS PÚBLICAS Y COMUNICACIONES"/>
    <s v="2 - SERVICIOS ECONÓMICOS"/>
    <s v="2.6 - Transporte"/>
    <s v="2.6.03 - Transporte por ferrocarril"/>
    <s v="2.2 - CONTRATACIÓN DE SERVICIOS"/>
    <s v="2.2.5 - ALQUILERES Y RENTAS"/>
    <n v="12500000"/>
    <n v="0"/>
  </r>
  <r>
    <x v="0"/>
    <x v="0"/>
    <x v="0"/>
    <x v="0"/>
    <x v="0"/>
    <s v="2 - Poder Ejecutivo"/>
    <s v="0211 - MINISTERIO DE OBRAS PÚBLICAS Y COMUNICACIONES"/>
    <s v="2 - SERVICIOS ECONÓMICOS"/>
    <s v="2.6 - Transporte"/>
    <s v="2.6.03 - Transporte por ferrocarril"/>
    <s v="2.2 - CONTRATACIÓN DE SERVICIOS"/>
    <s v="2.2.6 - SEGUROS"/>
    <n v="156000000"/>
    <n v="3638696.26"/>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0"/>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15000"/>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0"/>
  </r>
  <r>
    <x v="0"/>
    <x v="0"/>
    <x v="0"/>
    <x v="0"/>
    <x v="0"/>
    <s v="2 - Poder Ejecutivo"/>
    <s v="0211 - MINISTERIO DE OBRAS PÚBLICAS Y COMUNICACIONES"/>
    <s v="2 - SERVICIOS ECONÓMICOS"/>
    <s v="2.6 - Transporte"/>
    <s v="2.6.03 - Transporte por ferrocarril"/>
    <s v="2.3 - MATERIALES Y SUMINISTROS"/>
    <s v="2.3.2 - TEXTILES Y VESTUARIOS"/>
    <n v="2000000"/>
    <n v="0"/>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0"/>
  </r>
  <r>
    <x v="0"/>
    <x v="0"/>
    <x v="0"/>
    <x v="0"/>
    <x v="0"/>
    <s v="2 - Poder Ejecutivo"/>
    <s v="0211 - MINISTERIO DE OBRAS PÚBLICAS Y COMUNICACIONES"/>
    <s v="2 - SERVICIOS ECONÓMICOS"/>
    <s v="2.6 - Transporte"/>
    <s v="2.6.03 - Transporte por ferrocarril"/>
    <s v="2.3 - MATERIALES Y SUMINISTROS"/>
    <s v="2.3.9 - PRODUCTOS Y ÚTILES VARIOS"/>
    <n v="30000000"/>
    <n v="0"/>
  </r>
  <r>
    <x v="0"/>
    <x v="0"/>
    <x v="0"/>
    <x v="0"/>
    <x v="0"/>
    <s v="2 - Poder Ejecutivo"/>
    <s v="0211 - MINISTERIO DE OBRAS PÚBLICAS Y COMUNICACIONES"/>
    <s v="2 - SERVICIOS ECONÓMICOS"/>
    <s v="2.6 - Transporte"/>
    <s v="2.6.03 - Transporte por ferrocarril"/>
    <s v="2.3 - MATERIALES Y SUMINISTROS"/>
    <s v="2.3.3 - PAPEL, CARTÓN E IMPRESOS"/>
    <n v="21000000"/>
    <n v="0"/>
  </r>
  <r>
    <x v="0"/>
    <x v="0"/>
    <x v="0"/>
    <x v="0"/>
    <x v="0"/>
    <s v="2 - Poder Ejecutivo"/>
    <s v="0211 - MINISTERIO DE OBRAS PÚBLICAS Y COMUNICACIONES"/>
    <s v="2 - SERVICIOS ECONÓMICOS"/>
    <s v="2.6 - Transporte"/>
    <s v="2.6.03 - Transporte por ferrocarril"/>
    <s v="2.3 - MATERIALES Y SUMINISTROS"/>
    <s v="2.3.5 - CUERO, CAUCHO Y PLÁSTICO"/>
    <n v="12000000"/>
    <n v="0"/>
  </r>
  <r>
    <x v="0"/>
    <x v="0"/>
    <x v="0"/>
    <x v="0"/>
    <x v="0"/>
    <s v="2 - Poder Ejecutivo"/>
    <s v="0211 - MINISTERIO DE OBRAS PÚBLICAS Y COMUNICACIONES"/>
    <s v="2 - SERVICIOS ECONÓMICOS"/>
    <s v="2.6 - Transporte"/>
    <s v="2.6.04 - Transporte aéreo"/>
    <s v="2.2 - CONTRATACIÓN DE SERVICIOS"/>
    <s v="2.2.1 - SERVICIOS BÁSICOS"/>
    <n v="6000000"/>
    <n v="11983.14"/>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0"/>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125326369.81000002"/>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8841543.390000001"/>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16325815.93"/>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14837052.219999999"/>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6454606.9100000001"/>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29727887.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0"/>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18775233.229999997"/>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1541463.21"/>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5941660.5"/>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7 - Comunicaciones"/>
    <s v="2.7.01 - Comunicaciones"/>
    <s v="2.1 - REMUNERACIONES Y CONTRIBUCIONES"/>
    <s v="2.1.1 - REMUNERACIONES"/>
    <n v="125562000"/>
    <n v="18952323.209999997"/>
  </r>
  <r>
    <x v="0"/>
    <x v="0"/>
    <x v="0"/>
    <x v="0"/>
    <x v="0"/>
    <s v="2 - Poder Ejecutivo"/>
    <s v="0211 - MINISTERIO DE OBRAS PÚBLICAS Y COMUNICACIONES"/>
    <s v="2 - SERVICIOS ECONÓMICOS"/>
    <s v="2.7 - Comunicaciones"/>
    <s v="2.7.01 - Comunicaciones"/>
    <s v="2.1 - REMUNERACIONES Y CONTRIBUCIONES"/>
    <s v="2.1.2 - SOBRESUELDOS"/>
    <n v="9158126"/>
    <n v="1195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2782413.7700000005"/>
  </r>
  <r>
    <x v="0"/>
    <x v="0"/>
    <x v="0"/>
    <x v="0"/>
    <x v="0"/>
    <s v="2 - Poder Ejecutivo"/>
    <s v="0211 - MINISTERIO DE OBRAS PÚBLICAS Y COMUNICACIONES"/>
    <s v="2 - SERVICIOS ECONÓMICOS"/>
    <s v="2.7 - Comunicaciones"/>
    <s v="2.7.01 - Comunicaciones"/>
    <s v="2.2 - CONTRATACIÓN DE SERVICIOS"/>
    <s v="2.2.1 - SERVICIOS BÁSICOS"/>
    <n v="5035000"/>
    <n v="690713.22"/>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585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0"/>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51653.32"/>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0"/>
  </r>
  <r>
    <x v="0"/>
    <x v="0"/>
    <x v="0"/>
    <x v="0"/>
    <x v="0"/>
    <s v="2 - Poder Ejecutivo"/>
    <s v="0211 - MINISTERIO DE OBRAS PÚBLICAS Y COMUNICACIONES"/>
    <s v="2 - SERVICIOS ECONÓMICOS"/>
    <s v="2.7 - Comunicaciones"/>
    <s v="2.7.01 - Comunicaciones"/>
    <s v="2.3 - MATERIALES Y SUMINISTROS"/>
    <s v="2.3.9 - PRODUCTOS Y ÚTILES VARIOS"/>
    <n v="3745000"/>
    <n v="0"/>
  </r>
  <r>
    <x v="0"/>
    <x v="0"/>
    <x v="0"/>
    <x v="0"/>
    <x v="0"/>
    <s v="2 - Poder Ejecutivo"/>
    <s v="0211 - MINISTERIO DE OBRAS PÚBLICAS Y COMUNICACIONES"/>
    <s v="2 - SERVICIOS ECONÓMICOS"/>
    <s v="2.7 - Comunicaciones"/>
    <s v="2.7.01 - Comunicaciones"/>
    <s v="2.3 - MATERIALES Y SUMINISTROS"/>
    <s v="2.3.3 - PAPEL, CARTÓN E IMPRESOS"/>
    <n v="470000"/>
    <n v="0"/>
  </r>
  <r>
    <x v="0"/>
    <x v="0"/>
    <x v="0"/>
    <x v="0"/>
    <x v="0"/>
    <s v="2 - Poder Ejecutivo"/>
    <s v="0211 - MINISTERIO DE OBRAS PÚBLICAS Y COMUNICACIONES"/>
    <s v="2 - SERVICIOS ECONÓMICOS"/>
    <s v="2.7 - Comunicaciones"/>
    <s v="2.7.01 - Comunicaciones"/>
    <s v="2.3 - MATERIALES Y SUMINISTROS"/>
    <s v="2.3.5 - CUERO, CAUCHO Y PLÁSTICO"/>
    <n v="620000"/>
    <n v="0"/>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42042121.68"/>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6446988.5899999999"/>
  </r>
  <r>
    <x v="0"/>
    <x v="0"/>
    <x v="0"/>
    <x v="0"/>
    <x v="0"/>
    <s v="2 - Poder Ejecutivo"/>
    <s v="0211 - MINISTERIO DE OBRAS PÚBLICAS Y COMUNICACIONES"/>
    <s v="4 - SERVICIOS SOCIALES"/>
    <s v="4.5 - Protección social"/>
    <s v="4.5.07 - Vivienda social"/>
    <s v="2.1 - REMUNERACIONES Y CONTRIBUCIONES"/>
    <s v="2.1.1 - REMUNERACIONES"/>
    <n v="81939334"/>
    <n v="13321475"/>
  </r>
  <r>
    <x v="0"/>
    <x v="0"/>
    <x v="0"/>
    <x v="0"/>
    <x v="0"/>
    <s v="2 - Poder Ejecutivo"/>
    <s v="0211 - MINISTERIO DE OBRAS PÚBLICAS Y COMUNICACIONES"/>
    <s v="4 - SERVICIOS SOCIALES"/>
    <s v="4.5 - Protección social"/>
    <s v="4.5.07 - Vivienda social"/>
    <s v="2.1 - REMUNERACIONES Y CONTRIBUCIONES"/>
    <s v="2.1.2 - SOBRESUELDOS"/>
    <n v="14518474"/>
    <n v="529500"/>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2004461.44"/>
  </r>
  <r>
    <x v="0"/>
    <x v="0"/>
    <x v="0"/>
    <x v="0"/>
    <x v="0"/>
    <s v="2 - Poder Ejecutivo"/>
    <s v="0211 - MINISTERIO DE OBRAS PÚBLICAS Y COMUNICACIONES"/>
    <s v="4 - SERVICIOS SOCIALES"/>
    <s v="4.5 - Protección social"/>
    <s v="4.5.07 - Vivienda social"/>
    <s v="2.2 - CONTRATACIÓN DE SERVICIOS"/>
    <s v="2.2.1 - SERVICIOS BÁSICOS"/>
    <n v="2587200"/>
    <n v="436376.1"/>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0"/>
  </r>
  <r>
    <x v="0"/>
    <x v="0"/>
    <x v="0"/>
    <x v="0"/>
    <x v="0"/>
    <s v="2 - Poder Ejecutivo"/>
    <s v="0211 - MINISTERIO DE OBRAS PÚBLICAS Y COMUNICACIONES"/>
    <s v="4 - SERVICIOS SOCIALES"/>
    <s v="4.5 - Protección social"/>
    <s v="4.5.07 - Vivienda social"/>
    <s v="2.2 - CONTRATACIÓN DE SERVICIOS"/>
    <s v="2.2.4 - TRANSPORTE Y ALMACENAJE"/>
    <n v="60000"/>
    <n v="0"/>
  </r>
  <r>
    <x v="0"/>
    <x v="0"/>
    <x v="0"/>
    <x v="0"/>
    <x v="0"/>
    <s v="2 - Poder Ejecutivo"/>
    <s v="0211 - MINISTERIO DE OBRAS PÚBLICAS Y COMUNICACIONES"/>
    <s v="4 - SERVICIOS SOCIALES"/>
    <s v="4.5 - Protección social"/>
    <s v="4.5.07 - Vivienda social"/>
    <s v="2.2 - CONTRATACIÓN DE SERVICIOS"/>
    <s v="2.2.5 - ALQUILERES Y RENTAS"/>
    <n v="6410000"/>
    <n v="916114.1"/>
  </r>
  <r>
    <x v="0"/>
    <x v="0"/>
    <x v="0"/>
    <x v="0"/>
    <x v="0"/>
    <s v="2 - Poder Ejecutivo"/>
    <s v="0211 - MINISTERIO DE OBRAS PÚBLICAS Y COMUNICACIONES"/>
    <s v="4 - SERVICIOS SOCIALES"/>
    <s v="4.5 - Protección social"/>
    <s v="4.5.07 - Vivienda social"/>
    <s v="2.2 - CONTRATACIÓN DE SERVICIOS"/>
    <s v="2.2.6 - SEGUROS"/>
    <n v="1544000"/>
    <n v="0"/>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78316"/>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0"/>
  </r>
  <r>
    <x v="0"/>
    <x v="0"/>
    <x v="0"/>
    <x v="0"/>
    <x v="0"/>
    <s v="2 - Poder Ejecutivo"/>
    <s v="0211 - MINISTERIO DE OBRAS PÚBLICAS Y COMUNICACIONES"/>
    <s v="4 - SERVICIOS SOCIALES"/>
    <s v="4.5 - Protección social"/>
    <s v="4.5.07 - Vivienda social"/>
    <s v="2.2 - CONTRATACIÓN DE SERVICIOS"/>
    <s v="2.2.9 - OTRAS CONTRATACIONES DE SERVICIOS"/>
    <n v="400000"/>
    <n v="106943.4"/>
  </r>
  <r>
    <x v="0"/>
    <x v="0"/>
    <x v="0"/>
    <x v="0"/>
    <x v="0"/>
    <s v="2 - Poder Ejecutivo"/>
    <s v="0211 - MINISTERIO DE OBRAS PÚBLICAS Y COMUNICACIONES"/>
    <s v="4 - SERVICIOS SOCIALES"/>
    <s v="4.5 - Protección social"/>
    <s v="4.5.07 - Vivienda social"/>
    <s v="2.3 - MATERIALES Y SUMINISTROS"/>
    <s v="2.3.1 - ALIMENTOS Y PRODUCTOS AGROFORESTALES"/>
    <n v="225000"/>
    <n v="0"/>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0"/>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0"/>
  </r>
  <r>
    <x v="0"/>
    <x v="0"/>
    <x v="0"/>
    <x v="0"/>
    <x v="0"/>
    <s v="2 - Poder Ejecutivo"/>
    <s v="0211 - MINISTERIO DE OBRAS PÚBLICAS Y COMUNICACIONES"/>
    <s v="4 - SERVICIOS SOCIALES"/>
    <s v="4.5 - Protección social"/>
    <s v="4.5.07 - Vivienda social"/>
    <s v="2.3 - MATERIALES Y SUMINISTROS"/>
    <s v="2.3.9 - PRODUCTOS Y ÚTILES VARIOS"/>
    <n v="1465000"/>
    <n v="18068.5"/>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271205778.0800000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6451587.35999999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1186.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35295937.34000000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9537631.979999998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21873280.03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68645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8386266.6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5927976.329999999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85395.83999999999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3838421.350000000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553089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46800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36669.3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17700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0"/>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4085071.07"/>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90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616155.10000000009"/>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242157.96"/>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2742.5"/>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0"/>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3150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0"/>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546000"/>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0"/>
  </r>
  <r>
    <x v="0"/>
    <x v="0"/>
    <x v="0"/>
    <x v="0"/>
    <x v="0"/>
    <s v="2 - Poder Ejecutivo"/>
    <s v="0212 - MINISTERIO DE INDUSTRIA, COMERCIO Y MIPYMES (MICM)"/>
    <s v="4 - SERVICIOS SOCIALES"/>
    <s v="4.5 - Protección social"/>
    <s v="4.5.08 - Equidad de género"/>
    <s v="2.1 - REMUNERACIONES Y CONTRIBUCIONES"/>
    <s v="2.1.1 - REMUNERACIONES"/>
    <n v="96567238"/>
    <n v="17994380.16"/>
  </r>
  <r>
    <x v="0"/>
    <x v="0"/>
    <x v="0"/>
    <x v="0"/>
    <x v="0"/>
    <s v="2 - Poder Ejecutivo"/>
    <s v="0212 - MINISTERIO DE INDUSTRIA, COMERCIO Y MIPYMES (MICM)"/>
    <s v="4 - SERVICIOS SOCIALES"/>
    <s v="4.5 - Protección social"/>
    <s v="4.5.08 - Equidad de género"/>
    <s v="2.1 - REMUNERACIONES Y CONTRIBUCIONES"/>
    <s v="2.1.2 - SOBRESUELDOS"/>
    <n v="5058675"/>
    <n v="336500"/>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2082068.07"/>
  </r>
  <r>
    <x v="0"/>
    <x v="0"/>
    <x v="0"/>
    <x v="0"/>
    <x v="0"/>
    <s v="2 - Poder Ejecutivo"/>
    <s v="0212 - MINISTERIO DE INDUSTRIA, COMERCIO Y MIPYMES (MICM)"/>
    <s v="4 - SERVICIOS SOCIALES"/>
    <s v="4.5 - Protección social"/>
    <s v="4.5.08 - Equidad de género"/>
    <s v="2.2 - CONTRATACIÓN DE SERVICIOS"/>
    <s v="2.2.1 - SERVICIOS BÁSICOS"/>
    <n v="5850000"/>
    <n v="476362.57"/>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3953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682806.52"/>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0"/>
  </r>
  <r>
    <x v="0"/>
    <x v="0"/>
    <x v="0"/>
    <x v="0"/>
    <x v="0"/>
    <s v="2 - Poder Ejecutivo"/>
    <s v="0212 - MINISTERIO DE INDUSTRIA, COMERCIO Y MIPYMES (MICM)"/>
    <s v="4 - SERVICIOS SOCIALES"/>
    <s v="4.5 - Protección social"/>
    <s v="4.5.08 - Equidad de género"/>
    <s v="2.2 - CONTRATACIÓN DE SERVICIOS"/>
    <s v="2.2.9 - OTRAS CONTRATACIONES DE SERVICIOS"/>
    <n v="4215000"/>
    <n v="0"/>
  </r>
  <r>
    <x v="0"/>
    <x v="0"/>
    <x v="0"/>
    <x v="0"/>
    <x v="0"/>
    <s v="2 - Poder Ejecutivo"/>
    <s v="0212 - MINISTERIO DE INDUSTRIA, COMERCIO Y MIPYMES (MICM)"/>
    <s v="4 - SERVICIOS SOCIALES"/>
    <s v="4.5 - Protección social"/>
    <s v="4.5.08 - Equidad de género"/>
    <s v="2.3 - MATERIALES Y SUMINISTROS"/>
    <s v="2.3.1 - ALIMENTOS Y PRODUCTOS AGROFORESTALES"/>
    <n v="600000"/>
    <n v="0"/>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0"/>
  </r>
  <r>
    <x v="0"/>
    <x v="0"/>
    <x v="0"/>
    <x v="0"/>
    <x v="0"/>
    <s v="2 - Poder Ejecutivo"/>
    <s v="0212 - MINISTERIO DE INDUSTRIA, COMERCIO Y MIPYMES (MICM)"/>
    <s v="4 - SERVICIOS SOCIALES"/>
    <s v="4.5 - Protección social"/>
    <s v="4.5.08 - Equidad de género"/>
    <s v="2.3 - MATERIALES Y SUMINISTROS"/>
    <s v="2.3.9 - PRODUCTOS Y ÚTILES VARIOS"/>
    <n v="2308565"/>
    <n v="0"/>
  </r>
  <r>
    <x v="0"/>
    <x v="0"/>
    <x v="0"/>
    <x v="0"/>
    <x v="0"/>
    <s v="2 - Poder Ejecutivo"/>
    <s v="0212 - MINISTERIO DE INDUSTRIA, COMERCIO Y MIPYMES (MICM)"/>
    <s v="4 - SERVICIOS SOCIALES"/>
    <s v="4.5 - Protección social"/>
    <s v="4.5.08 - Equidad de género"/>
    <s v="2.3 - MATERIALES Y SUMINISTROS"/>
    <s v="2.3.3 - PAPEL, CARTÓN E IMPRESOS"/>
    <n v="600000"/>
    <n v="0"/>
  </r>
  <r>
    <x v="0"/>
    <x v="0"/>
    <x v="0"/>
    <x v="0"/>
    <x v="0"/>
    <s v="2 - Poder Ejecutivo"/>
    <s v="0212 - MINISTERIO DE INDUSTRIA, COMERCIO Y MIPYMES (MICM)"/>
    <s v="4 - SERVICIOS SOCIALES"/>
    <s v="4.5 - Protección social"/>
    <s v="4.5.08 - Equidad de género"/>
    <s v="2.3 - MATERIALES Y SUMINISTROS"/>
    <s v="2.3.5 - CUERO, CAUCHO Y PLÁSTICO"/>
    <n v="850000"/>
    <n v="0"/>
  </r>
  <r>
    <x v="0"/>
    <x v="0"/>
    <x v="0"/>
    <x v="0"/>
    <x v="0"/>
    <s v="2 - Poder Ejecutivo"/>
    <s v="0213 - MINISTERIO DE TURISMO"/>
    <s v="2 - SERVICIOS ECONÓMICOS"/>
    <s v="2.9 - Otros servicios económicos"/>
    <s v="2.9.03 - Turismo"/>
    <s v="2.1 - REMUNERACIONES Y CONTRIBUCIONES"/>
    <s v="2.1.1 - REMUNERACIONES"/>
    <n v="1354734120"/>
    <n v="136862452.56"/>
  </r>
  <r>
    <x v="0"/>
    <x v="0"/>
    <x v="0"/>
    <x v="0"/>
    <x v="0"/>
    <s v="2 - Poder Ejecutivo"/>
    <s v="0213 - MINISTERIO DE TURISMO"/>
    <s v="2 - SERVICIOS ECONÓMICOS"/>
    <s v="2.9 - Otros servicios económicos"/>
    <s v="2.9.03 - Turismo"/>
    <s v="2.1 - REMUNERACIONES Y CONTRIBUCIONES"/>
    <s v="2.1.2 - SOBRESUELDOS"/>
    <n v="105009997"/>
    <n v="11419426.120000001"/>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19193983.07"/>
  </r>
  <r>
    <x v="0"/>
    <x v="0"/>
    <x v="0"/>
    <x v="0"/>
    <x v="0"/>
    <s v="2 - Poder Ejecutivo"/>
    <s v="0213 - MINISTERIO DE TURISMO"/>
    <s v="2 - SERVICIOS ECONÓMICOS"/>
    <s v="2.9 - Otros servicios económicos"/>
    <s v="2.9.03 - Turismo"/>
    <s v="2.2 - CONTRATACIÓN DE SERVICIOS"/>
    <s v="2.2.1 - SERVICIOS BÁSICOS"/>
    <n v="66350000"/>
    <n v="7925528.219999996"/>
  </r>
  <r>
    <x v="0"/>
    <x v="0"/>
    <x v="0"/>
    <x v="0"/>
    <x v="0"/>
    <s v="2 - Poder Ejecutivo"/>
    <s v="0213 - MINISTERIO DE TURISMO"/>
    <s v="2 - SERVICIOS ECONÓMICOS"/>
    <s v="2.9 - Otros servicios económicos"/>
    <s v="2.9.03 - Turismo"/>
    <s v="2.2 - CONTRATACIÓN DE SERVICIOS"/>
    <s v="2.2.2 - PUBLICIDAD, IMPRESIÓN Y ENCUADERNACIÓN"/>
    <n v="1785291328"/>
    <n v="24845125.800000001"/>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373979.9"/>
  </r>
  <r>
    <x v="0"/>
    <x v="0"/>
    <x v="0"/>
    <x v="0"/>
    <x v="0"/>
    <s v="2 - Poder Ejecutivo"/>
    <s v="0213 - MINISTERIO DE TURISMO"/>
    <s v="2 - SERVICIOS ECONÓMICOS"/>
    <s v="2.9 - Otros servicios económicos"/>
    <s v="2.9.03 - Turismo"/>
    <s v="2.2 - CONTRATACIÓN DE SERVICIOS"/>
    <s v="2.2.5 - ALQUILERES Y RENTAS"/>
    <n v="128789892"/>
    <n v="26457373.549999997"/>
  </r>
  <r>
    <x v="0"/>
    <x v="0"/>
    <x v="0"/>
    <x v="0"/>
    <x v="0"/>
    <s v="2 - Poder Ejecutivo"/>
    <s v="0213 - MINISTERIO DE TURISMO"/>
    <s v="2 - SERVICIOS ECONÓMICOS"/>
    <s v="2.9 - Otros servicios económicos"/>
    <s v="2.9.03 - Turismo"/>
    <s v="2.2 - CONTRATACIÓN DE SERVICIOS"/>
    <s v="2.2.6 - SEGUROS"/>
    <n v="46181500"/>
    <n v="3094355.38"/>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113491.33"/>
  </r>
  <r>
    <x v="0"/>
    <x v="0"/>
    <x v="0"/>
    <x v="0"/>
    <x v="0"/>
    <s v="2 - Poder Ejecutivo"/>
    <s v="0213 - MINISTERIO DE TURISMO"/>
    <s v="2 - SERVICIOS ECONÓMICOS"/>
    <s v="2.9 - Otros servicios económicos"/>
    <s v="2.9.03 - Turismo"/>
    <s v="2.2 - CONTRATACIÓN DE SERVICIOS"/>
    <s v="2.2.8 - OTROS SERVICIOS NO INCLUIDOS EN CONCEPTOS ANTERIORES"/>
    <n v="384454771"/>
    <n v="1027206.6799999999"/>
  </r>
  <r>
    <x v="0"/>
    <x v="0"/>
    <x v="0"/>
    <x v="0"/>
    <x v="0"/>
    <s v="2 - Poder Ejecutivo"/>
    <s v="0213 - MINISTERIO DE TURISMO"/>
    <s v="2 - SERVICIOS ECONÓMICOS"/>
    <s v="2.9 - Otros servicios económicos"/>
    <s v="2.9.03 - Turismo"/>
    <s v="2.2 - CONTRATACIÓN DE SERVICIOS"/>
    <s v="2.2.9 - OTRAS CONTRATACIONES DE SERVICIOS"/>
    <n v="39400000"/>
    <n v="1769980"/>
  </r>
  <r>
    <x v="0"/>
    <x v="0"/>
    <x v="0"/>
    <x v="0"/>
    <x v="0"/>
    <s v="2 - Poder Ejecutivo"/>
    <s v="0213 - MINISTERIO DE TURISMO"/>
    <s v="2 - SERVICIOS ECONÓMICOS"/>
    <s v="2.9 - Otros servicios económicos"/>
    <s v="2.9.03 - Turismo"/>
    <s v="2.3 - MATERIALES Y SUMINISTROS"/>
    <s v="2.3.1 - ALIMENTOS Y PRODUCTOS AGROFORESTALES"/>
    <n v="1830060"/>
    <n v="129943.18"/>
  </r>
  <r>
    <x v="0"/>
    <x v="0"/>
    <x v="0"/>
    <x v="0"/>
    <x v="0"/>
    <s v="2 - Poder Ejecutivo"/>
    <s v="0213 - MINISTERIO DE TURISMO"/>
    <s v="2 - SERVICIOS ECONÓMICOS"/>
    <s v="2.9 - Otros servicios económicos"/>
    <s v="2.9.03 - Turismo"/>
    <s v="2.3 - MATERIALES Y SUMINISTROS"/>
    <s v="2.3.2 - TEXTILES Y VESTUARIOS"/>
    <n v="11924225"/>
    <n v="0"/>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48064.800000000003"/>
  </r>
  <r>
    <x v="0"/>
    <x v="0"/>
    <x v="0"/>
    <x v="0"/>
    <x v="0"/>
    <s v="2 - Poder Ejecutivo"/>
    <s v="0213 - MINISTERIO DE TURISMO"/>
    <s v="2 - SERVICIOS ECONÓMICOS"/>
    <s v="2.9 - Otros servicios económicos"/>
    <s v="2.9.03 - Turismo"/>
    <s v="2.3 - MATERIALES Y SUMINISTROS"/>
    <s v="2.3.7 - COMBUSTIBLES, LUBRICANTES, PRODUCTOS QUÍMICOS Y CONEXOS"/>
    <n v="39145692"/>
    <n v="1634.88"/>
  </r>
  <r>
    <x v="0"/>
    <x v="0"/>
    <x v="0"/>
    <x v="0"/>
    <x v="0"/>
    <s v="2 - Poder Ejecutivo"/>
    <s v="0213 - MINISTERIO DE TURISMO"/>
    <s v="2 - SERVICIOS ECONÓMICOS"/>
    <s v="2.9 - Otros servicios económicos"/>
    <s v="2.9.03 - Turismo"/>
    <s v="2.3 - MATERIALES Y SUMINISTROS"/>
    <s v="2.3.9 - PRODUCTOS Y ÚTILES VARIOS"/>
    <n v="52747654"/>
    <n v="554337.6399999999"/>
  </r>
  <r>
    <x v="0"/>
    <x v="0"/>
    <x v="0"/>
    <x v="0"/>
    <x v="0"/>
    <s v="2 - Poder Ejecutivo"/>
    <s v="0213 - MINISTERIO DE TURISMO"/>
    <s v="2 - SERVICIOS ECONÓMICOS"/>
    <s v="2.9 - Otros servicios económicos"/>
    <s v="2.9.03 - Turismo"/>
    <s v="2.3 - MATERIALES Y SUMINISTROS"/>
    <s v="2.3.3 - PAPEL, CARTÓN E IMPRESOS"/>
    <n v="8574980"/>
    <n v="920651.12"/>
  </r>
  <r>
    <x v="0"/>
    <x v="0"/>
    <x v="0"/>
    <x v="0"/>
    <x v="0"/>
    <s v="2 - Poder Ejecutivo"/>
    <s v="0213 - MINISTERIO DE TURISMO"/>
    <s v="2 - SERVICIOS ECONÓMICOS"/>
    <s v="2.9 - Otros servicios económicos"/>
    <s v="2.9.03 - Turismo"/>
    <s v="2.3 - MATERIALES Y SUMINISTROS"/>
    <s v="2.3.5 - CUERO, CAUCHO Y PLÁSTICO"/>
    <n v="10571710"/>
    <n v="354000"/>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605882651.3900001"/>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120325241.78999998"/>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7077542.3900000006"/>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88637297.430000007"/>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37399468.009999998"/>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3249999.67"/>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1350883.42"/>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5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4896109.67"/>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20166666.329999998"/>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8833331.6699999999"/>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9007488.1699999999"/>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3162678.210000001"/>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76375148.629999995"/>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500000"/>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97988.83"/>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62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9629605.590000004"/>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0"/>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1572001.41"/>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1023308.92"/>
  </r>
  <r>
    <x v="0"/>
    <x v="0"/>
    <x v="0"/>
    <x v="0"/>
    <x v="0"/>
    <s v="2 - Poder Ejecutivo"/>
    <s v="0214 - PROCURADURÍA GENERAL DE LA REPÚBLICA"/>
    <s v="1 - SERVICIOS  GENERALES"/>
    <s v="1.4 - Justicia, orden público y seguridad"/>
    <s v="1.4.04 - Prisiones"/>
    <s v="2.1 - REMUNERACIONES Y CONTRIBUCIONES"/>
    <s v="2.1.1 - REMUNERACIONES"/>
    <n v="919780955"/>
    <n v="153296825.84"/>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17138247.32"/>
  </r>
  <r>
    <x v="0"/>
    <x v="0"/>
    <x v="0"/>
    <x v="0"/>
    <x v="0"/>
    <s v="2 - Poder Ejecutivo"/>
    <s v="0214 - PROCURADURÍA GENERAL DE LA REPÚBLICA"/>
    <s v="1 - SERVICIOS  GENERALES"/>
    <s v="1.4 - Justicia, orden público y seguridad"/>
    <s v="1.4.04 - Prisiones"/>
    <s v="2.3 - MATERIALES Y SUMINISTROS"/>
    <s v="2.3.9 - PRODUCTOS Y ÚTILES VARIOS"/>
    <n v="0"/>
    <n v="1322348"/>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30268144.340000004"/>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4595634.83"/>
  </r>
  <r>
    <x v="0"/>
    <x v="0"/>
    <x v="0"/>
    <x v="0"/>
    <x v="0"/>
    <s v="2 - Poder Ejecutivo"/>
    <s v="0215 - MINISTERIO DE LA MUJER"/>
    <s v="4 - SERVICIOS SOCIALES"/>
    <s v="4.5 - Protección social"/>
    <s v="4.5.08 - Equidad de género"/>
    <s v="2.1 - REMUNERACIONES Y CONTRIBUCIONES"/>
    <s v="2.1.1 - REMUNERACIONES"/>
    <n v="62817820"/>
    <n v="5924761.4299999997"/>
  </r>
  <r>
    <x v="0"/>
    <x v="0"/>
    <x v="0"/>
    <x v="0"/>
    <x v="0"/>
    <s v="2 - Poder Ejecutivo"/>
    <s v="0215 - MINISTERIO DE LA MUJER"/>
    <s v="4 - SERVICIOS SOCIALES"/>
    <s v="4.5 - Protección social"/>
    <s v="4.5.08 - Equidad de género"/>
    <s v="2.1 - REMUNERACIONES Y CONTRIBUCIONES"/>
    <s v="2.1.5 - CONTRIBUCIONES A LA SEGURIDAD SOCIAL"/>
    <n v="8742342"/>
    <n v="877551.77"/>
  </r>
  <r>
    <x v="0"/>
    <x v="0"/>
    <x v="0"/>
    <x v="0"/>
    <x v="0"/>
    <s v="2 - Poder Ejecutivo"/>
    <s v="0215 - MINISTERIO DE LA MUJER"/>
    <s v="4 - SERVICIOS SOCIALES"/>
    <s v="4.5 - Protección social"/>
    <s v="4.5.08 - Equidad de género"/>
    <s v="2.2 - CONTRATACIÓN DE SERVICIOS"/>
    <s v="2.2.2 - PUBLICIDAD, IMPRESIÓN Y ENCUADERNACIÓN"/>
    <n v="16028100"/>
    <n v="0"/>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0"/>
  </r>
  <r>
    <x v="0"/>
    <x v="0"/>
    <x v="0"/>
    <x v="0"/>
    <x v="0"/>
    <s v="2 - Poder Ejecutivo"/>
    <s v="0215 - MINISTERIO DE LA MUJER"/>
    <s v="4 - SERVICIOS SOCIALES"/>
    <s v="4.5 - Protección social"/>
    <s v="4.5.08 - Equidad de género"/>
    <s v="2.2 - CONTRATACIÓN DE SERVICIOS"/>
    <s v="2.2.9 - OTRAS CONTRATACIONES DE SERVICIOS"/>
    <n v="11476000"/>
    <n v="0"/>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40524292.699999996"/>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916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6070796.6100000003"/>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5151057.95"/>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0"/>
  </r>
  <r>
    <x v="0"/>
    <x v="0"/>
    <x v="0"/>
    <x v="0"/>
    <x v="0"/>
    <s v="2 - Poder Ejecutivo"/>
    <s v="0215 - MINISTERIO DE LA MUJER"/>
    <s v="4 - SERVICIOS SOCIALES"/>
    <s v="4.5 - Protección social"/>
    <s v="4.5.99 - Planificación, gestión y supervisión de la protección social"/>
    <s v="2.2 - CONTRATACIÓN DE SERVICIOS"/>
    <s v="2.2.3 - VIÁTICOS"/>
    <n v="4500000"/>
    <n v="0"/>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2861277.2000000007"/>
  </r>
  <r>
    <x v="0"/>
    <x v="0"/>
    <x v="0"/>
    <x v="0"/>
    <x v="0"/>
    <s v="2 - Poder Ejecutivo"/>
    <s v="0215 - MINISTERIO DE LA MUJER"/>
    <s v="4 - SERVICIOS SOCIALES"/>
    <s v="4.5 - Protección social"/>
    <s v="4.5.99 - Planificación, gestión y supervisión de la protección social"/>
    <s v="2.2 - CONTRATACIÓN DE SERVICIOS"/>
    <s v="2.2.6 - SEGUROS"/>
    <n v="3300000"/>
    <n v="291220.70999999996"/>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05273.07999999999"/>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389400"/>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559392.19999999995"/>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0"/>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0"/>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0"/>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189961.13"/>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0"/>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22942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334522.69999999995"/>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143520323.38"/>
  </r>
  <r>
    <x v="0"/>
    <x v="0"/>
    <x v="0"/>
    <x v="0"/>
    <x v="0"/>
    <s v="2 - Poder Ejecutivo"/>
    <s v="0216 - MINISTERIO DE CULTURA"/>
    <s v="4 - SERVICIOS SOCIALES"/>
    <s v="4.3 - Actividades deportivas, recreativas, culturales y religiosas"/>
    <s v="4.3.03 - Servicios culturales"/>
    <s v="2.1 - REMUNERACIONES Y CONTRIBUCIONES"/>
    <s v="2.1.2 - SOBRESUELDOS"/>
    <n v="86372308"/>
    <n v="2973157.66"/>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21431210.199999999"/>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21889583.869999997"/>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0"/>
  </r>
  <r>
    <x v="0"/>
    <x v="0"/>
    <x v="0"/>
    <x v="0"/>
    <x v="0"/>
    <s v="2 - Poder Ejecutivo"/>
    <s v="0216 - MINISTERIO DE CULTURA"/>
    <s v="4 - SERVICIOS SOCIALES"/>
    <s v="4.3 - Actividades deportivas, recreativas, culturales y religiosas"/>
    <s v="4.3.03 - Servicios culturales"/>
    <s v="2.2 - CONTRATACIÓN DE SERVICIOS"/>
    <s v="2.2.3 - VIÁTICOS"/>
    <n v="4650000"/>
    <n v="655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31978"/>
  </r>
  <r>
    <x v="0"/>
    <x v="0"/>
    <x v="0"/>
    <x v="0"/>
    <x v="0"/>
    <s v="2 - Poder Ejecutivo"/>
    <s v="0216 - MINISTERIO DE CULTURA"/>
    <s v="4 - SERVICIOS SOCIALES"/>
    <s v="4.3 - Actividades deportivas, recreativas, culturales y religiosas"/>
    <s v="4.3.03 - Servicios culturales"/>
    <s v="2.2 - CONTRATACIÓN DE SERVICIOS"/>
    <s v="2.2.6 - SEGUROS"/>
    <n v="17940000"/>
    <n v="1163889.77"/>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5930"/>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0"/>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0"/>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0"/>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0"/>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451000"/>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0"/>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0"/>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0"/>
  </r>
  <r>
    <x v="0"/>
    <x v="0"/>
    <x v="0"/>
    <x v="0"/>
    <x v="0"/>
    <s v="2 - Poder Ejecutivo"/>
    <s v="0217 - MINISTERIO DE LA JUVENTUD"/>
    <s v="4 - SERVICIOS SOCIALES"/>
    <s v="4.5 - Protección social"/>
    <s v="4.5.09 - Juventud"/>
    <s v="2.1 - REMUNERACIONES Y CONTRIBUCIONES"/>
    <s v="2.1.1 - REMUNERACIONES"/>
    <n v="191127998"/>
    <n v="13502056.35"/>
  </r>
  <r>
    <x v="0"/>
    <x v="0"/>
    <x v="0"/>
    <x v="0"/>
    <x v="0"/>
    <s v="2 - Poder Ejecutivo"/>
    <s v="0217 - MINISTERIO DE LA JUVENTUD"/>
    <s v="4 - SERVICIOS SOCIALES"/>
    <s v="4.5 - Protección social"/>
    <s v="4.5.09 - Juventud"/>
    <s v="2.1 - REMUNERACIONES Y CONTRIBUCIONES"/>
    <s v="2.1.2 - SOBRESUELDOS"/>
    <n v="7230000"/>
    <n v="584800.01"/>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2014596.2000000002"/>
  </r>
  <r>
    <x v="0"/>
    <x v="0"/>
    <x v="0"/>
    <x v="0"/>
    <x v="0"/>
    <s v="2 - Poder Ejecutivo"/>
    <s v="0217 - MINISTERIO DE LA JUVENTUD"/>
    <s v="4 - SERVICIOS SOCIALES"/>
    <s v="4.5 - Protección social"/>
    <s v="4.5.09 - Juventud"/>
    <s v="2.2 - CONTRATACIÓN DE SERVICIOS"/>
    <s v="2.2.1 - SERVICIOS BÁSICOS"/>
    <n v="10292800"/>
    <n v="1235760.33"/>
  </r>
  <r>
    <x v="0"/>
    <x v="0"/>
    <x v="0"/>
    <x v="0"/>
    <x v="0"/>
    <s v="2 - Poder Ejecutivo"/>
    <s v="0217 - MINISTERIO DE LA JUVENTUD"/>
    <s v="4 - SERVICIOS SOCIALES"/>
    <s v="4.5 - Protección social"/>
    <s v="4.5.09 - Juventud"/>
    <s v="2.2 - CONTRATACIÓN DE SERVICIOS"/>
    <s v="2.2.2 - PUBLICIDAD, IMPRESIÓN Y ENCUADERNACIÓN"/>
    <n v="7981000"/>
    <n v="0"/>
  </r>
  <r>
    <x v="0"/>
    <x v="0"/>
    <x v="0"/>
    <x v="0"/>
    <x v="0"/>
    <s v="2 - Poder Ejecutivo"/>
    <s v="0217 - MINISTERIO DE LA JUVENTUD"/>
    <s v="4 - SERVICIOS SOCIALES"/>
    <s v="4.5 - Protección social"/>
    <s v="4.5.09 - Juventud"/>
    <s v="2.2 - CONTRATACIÓN DE SERVICIOS"/>
    <s v="2.2.3 - VIÁTICOS"/>
    <n v="3800000"/>
    <n v="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7000.1"/>
  </r>
  <r>
    <x v="0"/>
    <x v="0"/>
    <x v="0"/>
    <x v="0"/>
    <x v="0"/>
    <s v="2 - Poder Ejecutivo"/>
    <s v="0217 - MINISTERIO DE LA JUVENTUD"/>
    <s v="4 - SERVICIOS SOCIALES"/>
    <s v="4.5 - Protección social"/>
    <s v="4.5.09 - Juventud"/>
    <s v="2.2 - CONTRATACIÓN DE SERVICIOS"/>
    <s v="2.2.6 - SEGUROS"/>
    <n v="350000"/>
    <n v="0"/>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0"/>
  </r>
  <r>
    <x v="0"/>
    <x v="0"/>
    <x v="0"/>
    <x v="0"/>
    <x v="0"/>
    <s v="2 - Poder Ejecutivo"/>
    <s v="0217 - MINISTERIO DE LA JUVENTUD"/>
    <s v="4 - SERVICIOS SOCIALES"/>
    <s v="4.5 - Protección social"/>
    <s v="4.5.09 - Juventud"/>
    <s v="2.2 - CONTRATACIÓN DE SERVICIOS"/>
    <s v="2.2.8 - OTROS SERVICIOS NO INCLUIDOS EN CONCEPTOS ANTERIORES"/>
    <n v="21212000"/>
    <n v="0"/>
  </r>
  <r>
    <x v="0"/>
    <x v="0"/>
    <x v="0"/>
    <x v="0"/>
    <x v="0"/>
    <s v="2 - Poder Ejecutivo"/>
    <s v="0217 - MINISTERIO DE LA JUVENTUD"/>
    <s v="4 - SERVICIOS SOCIALES"/>
    <s v="4.5 - Protección social"/>
    <s v="4.5.09 - Juventud"/>
    <s v="2.2 - CONTRATACIÓN DE SERVICIOS"/>
    <s v="2.2.9 - OTRAS CONTRATACIONES DE SERVICIOS"/>
    <n v="2200000"/>
    <n v="0"/>
  </r>
  <r>
    <x v="0"/>
    <x v="0"/>
    <x v="0"/>
    <x v="0"/>
    <x v="0"/>
    <s v="2 - Poder Ejecutivo"/>
    <s v="0217 - MINISTERIO DE LA JUVENTUD"/>
    <s v="4 - SERVICIOS SOCIALES"/>
    <s v="4.5 - Protección social"/>
    <s v="4.5.09 - Juventud"/>
    <s v="2.3 - MATERIALES Y SUMINISTROS"/>
    <s v="2.3.1 - ALIMENTOS Y PRODUCTOS AGROFORESTALES"/>
    <n v="163000"/>
    <n v="0"/>
  </r>
  <r>
    <x v="0"/>
    <x v="0"/>
    <x v="0"/>
    <x v="0"/>
    <x v="0"/>
    <s v="2 - Poder Ejecutivo"/>
    <s v="0217 - MINISTERIO DE LA JUVENTUD"/>
    <s v="4 - SERVICIOS SOCIALES"/>
    <s v="4.5 - Protección social"/>
    <s v="4.5.09 - Juventud"/>
    <s v="2.3 - MATERIALES Y SUMINISTROS"/>
    <s v="2.3.2 - TEXTILES Y VESTUARIOS"/>
    <n v="1915000"/>
    <n v="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0"/>
  </r>
  <r>
    <x v="0"/>
    <x v="0"/>
    <x v="0"/>
    <x v="0"/>
    <x v="0"/>
    <s v="2 - Poder Ejecutivo"/>
    <s v="0217 - MINISTERIO DE LA JUVENTUD"/>
    <s v="4 - SERVICIOS SOCIALES"/>
    <s v="4.5 - Protección social"/>
    <s v="4.5.09 - Juventud"/>
    <s v="2.3 - MATERIALES Y SUMINISTROS"/>
    <s v="2.3.9 - PRODUCTOS Y ÚTILES VARIOS"/>
    <n v="6105258"/>
    <n v="0"/>
  </r>
  <r>
    <x v="0"/>
    <x v="0"/>
    <x v="0"/>
    <x v="0"/>
    <x v="0"/>
    <s v="2 - Poder Ejecutivo"/>
    <s v="0217 - MINISTERIO DE LA JUVENTUD"/>
    <s v="4 - SERVICIOS SOCIALES"/>
    <s v="4.5 - Protección social"/>
    <s v="4.5.09 - Juventud"/>
    <s v="2.3 - MATERIALES Y SUMINISTROS"/>
    <s v="2.3.3 - PAPEL, CARTÓN E IMPRESOS"/>
    <n v="192000"/>
    <n v="0"/>
  </r>
  <r>
    <x v="0"/>
    <x v="0"/>
    <x v="0"/>
    <x v="0"/>
    <x v="0"/>
    <s v="2 - Poder Ejecutivo"/>
    <s v="0217 - MINISTERIO DE LA JUVENTUD"/>
    <s v="4 - SERVICIOS SOCIALES"/>
    <s v="4.5 - Protección social"/>
    <s v="4.5.09 - Juventud"/>
    <s v="2.3 - MATERIALES Y SUMINISTROS"/>
    <s v="2.3.5 - CUERO, CAUCHO Y PLÁSTICO"/>
    <n v="1284607"/>
    <n v="0"/>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1428549.94"/>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217517.27000000002"/>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6320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45308317.5"/>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6834192.0799999991"/>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7863234.2700000005"/>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0"/>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223300"/>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874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507400"/>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6056057.6500000004"/>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0620"/>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682742"/>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80417"/>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0"/>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0"/>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0"/>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0"/>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0"/>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17239860.469999999"/>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2553202"/>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2626948.8400000003"/>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1110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0"/>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0"/>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33339469.400000002"/>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16350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4983842.7299999986"/>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534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27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32309.57"/>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24721550.35999999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3751584.2400000007"/>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1614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0"/>
  </r>
  <r>
    <x v="0"/>
    <x v="0"/>
    <x v="0"/>
    <x v="0"/>
    <x v="0"/>
    <s v="2 - Poder Ejecutivo"/>
    <s v="0219 - MINISTERIO DE EDUCACIÓN SUPERIOR CIENCIA Y TECNOLOGÍA"/>
    <s v="4 - SERVICIOS SOCIALES"/>
    <s v="4.4 - Educación"/>
    <s v="4.4.04 - Educación superior"/>
    <s v="2.1 - REMUNERACIONES Y CONTRIBUCIONES"/>
    <s v="2.1.1 - REMUNERACIONES"/>
    <n v="1114898967"/>
    <n v="139653796.66999999"/>
  </r>
  <r>
    <x v="0"/>
    <x v="0"/>
    <x v="0"/>
    <x v="0"/>
    <x v="0"/>
    <s v="2 - Poder Ejecutivo"/>
    <s v="0219 - MINISTERIO DE EDUCACIÓN SUPERIOR CIENCIA Y TECNOLOGÍA"/>
    <s v="4 - SERVICIOS SOCIALES"/>
    <s v="4.4 - Educación"/>
    <s v="4.4.04 - Educación superior"/>
    <s v="2.1 - REMUNERACIONES Y CONTRIBUCIONES"/>
    <s v="2.1.2 - SOBRESUELDOS"/>
    <n v="55261680"/>
    <n v="504973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21002026.90000001"/>
  </r>
  <r>
    <x v="0"/>
    <x v="0"/>
    <x v="0"/>
    <x v="0"/>
    <x v="0"/>
    <s v="2 - Poder Ejecutivo"/>
    <s v="0219 - MINISTERIO DE EDUCACIÓN SUPERIOR CIENCIA Y TECNOLOGÍA"/>
    <s v="4 - SERVICIOS SOCIALES"/>
    <s v="4.4 - Educación"/>
    <s v="4.4.04 - Educación superior"/>
    <s v="2.2 - CONTRATACIÓN DE SERVICIOS"/>
    <s v="2.2.1 - SERVICIOS BÁSICOS"/>
    <n v="53550416"/>
    <n v="4959210.2500000009"/>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0"/>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21176.54"/>
  </r>
  <r>
    <x v="0"/>
    <x v="0"/>
    <x v="0"/>
    <x v="0"/>
    <x v="0"/>
    <s v="2 - Poder Ejecutivo"/>
    <s v="0219 - MINISTERIO DE EDUCACIÓN SUPERIOR CIENCIA Y TECNOLOGÍA"/>
    <s v="4 - SERVICIOS SOCIALES"/>
    <s v="4.4 - Educación"/>
    <s v="4.4.04 - Educación superior"/>
    <s v="2.2 - CONTRATACIÓN DE SERVICIOS"/>
    <s v="2.2.6 - SEGUROS"/>
    <n v="40625843"/>
    <n v="6130929.8599999994"/>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11328"/>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54699.98"/>
  </r>
  <r>
    <x v="0"/>
    <x v="0"/>
    <x v="0"/>
    <x v="0"/>
    <x v="0"/>
    <s v="2 - Poder Ejecutivo"/>
    <s v="0219 - MINISTERIO DE EDUCACIÓN SUPERIOR CIENCIA Y TECNOLOGÍA"/>
    <s v="4 - SERVICIOS SOCIALES"/>
    <s v="4.4 - Educación"/>
    <s v="4.4.04 - Educación superior"/>
    <s v="2.2 - CONTRATACIÓN DE SERVICIOS"/>
    <s v="2.2.9 - OTRAS CONTRATACIONES DE SERVICIOS"/>
    <n v="7284410"/>
    <n v="24190"/>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0"/>
  </r>
  <r>
    <x v="0"/>
    <x v="0"/>
    <x v="0"/>
    <x v="0"/>
    <x v="0"/>
    <s v="2 - Poder Ejecutivo"/>
    <s v="0219 - MINISTERIO DE EDUCACIÓN SUPERIOR CIENCIA Y TECNOLOGÍA"/>
    <s v="4 - SERVICIOS SOCIALES"/>
    <s v="4.4 - Educación"/>
    <s v="4.4.04 - Educación superior"/>
    <s v="2.3 - MATERIALES Y SUMINISTROS"/>
    <s v="2.3.2 - TEXTILES Y VESTUARIOS"/>
    <n v="5400000"/>
    <n v="0"/>
  </r>
  <r>
    <x v="0"/>
    <x v="0"/>
    <x v="0"/>
    <x v="0"/>
    <x v="0"/>
    <s v="2 - Poder Ejecutivo"/>
    <s v="0219 - MINISTERIO DE EDUCACIÓN SUPERIOR CIENCIA Y TECNOLOGÍA"/>
    <s v="4 - SERVICIOS SOCIALES"/>
    <s v="4.4 - Educación"/>
    <s v="4.4.04 - Educación superior"/>
    <s v="2.3 - MATERIALES Y SUMINISTROS"/>
    <s v="2.3.4 - PRODUCTOS FARMACÉUTICOS"/>
    <n v="500000"/>
    <n v="0"/>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0"/>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0"/>
  </r>
  <r>
    <x v="0"/>
    <x v="0"/>
    <x v="0"/>
    <x v="0"/>
    <x v="0"/>
    <s v="2 - Poder Ejecutivo"/>
    <s v="0219 - MINISTERIO DE EDUCACIÓN SUPERIOR CIENCIA Y TECNOLOGÍA"/>
    <s v="4 - SERVICIOS SOCIALES"/>
    <s v="4.4 - Educación"/>
    <s v="4.4.04 - Educación superior"/>
    <s v="2.3 - MATERIALES Y SUMINISTROS"/>
    <s v="2.3.9 - PRODUCTOS Y ÚTILES VARIOS"/>
    <n v="34459416"/>
    <n v="0"/>
  </r>
  <r>
    <x v="0"/>
    <x v="0"/>
    <x v="0"/>
    <x v="0"/>
    <x v="0"/>
    <s v="2 - Poder Ejecutivo"/>
    <s v="0219 - MINISTERIO DE EDUCACIÓN SUPERIOR CIENCIA Y TECNOLOGÍA"/>
    <s v="4 - SERVICIOS SOCIALES"/>
    <s v="4.4 - Educación"/>
    <s v="4.4.04 - Educación superior"/>
    <s v="2.3 - MATERIALES Y SUMINISTROS"/>
    <s v="2.3.3 - PAPEL, CARTÓN E IMPRESOS"/>
    <n v="58651627"/>
    <n v="0"/>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35645325.390000001"/>
  </r>
  <r>
    <x v="0"/>
    <x v="0"/>
    <x v="0"/>
    <x v="0"/>
    <x v="0"/>
    <s v="2 - Poder Ejecutivo"/>
    <s v="0219 - MINISTERIO DE EDUCACIÓN SUPERIOR CIENCIA Y TECNOLOGÍA"/>
    <s v="4 - SERVICIOS SOCIALES"/>
    <s v="4.4 - Educación"/>
    <s v="4.4.06 - Educación técnica"/>
    <s v="2.1 - REMUNERACIONES Y CONTRIBUCIONES"/>
    <s v="2.1.2 - SOBRESUELDOS"/>
    <n v="31271150"/>
    <n v="614895.59000000008"/>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5370668.0100000007"/>
  </r>
  <r>
    <x v="0"/>
    <x v="0"/>
    <x v="0"/>
    <x v="0"/>
    <x v="0"/>
    <s v="2 - Poder Ejecutivo"/>
    <s v="0219 - MINISTERIO DE EDUCACIÓN SUPERIOR CIENCIA Y TECNOLOGÍA"/>
    <s v="4 - SERVICIOS SOCIALES"/>
    <s v="4.4 - Educación"/>
    <s v="4.4.06 - Educación técnica"/>
    <s v="2.2 - CONTRATACIÓN DE SERVICIOS"/>
    <s v="2.2.1 - SERVICIOS BÁSICOS"/>
    <n v="23713450"/>
    <n v="3018199.23"/>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1490000"/>
  </r>
  <r>
    <x v="0"/>
    <x v="0"/>
    <x v="0"/>
    <x v="0"/>
    <x v="0"/>
    <s v="2 - Poder Ejecutivo"/>
    <s v="0219 - MINISTERIO DE EDUCACIÓN SUPERIOR CIENCIA Y TECNOLOGÍA"/>
    <s v="4 - SERVICIOS SOCIALES"/>
    <s v="4.4 - Educación"/>
    <s v="4.4.06 - Educación técnica"/>
    <s v="2.2 - CONTRATACIÓN DE SERVICIOS"/>
    <s v="2.2.3 - VIÁTICOS"/>
    <n v="1000000"/>
    <n v="0"/>
  </r>
  <r>
    <x v="0"/>
    <x v="0"/>
    <x v="0"/>
    <x v="0"/>
    <x v="0"/>
    <s v="2 - Poder Ejecutivo"/>
    <s v="0219 - MINISTERIO DE EDUCACIÓN SUPERIOR CIENCIA Y TECNOLOGÍA"/>
    <s v="4 - SERVICIOS SOCIALES"/>
    <s v="4.4 - Educación"/>
    <s v="4.4.06 - Educación técnica"/>
    <s v="2.2 - CONTRATACIÓN DE SERVICIOS"/>
    <s v="2.2.4 - TRANSPORTE Y ALMACENAJE"/>
    <n v="1300000"/>
    <n v="300000"/>
  </r>
  <r>
    <x v="0"/>
    <x v="0"/>
    <x v="0"/>
    <x v="0"/>
    <x v="0"/>
    <s v="2 - Poder Ejecutivo"/>
    <s v="0219 - MINISTERIO DE EDUCACIÓN SUPERIOR CIENCIA Y TECNOLOGÍA"/>
    <s v="4 - SERVICIOS SOCIALES"/>
    <s v="4.4 - Educación"/>
    <s v="4.4.06 - Educación técnica"/>
    <s v="2.2 - CONTRATACIÓN DE SERVICIOS"/>
    <s v="2.2.5 - ALQUILERES Y RENTAS"/>
    <n v="28659378"/>
    <n v="227660.89"/>
  </r>
  <r>
    <x v="0"/>
    <x v="0"/>
    <x v="0"/>
    <x v="0"/>
    <x v="0"/>
    <s v="2 - Poder Ejecutivo"/>
    <s v="0219 - MINISTERIO DE EDUCACIÓN SUPERIOR CIENCIA Y TECNOLOGÍA"/>
    <s v="4 - SERVICIOS SOCIALES"/>
    <s v="4.4 - Educación"/>
    <s v="4.4.06 - Educación técnica"/>
    <s v="2.2 - CONTRATACIÓN DE SERVICIOS"/>
    <s v="2.2.6 - SEGUROS"/>
    <n v="5994229"/>
    <n v="459294.83999999997"/>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0"/>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202558.59"/>
  </r>
  <r>
    <x v="0"/>
    <x v="0"/>
    <x v="0"/>
    <x v="0"/>
    <x v="0"/>
    <s v="2 - Poder Ejecutivo"/>
    <s v="0219 - MINISTERIO DE EDUCACIÓN SUPERIOR CIENCIA Y TECNOLOGÍA"/>
    <s v="4 - SERVICIOS SOCIALES"/>
    <s v="4.4 - Educación"/>
    <s v="4.4.06 - Educación técnica"/>
    <s v="2.2 - CONTRATACIÓN DE SERVICIOS"/>
    <s v="2.2.9 - OTRAS CONTRATACIONES DE SERVICIOS"/>
    <n v="1000000"/>
    <n v="0"/>
  </r>
  <r>
    <x v="0"/>
    <x v="0"/>
    <x v="0"/>
    <x v="0"/>
    <x v="0"/>
    <s v="2 - Poder Ejecutivo"/>
    <s v="0219 - MINISTERIO DE EDUCACIÓN SUPERIOR CIENCIA Y TECNOLOGÍA"/>
    <s v="4 - SERVICIOS SOCIALES"/>
    <s v="4.4 - Educación"/>
    <s v="4.4.06 - Educación técnica"/>
    <s v="2.3 - MATERIALES Y SUMINISTROS"/>
    <s v="2.3.1 - ALIMENTOS Y PRODUCTOS AGROFORESTALES"/>
    <n v="800000"/>
    <n v="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0"/>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0"/>
  </r>
  <r>
    <x v="0"/>
    <x v="0"/>
    <x v="0"/>
    <x v="0"/>
    <x v="0"/>
    <s v="2 - Poder Ejecutivo"/>
    <s v="0219 - MINISTERIO DE EDUCACIÓN SUPERIOR CIENCIA Y TECNOLOGÍA"/>
    <s v="4 - SERVICIOS SOCIALES"/>
    <s v="4.4 - Educación"/>
    <s v="4.4.06 - Educación técnica"/>
    <s v="2.3 - MATERIALES Y SUMINISTROS"/>
    <s v="2.3.9 - PRODUCTOS Y ÚTILES VARIOS"/>
    <n v="7350000"/>
    <n v="13500"/>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170235089.6999999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331662"/>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36460.800000000003"/>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23960598.85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4833069.639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828734.2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341382.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407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6036661.050000000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2222371.970000000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989305.0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716330.2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3178539.490000001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216286.3600000000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77402.10000000000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2261622.6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1027802.31"/>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326889.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0"/>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55856556.61999999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1851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7978279.3500000006"/>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1511770.82"/>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1067523.45"/>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245576.77"/>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2903703.63"/>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0"/>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1158372.1000000001"/>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305172.79000000004"/>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62868.04"/>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0"/>
  </r>
  <r>
    <x v="0"/>
    <x v="0"/>
    <x v="0"/>
    <x v="0"/>
    <x v="0"/>
    <s v="2 - Poder Ejecutivo"/>
    <s v="0221 - MINISTERIO DE ADMINISTRACIÓN PÚBLICA"/>
    <s v="2 - SERVICIOS ECONÓMICOS"/>
    <s v="2.7 - Comunicaciones"/>
    <s v="2.7.01 - Comunicaciones"/>
    <s v="2.1 - REMUNERACIONES Y CONTRIBUCIONES"/>
    <s v="2.1.1 - REMUNERACIONES"/>
    <n v="288899750"/>
    <n v="38091255.670000002"/>
  </r>
  <r>
    <x v="0"/>
    <x v="0"/>
    <x v="0"/>
    <x v="0"/>
    <x v="0"/>
    <s v="2 - Poder Ejecutivo"/>
    <s v="0221 - MINISTERIO DE ADMINISTRACIÓN PÚBLICA"/>
    <s v="2 - SERVICIOS ECONÓMICOS"/>
    <s v="2.7 - Comunicaciones"/>
    <s v="2.7.01 - Comunicaciones"/>
    <s v="2.1 - REMUNERACIONES Y CONTRIBUCIONES"/>
    <s v="2.1.2 - SOBRESUELDOS"/>
    <n v="52621500"/>
    <n v="1716000"/>
  </r>
  <r>
    <x v="0"/>
    <x v="0"/>
    <x v="0"/>
    <x v="0"/>
    <x v="0"/>
    <s v="2 - Poder Ejecutivo"/>
    <s v="0221 - MINISTERIO DE ADMINISTRACIÓN PÚBLICA"/>
    <s v="2 - SERVICIOS ECONÓMICOS"/>
    <s v="2.7 - Comunicaciones"/>
    <s v="2.7.01 - Comunicaciones"/>
    <s v="2.1 - REMUNERACIONES Y CONTRIBUCIONES"/>
    <s v="2.1.5 - CONTRIBUCIONES A LA SEGURIDAD SOCIAL"/>
    <n v="40546342"/>
    <n v="5702807.4600000009"/>
  </r>
  <r>
    <x v="0"/>
    <x v="0"/>
    <x v="0"/>
    <x v="0"/>
    <x v="0"/>
    <s v="2 - Poder Ejecutivo"/>
    <s v="0221 - MINISTERIO DE ADMINISTRACIÓN PÚBLICA"/>
    <s v="2 - SERVICIOS ECONÓMICOS"/>
    <s v="2.7 - Comunicaciones"/>
    <s v="2.7.01 - Comunicaciones"/>
    <s v="2.2 - CONTRATACIÓN DE SERVICIOS"/>
    <s v="2.2.1 - SERVICIOS BÁSICOS"/>
    <n v="67500000"/>
    <n v="8375689.7999999998"/>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4442964.21"/>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106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7825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15098933.33"/>
  </r>
  <r>
    <x v="0"/>
    <x v="0"/>
    <x v="0"/>
    <x v="0"/>
    <x v="0"/>
    <s v="2 - Poder Ejecutivo"/>
    <s v="0221 - MINISTERIO DE ADMINISTRACIÓN PÚBLICA"/>
    <s v="4 - SERVICIOS SOCIALES"/>
    <s v="4.4 - Educación"/>
    <s v="4.4.09 - Enseñanza no atribuible a ningún nivel"/>
    <s v="2.1 - REMUNERACIONES Y CONTRIBUCIONES"/>
    <s v="2.1.2 - SOBRESUELDOS"/>
    <n v="11200000"/>
    <n v="310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2277757.4000000004"/>
  </r>
  <r>
    <x v="0"/>
    <x v="0"/>
    <x v="0"/>
    <x v="0"/>
    <x v="0"/>
    <s v="2 - Poder Ejecutivo"/>
    <s v="0221 - MINISTERIO DE ADMINISTRACIÓN PÚBLICA"/>
    <s v="4 - SERVICIOS SOCIALES"/>
    <s v="4.4 - Educación"/>
    <s v="4.4.09 - Enseñanza no atribuible a ningún nivel"/>
    <s v="2.2 - CONTRATACIÓN DE SERVICIOS"/>
    <s v="2.2.1 - SERVICIOS BÁSICOS"/>
    <n v="9377000"/>
    <n v="1573776.99"/>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0"/>
  </r>
  <r>
    <x v="0"/>
    <x v="0"/>
    <x v="0"/>
    <x v="0"/>
    <x v="0"/>
    <s v="2 - Poder Ejecutivo"/>
    <s v="0221 - MINISTERIO DE ADMINISTRACIÓN PÚBLICA"/>
    <s v="4 - SERVICIOS SOCIALES"/>
    <s v="4.4 - Educación"/>
    <s v="4.4.09 - Enseñanza no atribuible a ningún nivel"/>
    <s v="2.2 - CONTRATACIÓN DE SERVICIOS"/>
    <s v="2.2.6 - SEGUROS"/>
    <n v="1550000"/>
    <n v="122854"/>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0"/>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0"/>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0"/>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0"/>
  </r>
  <r>
    <x v="0"/>
    <x v="0"/>
    <x v="0"/>
    <x v="0"/>
    <x v="0"/>
    <s v="2 - Poder Ejecutivo"/>
    <s v="0221 - MINISTERIO DE ADMINISTRACIÓN PÚBLICA"/>
    <s v="4 - SERVICIOS SOCIALES"/>
    <s v="4.4 - Educación"/>
    <s v="4.4.09 - Enseñanza no atribuible a ningún nivel"/>
    <s v="2.3 - MATERIALES Y SUMINISTROS"/>
    <s v="2.3.3 - PAPEL, CARTÓN E IMPRESOS"/>
    <n v="600000"/>
    <n v="0"/>
  </r>
  <r>
    <x v="0"/>
    <x v="0"/>
    <x v="0"/>
    <x v="0"/>
    <x v="0"/>
    <s v="2 - Poder Ejecutivo"/>
    <s v="0221 - MINISTERIO DE ADMINISTRACIÓN PÚBLICA"/>
    <s v="4 - SERVICIOS SOCIALES"/>
    <s v="4.4 - Educación"/>
    <s v="4.4.09 - Enseñanza no atribuible a ningún nivel"/>
    <s v="2.3 - MATERIALES Y SUMINISTROS"/>
    <s v="2.3.5 - CUERO, CAUCHO Y PLÁSTICO"/>
    <n v="200000"/>
    <n v="0"/>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89045891.670000002"/>
  </r>
  <r>
    <x v="0"/>
    <x v="0"/>
    <x v="0"/>
    <x v="0"/>
    <x v="0"/>
    <s v="2 - Poder Ejecutivo"/>
    <s v="0222 - MINISTERIO DE ENERGIA Y MINAS"/>
    <s v="2 - SERVICIOS ECONÓMICOS"/>
    <s v="2.4 - Energía y combustible"/>
    <s v="2.4.01 - Energía eléctrica"/>
    <s v="2.1 - REMUNERACIONES Y CONTRIBUCIONES"/>
    <s v="2.1.2 - SOBRESUELDOS"/>
    <n v="200563889"/>
    <n v="6283400"/>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12670219.4"/>
  </r>
  <r>
    <x v="0"/>
    <x v="0"/>
    <x v="0"/>
    <x v="0"/>
    <x v="0"/>
    <s v="2 - Poder Ejecutivo"/>
    <s v="0222 - MINISTERIO DE ENERGIA Y MINAS"/>
    <s v="2 - SERVICIOS ECONÓMICOS"/>
    <s v="2.4 - Energía y combustible"/>
    <s v="2.4.01 - Energía eléctrica"/>
    <s v="2.2 - CONTRATACIÓN DE SERVICIOS"/>
    <s v="2.2.1 - SERVICIOS BÁSICOS"/>
    <n v="46656000"/>
    <n v="1208855.71"/>
  </r>
  <r>
    <x v="0"/>
    <x v="0"/>
    <x v="0"/>
    <x v="0"/>
    <x v="0"/>
    <s v="2 - Poder Ejecutivo"/>
    <s v="0222 - MINISTERIO DE ENERGIA Y MINAS"/>
    <s v="2 - SERVICIOS ECONÓMICOS"/>
    <s v="2.4 - Energía y combustible"/>
    <s v="2.4.01 - Energía eléctrica"/>
    <s v="2.2 - CONTRATACIÓN DE SERVICIOS"/>
    <s v="2.2.2 - PUBLICIDAD, IMPRESIÓN Y ENCUADERNACIÓN"/>
    <n v="20900238"/>
    <n v="0"/>
  </r>
  <r>
    <x v="0"/>
    <x v="0"/>
    <x v="0"/>
    <x v="0"/>
    <x v="0"/>
    <s v="2 - Poder Ejecutivo"/>
    <s v="0222 - MINISTERIO DE ENERGIA Y MINAS"/>
    <s v="2 - SERVICIOS ECONÓMICOS"/>
    <s v="2.4 - Energía y combustible"/>
    <s v="2.4.01 - Energía eléctrica"/>
    <s v="2.2 - CONTRATACIÓN DE SERVICIOS"/>
    <s v="2.2.3 - VIÁTICOS"/>
    <n v="28963316"/>
    <n v="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081247.32"/>
  </r>
  <r>
    <x v="0"/>
    <x v="0"/>
    <x v="0"/>
    <x v="0"/>
    <x v="0"/>
    <s v="2 - Poder Ejecutivo"/>
    <s v="0222 - MINISTERIO DE ENERGIA Y MINAS"/>
    <s v="2 - SERVICIOS ECONÓMICOS"/>
    <s v="2.4 - Energía y combustible"/>
    <s v="2.4.01 - Energía eléctrica"/>
    <s v="2.2 - CONTRATACIÓN DE SERVICIOS"/>
    <s v="2.2.6 - SEGUROS"/>
    <n v="6040000"/>
    <n v="909933.2"/>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0"/>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20725999.07"/>
  </r>
  <r>
    <x v="0"/>
    <x v="0"/>
    <x v="0"/>
    <x v="0"/>
    <x v="0"/>
    <s v="2 - Poder Ejecutivo"/>
    <s v="0222 - MINISTERIO DE ENERGIA Y MINAS"/>
    <s v="2 - SERVICIOS ECONÓMICOS"/>
    <s v="2.4 - Energía y combustible"/>
    <s v="2.4.01 - Energía eléctrica"/>
    <s v="2.2 - CONTRATACIÓN DE SERVICIOS"/>
    <s v="2.2.9 - OTRAS CONTRATACIONES DE SERVICIOS"/>
    <n v="108947150"/>
    <n v="349650"/>
  </r>
  <r>
    <x v="0"/>
    <x v="0"/>
    <x v="0"/>
    <x v="0"/>
    <x v="0"/>
    <s v="2 - Poder Ejecutivo"/>
    <s v="0222 - MINISTERIO DE ENERGIA Y MINAS"/>
    <s v="2 - SERVICIOS ECONÓMICOS"/>
    <s v="2.4 - Energía y combustible"/>
    <s v="2.4.01 - Energía eléctrica"/>
    <s v="2.3 - MATERIALES Y SUMINISTROS"/>
    <s v="2.3.1 - ALIMENTOS Y PRODUCTOS AGROFORESTALES"/>
    <n v="4852946"/>
    <n v="124605.42"/>
  </r>
  <r>
    <x v="0"/>
    <x v="0"/>
    <x v="0"/>
    <x v="0"/>
    <x v="0"/>
    <s v="2 - Poder Ejecutivo"/>
    <s v="0222 - MINISTERIO DE ENERGIA Y MINAS"/>
    <s v="2 - SERVICIOS ECONÓMICOS"/>
    <s v="2.4 - Energía y combustible"/>
    <s v="2.4.01 - Energía eléctrica"/>
    <s v="2.3 - MATERIALES Y SUMINISTROS"/>
    <s v="2.3.2 - TEXTILES Y VESTUARIOS"/>
    <n v="7949342"/>
    <n v="62439.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0"/>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1214042.97"/>
  </r>
  <r>
    <x v="0"/>
    <x v="0"/>
    <x v="0"/>
    <x v="0"/>
    <x v="0"/>
    <s v="2 - Poder Ejecutivo"/>
    <s v="0222 - MINISTERIO DE ENERGIA Y MINAS"/>
    <s v="2 - SERVICIOS ECONÓMICOS"/>
    <s v="2.4 - Energía y combustible"/>
    <s v="2.4.01 - Energía eléctrica"/>
    <s v="2.3 - MATERIALES Y SUMINISTROS"/>
    <s v="2.3.9 - PRODUCTOS Y ÚTILES VARIOS"/>
    <n v="34979698"/>
    <n v="23316.799999999999"/>
  </r>
  <r>
    <x v="0"/>
    <x v="0"/>
    <x v="0"/>
    <x v="0"/>
    <x v="0"/>
    <s v="2 - Poder Ejecutivo"/>
    <s v="0222 - MINISTERIO DE ENERGIA Y MINAS"/>
    <s v="2 - SERVICIOS ECONÓMICOS"/>
    <s v="2.4 - Energía y combustible"/>
    <s v="2.4.01 - Energía eléctrica"/>
    <s v="2.3 - MATERIALES Y SUMINISTROS"/>
    <s v="2.3.3 - PAPEL, CARTÓN E IMPRESOS"/>
    <n v="1709197"/>
    <n v="0"/>
  </r>
  <r>
    <x v="0"/>
    <x v="0"/>
    <x v="0"/>
    <x v="0"/>
    <x v="0"/>
    <s v="2 - Poder Ejecutivo"/>
    <s v="0222 - MINISTERIO DE ENERGIA Y MINAS"/>
    <s v="2 - SERVICIOS ECONÓMICOS"/>
    <s v="2.4 - Energía y combustible"/>
    <s v="2.4.01 - Energía eléctrica"/>
    <s v="2.3 - MATERIALES Y SUMINISTROS"/>
    <s v="2.3.5 - CUERO, CAUCHO Y PLÁSTICO"/>
    <n v="1356102"/>
    <n v="0"/>
  </r>
  <r>
    <x v="0"/>
    <x v="0"/>
    <x v="0"/>
    <x v="0"/>
    <x v="0"/>
    <s v="2 - Poder Ejecutivo"/>
    <s v="0222 - MINISTERIO DE ENERGIA Y MINAS"/>
    <s v="2 - SERVICIOS ECONÓMICOS"/>
    <s v="2.4 - Energía y combustible"/>
    <s v="2.4.03 - Combustible"/>
    <s v="2.1 - REMUNERACIONES Y CONTRIBUCIONES"/>
    <s v="2.1.1 - REMUNERACIONES"/>
    <n v="12000000"/>
    <n v="1350000"/>
  </r>
  <r>
    <x v="0"/>
    <x v="0"/>
    <x v="0"/>
    <x v="0"/>
    <x v="0"/>
    <s v="2 - Poder Ejecutivo"/>
    <s v="0222 - MINISTERIO DE ENERGIA Y MINAS"/>
    <s v="2 - SERVICIOS ECONÓMICOS"/>
    <s v="2.4 - Energía y combustible"/>
    <s v="2.4.03 - Combustible"/>
    <s v="2.1 - REMUNERACIONES Y CONTRIBUCIONES"/>
    <s v="2.1.5 - CONTRIBUCIONES A LA SEGURIDAD SOCIAL"/>
    <n v="1800000"/>
    <n v="178572.84"/>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22658934.049999997"/>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70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3381951.8900000006"/>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380962.30000000005"/>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4969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0"/>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0"/>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49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0"/>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0"/>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22358.2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0"/>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0"/>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0"/>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0"/>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0"/>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520042.16000000003"/>
  </r>
  <r>
    <x v="0"/>
    <x v="0"/>
    <x v="0"/>
    <x v="0"/>
    <x v="0"/>
    <s v="2 - Poder Ejecutivo"/>
    <s v="0223 - MINISTERIO DE LA VIVIENDA, HABITAT Y EDIFICACIONES (MIVHED)"/>
    <s v="4 - SERVICIOS SOCIALES"/>
    <s v="4.5 - Protección social"/>
    <s v="4.5.07 - Vivienda social"/>
    <s v="2.1 - REMUNERACIONES Y CONTRIBUCIONES"/>
    <s v="2.1.1 - REMUNERACIONES"/>
    <n v="763657918"/>
    <n v="74174519.430000007"/>
  </r>
  <r>
    <x v="0"/>
    <x v="0"/>
    <x v="0"/>
    <x v="0"/>
    <x v="0"/>
    <s v="2 - Poder Ejecutivo"/>
    <s v="0223 - MINISTERIO DE LA VIVIENDA, HABITAT Y EDIFICACIONES (MIVHED)"/>
    <s v="4 - SERVICIOS SOCIALES"/>
    <s v="4.5 - Protección social"/>
    <s v="4.5.07 - Vivienda social"/>
    <s v="2.1 - REMUNERACIONES Y CONTRIBUCIONES"/>
    <s v="2.1.2 - SOBRESUELDOS"/>
    <n v="47295667"/>
    <n v="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11156903.719999999"/>
  </r>
  <r>
    <x v="0"/>
    <x v="0"/>
    <x v="0"/>
    <x v="0"/>
    <x v="0"/>
    <s v="2 - Poder Ejecutivo"/>
    <s v="0223 - MINISTERIO DE LA VIVIENDA, HABITAT Y EDIFICACIONES (MIVHED)"/>
    <s v="4 - SERVICIOS SOCIALES"/>
    <s v="4.5 - Protección social"/>
    <s v="4.5.07 - Vivienda social"/>
    <s v="2.2 - CONTRATACIÓN DE SERVICIOS"/>
    <s v="2.2.1 - SERVICIOS BÁSICOS"/>
    <n v="51148000"/>
    <n v="3374854.8300000005"/>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24279879.419999998"/>
  </r>
  <r>
    <x v="0"/>
    <x v="0"/>
    <x v="0"/>
    <x v="0"/>
    <x v="0"/>
    <s v="2 - Poder Ejecutivo"/>
    <s v="0223 - MINISTERIO DE LA VIVIENDA, HABITAT Y EDIFICACIONES (MIVHED)"/>
    <s v="4 - SERVICIOS SOCIALES"/>
    <s v="4.5 - Protección social"/>
    <s v="4.5.07 - Vivienda social"/>
    <s v="2.2 - CONTRATACIÓN DE SERVICIOS"/>
    <s v="2.2.3 - VIÁTICOS"/>
    <n v="56000000"/>
    <n v="0"/>
  </r>
  <r>
    <x v="0"/>
    <x v="0"/>
    <x v="0"/>
    <x v="0"/>
    <x v="0"/>
    <s v="2 - Poder Ejecutivo"/>
    <s v="0223 - MINISTERIO DE LA VIVIENDA, HABITAT Y EDIFICACIONES (MIVHED)"/>
    <s v="4 - SERVICIOS SOCIALES"/>
    <s v="4.5 - Protección social"/>
    <s v="4.5.07 - Vivienda social"/>
    <s v="2.2 - CONTRATACIÓN DE SERVICIOS"/>
    <s v="2.2.4 - TRANSPORTE Y ALMACENAJE"/>
    <n v="2377200"/>
    <n v="0"/>
  </r>
  <r>
    <x v="0"/>
    <x v="0"/>
    <x v="0"/>
    <x v="0"/>
    <x v="0"/>
    <s v="2 - Poder Ejecutivo"/>
    <s v="0223 - MINISTERIO DE LA VIVIENDA, HABITAT Y EDIFICACIONES (MIVHED)"/>
    <s v="4 - SERVICIOS SOCIALES"/>
    <s v="4.5 - Protección social"/>
    <s v="4.5.07 - Vivienda social"/>
    <s v="2.2 - CONTRATACIÓN DE SERVICIOS"/>
    <s v="2.2.5 - ALQUILERES Y RENTAS"/>
    <n v="97871440"/>
    <n v="439931.86"/>
  </r>
  <r>
    <x v="0"/>
    <x v="0"/>
    <x v="0"/>
    <x v="0"/>
    <x v="0"/>
    <s v="2 - Poder Ejecutivo"/>
    <s v="0223 - MINISTERIO DE LA VIVIENDA, HABITAT Y EDIFICACIONES (MIVHED)"/>
    <s v="4 - SERVICIOS SOCIALES"/>
    <s v="4.5 - Protección social"/>
    <s v="4.5.07 - Vivienda social"/>
    <s v="2.2 - CONTRATACIÓN DE SERVICIOS"/>
    <s v="2.2.6 - SEGUROS"/>
    <n v="83712240"/>
    <n v="2313393.98"/>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1429631.3599999999"/>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12447284.209999999"/>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2404082.48"/>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850535.21"/>
  </r>
  <r>
    <x v="0"/>
    <x v="0"/>
    <x v="0"/>
    <x v="0"/>
    <x v="0"/>
    <s v="2 - Poder Ejecutivo"/>
    <s v="0223 - MINISTERIO DE LA VIVIENDA, HABITAT Y EDIFICACIONES (MIVHED)"/>
    <s v="4 - SERVICIOS SOCIALES"/>
    <s v="4.5 - Protección social"/>
    <s v="4.5.07 - Vivienda social"/>
    <s v="2.3 - MATERIALES Y SUMINISTROS"/>
    <s v="2.3.2 - TEXTILES Y VESTUARIOS"/>
    <n v="6000000"/>
    <n v="525631"/>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1641532182693481E-10"/>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5604091.6500000004"/>
  </r>
  <r>
    <x v="0"/>
    <x v="0"/>
    <x v="0"/>
    <x v="0"/>
    <x v="0"/>
    <s v="2 - Poder Ejecutivo"/>
    <s v="0223 - MINISTERIO DE LA VIVIENDA, HABITAT Y EDIFICACIONES (MIVHED)"/>
    <s v="4 - SERVICIOS SOCIALES"/>
    <s v="4.5 - Protección social"/>
    <s v="4.5.07 - Vivienda social"/>
    <s v="2.3 - MATERIALES Y SUMINISTROS"/>
    <s v="2.3.9 - PRODUCTOS Y ÚTILES VARIOS"/>
    <n v="13834000"/>
    <n v="144090.83000000002"/>
  </r>
  <r>
    <x v="0"/>
    <x v="0"/>
    <x v="0"/>
    <x v="0"/>
    <x v="0"/>
    <s v="2 - Poder Ejecutivo"/>
    <s v="0223 - MINISTERIO DE LA VIVIENDA, HABITAT Y EDIFICACIONES (MIVHED)"/>
    <s v="4 - SERVICIOS SOCIALES"/>
    <s v="4.5 - Protección social"/>
    <s v="4.5.07 - Vivienda social"/>
    <s v="2.3 - MATERIALES Y SUMINISTROS"/>
    <s v="2.3.3 - PAPEL, CARTÓN E IMPRESOS"/>
    <n v="10178600"/>
    <n v="0"/>
  </r>
  <r>
    <x v="0"/>
    <x v="0"/>
    <x v="0"/>
    <x v="0"/>
    <x v="0"/>
    <s v="2 - Poder Ejecutivo"/>
    <s v="0223 - MINISTERIO DE LA VIVIENDA, HABITAT Y EDIFICACIONES (MIVHED)"/>
    <s v="4 - SERVICIOS SOCIALES"/>
    <s v="4.5 - Protección social"/>
    <s v="4.5.07 - Vivienda social"/>
    <s v="2.3 - MATERIALES Y SUMINISTROS"/>
    <s v="2.3.5 - CUERO, CAUCHO Y PLÁSTICO"/>
    <n v="1500000"/>
    <n v="0"/>
  </r>
  <r>
    <x v="0"/>
    <x v="0"/>
    <x v="0"/>
    <x v="0"/>
    <x v="0"/>
    <s v="3 - Poder Judicial"/>
    <s v="0301 - PODER JUDICIAL"/>
    <s v="1 - SERVICIOS  GENERALES"/>
    <s v="1.4 - Justicia, orden público y seguridad"/>
    <s v="1.4.03 - Administración y servicios de justicia"/>
    <s v="2.1 - REMUNERACIONES Y CONTRIBUCIONES"/>
    <s v="2.1.1 - REMUNERACIONES"/>
    <n v="4975693100"/>
    <n v="819372475.74000001"/>
  </r>
  <r>
    <x v="0"/>
    <x v="0"/>
    <x v="0"/>
    <x v="0"/>
    <x v="0"/>
    <s v="3 - Poder Judicial"/>
    <s v="0301 - PODER JUDICIAL"/>
    <s v="1 - SERVICIOS  GENERALES"/>
    <s v="1.4 - Justicia, orden público y seguridad"/>
    <s v="1.4.03 - Administración y servicios de justicia"/>
    <s v="2.1 - REMUNERACIONES Y CONTRIBUCIONES"/>
    <s v="2.1.2 - SOBRESUELDOS"/>
    <n v="766522845"/>
    <n v="132039232.60999997"/>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38584062.839999996"/>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19601558.510000002"/>
  </r>
  <r>
    <x v="0"/>
    <x v="0"/>
    <x v="0"/>
    <x v="0"/>
    <x v="0"/>
    <s v="3 - Poder Judicial"/>
    <s v="0301 - PODER JUDICIAL"/>
    <s v="1 - SERVICIOS  GENERALES"/>
    <s v="1.4 - Justicia, orden público y seguridad"/>
    <s v="1.4.03 - Administración y servicios de justicia"/>
    <s v="2.2 - CONTRATACIÓN DE SERVICIOS"/>
    <s v="2.2.1 - SERVICIOS BÁSICOS"/>
    <n v="262716788"/>
    <n v="43448966.960000001"/>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855036.89999999991"/>
  </r>
  <r>
    <x v="0"/>
    <x v="0"/>
    <x v="0"/>
    <x v="0"/>
    <x v="0"/>
    <s v="3 - Poder Judicial"/>
    <s v="0301 - PODER JUDICIAL"/>
    <s v="1 - SERVICIOS  GENERALES"/>
    <s v="1.4 - Justicia, orden público y seguridad"/>
    <s v="1.4.03 - Administración y servicios de justicia"/>
    <s v="2.2 - CONTRATACIÓN DE SERVICIOS"/>
    <s v="2.2.3 - VIÁTICOS"/>
    <n v="51745000"/>
    <n v="8624166.6500000004"/>
  </r>
  <r>
    <x v="0"/>
    <x v="0"/>
    <x v="0"/>
    <x v="0"/>
    <x v="0"/>
    <s v="3 - Poder Judicial"/>
    <s v="0301 - PODER JUDICIAL"/>
    <s v="1 - SERVICIOS  GENERALES"/>
    <s v="1.4 - Justicia, orden público y seguridad"/>
    <s v="1.4.03 - Administración y servicios de justicia"/>
    <s v="2.2 - CONTRATACIÓN DE SERVICIOS"/>
    <s v="2.2.4 - TRANSPORTE Y ALMACENAJE"/>
    <n v="8181043"/>
    <n v="864856.78999999992"/>
  </r>
  <r>
    <x v="0"/>
    <x v="0"/>
    <x v="0"/>
    <x v="0"/>
    <x v="0"/>
    <s v="3 - Poder Judicial"/>
    <s v="0301 - PODER JUDICIAL"/>
    <s v="1 - SERVICIOS  GENERALES"/>
    <s v="1.4 - Justicia, orden público y seguridad"/>
    <s v="1.4.03 - Administración y servicios de justicia"/>
    <s v="2.2 - CONTRATACIÓN DE SERVICIOS"/>
    <s v="2.2.5 - ALQUILERES Y RENTAS"/>
    <n v="135434562"/>
    <n v="20122134.100000001"/>
  </r>
  <r>
    <x v="0"/>
    <x v="0"/>
    <x v="0"/>
    <x v="0"/>
    <x v="0"/>
    <s v="3 - Poder Judicial"/>
    <s v="0301 - PODER JUDICIAL"/>
    <s v="1 - SERVICIOS  GENERALES"/>
    <s v="1.4 - Justicia, orden público y seguridad"/>
    <s v="1.4.03 - Administración y servicios de justicia"/>
    <s v="2.2 - CONTRATACIÓN DE SERVICIOS"/>
    <s v="2.2.6 - SEGUROS"/>
    <n v="628766035"/>
    <n v="96609836.610000014"/>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20048973.109999996"/>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69394483.780000001"/>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4427896.870000001"/>
  </r>
  <r>
    <x v="0"/>
    <x v="0"/>
    <x v="0"/>
    <x v="0"/>
    <x v="0"/>
    <s v="3 - Poder Judicial"/>
    <s v="0301 - PODER JUDICIAL"/>
    <s v="1 - SERVICIOS  GENERALES"/>
    <s v="1.4 - Justicia, orden público y seguridad"/>
    <s v="1.4.03 - Administración y servicios de justicia"/>
    <s v="2.3 - MATERIALES Y SUMINISTROS"/>
    <s v="2.3.2 - TEXTILES Y VESTUARIOS"/>
    <n v="4087989"/>
    <n v="268805.03000000003"/>
  </r>
  <r>
    <x v="0"/>
    <x v="0"/>
    <x v="0"/>
    <x v="0"/>
    <x v="0"/>
    <s v="3 - Poder Judicial"/>
    <s v="0301 - PODER JUDICIAL"/>
    <s v="1 - SERVICIOS  GENERALES"/>
    <s v="1.4 - Justicia, orden público y seguridad"/>
    <s v="1.4.03 - Administración y servicios de justicia"/>
    <s v="2.3 - MATERIALES Y SUMINISTROS"/>
    <s v="2.3.4 - PRODUCTOS FARMACÉUTICOS"/>
    <n v="170300"/>
    <n v="21227.14"/>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1048651.55"/>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5936544.4299999988"/>
  </r>
  <r>
    <x v="0"/>
    <x v="0"/>
    <x v="0"/>
    <x v="0"/>
    <x v="0"/>
    <s v="3 - Poder Judicial"/>
    <s v="0301 - PODER JUDICIAL"/>
    <s v="1 - SERVICIOS  GENERALES"/>
    <s v="1.4 - Justicia, orden público y seguridad"/>
    <s v="1.4.03 - Administración y servicios de justicia"/>
    <s v="2.3 - MATERIALES Y SUMINISTROS"/>
    <s v="2.3.9 - PRODUCTOS Y ÚTILES VARIOS"/>
    <n v="36074992"/>
    <n v="5541464.3599999994"/>
  </r>
  <r>
    <x v="0"/>
    <x v="0"/>
    <x v="0"/>
    <x v="0"/>
    <x v="0"/>
    <s v="3 - Poder Judicial"/>
    <s v="0301 - PODER JUDICIAL"/>
    <s v="1 - SERVICIOS  GENERALES"/>
    <s v="1.4 - Justicia, orden público y seguridad"/>
    <s v="1.4.03 - Administración y servicios de justicia"/>
    <s v="2.3 - MATERIALES Y SUMINISTROS"/>
    <s v="2.3.3 - PAPEL, CARTÓN E IMPRESOS"/>
    <n v="43699270"/>
    <n v="4400057.17"/>
  </r>
  <r>
    <x v="0"/>
    <x v="0"/>
    <x v="0"/>
    <x v="0"/>
    <x v="0"/>
    <s v="3 - Poder Judicial"/>
    <s v="0301 - PODER JUDICIAL"/>
    <s v="1 - SERVICIOS  GENERALES"/>
    <s v="1.4 - Justicia, orden público y seguridad"/>
    <s v="1.4.03 - Administración y servicios de justicia"/>
    <s v="2.3 - MATERIALES Y SUMINISTROS"/>
    <s v="2.3.5 - CUERO, CAUCHO Y PLÁSTICO"/>
    <n v="9615660"/>
    <n v="2534199.17"/>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49786454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796668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1056214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44072167.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20280906.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43124858.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36348372.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18865035.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9361199.6699999999"/>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12847104.9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6008300.9100000001"/>
  </r>
  <r>
    <x v="0"/>
    <x v="0"/>
    <x v="0"/>
    <x v="0"/>
    <x v="0"/>
    <s v="4 - Junta Central Electoral"/>
    <s v="0401 - JUNTA CENTRAL ELECTORAL"/>
    <s v="4 - SERVICIOS SOCIALES"/>
    <s v="4.5 - Protección social"/>
    <s v="4.5.08 - Equidad de género"/>
    <s v="2.1 - REMUNERACIONES Y CONTRIBUCIONES"/>
    <s v="2.1.1 - REMUNERACIONES"/>
    <n v="4356720"/>
    <n v="726120"/>
  </r>
  <r>
    <x v="0"/>
    <x v="0"/>
    <x v="0"/>
    <x v="0"/>
    <x v="0"/>
    <s v="4 - Junta Central Electoral"/>
    <s v="0401 - JUNTA CENTRAL ELECTORAL"/>
    <s v="4 - SERVICIOS SOCIALES"/>
    <s v="4.5 - Protección social"/>
    <s v="4.5.08 - Equidad de género"/>
    <s v="2.2 - CONTRATACIÓN DE SERVICIOS"/>
    <s v="2.2.8 - OTROS SERVICIOS NO INCLUIDOS EN CONCEPTOS ANTERIORES"/>
    <n v="0"/>
    <n v="45454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118208631.9000000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32037433.25999999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480967.4499999999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3325989.0900000003"/>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13629708.60000000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3989206.290000001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4024224.9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3431278.71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270597.7899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1693842.15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6183205.199999998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2173093.319999999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7322103.360000001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2000401.2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362162.6499999999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269188.3199999999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65939.5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60007.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3216377.840000001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163912.610000000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509037.3800000000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450421.9900000001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111010347.7600000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25468158.23"/>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1204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12844566.21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3571302.3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3443175.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1484998.5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6008195.589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2714461.739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13272727.2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2100292.989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11682671.96999999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3151602.630000000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596890.2700000001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114242.7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269849.09000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4538739.3600000003"/>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674702.3099999999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2426667.5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151060.91"/>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20468189.660000004"/>
  </r>
  <r>
    <x v="0"/>
    <x v="0"/>
    <x v="0"/>
    <x v="0"/>
    <x v="0"/>
    <s v="7 - Defensor del Pueblo"/>
    <s v="0404 - DEFENSOR DEL PUEBLO"/>
    <s v="1 - SERVICIOS  GENERALES"/>
    <s v="1.4 - Justicia, orden público y seguridad"/>
    <s v="1.4.03 - Administración y servicios de justicia"/>
    <s v="2.1 - REMUNERACIONES Y CONTRIBUCIONES"/>
    <s v="2.1.2 - SOBRESUELDOS"/>
    <n v="17143000"/>
    <n v="742853.95"/>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450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2716598.22"/>
  </r>
  <r>
    <x v="0"/>
    <x v="0"/>
    <x v="0"/>
    <x v="0"/>
    <x v="0"/>
    <s v="7 - Defensor del Pueblo"/>
    <s v="0404 - DEFENSOR DEL PUEBLO"/>
    <s v="1 - SERVICIOS  GENERALES"/>
    <s v="1.4 - Justicia, orden público y seguridad"/>
    <s v="1.4.03 - Administración y servicios de justicia"/>
    <s v="2.2 - CONTRATACIÓN DE SERVICIOS"/>
    <s v="2.2.1 - SERVICIOS BÁSICOS"/>
    <n v="2554000"/>
    <n v="1051414.3800000001"/>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0"/>
  </r>
  <r>
    <x v="0"/>
    <x v="0"/>
    <x v="0"/>
    <x v="0"/>
    <x v="0"/>
    <s v="7 - Defensor del Pueblo"/>
    <s v="0404 - DEFENSOR DEL PUEBLO"/>
    <s v="1 - SERVICIOS  GENERALES"/>
    <s v="1.4 - Justicia, orden público y seguridad"/>
    <s v="1.4.03 - Administración y servicios de justicia"/>
    <s v="2.2 - CONTRATACIÓN DE SERVICIOS"/>
    <s v="2.2.3 - VIÁTICOS"/>
    <n v="34925390"/>
    <n v="9050"/>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1735858.9100000001"/>
  </r>
  <r>
    <x v="0"/>
    <x v="0"/>
    <x v="0"/>
    <x v="0"/>
    <x v="0"/>
    <s v="7 - Defensor del Pueblo"/>
    <s v="0404 - DEFENSOR DEL PUEBLO"/>
    <s v="1 - SERVICIOS  GENERALES"/>
    <s v="1.4 - Justicia, orden público y seguridad"/>
    <s v="1.4.03 - Administración y servicios de justicia"/>
    <s v="2.2 - CONTRATACIÓN DE SERVICIOS"/>
    <s v="2.2.6 - SEGUROS"/>
    <n v="2700000"/>
    <n v="600494.54"/>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335499.96000000002"/>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120000"/>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106329.8"/>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16992"/>
  </r>
  <r>
    <x v="0"/>
    <x v="0"/>
    <x v="0"/>
    <x v="0"/>
    <x v="0"/>
    <s v="7 - Defensor del Pueblo"/>
    <s v="0404 - DEFENSOR DEL PUEBLO"/>
    <s v="1 - SERVICIOS  GENERALES"/>
    <s v="1.4 - Justicia, orden público y seguridad"/>
    <s v="1.4.03 - Administración y servicios de justicia"/>
    <s v="2.3 - MATERIALES Y SUMINISTROS"/>
    <s v="2.3.2 - TEXTILES Y VESTUARIOS"/>
    <n v="548000"/>
    <n v="110920"/>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0"/>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888437"/>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37056.74"/>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59118"/>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77993264.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7707888.660000000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1110909.090000000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9679670.140000000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2326654.8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607171.7200000000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1078593.9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1128787.879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86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5259444.440000000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4853333.3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4089972.59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5000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795768.26000000013"/>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116666.68"/>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33333.339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9988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3353571.79"/>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3239031.38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473333.3"/>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412499.99999999994"/>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3333333.34"/>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979519495.10000002"/>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2150541871.6199999"/>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4917240118.5600004"/>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61273151.629999995"/>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230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13032689350.85"/>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25640186046.59"/>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240404107.54999998"/>
  </r>
  <r>
    <x v="0"/>
    <x v="0"/>
    <x v="0"/>
    <x v="0"/>
    <x v="3"/>
    <s v="2 - Poder Ejecutivo"/>
    <s v="0210 - MINISTERIO DE AGRICULTURA"/>
    <s v="2 - SERVICIOS ECONÓMICOS"/>
    <s v="2.2 - Agropecuaria, caza, pesca y silvicultura"/>
    <s v="2.2.01 - Agropecuaria"/>
    <s v="2.4 - TRANSFERENCIAS CORRIENTES"/>
    <s v="2.4.6 - SUBVENCIONES"/>
    <n v="0"/>
    <n v="0"/>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32319000"/>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33332"/>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83332"/>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333334"/>
  </r>
  <r>
    <x v="0"/>
    <x v="0"/>
    <x v="0"/>
    <x v="0"/>
    <x v="4"/>
    <s v="1 - Poder Legislativo"/>
    <s v="0101 - SENADO DE LA REPÚBLICA"/>
    <s v="4 - SERVICIOS SOCIALES"/>
    <s v="4.5 - Protección social"/>
    <s v="4.5.10 - Asistencia social"/>
    <s v="2.4 - TRANSFERENCIAS CORRIENTES"/>
    <s v="2.4.1 - TRANSFERENCIAS CORRIENTES AL SECTOR PRIVADO"/>
    <n v="357466801"/>
    <n v="595778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16791635.66"/>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500000.00000000006"/>
  </r>
  <r>
    <x v="0"/>
    <x v="0"/>
    <x v="0"/>
    <x v="0"/>
    <x v="4"/>
    <s v="1 - Poder Legislativo"/>
    <s v="0102 - CÁMARA DE DIPUTADOS"/>
    <s v="4 - SERVICIOS SOCIALES"/>
    <s v="4.5 - Protección social"/>
    <s v="4.5.10 - Asistencia social"/>
    <s v="2.4 - TRANSFERENCIAS CORRIENTES"/>
    <s v="2.4.1 - TRANSFERENCIAS CORRIENTES AL SECTOR PRIVADO"/>
    <n v="206002632"/>
    <n v="34333772"/>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6747930"/>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85340039.319999993"/>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0"/>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29972169.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0"/>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166769610.09999999"/>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23675824.210000001"/>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0"/>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483902225.3599999"/>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5500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120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19500000"/>
  </r>
  <r>
    <x v="0"/>
    <x v="0"/>
    <x v="0"/>
    <x v="0"/>
    <x v="4"/>
    <s v="2 - Poder Ejecutivo"/>
    <s v="0201 - PRESIDENCIA DE LA REPÚBLICA"/>
    <s v="4 - SERVICIOS SOCIALES"/>
    <s v="4.4 - Educación"/>
    <s v="4.4.04 - Educación superior"/>
    <s v="2.4 - TRANSFERENCIAS CORRIENTES"/>
    <s v="2.4.1 - TRANSFERENCIAS CORRIENTES AL SECTOR PRIVADO"/>
    <n v="0"/>
    <n v="11296250"/>
  </r>
  <r>
    <x v="0"/>
    <x v="0"/>
    <x v="0"/>
    <x v="0"/>
    <x v="4"/>
    <s v="2 - Poder Ejecutivo"/>
    <s v="0201 - PRESIDENCIA DE LA REPÚBLICA"/>
    <s v="4 - SERVICIOS SOCIALES"/>
    <s v="4.5 - Protección social"/>
    <s v="4.5.10 - Asistencia social"/>
    <s v="2.4 - TRANSFERENCIAS CORRIENTES"/>
    <s v="2.4.1 - TRANSFERENCIAS CORRIENTES AL SECTOR PRIVADO"/>
    <n v="35928117800"/>
    <n v="5554232899.4099998"/>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293851011.18000007"/>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0"/>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595642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2210408188"/>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0"/>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27826661.579999998"/>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6567740.6600000001"/>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11919480.5"/>
  </r>
  <r>
    <x v="0"/>
    <x v="0"/>
    <x v="0"/>
    <x v="0"/>
    <x v="4"/>
    <s v="2 - Poder Ejecutivo"/>
    <s v="0203 - MINISTERIO DE DEFENSA"/>
    <s v="1 - SERVICIOS  GENERALES"/>
    <s v="1.3 - Defensa nacional"/>
    <s v="1.3.01 - Defensa militar"/>
    <s v="2.4 - TRANSFERENCIAS CORRIENTES"/>
    <s v="2.4.7 - TRANSFERENCIAS CORRIENTES AL SECTOR EXTERNO"/>
    <n v="11837743"/>
    <n v="505033.63"/>
  </r>
  <r>
    <x v="0"/>
    <x v="0"/>
    <x v="0"/>
    <x v="0"/>
    <x v="4"/>
    <s v="2 - Poder Ejecutivo"/>
    <s v="0203 - MINISTERIO DE DEFENSA"/>
    <s v="1 - SERVICIOS  GENERALES"/>
    <s v="1.3 - Defensa nacional"/>
    <s v="1.3.01 - Defensa militar"/>
    <s v="2.4 - TRANSFERENCIAS CORRIENTES"/>
    <s v="2.4.9 - TRANSFERENCIAS CORRIENTES A OTRAS INSTITUCIONES PÚBLICAS"/>
    <n v="37917748"/>
    <n v="8159813"/>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0"/>
  </r>
  <r>
    <x v="0"/>
    <x v="0"/>
    <x v="0"/>
    <x v="0"/>
    <x v="4"/>
    <s v="2 - Poder Ejecutivo"/>
    <s v="0203 - MINISTERIO DE DEFENSA"/>
    <s v="4 - SERVICIOS SOCIALES"/>
    <s v="4.4 - Educación"/>
    <s v="4.4.04 - Educación superior"/>
    <s v="2.4 - TRANSFERENCIAS CORRIENTES"/>
    <s v="2.4.1 - TRANSFERENCIAS CORRIENTES AL SECTOR PRIVADO"/>
    <n v="100000"/>
    <n v="25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2970257.36"/>
  </r>
  <r>
    <x v="0"/>
    <x v="0"/>
    <x v="0"/>
    <x v="0"/>
    <x v="4"/>
    <s v="2 - Poder Ejecutivo"/>
    <s v="0203 - MINISTERIO DE DEFENSA"/>
    <s v="4 - SERVICIOS SOCIALES"/>
    <s v="4.5 - Protección social"/>
    <s v="4.5.10 - Asistencia social"/>
    <s v="2.4 - TRANSFERENCIAS CORRIENTES"/>
    <s v="2.4.1 - TRANSFERENCIAS CORRIENTES AL SECTOR PRIVADO"/>
    <n v="17750296"/>
    <n v="3608682.66"/>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0"/>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0"/>
  </r>
  <r>
    <x v="0"/>
    <x v="0"/>
    <x v="0"/>
    <x v="0"/>
    <x v="4"/>
    <s v="2 - Poder Ejecutivo"/>
    <s v="0204 - MINISTERIO DE RELACIONES EXTERIORES"/>
    <s v="4 - SERVICIOS SOCIALES"/>
    <s v="4.4 - Educación"/>
    <s v="4.4.04 - Educación superior"/>
    <s v="2.4 - TRANSFERENCIAS CORRIENTES"/>
    <s v="2.4.1 - TRANSFERENCIAS CORRIENTES AL SECTOR PRIVADO"/>
    <n v="880148"/>
    <n v="0"/>
  </r>
  <r>
    <x v="0"/>
    <x v="0"/>
    <x v="0"/>
    <x v="0"/>
    <x v="4"/>
    <s v="2 - Poder Ejecutivo"/>
    <s v="0204 - MINISTERIO DE RELACIONES EXTERIORES"/>
    <s v="4 - SERVICIOS SOCIALES"/>
    <s v="4.4 - Educación"/>
    <s v="4.4.04 - Educación superior"/>
    <s v="2.4 - TRANSFERENCIAS CORRIENTES"/>
    <s v="2.4.7 - TRANSFERENCIAS CORRIENTES AL SECTOR EXTERNO"/>
    <n v="50000"/>
    <n v="0"/>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83972.5"/>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2051208477.98"/>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7809061.2800000003"/>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0"/>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24950503.34"/>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46375656.420000002"/>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0"/>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0"/>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0"/>
  </r>
  <r>
    <x v="0"/>
    <x v="0"/>
    <x v="0"/>
    <x v="0"/>
    <x v="4"/>
    <s v="2 - Poder Ejecutivo"/>
    <s v="0206 - MINISTERIO DE EDUCACIÓN"/>
    <s v="4 - SERVICIOS SOCIALES"/>
    <s v="4.4 - Educación"/>
    <s v="4.4.04 - Educación superior"/>
    <s v="2.4 - TRANSFERENCIAS CORRIENTES"/>
    <s v="2.4.1 - TRANSFERENCIAS CORRIENTES AL SECTOR PRIVADO"/>
    <n v="219900000"/>
    <n v="29032500"/>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0"/>
  </r>
  <r>
    <x v="0"/>
    <x v="0"/>
    <x v="0"/>
    <x v="0"/>
    <x v="4"/>
    <s v="2 - Poder Ejecutivo"/>
    <s v="0206 - MINISTERIO DE EDUCACIÓN"/>
    <s v="4 - SERVICIOS SOCIALES"/>
    <s v="4.4 - Educación"/>
    <s v="4.4.06 - Educación técnica"/>
    <s v="2.4 - TRANSFERENCIAS CORRIENTES"/>
    <s v="2.4.9 - TRANSFERENCIAS CORRIENTES A OTRAS INSTITUCIONES PÚBLICAS"/>
    <n v="806529176"/>
    <n v="0"/>
  </r>
  <r>
    <x v="0"/>
    <x v="0"/>
    <x v="0"/>
    <x v="0"/>
    <x v="4"/>
    <s v="2 - Poder Ejecutivo"/>
    <s v="0206 - MINISTERIO DE EDUCACIÓN"/>
    <s v="4 - SERVICIOS SOCIALES"/>
    <s v="4.4 - Educación"/>
    <s v="4.4.07 - Educación vocacional"/>
    <s v="2.4 - TRANSFERENCIAS CORRIENTES"/>
    <s v="2.4.9 - TRANSFERENCIAS CORRIENTES A OTRAS INSTITUCIONES PÚBLICAS"/>
    <n v="98077829"/>
    <n v="0"/>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251658681.59999996"/>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4724748.2"/>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0"/>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902508736.02999985"/>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684096883.67999995"/>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78083630"/>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142719963.41"/>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5154582"/>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855152"/>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67098569.75"/>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11112604284.290001"/>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0"/>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38246000"/>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335000"/>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0"/>
  </r>
  <r>
    <x v="0"/>
    <x v="0"/>
    <x v="0"/>
    <x v="0"/>
    <x v="4"/>
    <s v="2 - Poder Ejecutivo"/>
    <s v="0209 - MINISTERIO DE TRABAJO"/>
    <s v="4 - SERVICIOS SOCIALES"/>
    <s v="4.4 - Educación"/>
    <s v="4.4.06 - Educación técnica"/>
    <s v="2.4 - TRANSFERENCIAS CORRIENTES"/>
    <s v="2.4.2 - TRANSFERENCIAS CORRIENTES AL  GOBIERNO GENERAL NACIONAL"/>
    <n v="217271422"/>
    <n v="36211903.659999996"/>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0"/>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46612274.810000002"/>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18317558.270000003"/>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579937967.03000009"/>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276953318.69000006"/>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38461885.060000002"/>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124401303.33"/>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18296152.949999999"/>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115529719.99999999"/>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44908987.539999999"/>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271724"/>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45284090.76000000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5921299.1699999999"/>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216893263.43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14799033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87723.92"/>
  </r>
  <r>
    <x v="0"/>
    <x v="0"/>
    <x v="0"/>
    <x v="0"/>
    <x v="4"/>
    <s v="2 - Poder Ejecutivo"/>
    <s v="0213 - MINISTERIO DE TURISMO"/>
    <s v="2 - SERVICIOS ECONÓMICOS"/>
    <s v="2.9 - Otros servicios económicos"/>
    <s v="2.9.03 - Turismo"/>
    <s v="2.4 - TRANSFERENCIAS CORRIENTES"/>
    <s v="2.4.1 - TRANSFERENCIAS CORRIENTES AL SECTOR PRIVADO"/>
    <n v="20408200"/>
    <n v="81300"/>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702284.98"/>
  </r>
  <r>
    <x v="0"/>
    <x v="0"/>
    <x v="0"/>
    <x v="0"/>
    <x v="4"/>
    <s v="2 - Poder Ejecutivo"/>
    <s v="0213 - MINISTERIO DE TURISMO"/>
    <s v="2 - SERVICIOS ECONÓMICOS"/>
    <s v="2.9 - Otros servicios económicos"/>
    <s v="2.9.03 - Turismo"/>
    <s v="2.4 - TRANSFERENCIAS CORRIENTES"/>
    <s v="2.4.9 - TRANSFERENCIAS CORRIENTES A OTRAS INSTITUCIONES PÚBLICAS"/>
    <n v="55000000"/>
    <n v="28754640"/>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0"/>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6091514.9499999993"/>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61121502"/>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200000"/>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20650189.25"/>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17077539.079999998"/>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44746929.32"/>
  </r>
  <r>
    <x v="0"/>
    <x v="0"/>
    <x v="0"/>
    <x v="0"/>
    <x v="4"/>
    <s v="2 - Poder Ejecutivo"/>
    <s v="0217 - MINISTERIO DE LA JUVENTUD"/>
    <s v="4 - SERVICIOS SOCIALES"/>
    <s v="4.5 - Protección social"/>
    <s v="4.5.09 - Juventud"/>
    <s v="2.4 - TRANSFERENCIAS CORRIENTES"/>
    <s v="2.4.1 - TRANSFERENCIAS CORRIENTES AL SECTOR PRIVADO"/>
    <n v="322213421"/>
    <n v="1418800"/>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29964150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0"/>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2692833.32"/>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0"/>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53584166.620000005"/>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13544452"/>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166056477.02000001"/>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1458293702.73"/>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94137551.370000005"/>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101000"/>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51775"/>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37106688.519999996"/>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2349589.56"/>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0"/>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0"/>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0"/>
  </r>
  <r>
    <x v="0"/>
    <x v="0"/>
    <x v="0"/>
    <x v="0"/>
    <x v="4"/>
    <s v="2 - Poder Ejecutivo"/>
    <s v="0222 - MINISTERIO DE ENERGIA Y MINAS"/>
    <s v="2 - SERVICIOS ECONÓMICOS"/>
    <s v="2.4 - Energía y combustible"/>
    <s v="2.4.01 - Energía eléctrica"/>
    <s v="2.4 - TRANSFERENCIAS CORRIENTES"/>
    <s v="2.4.1 - TRANSFERENCIAS CORRIENTES AL SECTOR PRIVADO"/>
    <n v="31168668"/>
    <n v="78000"/>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42479767.68"/>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0"/>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0"/>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0"/>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8703980876.6000004"/>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71361278.319999993"/>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300000"/>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3709164.93"/>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102778247.16"/>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210066666"/>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66818.179999999993"/>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10832.73"/>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83832.639999999999"/>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1153369.02"/>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229499"/>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1559993.33"/>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1617931.1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16666.66"/>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0"/>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0"/>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0"/>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1333334"/>
  </r>
  <r>
    <x v="0"/>
    <x v="0"/>
    <x v="0"/>
    <x v="1"/>
    <x v="6"/>
    <s v="1 - Poder Legislativo"/>
    <s v="0102 - CÁMARA DE DIPUTADOS"/>
    <s v="1 - SERVICIOS  GENERALES"/>
    <s v="1.1 - Administración general"/>
    <s v="1.1.01 - Órganos ejecutivos y legislativos"/>
    <s v="2.3 - MATERIALES Y SUMINISTROS"/>
    <s v="2.3.9 - PRODUCTOS Y ÚTILES VARIOS"/>
    <n v="300000"/>
    <n v="5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0"/>
  </r>
  <r>
    <x v="0"/>
    <x v="0"/>
    <x v="0"/>
    <x v="1"/>
    <x v="6"/>
    <s v="2 - Poder Ejecutivo"/>
    <s v="0201 - PRESIDENCIA DE LA REPÚBLICA"/>
    <s v="1 - SERVICIOS  GENERALES"/>
    <s v="1.1 - Administración general"/>
    <s v="1.1.02 - Gestión administrativa, financiera, fiscal, económica y planificación"/>
    <s v="2.7 - OBRAS"/>
    <s v="2.7.2 - INFRAESTRUCTURA"/>
    <n v="0"/>
    <n v="8299027.2999999998"/>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0"/>
  </r>
  <r>
    <x v="0"/>
    <x v="0"/>
    <x v="0"/>
    <x v="1"/>
    <x v="6"/>
    <s v="2 - Poder Ejecutivo"/>
    <s v="0201 - PRESIDENCIA DE LA REPÚBLICA"/>
    <s v="2 - SERVICIOS ECONÓMICOS"/>
    <s v="2.6 - Transporte"/>
    <s v="2.6.01 - Transporte por carretera"/>
    <s v="2.7 - OBRAS"/>
    <s v="2.7.2 - INFRAESTRUCTURA"/>
    <n v="225927374"/>
    <n v="0"/>
  </r>
  <r>
    <x v="0"/>
    <x v="0"/>
    <x v="0"/>
    <x v="1"/>
    <x v="6"/>
    <s v="2 - Poder Ejecutivo"/>
    <s v="0201 - PRESIDENCIA DE LA REPÚBLICA"/>
    <s v="2 - SERVICIOS ECONÓMICOS"/>
    <s v="2.6 - Transporte"/>
    <s v="2.6.04 - Transporte aéreo"/>
    <s v="2.1 - REMUNERACIONES Y CONTRIBUCIONES"/>
    <s v="2.1.1 - REMUNERACIONES"/>
    <n v="7000000"/>
    <n v="0"/>
  </r>
  <r>
    <x v="0"/>
    <x v="0"/>
    <x v="0"/>
    <x v="1"/>
    <x v="6"/>
    <s v="2 - Poder Ejecutivo"/>
    <s v="0201 - PRESIDENCIA DE LA REPÚBLICA"/>
    <s v="2 - SERVICIOS ECONÓMICOS"/>
    <s v="2.6 - Transporte"/>
    <s v="2.6.04 - Transporte aéreo"/>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0"/>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0"/>
  </r>
  <r>
    <x v="0"/>
    <x v="0"/>
    <x v="0"/>
    <x v="1"/>
    <x v="6"/>
    <s v="2 - Poder Ejecutivo"/>
    <s v="0201 - PRESIDENCIA DE LA REPÚBLICA"/>
    <s v="4 - SERVICIOS SOCIALES"/>
    <s v="4.5 - Protección social"/>
    <s v="4.5.06 - Desempleo"/>
    <s v="2.1 - REMUNERACIONES Y CONTRIBUCIONES"/>
    <s v="2.1.1 - REMUNERACIONES"/>
    <n v="108400000"/>
    <n v="5764973.7999999998"/>
  </r>
  <r>
    <x v="0"/>
    <x v="0"/>
    <x v="0"/>
    <x v="1"/>
    <x v="6"/>
    <s v="2 - Poder Ejecutivo"/>
    <s v="0201 - PRESIDENCIA DE LA REPÚBLICA"/>
    <s v="4 - SERVICIOS SOCIALES"/>
    <s v="4.5 - Protección social"/>
    <s v="4.5.06 - Desempleo"/>
    <s v="2.1 - REMUNERACIONES Y CONTRIBUCIONES"/>
    <s v="2.1.2 - SOBRESUELDOS"/>
    <n v="0"/>
    <n v="0"/>
  </r>
  <r>
    <x v="0"/>
    <x v="0"/>
    <x v="0"/>
    <x v="1"/>
    <x v="6"/>
    <s v="2 - Poder Ejecutivo"/>
    <s v="0201 - PRESIDENCIA DE LA REPÚBLICA"/>
    <s v="4 - SERVICIOS SOCIALES"/>
    <s v="4.5 - Protección social"/>
    <s v="4.5.06 - Desempleo"/>
    <s v="2.1 - REMUNERACIONES Y CONTRIBUCIONES"/>
    <s v="2.1.5 - CONTRIBUCIONES A LA SEGURIDAD SOCIAL"/>
    <n v="0"/>
    <n v="851772.15"/>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0"/>
  </r>
  <r>
    <x v="0"/>
    <x v="0"/>
    <x v="0"/>
    <x v="1"/>
    <x v="6"/>
    <s v="2 - Poder Ejecutivo"/>
    <s v="0201 - PRESIDENCIA DE LA REPÚBLICA"/>
    <s v="4 - SERVICIOS SOCIALES"/>
    <s v="4.5 - Protección social"/>
    <s v="4.5.06 - Desempleo"/>
    <s v="2.7 - OBRAS"/>
    <s v="2.7.2 - INFRAESTRUCTURA"/>
    <n v="1342158647"/>
    <n v="82358702.099999994"/>
  </r>
  <r>
    <x v="0"/>
    <x v="0"/>
    <x v="0"/>
    <x v="1"/>
    <x v="6"/>
    <s v="2 - Poder Ejecutivo"/>
    <s v="0201 - PRESIDENCIA DE LA REPÚBLICA"/>
    <s v="4 - SERVICIOS SOCIALES"/>
    <s v="4.5 - Protección social"/>
    <s v="4.5.09 - Juventud"/>
    <s v="2.1 - REMUNERACIONES Y CONTRIBUCIONES"/>
    <s v="2.1.1 - REMUNERACIONES"/>
    <n v="65390937"/>
    <n v="910000"/>
  </r>
  <r>
    <x v="0"/>
    <x v="0"/>
    <x v="0"/>
    <x v="1"/>
    <x v="6"/>
    <s v="2 - Poder Ejecutivo"/>
    <s v="0201 - PRESIDENCIA DE LA REPÚBLICA"/>
    <s v="4 - SERVICIOS SOCIALES"/>
    <s v="4.5 - Protección social"/>
    <s v="4.5.09 - Juventud"/>
    <s v="2.1 - REMUNERACIONES Y CONTRIBUCIONES"/>
    <s v="2.1.5 - CONTRIBUCIONES A LA SEGURIDAD SOCIAL"/>
    <n v="3159715"/>
    <n v="134522.29999999999"/>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0"/>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377600"/>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0"/>
  </r>
  <r>
    <x v="0"/>
    <x v="0"/>
    <x v="0"/>
    <x v="1"/>
    <x v="6"/>
    <s v="2 - Poder Ejecutivo"/>
    <s v="0201 - PRESIDENCIA DE LA REPÚBLICA"/>
    <s v="4 - SERVICIOS SOCIALES"/>
    <s v="4.5 - Protección social"/>
    <s v="4.5.09 - Juventud"/>
    <s v="2.3 - MATERIALES Y SUMINISTROS"/>
    <s v="2.3.7 - COMBUSTIBLES, LUBRICANTES, PRODUCTOS QUÍMICOS Y CONEXOS"/>
    <n v="5770900"/>
    <n v="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10 - Asistencia social"/>
    <s v="2.3 - MATERIALES Y SUMINISTROS"/>
    <s v="2.3.9 - PRODUCTOS Y ÚTILES VARIOS"/>
    <n v="1103064"/>
    <n v="0"/>
  </r>
  <r>
    <x v="0"/>
    <x v="0"/>
    <x v="0"/>
    <x v="1"/>
    <x v="6"/>
    <s v="2 - Poder Ejecutivo"/>
    <s v="0201 - PRESIDENCIA DE LA REPÚBLICA"/>
    <s v="4 - SERVICIOS SOCIALES"/>
    <s v="4.5 - Protección social"/>
    <s v="4.5.10 - Asistencia social"/>
    <s v="2.7 - OBRAS"/>
    <s v="2.7.2 - INFRAESTRUCTURA"/>
    <n v="31260000"/>
    <n v="0"/>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0"/>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3 - MATERIALES Y SUMINISTROS"/>
    <s v="2.3.9 - PRODUCTOS Y ÚTILES VARIOS"/>
    <n v="1154202"/>
    <n v="3304"/>
  </r>
  <r>
    <x v="0"/>
    <x v="0"/>
    <x v="0"/>
    <x v="1"/>
    <x v="6"/>
    <s v="2 - Poder Ejecutivo"/>
    <s v="0203 - MINISTERIO DE DEFENSA"/>
    <s v="4 - SERVICIOS SOCIALES"/>
    <s v="4.4 - Educación"/>
    <s v="4.4.04 - Educación superior"/>
    <s v="2.3 - MATERIALES Y SUMINISTROS"/>
    <s v="2.3.9 - PRODUCTOS Y ÚTILES VARIOS"/>
    <n v="200000"/>
    <n v="0"/>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0"/>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2 - Educación básica"/>
    <s v="2.2 - CONTRATACIÓN DE SERVICIOS"/>
    <s v="2.2.2 - PUBLICIDAD, IMPRESIÓN Y ENCUADERNACIÓN"/>
    <n v="3000000"/>
    <n v="0"/>
  </r>
  <r>
    <x v="0"/>
    <x v="0"/>
    <x v="0"/>
    <x v="1"/>
    <x v="6"/>
    <s v="2 - Poder Ejecutivo"/>
    <s v="0206 - MINISTERIO DE EDUCACIÓN"/>
    <s v="4 - SERVICIOS SOCIALES"/>
    <s v="4.4 - Educación"/>
    <s v="4.4.02 - Educación básica"/>
    <s v="2.2 - CONTRATACIÓN DE SERVICIOS"/>
    <s v="2.2.3 - VIÁTICOS"/>
    <n v="6000000"/>
    <n v="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8 - OTROS SERVICIOS NO INCLUIDOS EN CONCEPTOS ANTERIORES"/>
    <n v="51750000"/>
    <n v="0"/>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0"/>
  </r>
  <r>
    <x v="0"/>
    <x v="0"/>
    <x v="0"/>
    <x v="1"/>
    <x v="6"/>
    <s v="2 - Poder Ejecutivo"/>
    <s v="0206 - MINISTERIO DE EDUCACIÓN"/>
    <s v="4 - SERVICIOS SOCIALES"/>
    <s v="4.4 - Educación"/>
    <s v="4.4.02 - Educación básica"/>
    <s v="2.3 - MATERIALES Y SUMINISTROS"/>
    <s v="2.3.9 - PRODUCTOS Y ÚTILES VARIOS"/>
    <n v="11500000"/>
    <n v="0"/>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0"/>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0"/>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0"/>
  </r>
  <r>
    <x v="0"/>
    <x v="0"/>
    <x v="0"/>
    <x v="1"/>
    <x v="6"/>
    <s v="2 - Poder Ejecutivo"/>
    <s v="0209 - MINISTERIO DE TRABAJO"/>
    <s v="2 - SERVICIOS ECONÓMICOS"/>
    <s v="2.1 - Asuntos económicos, comerciales y laborales"/>
    <s v="2.1.02 - Asuntos laborales generales"/>
    <s v="2.3 - MATERIALES Y SUMINISTROS"/>
    <s v="2.3.9 - PRODUCTOS Y ÚTILES VARIOS"/>
    <n v="400000"/>
    <n v="20241.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169890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127862.39999999999"/>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11690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18785.91"/>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0"/>
  </r>
  <r>
    <x v="0"/>
    <x v="0"/>
    <x v="0"/>
    <x v="1"/>
    <x v="6"/>
    <s v="2 - Poder Ejecutivo"/>
    <s v="0210 - MINISTERIO DE AGRICULTURA"/>
    <s v="2 - SERVICIOS ECONÓMICOS"/>
    <s v="2.2 - Agropecuaria, caza, pesca y silvicultura"/>
    <s v="2.2.01 - Agropecuaria"/>
    <s v="2.3 - MATERIALES Y SUMINISTROS"/>
    <s v="2.3.2 - TEXTILES Y VESTUARIOS"/>
    <n v="1400000"/>
    <n v="0"/>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0"/>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0"/>
  </r>
  <r>
    <x v="0"/>
    <x v="0"/>
    <x v="0"/>
    <x v="1"/>
    <x v="6"/>
    <s v="2 - Poder Ejecutivo"/>
    <s v="0210 - MINISTERIO DE AGRICULTURA"/>
    <s v="2 - SERVICIOS ECONÓMICOS"/>
    <s v="2.2 - Agropecuaria, caza, pesca y silvicultura"/>
    <s v="2.2.01 - Agropecuaria"/>
    <s v="2.3 - MATERIALES Y SUMINISTROS"/>
    <s v="2.3.9 - PRODUCTOS Y ÚTILES VARIOS"/>
    <n v="142257200"/>
    <n v="0"/>
  </r>
  <r>
    <x v="0"/>
    <x v="0"/>
    <x v="0"/>
    <x v="1"/>
    <x v="6"/>
    <s v="2 - Poder Ejecutivo"/>
    <s v="0210 - MINISTERIO DE AGRICULTURA"/>
    <s v="2 - SERVICIOS ECONÓMICOS"/>
    <s v="2.2 - Agropecuaria, caza, pesca y silvicultura"/>
    <s v="2.2.01 - Agropecuaria"/>
    <s v="2.3 - MATERIALES Y SUMINISTROS"/>
    <s v="2.3.3 - PAPEL, CARTÓN E IMPRESOS"/>
    <n v="550000"/>
    <n v="0"/>
  </r>
  <r>
    <x v="0"/>
    <x v="0"/>
    <x v="0"/>
    <x v="1"/>
    <x v="6"/>
    <s v="2 - Poder Ejecutivo"/>
    <s v="0210 - MINISTERIO DE AGRICULTURA"/>
    <s v="2 - SERVICIOS ECONÓMICOS"/>
    <s v="2.2 - Agropecuaria, caza, pesca y silvicultura"/>
    <s v="2.2.01 - Agropecuaria"/>
    <s v="2.3 - MATERIALES Y SUMINISTROS"/>
    <s v="2.3.5 - CUERO, CAUCHO Y PLÁSTICO"/>
    <n v="3000000"/>
    <n v="0"/>
  </r>
  <r>
    <x v="0"/>
    <x v="0"/>
    <x v="0"/>
    <x v="1"/>
    <x v="6"/>
    <s v="2 - Poder Ejecutivo"/>
    <s v="0210 - MINISTERIO DE AGRICULTURA"/>
    <s v="2 - SERVICIOS ECONÓMICOS"/>
    <s v="2.2 - Agropecuaria, caza, pesca y silvicultura"/>
    <s v="2.2.01 - Agropecuaria"/>
    <s v="2.7 - OBRAS"/>
    <s v="2.7.2 - INFRAESTRUCTURA"/>
    <n v="898552821"/>
    <n v="0"/>
  </r>
  <r>
    <x v="0"/>
    <x v="0"/>
    <x v="0"/>
    <x v="1"/>
    <x v="6"/>
    <s v="2 - Poder Ejecutivo"/>
    <s v="0210 - MINISTERIO DE AGRICULTURA"/>
    <s v="2 - SERVICIOS ECONÓMICOS"/>
    <s v="2.6 - Transporte"/>
    <s v="2.6.01 - Transporte por carretera"/>
    <s v="2.7 - OBRAS"/>
    <s v="2.7.2 - INFRAESTRUCTURA"/>
    <n v="24050000"/>
    <n v="0"/>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3 - MATERIALES Y SUMINISTROS"/>
    <s v="2.3.9 - PRODUCTOS Y ÚTILES VARIOS"/>
    <n v="1000000"/>
    <n v="0"/>
  </r>
  <r>
    <x v="0"/>
    <x v="0"/>
    <x v="0"/>
    <x v="1"/>
    <x v="6"/>
    <s v="2 - Poder Ejecutivo"/>
    <s v="0211 - MINISTERIO DE OBRAS PÚBLICAS Y COMUNICACIONES"/>
    <s v="2 - SERVICIOS ECONÓMICOS"/>
    <s v="2.6 - Transporte"/>
    <s v="2.6.01 - Transporte por carretera"/>
    <s v="2.7 - OBRAS"/>
    <s v="2.7.2 - INFRAESTRUCTURA"/>
    <n v="15923532705"/>
    <n v="633551844.96999979"/>
  </r>
  <r>
    <x v="0"/>
    <x v="0"/>
    <x v="0"/>
    <x v="1"/>
    <x v="6"/>
    <s v="2 - Poder Ejecutivo"/>
    <s v="0211 - MINISTERIO DE OBRAS PÚBLICAS Y COMUNICACIONES"/>
    <s v="2 - SERVICIOS ECONÓMICOS"/>
    <s v="2.6 - Transporte"/>
    <s v="2.6.03 - Transporte por ferrocarril"/>
    <s v="2.2 - CONTRATACIÓN DE SERVICIOS"/>
    <s v="2.2.5 - ALQUILERES Y RENTAS"/>
    <n v="0"/>
    <n v="0"/>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956613.68"/>
  </r>
  <r>
    <x v="0"/>
    <x v="0"/>
    <x v="0"/>
    <x v="1"/>
    <x v="6"/>
    <s v="2 - Poder Ejecutivo"/>
    <s v="0211 - MINISTERIO DE OBRAS PÚBLICAS Y COMUNICACIONES"/>
    <s v="2 - SERVICIOS ECONÓMICOS"/>
    <s v="2.6 - Transporte"/>
    <s v="2.6.03 - Transporte por ferrocarril"/>
    <s v="2.3 - MATERIALES Y SUMINISTROS"/>
    <s v="2.3.9 - PRODUCTOS Y ÚTILES VARIOS"/>
    <n v="500000"/>
    <n v="0"/>
  </r>
  <r>
    <x v="0"/>
    <x v="0"/>
    <x v="0"/>
    <x v="1"/>
    <x v="6"/>
    <s v="2 - Poder Ejecutivo"/>
    <s v="0211 - MINISTERIO DE OBRAS PÚBLICAS Y COMUNICACIONES"/>
    <s v="2 - SERVICIOS ECONÓMICOS"/>
    <s v="2.6 - Transporte"/>
    <s v="2.6.03 - Transporte por ferrocarril"/>
    <s v="2.7 - OBRAS"/>
    <s v="2.7.2 - INFRAESTRUCTURA"/>
    <n v="3255886076"/>
    <n v="34008206.210000001"/>
  </r>
  <r>
    <x v="0"/>
    <x v="0"/>
    <x v="0"/>
    <x v="1"/>
    <x v="6"/>
    <s v="2 - Poder Ejecutivo"/>
    <s v="0211 - MINISTERIO DE OBRAS PÚBLICAS Y COMUNICACIONES"/>
    <s v="2 - SERVICIOS ECONÓMICOS"/>
    <s v="2.6 - Transporte"/>
    <s v="2.6.99 - Planificación, gestión y supervisión del transporte"/>
    <s v="2.7 - OBRAS"/>
    <s v="2.7.2 - INFRAESTRUCTURA"/>
    <n v="481290000"/>
    <n v="0"/>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0"/>
  </r>
  <r>
    <x v="0"/>
    <x v="0"/>
    <x v="0"/>
    <x v="1"/>
    <x v="6"/>
    <s v="2 - Poder Ejecutivo"/>
    <s v="0213 - MINISTERIO DE TURISMO"/>
    <s v="2 - SERVICIOS ECONÓMICOS"/>
    <s v="2.9 - Otros servicios económicos"/>
    <s v="2.9.03 - Turismo"/>
    <s v="2.7 - OBRAS"/>
    <s v="2.7.2 - INFRAESTRUCTURA"/>
    <n v="1243796443"/>
    <n v="11052799.15"/>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0"/>
  </r>
  <r>
    <x v="0"/>
    <x v="0"/>
    <x v="0"/>
    <x v="1"/>
    <x v="6"/>
    <s v="2 - Poder Ejecutivo"/>
    <s v="0216 - MINISTERIO DE CULTURA"/>
    <s v="4 - SERVICIOS SOCIALES"/>
    <s v="4.3 - Actividades deportivas, recreativas, culturales y religiosas"/>
    <s v="4.3.03 - Servicios culturales"/>
    <s v="2.7 - OBRAS"/>
    <s v="2.7.2 - INFRAESTRUCTURA"/>
    <n v="0"/>
    <n v="0"/>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2096530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1734282.6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411637.99"/>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115002.8"/>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29323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677190.2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143318.3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690005.39"/>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4647999.9400000004"/>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557708.26"/>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49065.8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1784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3450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272554.69999999995"/>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666700"/>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0"/>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0"/>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0"/>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405110"/>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0"/>
  </r>
  <r>
    <x v="0"/>
    <x v="0"/>
    <x v="0"/>
    <x v="1"/>
    <x v="6"/>
    <s v="2 - Poder Ejecutivo"/>
    <s v="0222 - MINISTERIO DE ENERGIA Y MINAS"/>
    <s v="2 - SERVICIOS ECONÓMICOS"/>
    <s v="2.4 - Energía y combustible"/>
    <s v="2.4.01 - Energía eléctrica"/>
    <s v="2.3 - MATERIALES Y SUMINISTROS"/>
    <s v="2.3.9 - PRODUCTOS Y ÚTILES VARIOS"/>
    <n v="465640"/>
    <n v="0"/>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22415005.030000001"/>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14082088.32"/>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4653780.4799999995"/>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3368605.06"/>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161403.68"/>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510914.7699999999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28107.599999999999"/>
  </r>
  <r>
    <x v="0"/>
    <x v="0"/>
    <x v="0"/>
    <x v="1"/>
    <x v="7"/>
    <s v="1 - Poder Legislativo"/>
    <s v="0101 - SENADO DE LA REPÚBLICA"/>
    <s v="1 - SERVICIOS  GENERALES"/>
    <s v="1.1 - Administración general"/>
    <s v="1.1.01 - Órganos ejecutivos y legislativos"/>
    <s v="2.6 - BIENES MUEBLES, INMUEBLES E INTANGIBLES"/>
    <s v="2.6.1 - MOBILIARIO Y EQUIPO"/>
    <n v="13600000"/>
    <n v="2266664"/>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33334"/>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3083334"/>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450002"/>
  </r>
  <r>
    <x v="0"/>
    <x v="0"/>
    <x v="0"/>
    <x v="1"/>
    <x v="7"/>
    <s v="1 - Poder Legislativo"/>
    <s v="0101 - SENADO DE LA REPÚBLICA"/>
    <s v="1 - SERVICIOS  GENERALES"/>
    <s v="1.1 - Administración general"/>
    <s v="1.1.01 - Órganos ejecutivos y legislativos"/>
    <s v="2.6 - BIENES MUEBLES, INMUEBLES E INTANGIBLES"/>
    <s v="2.6.8 - BIENES INTANGIBLES"/>
    <n v="30000000"/>
    <n v="5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416666"/>
  </r>
  <r>
    <x v="0"/>
    <x v="0"/>
    <x v="0"/>
    <x v="1"/>
    <x v="7"/>
    <s v="1 - Poder Legislativo"/>
    <s v="0101 - SENADO DE LA REPÚBLICA"/>
    <s v="1 - SERVICIOS  GENERALES"/>
    <s v="1.1 - Administración general"/>
    <s v="1.1.01 - Órganos ejecutivos y legislativos"/>
    <s v="2.7 - OBRAS"/>
    <s v="2.7.1 - OBRAS EN EDIFICACIONES"/>
    <n v="150000000"/>
    <n v="25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2518359.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4166.66"/>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13416666.68"/>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616666.66"/>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166666.66"/>
  </r>
  <r>
    <x v="0"/>
    <x v="0"/>
    <x v="0"/>
    <x v="1"/>
    <x v="7"/>
    <s v="1 - Poder Legislativo"/>
    <s v="0102 - CÁMARA DE DIPUTADOS"/>
    <s v="1 - SERVICIOS  GENERALES"/>
    <s v="1.1 - Administración general"/>
    <s v="1.1.01 - Órganos ejecutivos y legislativos"/>
    <s v="2.6 - BIENES MUEBLES, INMUEBLES E INTANGIBLES"/>
    <s v="2.6.8 - BIENES INTANGIBLES"/>
    <n v="6150000"/>
    <n v="1024999.9999999999"/>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2500000"/>
  </r>
  <r>
    <x v="0"/>
    <x v="0"/>
    <x v="0"/>
    <x v="1"/>
    <x v="7"/>
    <s v="1 - Poder Legislativo"/>
    <s v="0102 - CÁMARA DE DIPUTADOS"/>
    <s v="1 - SERVICIOS  GENERALES"/>
    <s v="1.1 - Administración general"/>
    <s v="1.1.01 - Órganos ejecutivos y legislativos"/>
    <s v="2.7 - OBRAS"/>
    <s v="2.7.1 - OBRAS EN EDIFICACIONES"/>
    <n v="100000000"/>
    <n v="16666666.66"/>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2284695.6800000002"/>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1684970"/>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0"/>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8037314.07"/>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447667.57"/>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0"/>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35854976.560000002"/>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0"/>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15000000"/>
  </r>
  <r>
    <x v="0"/>
    <x v="0"/>
    <x v="0"/>
    <x v="1"/>
    <x v="7"/>
    <s v="2 - Poder Ejecutivo"/>
    <s v="0201 - PRESIDENCIA DE LA REPÚBLICA"/>
    <s v="1 - SERVICIOS  GENERALES"/>
    <s v="1.3 - Defensa nacional"/>
    <s v="1.3.02 - Defensa civil y gestión de riesgo de desastre"/>
    <s v="2.7 - OBRAS"/>
    <s v="2.7.1 - OBRAS EN EDIFICACIONES"/>
    <n v="121570127"/>
    <n v="7362269.4299999997"/>
  </r>
  <r>
    <x v="0"/>
    <x v="0"/>
    <x v="0"/>
    <x v="1"/>
    <x v="7"/>
    <s v="2 - Poder Ejecutivo"/>
    <s v="0201 - PRESIDENCIA DE LA REPÚBLICA"/>
    <s v="1 - SERVICIOS  GENERALES"/>
    <s v="1.4 - Justicia, orden público y seguridad"/>
    <s v="1.4.01 - Servicios de seguridad interior"/>
    <s v="2.7 - OBRAS"/>
    <s v="2.7.1 - OBRAS EN EDIFICACIONES"/>
    <n v="616166241"/>
    <n v="21709302.810000002"/>
  </r>
  <r>
    <x v="0"/>
    <x v="0"/>
    <x v="0"/>
    <x v="1"/>
    <x v="7"/>
    <s v="2 - Poder Ejecutivo"/>
    <s v="0201 - PRESIDENCIA DE LA REPÚBLICA"/>
    <s v="1 - SERVICIOS  GENERALES"/>
    <s v="1.4 - Justicia, orden público y seguridad"/>
    <s v="1.4.02 - Servicios de protección contra incendios"/>
    <s v="2.7 - OBRAS"/>
    <s v="2.7.1 - OBRAS EN EDIFICACIONES"/>
    <n v="56792236"/>
    <n v="0"/>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0"/>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6 - Transporte"/>
    <s v="2.6.04 - Transporte aéreo"/>
    <s v="2.7 - OBRAS"/>
    <s v="2.7.1 - OBRAS EN EDIFICACIONES"/>
    <n v="227972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74154693.879999995"/>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2634716.98"/>
  </r>
  <r>
    <x v="0"/>
    <x v="0"/>
    <x v="0"/>
    <x v="1"/>
    <x v="7"/>
    <s v="2 - Poder Ejecutivo"/>
    <s v="0201 - PRESIDENCIA DE LA REPÚBLICA"/>
    <s v="4 - SERVICIOS SOCIALES"/>
    <s v="4.5 - Protección social"/>
    <s v="4.5.10 - Asistencia social"/>
    <s v="2.6 - BIENES MUEBLES, INMUEBLES E INTANGIBLES"/>
    <s v="2.6.5 - MAQUINARIA, OTROS EQUIPOS Y HERRAMIENTAS"/>
    <n v="42890915"/>
    <n v="101410.26"/>
  </r>
  <r>
    <x v="0"/>
    <x v="0"/>
    <x v="0"/>
    <x v="1"/>
    <x v="7"/>
    <s v="2 - Poder Ejecutivo"/>
    <s v="0201 - PRESIDENCIA DE LA REPÚBLICA"/>
    <s v="4 - SERVICIOS SOCIALES"/>
    <s v="4.5 - Protección social"/>
    <s v="4.5.10 - Asistencia social"/>
    <s v="2.6 - BIENES MUEBLES, INMUEBLES E INTANGIBLES"/>
    <s v="2.6.6 - EQUIPOS DE DEFENSA Y SEGURIDAD"/>
    <n v="1988684"/>
    <n v="0"/>
  </r>
  <r>
    <x v="0"/>
    <x v="0"/>
    <x v="0"/>
    <x v="1"/>
    <x v="7"/>
    <s v="2 - Poder Ejecutivo"/>
    <s v="0201 - PRESIDENCIA DE LA REPÚBLICA"/>
    <s v="4 - SERVICIOS SOCIALES"/>
    <s v="4.5 - Protección social"/>
    <s v="4.5.10 - Asistencia social"/>
    <s v="2.6 - BIENES MUEBLES, INMUEBLES E INTANGIBLES"/>
    <s v="2.6.7 - ACTIVOS BIOLÓGICOS"/>
    <n v="800000"/>
    <n v="0"/>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547026.1"/>
  </r>
  <r>
    <x v="0"/>
    <x v="0"/>
    <x v="0"/>
    <x v="1"/>
    <x v="7"/>
    <s v="2 - Poder Ejecutivo"/>
    <s v="0201 - PRESIDENCIA DE LA REPÚBLICA"/>
    <s v="4 - SERVICIOS SOCIALES"/>
    <s v="4.5 - Protección social"/>
    <s v="4.5.10 - Asistencia social"/>
    <s v="2.7 - OBRAS"/>
    <s v="2.7.1 - OBRAS EN EDIFICACIONES"/>
    <n v="119577406"/>
    <n v="2200134.0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495756.2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74198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0"/>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0"/>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73956.5"/>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06189.18"/>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10679"/>
  </r>
  <r>
    <x v="0"/>
    <x v="0"/>
    <x v="0"/>
    <x v="1"/>
    <x v="7"/>
    <s v="2 - Poder Ejecutivo"/>
    <s v="0202 - MINISTERIO DE  INTERIOR Y POLICÍA"/>
    <s v="1 - SERVICIOS  GENERALES"/>
    <s v="1.4 - Justicia, orden público y seguridad"/>
    <s v="1.4.05 - Servicios de migraciones"/>
    <s v="2.6 - BIENES MUEBLES, INMUEBLES E INTANGIBLES"/>
    <s v="2.6.8 - BIENES INTANGIBLES"/>
    <n v="0"/>
    <n v="0"/>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2265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0"/>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0"/>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0"/>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0"/>
  </r>
  <r>
    <x v="0"/>
    <x v="0"/>
    <x v="0"/>
    <x v="1"/>
    <x v="7"/>
    <s v="2 - Poder Ejecutivo"/>
    <s v="0202 - MINISTERIO DE  INTERIOR Y POLICÍA"/>
    <s v="4 - SERVICIOS SOCIALES"/>
    <s v="4.4 - Educación"/>
    <s v="4.4.04 - Educación superior"/>
    <s v="2.6 - BIENES MUEBLES, INMUEBLES E INTANGIBLES"/>
    <s v="2.6.5 - MAQUINARIA, OTROS EQUIPOS Y HERRAMIENTAS"/>
    <n v="0"/>
    <n v="0"/>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0"/>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0"/>
  </r>
  <r>
    <x v="0"/>
    <x v="0"/>
    <x v="0"/>
    <x v="1"/>
    <x v="7"/>
    <s v="2 - Poder Ejecutivo"/>
    <s v="0203 - MINISTERIO DE DEFENSA"/>
    <s v="1 - SERVICIOS  GENERALES"/>
    <s v="1.3 - Defensa nacional"/>
    <s v="1.3.01 - Defensa militar"/>
    <s v="2.6 - BIENES MUEBLES, INMUEBLES E INTANGIBLES"/>
    <s v="2.6.1 - MOBILIARIO Y EQUIPO"/>
    <n v="113494745"/>
    <n v="647443.58000000007"/>
  </r>
  <r>
    <x v="0"/>
    <x v="0"/>
    <x v="0"/>
    <x v="1"/>
    <x v="7"/>
    <s v="2 - Poder Ejecutivo"/>
    <s v="0203 - MINISTERIO DE DEFENSA"/>
    <s v="1 - SERVICIOS  GENERALES"/>
    <s v="1.3 - Defensa nacional"/>
    <s v="1.3.01 - Defensa militar"/>
    <s v="2.6 - BIENES MUEBLES, INMUEBLES E INTANGIBLES"/>
    <s v="2.6.3 - EQUIPO E INSTRUMENTAL, CIENTÍFICO Y LABORATORIO"/>
    <n v="9994937"/>
    <n v="0"/>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0"/>
  </r>
  <r>
    <x v="0"/>
    <x v="0"/>
    <x v="0"/>
    <x v="1"/>
    <x v="7"/>
    <s v="2 - Poder Ejecutivo"/>
    <s v="0203 - MINISTERIO DE DEFENSA"/>
    <s v="1 - SERVICIOS  GENERALES"/>
    <s v="1.3 - Defensa nacional"/>
    <s v="1.3.01 - Defensa militar"/>
    <s v="2.6 - BIENES MUEBLES, INMUEBLES E INTANGIBLES"/>
    <s v="2.6.5 - MAQUINARIA, OTROS EQUIPOS Y HERRAMIENTAS"/>
    <n v="82629498"/>
    <n v="2664629.1"/>
  </r>
  <r>
    <x v="0"/>
    <x v="0"/>
    <x v="0"/>
    <x v="1"/>
    <x v="7"/>
    <s v="2 - Poder Ejecutivo"/>
    <s v="0203 - MINISTERIO DE DEFENSA"/>
    <s v="1 - SERVICIOS  GENERALES"/>
    <s v="1.3 - Defensa nacional"/>
    <s v="1.3.01 - Defensa militar"/>
    <s v="2.6 - BIENES MUEBLES, INMUEBLES E INTANGIBLES"/>
    <s v="2.6.6 - EQUIPOS DE DEFENSA Y SEGURIDAD"/>
    <n v="10237000"/>
    <n v="0"/>
  </r>
  <r>
    <x v="0"/>
    <x v="0"/>
    <x v="0"/>
    <x v="1"/>
    <x v="7"/>
    <s v="2 - Poder Ejecutivo"/>
    <s v="0203 - MINISTERIO DE DEFENSA"/>
    <s v="1 - SERVICIOS  GENERALES"/>
    <s v="1.3 - Defensa nacional"/>
    <s v="1.3.01 - Defensa militar"/>
    <s v="2.6 - BIENES MUEBLES, INMUEBLES E INTANGIBLES"/>
    <s v="2.6.7 - ACTIVOS BIOLÓGICOS"/>
    <n v="400000"/>
    <n v="0"/>
  </r>
  <r>
    <x v="0"/>
    <x v="0"/>
    <x v="0"/>
    <x v="1"/>
    <x v="7"/>
    <s v="2 - Poder Ejecutivo"/>
    <s v="0203 - MINISTERIO DE DEFENSA"/>
    <s v="1 - SERVICIOS  GENERALES"/>
    <s v="1.3 - Defensa nacional"/>
    <s v="1.3.01 - Defensa militar"/>
    <s v="2.6 - BIENES MUEBLES, INMUEBLES E INTANGIBLES"/>
    <s v="2.6.8 - BIENES INTANGIBLES"/>
    <n v="8340000"/>
    <n v="0"/>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0"/>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206258.1"/>
  </r>
  <r>
    <x v="0"/>
    <x v="0"/>
    <x v="0"/>
    <x v="1"/>
    <x v="7"/>
    <s v="2 - Poder Ejecutivo"/>
    <s v="0203 - MINISTERIO DE DEFENSA"/>
    <s v="1 - SERVICIOS  GENERALES"/>
    <s v="1.3 - Defensa nacional"/>
    <s v="1.3.01 - Defensa militar"/>
    <s v="2.7 - OBRAS"/>
    <s v="2.7.1 - OBRAS EN EDIFICACIONES"/>
    <n v="2018375000"/>
    <n v="0"/>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266200.92"/>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102719"/>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4 - SERVICIOS SOCIALES"/>
    <s v="4.2 - Salud"/>
    <s v="4.2.02 - Servicios hospitalarios"/>
    <s v="2.6 - BIENES MUEBLES, INMUEBLES E INTANGIBLES"/>
    <s v="2.6.1 - MOBILIARIO Y EQUIPO"/>
    <n v="3000000"/>
    <n v="0"/>
  </r>
  <r>
    <x v="0"/>
    <x v="0"/>
    <x v="0"/>
    <x v="1"/>
    <x v="7"/>
    <s v="2 - Poder Ejecutivo"/>
    <s v="0203 - MINISTERIO DE DEFENSA"/>
    <s v="4 - SERVICIOS SOCIALES"/>
    <s v="4.2 - Salud"/>
    <s v="4.2.02 - Servicios hospitalarios"/>
    <s v="2.6 - BIENES MUEBLES, INMUEBLES E INTANGIBLES"/>
    <s v="2.6.3 - EQUIPO E INSTRUMENTAL, CIENTÍFICO Y LABORATORIO"/>
    <n v="7606804"/>
    <n v="0"/>
  </r>
  <r>
    <x v="0"/>
    <x v="0"/>
    <x v="0"/>
    <x v="1"/>
    <x v="7"/>
    <s v="2 - Poder Ejecutivo"/>
    <s v="0203 - MINISTERIO DE DEFENSA"/>
    <s v="4 - SERVICIOS SOCIALES"/>
    <s v="4.2 - Salud"/>
    <s v="4.2.02 - Servicios hospitalarios"/>
    <s v="2.6 - BIENES MUEBLES, INMUEBLES E INTANGIBLES"/>
    <s v="2.6.5 - MAQUINARIA, OTROS EQUIPOS Y HERRAMIENTAS"/>
    <n v="0"/>
    <n v="0"/>
  </r>
  <r>
    <x v="0"/>
    <x v="0"/>
    <x v="0"/>
    <x v="1"/>
    <x v="7"/>
    <s v="2 - Poder Ejecutivo"/>
    <s v="0203 - MINISTERIO DE DEFENSA"/>
    <s v="4 - SERVICIOS SOCIALES"/>
    <s v="4.2 - Salud"/>
    <s v="4.2.02 - Servicios hospitalarios"/>
    <s v="2.6 - BIENES MUEBLES, INMUEBLES E INTANGIBLES"/>
    <s v="2.6.9 - EDIFICIOS, ESTRUCTURAS, TIERRAS, TERRENOS Y OBJETOS DE VALOR"/>
    <n v="0"/>
    <n v="0"/>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0"/>
  </r>
  <r>
    <x v="0"/>
    <x v="0"/>
    <x v="0"/>
    <x v="1"/>
    <x v="7"/>
    <s v="2 - Poder Ejecutivo"/>
    <s v="0203 - MINISTERIO DE DEFENSA"/>
    <s v="4 - SERVICIOS SOCIALES"/>
    <s v="4.4 - Educación"/>
    <s v="4.4.04 - Educación superior"/>
    <s v="2.6 - BIENES MUEBLES, INMUEBLES E INTANGIBLES"/>
    <s v="2.6.5 - MAQUINARIA, OTROS EQUIPOS Y HERRAMIENTAS"/>
    <n v="381860"/>
    <n v="0"/>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0"/>
  </r>
  <r>
    <x v="0"/>
    <x v="0"/>
    <x v="0"/>
    <x v="1"/>
    <x v="7"/>
    <s v="2 - Poder Ejecutivo"/>
    <s v="0203 - MINISTERIO DE DEFENSA"/>
    <s v="4 - SERVICIOS SOCIALES"/>
    <s v="4.4 - Educación"/>
    <s v="4.4.07 - Educación vocacional"/>
    <s v="2.6 - BIENES MUEBLES, INMUEBLES E INTANGIBLES"/>
    <s v="2.6.1 - MOBILIARIO Y EQUIPO"/>
    <n v="10100000"/>
    <n v="0"/>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7"/>
    <s v="2 - Poder Ejecutivo"/>
    <s v="0203 - MINISTERIO DE DEFENSA"/>
    <s v="4 - SERVICIOS SOCIALES"/>
    <s v="4.4 - Educación"/>
    <s v="4.4.07 - Educación vocacional"/>
    <s v="2.7 - OBRAS"/>
    <s v="2.7.1 - OBRAS EN EDIFICACIONES"/>
    <n v="53256996"/>
    <n v="0"/>
  </r>
  <r>
    <x v="0"/>
    <x v="0"/>
    <x v="0"/>
    <x v="1"/>
    <x v="7"/>
    <s v="2 - Poder Ejecutivo"/>
    <s v="0203 - MINISTERIO DE DEFENSA"/>
    <s v="4 - SERVICIOS SOCIALES"/>
    <s v="4.4 - Educación"/>
    <s v="4.4.08 - Enseñanza y capacitación para defensa y seguridad"/>
    <s v="2.6 - BIENES MUEBLES, INMUEBLES E INTANGIBLES"/>
    <s v="2.6.1 - MOBILIARIO Y EQUIPO"/>
    <n v="1230000"/>
    <n v="0"/>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0"/>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0"/>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4076034"/>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0"/>
  </r>
  <r>
    <x v="0"/>
    <x v="0"/>
    <x v="0"/>
    <x v="1"/>
    <x v="7"/>
    <s v="2 - Poder Ejecutivo"/>
    <s v="0204 - MINISTERIO DE RELACIONES EXTERIORES"/>
    <s v="1 - SERVICIOS  GENERALES"/>
    <s v="1.2 - Relaciones internacionales"/>
    <s v="1.2.01 - Relaciones internacionales desde oficinas en el país"/>
    <s v="2.7 - OBRAS"/>
    <s v="2.7.1 - OBRAS EN EDIFICACIONES"/>
    <n v="139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0"/>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712077.02"/>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0"/>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0"/>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0"/>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0"/>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178671.66"/>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0"/>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210906.71000000002"/>
  </r>
  <r>
    <x v="0"/>
    <x v="0"/>
    <x v="0"/>
    <x v="1"/>
    <x v="7"/>
    <s v="2 - Poder Ejecutivo"/>
    <s v="0205 - MINISTERIO DE HACIENDA"/>
    <s v="1 - SERVICIOS  GENERALES"/>
    <s v="1.1 - Administración general"/>
    <s v="1.1.02 - Gestión administrativa, financiera, fiscal, económica y planificación"/>
    <s v="2.7 - OBRAS"/>
    <s v="2.7.1 - OBRAS EN EDIFICACIONES"/>
    <n v="14129295"/>
    <n v="0"/>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4 - Educación"/>
    <s v="4.4.01 - Educación inicial"/>
    <s v="2.6 - BIENES MUEBLES, INMUEBLES E INTANGIBLES"/>
    <s v="2.6.1 - MOBILIARIO Y EQUIPO"/>
    <n v="203007066"/>
    <n v="0"/>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0"/>
  </r>
  <r>
    <x v="0"/>
    <x v="0"/>
    <x v="0"/>
    <x v="1"/>
    <x v="7"/>
    <s v="2 - Poder Ejecutivo"/>
    <s v="0206 - MINISTERIO DE EDUCACIÓN"/>
    <s v="4 - SERVICIOS SOCIALES"/>
    <s v="4.4 - Educación"/>
    <s v="4.4.01 - Educación inicial"/>
    <s v="2.6 - BIENES MUEBLES, INMUEBLES E INTANGIBLES"/>
    <s v="2.6.5 - MAQUINARIA, OTROS EQUIPOS Y HERRAMIENTAS"/>
    <n v="21257160"/>
    <n v="0"/>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0"/>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7"/>
    <s v="2 - Poder Ejecutivo"/>
    <s v="0206 - MINISTERIO DE EDUCACIÓN"/>
    <s v="4 - SERVICIOS SOCIALES"/>
    <s v="4.4 - Educación"/>
    <s v="4.4.01 - Educación inicial"/>
    <s v="2.7 - OBRAS"/>
    <s v="2.7.1 - OBRAS EN EDIFICACIONES"/>
    <n v="975623283"/>
    <n v="28314758.84"/>
  </r>
  <r>
    <x v="0"/>
    <x v="0"/>
    <x v="0"/>
    <x v="1"/>
    <x v="7"/>
    <s v="2 - Poder Ejecutivo"/>
    <s v="0206 - MINISTERIO DE EDUCACIÓN"/>
    <s v="4 - SERVICIOS SOCIALES"/>
    <s v="4.4 - Educación"/>
    <s v="4.4.02 - Educación básica"/>
    <s v="2.6 - BIENES MUEBLES, INMUEBLES E INTANGIBLES"/>
    <s v="2.6.1 - MOBILIARIO Y EQUIPO"/>
    <n v="4467215618"/>
    <n v="348667747.99000001"/>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294384745.15999997"/>
  </r>
  <r>
    <x v="0"/>
    <x v="0"/>
    <x v="0"/>
    <x v="1"/>
    <x v="7"/>
    <s v="2 - Poder Ejecutivo"/>
    <s v="0206 - MINISTERIO DE EDUCACIÓN"/>
    <s v="4 - SERVICIOS SOCIALES"/>
    <s v="4.4 - Educación"/>
    <s v="4.4.03 - Educación media"/>
    <s v="2.6 - BIENES MUEBLES, INMUEBLES E INTANGIBLES"/>
    <s v="2.6.1 - MOBILIARIO Y EQUIPO"/>
    <n v="3315179920"/>
    <n v="1264871424.8200002"/>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39824216.289999999"/>
  </r>
  <r>
    <x v="0"/>
    <x v="0"/>
    <x v="0"/>
    <x v="1"/>
    <x v="7"/>
    <s v="2 - Poder Ejecutivo"/>
    <s v="0206 - MINISTERIO DE EDUCACIÓN"/>
    <s v="4 - SERVICIOS SOCIALES"/>
    <s v="4.4 - Educación"/>
    <s v="4.4.04 - Educación superior"/>
    <s v="2.6 - BIENES MUEBLES, INMUEBLES E INTANGIBLES"/>
    <s v="2.6.1 - MOBILIARIO Y EQUIPO"/>
    <n v="60800000"/>
    <n v="749742.9"/>
  </r>
  <r>
    <x v="0"/>
    <x v="0"/>
    <x v="0"/>
    <x v="1"/>
    <x v="7"/>
    <s v="2 - Poder Ejecutivo"/>
    <s v="0206 - MINISTERIO DE EDUCACIÓN"/>
    <s v="4 - SERVICIOS SOCIALES"/>
    <s v="4.4 - Educación"/>
    <s v="4.4.04 - Educación superior"/>
    <s v="2.6 - BIENES MUEBLES, INMUEBLES E INTANGIBLES"/>
    <s v="2.6.3 - EQUIPO E INSTRUMENTAL, CIENTÍFICO Y LABORATORIO"/>
    <n v="1027500"/>
    <n v="0"/>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0"/>
  </r>
  <r>
    <x v="0"/>
    <x v="0"/>
    <x v="0"/>
    <x v="1"/>
    <x v="7"/>
    <s v="2 - Poder Ejecutivo"/>
    <s v="0206 - MINISTERIO DE EDUCACIÓN"/>
    <s v="4 - SERVICIOS SOCIALES"/>
    <s v="4.4 - Educación"/>
    <s v="4.4.04 - Educación superior"/>
    <s v="2.6 - BIENES MUEBLES, INMUEBLES E INTANGIBLES"/>
    <s v="2.6.6 - EQUIPOS DE DEFENSA Y SEGURIDAD"/>
    <n v="10000000"/>
    <n v="182900"/>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7"/>
    <s v="2 - Poder Ejecutivo"/>
    <s v="0206 - MINISTERIO DE EDUCACIÓN"/>
    <s v="4 - SERVICIOS SOCIALES"/>
    <s v="4.4 - Educación"/>
    <s v="4.4.04 - Educación superior"/>
    <s v="2.7 - OBRAS"/>
    <s v="2.7.1 - OBRAS EN EDIFICACIONES"/>
    <n v="60000000"/>
    <n v="0"/>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0"/>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59460379.659999989"/>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0"/>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126260"/>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0"/>
  </r>
  <r>
    <x v="0"/>
    <x v="0"/>
    <x v="0"/>
    <x v="1"/>
    <x v="7"/>
    <s v="2 - Poder Ejecutivo"/>
    <s v="0206 - MINISTERIO DE EDUCACIÓN"/>
    <s v="4 - SERVICIOS SOCIALES"/>
    <s v="4.4 - Educación"/>
    <s v="4.4.99 - Planificación, gestión y supervisión de la educación"/>
    <s v="2.7 - OBRAS"/>
    <s v="2.7.1 - OBRAS EN EDIFICACIONES"/>
    <n v="3494249785"/>
    <n v="0"/>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31000"/>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40002"/>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0"/>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63572.5"/>
  </r>
  <r>
    <x v="0"/>
    <x v="0"/>
    <x v="0"/>
    <x v="1"/>
    <x v="7"/>
    <s v="2 - Poder Ejecutivo"/>
    <s v="0207 - MINISTERIO DE SALUD PÚBLICA Y ASISTENCIA SOCIAL"/>
    <s v="4 - SERVICIOS SOCIALES"/>
    <s v="4.2 - Salud"/>
    <s v="4.2.99 - Planificación, gestión y supervisión de la salud"/>
    <s v="2.7 - OBRAS"/>
    <s v="2.7.1 - OBRAS EN EDIFICACIONES"/>
    <n v="106262158"/>
    <n v="3999074.44"/>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0"/>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0"/>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135110"/>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0"/>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8024520"/>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7"/>
    <s v="2 - Poder Ejecutivo"/>
    <s v="0210 - MINISTERIO DE AGRICULTURA"/>
    <s v="2 - SERVICIOS ECONÓMICOS"/>
    <s v="2.2 - Agropecuaria, caza, pesca y silvicultura"/>
    <s v="2.2.01 - Agropecuaria"/>
    <s v="2.6 - BIENES MUEBLES, INMUEBLES E INTANGIBLES"/>
    <s v="2.6.7 - ACTIVOS BIOLÓGICOS"/>
    <n v="111193000"/>
    <n v="556132.5"/>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0"/>
  </r>
  <r>
    <x v="0"/>
    <x v="0"/>
    <x v="0"/>
    <x v="1"/>
    <x v="7"/>
    <s v="2 - Poder Ejecutivo"/>
    <s v="0210 - MINISTERIO DE AGRICULTURA"/>
    <s v="2 - SERVICIOS ECONÓMICOS"/>
    <s v="2.2 - Agropecuaria, caza, pesca y silvicultura"/>
    <s v="2.2.01 - Agropecuaria"/>
    <s v="2.7 - OBRAS"/>
    <s v="2.7.1 - OBRAS EN EDIFICACIONES"/>
    <n v="133600000"/>
    <n v="0"/>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7163685.5999999996"/>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0"/>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0"/>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1258148.6000000001"/>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0"/>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0"/>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0"/>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0"/>
  </r>
  <r>
    <x v="0"/>
    <x v="0"/>
    <x v="0"/>
    <x v="1"/>
    <x v="7"/>
    <s v="2 - Poder Ejecutivo"/>
    <s v="0211 - MINISTERIO DE OBRAS PÚBLICAS Y COMUNICACIONES"/>
    <s v="2 - SERVICIOS ECONÓMICOS"/>
    <s v="2.7 - Comunicaciones"/>
    <s v="2.7.01 - Comunicaciones"/>
    <s v="2.6 - BIENES MUEBLES, INMUEBLES E INTANGIBLES"/>
    <s v="2.6.1 - MOBILIARIO Y EQUIPO"/>
    <n v="2650000"/>
    <n v="0"/>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0"/>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7 - Vivienda social"/>
    <s v="2.6 - BIENES MUEBLES, INMUEBLES E INTANGIBLES"/>
    <s v="2.6.1 - MOBILIARIO Y EQUIPO"/>
    <n v="450000"/>
    <n v="0"/>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0"/>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0"/>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0"/>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0"/>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0"/>
  </r>
  <r>
    <x v="0"/>
    <x v="0"/>
    <x v="0"/>
    <x v="1"/>
    <x v="7"/>
    <s v="2 - Poder Ejecutivo"/>
    <s v="0213 - MINISTERIO DE TURISMO"/>
    <s v="2 - SERVICIOS ECONÓMICOS"/>
    <s v="2.9 - Otros servicios económicos"/>
    <s v="2.9.03 - Turismo"/>
    <s v="2.6 - BIENES MUEBLES, INMUEBLES E INTANGIBLES"/>
    <s v="2.6.1 - MOBILIARIO Y EQUIPO"/>
    <n v="45219658"/>
    <n v="2396197.2999999998"/>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0"/>
  </r>
  <r>
    <x v="0"/>
    <x v="0"/>
    <x v="0"/>
    <x v="1"/>
    <x v="7"/>
    <s v="2 - Poder Ejecutivo"/>
    <s v="0213 - MINISTERIO DE TURISMO"/>
    <s v="2 - SERVICIOS ECONÓMICOS"/>
    <s v="2.9 - Otros servicios económicos"/>
    <s v="2.9.03 - Turismo"/>
    <s v="2.6 - BIENES MUEBLES, INMUEBLES E INTANGIBLES"/>
    <s v="2.6.5 - MAQUINARIA, OTROS EQUIPOS Y HERRAMIENTAS"/>
    <n v="14479100"/>
    <n v="268532.59999999998"/>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0"/>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34780.99"/>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12140828.810000001"/>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0"/>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0"/>
  </r>
  <r>
    <x v="0"/>
    <x v="0"/>
    <x v="0"/>
    <x v="1"/>
    <x v="7"/>
    <s v="2 - Poder Ejecutivo"/>
    <s v="0217 - MINISTERIO DE LA JUVENTUD"/>
    <s v="4 - SERVICIOS SOCIALES"/>
    <s v="4.5 - Protección social"/>
    <s v="4.5.09 - Juventud"/>
    <s v="2.6 - BIENES MUEBLES, INMUEBLES E INTANGIBLES"/>
    <s v="2.6.1 - MOBILIARIO Y EQUIPO"/>
    <n v="8320422"/>
    <n v="0"/>
  </r>
  <r>
    <x v="0"/>
    <x v="0"/>
    <x v="0"/>
    <x v="1"/>
    <x v="7"/>
    <s v="2 - Poder Ejecutivo"/>
    <s v="0217 - MINISTERIO DE LA JUVENTUD"/>
    <s v="4 - SERVICIOS SOCIALES"/>
    <s v="4.5 - Protección social"/>
    <s v="4.5.09 - Juventud"/>
    <s v="2.6 - BIENES MUEBLES, INMUEBLES E INTANGIBLES"/>
    <s v="2.6.5 - MAQUINARIA, OTROS EQUIPOS Y HERRAMIENTAS"/>
    <n v="216412"/>
    <n v="0"/>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0"/>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0"/>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0"/>
  </r>
  <r>
    <x v="0"/>
    <x v="0"/>
    <x v="0"/>
    <x v="1"/>
    <x v="7"/>
    <s v="2 - Poder Ejecutivo"/>
    <s v="0219 - MINISTERIO DE EDUCACIÓN SUPERIOR CIENCIA Y TECNOLOGÍA"/>
    <s v="4 - SERVICIOS SOCIALES"/>
    <s v="4.4 - Educación"/>
    <s v="4.4.04 - Educación superior"/>
    <s v="2.7 - OBRAS"/>
    <s v="2.7.1 - OBRAS EN EDIFICACIONES"/>
    <n v="67418947"/>
    <n v="0"/>
  </r>
  <r>
    <x v="0"/>
    <x v="0"/>
    <x v="0"/>
    <x v="1"/>
    <x v="7"/>
    <s v="2 - Poder Ejecutivo"/>
    <s v="0219 - MINISTERIO DE EDUCACIÓN SUPERIOR CIENCIA Y TECNOLOGÍA"/>
    <s v="4 - SERVICIOS SOCIALES"/>
    <s v="4.4 - Educación"/>
    <s v="4.4.06 - Educación técnica"/>
    <s v="2.6 - BIENES MUEBLES, INMUEBLES E INTANGIBLES"/>
    <s v="2.6.1 - MOBILIARIO Y EQUIPO"/>
    <n v="21521180"/>
    <n v="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27971"/>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0"/>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2673002.77"/>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0"/>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0"/>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0"/>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0"/>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57294.99"/>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0"/>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0"/>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986114.82"/>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419185479.5"/>
  </r>
  <r>
    <x v="0"/>
    <x v="0"/>
    <x v="0"/>
    <x v="1"/>
    <x v="7"/>
    <s v="2 - Poder Ejecutivo"/>
    <s v="0223 - MINISTERIO DE LA VIVIENDA, HABITAT Y EDIFICACIONES (MIVHED)"/>
    <s v="4 - SERVICIOS SOCIALES"/>
    <s v="4.2 - Salud"/>
    <s v="4.2.02 - Servicios hospitalarios"/>
    <s v="2.6 - BIENES MUEBLES, INMUEBLES E INTANGIBLES"/>
    <s v="2.6.1 - MOBILIARIO Y EQUIPO"/>
    <n v="0"/>
    <n v="0"/>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0"/>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0"/>
  </r>
  <r>
    <x v="0"/>
    <x v="0"/>
    <x v="0"/>
    <x v="1"/>
    <x v="7"/>
    <s v="2 - Poder Ejecutivo"/>
    <s v="0223 - MINISTERIO DE LA VIVIENDA, HABITAT Y EDIFICACIONES (MIVHED)"/>
    <s v="4 - SERVICIOS SOCIALES"/>
    <s v="4.2 - Salud"/>
    <s v="4.2.02 - Servicios hospitalarios"/>
    <s v="2.7 - OBRAS"/>
    <s v="2.7.1 - OBRAS EN EDIFICACIONES"/>
    <n v="621917532"/>
    <n v="0"/>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4648783.12"/>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5205708.4800000004"/>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0"/>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22252585.09"/>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0"/>
  </r>
  <r>
    <x v="0"/>
    <x v="0"/>
    <x v="0"/>
    <x v="1"/>
    <x v="7"/>
    <s v="2 - Poder Ejecutivo"/>
    <s v="0223 - MINISTERIO DE LA VIVIENDA, HABITAT Y EDIFICACIONES (MIVHED)"/>
    <s v="4 - SERVICIOS SOCIALES"/>
    <s v="4.2 - Salud"/>
    <s v="4.2.99 - Planificación, gestión y supervisión de la salud"/>
    <s v="2.7 - OBRAS"/>
    <s v="2.7.1 - OBRAS EN EDIFICACIONES"/>
    <n v="822757951"/>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05555341.5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21349.45"/>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0"/>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0"/>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54044"/>
  </r>
  <r>
    <x v="0"/>
    <x v="0"/>
    <x v="0"/>
    <x v="1"/>
    <x v="7"/>
    <s v="2 - Poder Ejecutivo"/>
    <s v="0223 - MINISTERIO DE LA VIVIENDA, HABITAT Y EDIFICACIONES (MIVHED)"/>
    <s v="4 - SERVICIOS SOCIALES"/>
    <s v="4.5 - Protección social"/>
    <s v="4.5.07 - Vivienda social"/>
    <s v="2.7 - OBRAS"/>
    <s v="2.7.1 - OBRAS EN EDIFICACIONES"/>
    <n v="172699401"/>
    <n v="0"/>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3927990.85"/>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6037456.1600000001"/>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4778086.4399999995"/>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0"/>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2207318.33"/>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16068137.02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8471435.4499999974"/>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111306.8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8188159.089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568014.77000000014"/>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7068911.240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147393.5799999999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19142750.27999999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13636.3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1136363.6400000001"/>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27272.7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101413.6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48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166039.09"/>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17622.669999999998"/>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12480195.860000001"/>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3997957.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1133333.3400000001"/>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1666666.6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5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0"/>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0"/>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5521700"/>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38976555"/>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24622070.78000000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586477.27999999991"/>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306398975.42999995"/>
  </r>
  <r>
    <x v="0"/>
    <x v="0"/>
    <x v="0"/>
    <x v="1"/>
    <x v="10"/>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47572933.919999994"/>
  </r>
  <r>
    <x v="0"/>
    <x v="0"/>
    <x v="0"/>
    <x v="1"/>
    <x v="10"/>
    <s v="2 - Poder Ejecutivo"/>
    <s v="0201 - PRESIDENCIA DE LA REPÚBLICA"/>
    <s v="4 - SERVICIOS SOCIALES"/>
    <s v="4.4 - Educación"/>
    <s v="4.4.04 - Educación superior"/>
    <s v="2.5 - TRANSFERENCIAS DE CAPITAL"/>
    <s v="2.5.1 - TRANSFERENCIAS DE CAPITAL AL SECTOR PRIVADO"/>
    <n v="0"/>
    <n v="42883391.020000003"/>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1429349690"/>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743816664.99000013"/>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85776890.799999997"/>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20083333.219999999"/>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18066668"/>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5000010"/>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358250000"/>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3999999.9600000004"/>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0"/>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1"/>
    <x v="2"/>
    <x v="12"/>
    <s v="2 - Poder Ejecutivo"/>
    <s v="0210 - MINISTERIO DE AGRICULTURA"/>
    <s v="0 - N/A"/>
    <s v="0.0 - N/A"/>
    <s v="0.0.00 - N/A"/>
    <s v="4.1 - Incremento de activos financieros"/>
    <s v="4.1.2 - Incremento de activos financieros no corrientes"/>
    <n v="2350000000"/>
    <n v="391653333.25999999"/>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0"/>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72173900"/>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16416596211.889996"/>
  </r>
  <r>
    <x v="0"/>
    <x v="0"/>
    <x v="1"/>
    <x v="2"/>
    <x v="13"/>
    <s v="2 - Poder Ejecutivo"/>
    <s v="0999 - ADMINISTRACION DE OBLIGACIONES DEL TESORO NACIONAL"/>
    <s v="0 - N/A"/>
    <s v="0.0 - N/A"/>
    <s v="0.0.00 - N/A"/>
    <s v="4.2 - Disminución de pasivos"/>
    <s v="4.2.1 - Disminución de pasivos corrientes"/>
    <n v="33523692480"/>
    <n v="287204770.63999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6"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items count="15">
        <item x="0"/>
        <item x="1"/>
        <item x="2"/>
        <item x="4"/>
        <item x="5"/>
        <item x="6"/>
        <item x="7"/>
        <item x="8"/>
        <item x="9"/>
        <item x="10"/>
        <item x="11"/>
        <item x="12"/>
        <item x="13"/>
        <item x="3"/>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1">
    <i>
      <x/>
    </i>
    <i r="1">
      <x/>
    </i>
    <i r="2">
      <x/>
    </i>
    <i r="3">
      <x/>
    </i>
    <i r="3">
      <x v="1"/>
    </i>
    <i r="3">
      <x v="2"/>
    </i>
    <i r="3">
      <x v="3"/>
    </i>
    <i r="3">
      <x v="4"/>
    </i>
    <i r="3">
      <x v="13"/>
    </i>
    <i r="2">
      <x v="1"/>
    </i>
    <i r="3">
      <x v="5"/>
    </i>
    <i r="3">
      <x v="6"/>
    </i>
    <i r="3">
      <x v="7"/>
    </i>
    <i r="3">
      <x v="8"/>
    </i>
    <i r="3">
      <x v="9"/>
    </i>
    <i r="3">
      <x v="10"/>
    </i>
    <i r="1">
      <x v="1"/>
    </i>
    <i r="2">
      <x v="2"/>
    </i>
    <i r="3">
      <x v="11"/>
    </i>
    <i r="3">
      <x v="12"/>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F23" sqref="F23"/>
    </sheetView>
  </sheetViews>
  <sheetFormatPr baseColWidth="10" defaultColWidth="11.42578125" defaultRowHeight="15"/>
  <cols>
    <col min="1" max="1" width="12.42578125" style="62" customWidth="1"/>
    <col min="2" max="2" width="21.5703125" style="62" customWidth="1"/>
    <col min="3" max="3" width="34.42578125" style="62" customWidth="1"/>
    <col min="4" max="4" width="19.5703125" style="62" customWidth="1"/>
    <col min="5" max="5" width="25" style="62" customWidth="1"/>
    <col min="6" max="6" width="27" style="62" customWidth="1"/>
    <col min="7" max="7" width="19.85546875" style="62" customWidth="1"/>
    <col min="8" max="9" width="16.85546875" style="62" bestFit="1" customWidth="1"/>
    <col min="10" max="10" width="14.140625" style="62" bestFit="1" customWidth="1"/>
    <col min="11" max="16384" width="11.42578125" style="62"/>
  </cols>
  <sheetData>
    <row r="1" spans="1:13" ht="28.5" customHeight="1">
      <c r="A1" s="114" t="s">
        <v>0</v>
      </c>
      <c r="B1" s="114"/>
      <c r="C1" s="114"/>
      <c r="D1" s="114"/>
      <c r="E1" s="114"/>
      <c r="F1" s="114"/>
      <c r="G1" s="3"/>
      <c r="H1" s="3"/>
      <c r="I1" s="3"/>
      <c r="J1" s="3"/>
      <c r="K1" s="64"/>
      <c r="L1" s="64"/>
    </row>
    <row r="2" spans="1:13" ht="21" customHeight="1">
      <c r="A2" s="115" t="s">
        <v>1</v>
      </c>
      <c r="B2" s="115"/>
      <c r="C2" s="115"/>
      <c r="D2" s="115"/>
      <c r="E2" s="115"/>
      <c r="F2" s="115"/>
      <c r="G2" s="2"/>
      <c r="H2" s="2"/>
      <c r="I2" s="2"/>
      <c r="K2" s="64"/>
      <c r="L2" s="64"/>
    </row>
    <row r="3" spans="1:13" s="67" customFormat="1" ht="28.5" customHeight="1">
      <c r="A3" s="116" t="s">
        <v>2</v>
      </c>
      <c r="B3" s="116"/>
      <c r="C3" s="116"/>
      <c r="D3" s="116"/>
      <c r="E3" s="116"/>
      <c r="F3" s="116"/>
      <c r="G3" s="65"/>
      <c r="H3" s="65"/>
      <c r="I3" s="65"/>
      <c r="J3" s="66"/>
      <c r="K3" s="66"/>
      <c r="L3" s="66"/>
      <c r="M3" s="66"/>
    </row>
    <row r="4" spans="1:13" ht="18.75" customHeight="1">
      <c r="A4" s="117" t="s">
        <v>231</v>
      </c>
      <c r="B4" s="117"/>
      <c r="C4" s="117"/>
      <c r="D4" s="117"/>
      <c r="E4" s="117"/>
      <c r="F4" s="117"/>
      <c r="G4" s="68"/>
      <c r="H4" s="4"/>
      <c r="I4" s="4"/>
      <c r="J4" s="69"/>
      <c r="K4" s="69"/>
      <c r="L4" s="69"/>
      <c r="M4" s="69"/>
    </row>
    <row r="5" spans="1:13" ht="18.75" customHeight="1">
      <c r="A5" s="117" t="s">
        <v>232</v>
      </c>
      <c r="B5" s="117"/>
      <c r="C5" s="117"/>
      <c r="D5" s="117"/>
      <c r="E5" s="117"/>
      <c r="F5" s="117"/>
      <c r="G5" s="105"/>
      <c r="H5" s="4"/>
      <c r="I5" s="4"/>
      <c r="J5" s="69"/>
      <c r="K5" s="69"/>
      <c r="L5" s="69"/>
      <c r="M5" s="69"/>
    </row>
    <row r="6" spans="1:13" ht="18.75">
      <c r="A6" s="118" t="s">
        <v>264</v>
      </c>
      <c r="B6" s="118"/>
      <c r="C6" s="118"/>
      <c r="D6" s="118"/>
      <c r="E6" s="118"/>
      <c r="F6" s="118"/>
      <c r="G6" s="45"/>
      <c r="H6" s="70"/>
      <c r="I6" s="5"/>
      <c r="J6" s="71"/>
      <c r="K6" s="71"/>
      <c r="L6" s="71"/>
      <c r="M6" s="71"/>
    </row>
    <row r="7" spans="1:13" ht="15.75">
      <c r="A7" s="119" t="s">
        <v>3</v>
      </c>
      <c r="B7" s="119"/>
      <c r="C7" s="119"/>
      <c r="D7" s="119"/>
      <c r="E7" s="119"/>
      <c r="F7" s="119"/>
      <c r="G7" s="72"/>
      <c r="H7" s="6"/>
      <c r="I7" s="6"/>
      <c r="K7" s="64"/>
      <c r="L7" s="64"/>
    </row>
    <row r="8" spans="1:13" ht="15.75">
      <c r="A8" s="63"/>
      <c r="B8" s="63"/>
      <c r="C8" s="63"/>
      <c r="D8" s="63"/>
      <c r="E8" s="63"/>
      <c r="F8" s="63"/>
      <c r="G8" s="63"/>
      <c r="H8" s="6"/>
      <c r="I8" s="6"/>
      <c r="K8" s="64"/>
      <c r="L8" s="64"/>
    </row>
    <row r="9" spans="1:13" ht="15" customHeight="1">
      <c r="C9" s="120" t="s">
        <v>4</v>
      </c>
      <c r="D9" s="85" t="s">
        <v>230</v>
      </c>
      <c r="E9" s="121" t="s">
        <v>5</v>
      </c>
    </row>
    <row r="10" spans="1:13">
      <c r="C10" s="120"/>
      <c r="D10" s="85" t="s">
        <v>246</v>
      </c>
      <c r="E10" s="121"/>
    </row>
    <row r="11" spans="1:13">
      <c r="C11" s="86"/>
      <c r="D11" s="86"/>
      <c r="E11" s="86"/>
    </row>
    <row r="12" spans="1:13">
      <c r="C12" s="73" t="s">
        <v>233</v>
      </c>
      <c r="D12" s="87">
        <f>SUM(D13:D14)</f>
        <v>871485.91733099998</v>
      </c>
      <c r="E12" s="88">
        <f>SUM(E13:E14)</f>
        <v>124424.27525672065</v>
      </c>
      <c r="J12" s="60"/>
    </row>
    <row r="13" spans="1:13">
      <c r="C13" s="89" t="s">
        <v>234</v>
      </c>
      <c r="D13" s="90">
        <v>824909.28494299995</v>
      </c>
      <c r="E13" s="90">
        <v>124395.89389229065</v>
      </c>
      <c r="G13" s="74"/>
      <c r="I13" s="75"/>
    </row>
    <row r="14" spans="1:13">
      <c r="C14" s="89" t="s">
        <v>235</v>
      </c>
      <c r="D14" s="90">
        <v>46576.632387999998</v>
      </c>
      <c r="E14" s="90">
        <v>28.381364429999998</v>
      </c>
      <c r="G14" s="74"/>
      <c r="I14" s="76"/>
    </row>
    <row r="15" spans="1:13">
      <c r="C15" s="73" t="s">
        <v>6</v>
      </c>
      <c r="D15" s="87">
        <f>D16+D18</f>
        <v>1046280.711338</v>
      </c>
      <c r="E15" s="87">
        <f>E16+E18</f>
        <v>135864.98970728973</v>
      </c>
      <c r="G15" s="60"/>
      <c r="H15" s="60"/>
    </row>
    <row r="16" spans="1:13">
      <c r="C16" s="89" t="s">
        <v>7</v>
      </c>
      <c r="D16" s="90">
        <v>905574.30114600004</v>
      </c>
      <c r="E16" s="90">
        <v>128293.59075556973</v>
      </c>
      <c r="I16" s="55"/>
    </row>
    <row r="17" spans="3:9">
      <c r="C17" s="89" t="s">
        <v>8</v>
      </c>
      <c r="D17" s="90">
        <v>193105.783455</v>
      </c>
      <c r="E17" s="90">
        <v>38913.27950498998</v>
      </c>
      <c r="I17" s="55"/>
    </row>
    <row r="18" spans="3:9">
      <c r="C18" s="89" t="s">
        <v>9</v>
      </c>
      <c r="D18" s="90">
        <v>140706.41019200001</v>
      </c>
      <c r="E18" s="30">
        <v>7571.3989517199998</v>
      </c>
      <c r="G18" s="101"/>
    </row>
    <row r="19" spans="3:9">
      <c r="C19" s="91" t="s">
        <v>236</v>
      </c>
      <c r="D19" s="91"/>
      <c r="E19" s="92"/>
    </row>
    <row r="20" spans="3:9">
      <c r="C20" s="93" t="s">
        <v>237</v>
      </c>
      <c r="D20" s="94">
        <f>D13-D16</f>
        <v>-80665.016203000094</v>
      </c>
      <c r="E20" s="94">
        <f>E13-E16</f>
        <v>-3897.6968632790813</v>
      </c>
      <c r="I20" s="60"/>
    </row>
    <row r="21" spans="3:9">
      <c r="C21" s="93" t="s">
        <v>238</v>
      </c>
      <c r="D21" s="94">
        <f>D14-D18</f>
        <v>-94129.777804000012</v>
      </c>
      <c r="E21" s="94">
        <f>E14-E18</f>
        <v>-7543.0175872899999</v>
      </c>
      <c r="G21" s="60"/>
      <c r="I21" s="60"/>
    </row>
    <row r="22" spans="3:9">
      <c r="C22" s="93" t="s">
        <v>239</v>
      </c>
      <c r="D22" s="94">
        <f>D12-D15</f>
        <v>-174794.79400700005</v>
      </c>
      <c r="E22" s="94">
        <f>E12-E15</f>
        <v>-11440.714450569081</v>
      </c>
      <c r="H22" s="60"/>
    </row>
    <row r="23" spans="3:9">
      <c r="C23" s="93" t="s">
        <v>240</v>
      </c>
      <c r="D23" s="94">
        <f>(D12-(D15-D17))</f>
        <v>18310.989447999978</v>
      </c>
      <c r="E23" s="94">
        <f>(E12-(E15-E17))</f>
        <v>27472.565054420891</v>
      </c>
    </row>
    <row r="24" spans="3:9">
      <c r="C24" s="91" t="s">
        <v>241</v>
      </c>
      <c r="D24" s="95">
        <f>D26-D28</f>
        <v>174794.79400700002</v>
      </c>
      <c r="E24" s="96">
        <f>E26-E28</f>
        <v>-16980.145641099996</v>
      </c>
      <c r="F24" s="60"/>
      <c r="G24" s="60"/>
      <c r="H24" s="60"/>
      <c r="I24" s="60"/>
    </row>
    <row r="25" spans="3:9">
      <c r="C25" s="97"/>
      <c r="D25" s="97"/>
      <c r="E25" s="98"/>
      <c r="H25" s="60"/>
    </row>
    <row r="26" spans="3:9" ht="17.25" customHeight="1">
      <c r="C26" s="73" t="s">
        <v>242</v>
      </c>
      <c r="D26" s="87">
        <v>284079.39331900002</v>
      </c>
      <c r="E26" s="87">
        <v>187.48257469000001</v>
      </c>
      <c r="I26" s="60"/>
    </row>
    <row r="27" spans="3:9">
      <c r="C27" s="99"/>
      <c r="D27" s="77"/>
      <c r="E27" s="78"/>
      <c r="H27" s="60"/>
    </row>
    <row r="28" spans="3:9">
      <c r="C28" s="73" t="s">
        <v>10</v>
      </c>
      <c r="D28" s="87">
        <v>109284.59931200001</v>
      </c>
      <c r="E28" s="88">
        <v>17167.628215789995</v>
      </c>
    </row>
    <row r="29" spans="3:9">
      <c r="C29" s="79" t="s">
        <v>11</v>
      </c>
      <c r="D29" s="80"/>
      <c r="E29" s="80"/>
      <c r="F29" s="54"/>
      <c r="G29" s="81"/>
    </row>
    <row r="30" spans="3:9" ht="31.5" customHeight="1">
      <c r="C30" s="122" t="s">
        <v>265</v>
      </c>
      <c r="D30" s="122"/>
      <c r="E30" s="122"/>
      <c r="F30" s="54"/>
    </row>
    <row r="31" spans="3:9">
      <c r="C31" s="122" t="s">
        <v>243</v>
      </c>
      <c r="D31" s="122"/>
      <c r="E31" s="122"/>
      <c r="F31" s="54"/>
    </row>
    <row r="32" spans="3:9">
      <c r="C32" s="113" t="s">
        <v>244</v>
      </c>
      <c r="D32" s="113"/>
      <c r="E32" s="113"/>
      <c r="F32" s="54"/>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6"/>
  <sheetViews>
    <sheetView showGridLines="0" zoomScaleNormal="100" workbookViewId="0">
      <selection activeCell="B45" sqref="B45"/>
    </sheetView>
  </sheetViews>
  <sheetFormatPr baseColWidth="10" defaultColWidth="11.42578125" defaultRowHeight="15"/>
  <cols>
    <col min="1" max="1" width="17.42578125" customWidth="1"/>
    <col min="2" max="2" width="52.85546875"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14" t="s">
        <v>0</v>
      </c>
      <c r="B1" s="114"/>
      <c r="C1" s="114"/>
      <c r="D1" s="114"/>
      <c r="E1" s="114"/>
      <c r="F1" s="3"/>
      <c r="G1" s="3"/>
    </row>
    <row r="2" spans="1:7" ht="21" customHeight="1">
      <c r="A2" s="115" t="s">
        <v>1</v>
      </c>
      <c r="B2" s="115"/>
      <c r="C2" s="115"/>
      <c r="D2" s="115"/>
      <c r="E2" s="115"/>
      <c r="F2" s="2"/>
      <c r="G2" s="2"/>
    </row>
    <row r="3" spans="1:7" ht="15" customHeight="1">
      <c r="A3" s="125" t="s">
        <v>2</v>
      </c>
      <c r="B3" s="125"/>
      <c r="C3" s="125"/>
      <c r="D3" s="125"/>
      <c r="E3" s="125"/>
      <c r="F3" s="1"/>
      <c r="G3" s="1"/>
    </row>
    <row r="5" spans="1:7" ht="18.75">
      <c r="A5" s="126" t="s">
        <v>12</v>
      </c>
      <c r="B5" s="126"/>
      <c r="C5" s="126"/>
      <c r="D5" s="126"/>
      <c r="E5" s="126"/>
      <c r="F5" s="4"/>
      <c r="G5" s="111"/>
    </row>
    <row r="6" spans="1:7" ht="18.75" customHeight="1">
      <c r="A6" s="127" t="s">
        <v>13</v>
      </c>
      <c r="B6" s="127"/>
      <c r="C6" s="127"/>
      <c r="D6" s="127"/>
      <c r="E6" s="127"/>
      <c r="F6" s="4"/>
      <c r="G6" s="4"/>
    </row>
    <row r="7" spans="1:7" ht="18.75">
      <c r="A7" s="118" t="s">
        <v>266</v>
      </c>
      <c r="B7" s="118"/>
      <c r="C7" s="118"/>
      <c r="D7" s="118"/>
      <c r="E7" s="118"/>
      <c r="F7" s="60"/>
      <c r="G7" s="112"/>
    </row>
    <row r="8" spans="1:7" ht="15.75">
      <c r="A8" s="124" t="s">
        <v>3</v>
      </c>
      <c r="B8" s="124"/>
      <c r="C8" s="124"/>
      <c r="D8" s="124"/>
      <c r="E8" s="124"/>
      <c r="F8" s="100"/>
      <c r="G8" s="6"/>
    </row>
    <row r="9" spans="1:7">
      <c r="F9" s="60"/>
    </row>
    <row r="10" spans="1:7">
      <c r="G10" s="12"/>
    </row>
    <row r="11" spans="1:7" ht="15" customHeight="1">
      <c r="B11" s="123" t="s">
        <v>4</v>
      </c>
      <c r="C11" s="57" t="s">
        <v>230</v>
      </c>
      <c r="D11" s="121" t="s">
        <v>5</v>
      </c>
    </row>
    <row r="12" spans="1:7" ht="15" customHeight="1">
      <c r="B12" s="123"/>
      <c r="C12" s="102" t="s">
        <v>246</v>
      </c>
      <c r="D12" s="121"/>
      <c r="F12" s="12"/>
    </row>
    <row r="13" spans="1:7">
      <c r="B13" s="23" t="s">
        <v>6</v>
      </c>
      <c r="C13" s="21">
        <f>+C14+C21</f>
        <v>1046280.711338</v>
      </c>
      <c r="D13" s="21">
        <f>D14+D21</f>
        <v>135864.98970728973</v>
      </c>
      <c r="F13" s="60"/>
    </row>
    <row r="14" spans="1:7">
      <c r="B14" s="24" t="s">
        <v>7</v>
      </c>
      <c r="C14" s="43">
        <f>SUM(C15:C20)</f>
        <v>905574.30114600004</v>
      </c>
      <c r="D14" s="43">
        <f>SUM(D15:D20)</f>
        <v>128293.59075556973</v>
      </c>
      <c r="G14" s="12"/>
    </row>
    <row r="15" spans="1:7" ht="12.75" customHeight="1">
      <c r="B15" s="25" t="s">
        <v>14</v>
      </c>
      <c r="C15" s="22">
        <v>376517.56858199998</v>
      </c>
      <c r="D15" s="22">
        <v>43444.910060139759</v>
      </c>
      <c r="E15" s="50"/>
    </row>
    <row r="16" spans="1:7">
      <c r="B16" s="25" t="s">
        <v>15</v>
      </c>
      <c r="C16" s="22">
        <v>56464.492901999998</v>
      </c>
      <c r="D16" s="22">
        <v>8134.9079702500003</v>
      </c>
      <c r="E16" s="50"/>
      <c r="F16" s="22"/>
    </row>
    <row r="17" spans="2:14">
      <c r="B17" s="25" t="s">
        <v>8</v>
      </c>
      <c r="C17" s="22">
        <v>193105.783455</v>
      </c>
      <c r="D17" s="22">
        <v>38913.27950498998</v>
      </c>
      <c r="E17" s="50"/>
      <c r="F17" s="22"/>
      <c r="G17" s="22"/>
    </row>
    <row r="18" spans="2:14" s="62" customFormat="1">
      <c r="B18" s="25" t="s">
        <v>260</v>
      </c>
      <c r="C18" s="30">
        <v>0</v>
      </c>
      <c r="D18" s="22">
        <v>32.319000000000003</v>
      </c>
      <c r="E18" s="50"/>
      <c r="F18" s="22"/>
      <c r="G18" s="22"/>
    </row>
    <row r="19" spans="2:14">
      <c r="B19" s="25" t="s">
        <v>16</v>
      </c>
      <c r="C19" s="22">
        <v>279178.97637400002</v>
      </c>
      <c r="D19" s="22">
        <v>37762.895950190003</v>
      </c>
      <c r="E19" s="82"/>
      <c r="F19" s="49"/>
    </row>
    <row r="20" spans="2:14">
      <c r="B20" s="25" t="s">
        <v>17</v>
      </c>
      <c r="C20" s="22">
        <v>307.47983299999999</v>
      </c>
      <c r="D20" s="30">
        <v>5.27827</v>
      </c>
      <c r="E20" s="50"/>
      <c r="F20" s="49"/>
      <c r="G20" s="12"/>
      <c r="I20" s="60"/>
    </row>
    <row r="21" spans="2:14">
      <c r="B21" s="24" t="s">
        <v>9</v>
      </c>
      <c r="C21" s="43">
        <f>SUM(C22:C27)</f>
        <v>140706.41019200001</v>
      </c>
      <c r="D21" s="38">
        <f>SUM(D22:D27)</f>
        <v>7571.3989517199998</v>
      </c>
      <c r="E21" s="50"/>
      <c r="F21" s="49"/>
      <c r="H21" s="12"/>
    </row>
    <row r="22" spans="2:14">
      <c r="B22" s="25" t="s">
        <v>18</v>
      </c>
      <c r="C22" s="22">
        <v>33202.933419000001</v>
      </c>
      <c r="D22" s="22">
        <v>865.86975554999958</v>
      </c>
      <c r="F22" s="56"/>
      <c r="G22" s="50"/>
      <c r="H22" s="49"/>
    </row>
    <row r="23" spans="2:14">
      <c r="B23" s="25" t="s">
        <v>19</v>
      </c>
      <c r="C23" s="22">
        <v>61017.821670999998</v>
      </c>
      <c r="D23" s="22">
        <v>3208.4385020800005</v>
      </c>
      <c r="F23" s="56"/>
      <c r="G23" s="50"/>
    </row>
    <row r="24" spans="2:14">
      <c r="B24" s="25" t="s">
        <v>20</v>
      </c>
      <c r="C24" s="22">
        <v>26.359067</v>
      </c>
      <c r="D24" s="30">
        <v>0</v>
      </c>
      <c r="F24" s="56"/>
      <c r="G24" s="49"/>
    </row>
    <row r="25" spans="2:14">
      <c r="B25" s="25" t="s">
        <v>21</v>
      </c>
      <c r="C25" s="22">
        <v>2309.8661010000001</v>
      </c>
      <c r="D25" s="30">
        <v>69.706803059999999</v>
      </c>
      <c r="F25" s="56"/>
      <c r="G25" s="50"/>
    </row>
    <row r="26" spans="2:14">
      <c r="B26" s="25" t="s">
        <v>22</v>
      </c>
      <c r="C26" s="22">
        <v>42703.145659000002</v>
      </c>
      <c r="D26" s="22">
        <v>3427.3838910299992</v>
      </c>
      <c r="F26" s="56"/>
      <c r="G26" s="50"/>
    </row>
    <row r="27" spans="2:14">
      <c r="B27" s="25" t="s">
        <v>23</v>
      </c>
      <c r="C27" s="22">
        <v>1446.284275</v>
      </c>
      <c r="D27" s="30">
        <v>0</v>
      </c>
      <c r="F27" s="56"/>
      <c r="G27" s="82"/>
    </row>
    <row r="28" spans="2:14">
      <c r="B28" s="23" t="s">
        <v>24</v>
      </c>
      <c r="C28" s="21">
        <f>C29</f>
        <v>109284.59931199999</v>
      </c>
      <c r="D28" s="21">
        <f t="shared" ref="D28" si="0">D29</f>
        <v>17167.628215789995</v>
      </c>
      <c r="F28" s="60"/>
    </row>
    <row r="29" spans="2:14">
      <c r="B29" s="24" t="s">
        <v>10</v>
      </c>
      <c r="C29" s="43">
        <f>SUM(C30:C31)</f>
        <v>109284.59931199999</v>
      </c>
      <c r="D29" s="43">
        <f>SUM(D30:D31)</f>
        <v>17167.628215789995</v>
      </c>
      <c r="E29" s="12"/>
    </row>
    <row r="30" spans="2:14">
      <c r="B30" s="25" t="s">
        <v>25</v>
      </c>
      <c r="C30" s="22">
        <v>6051.954592</v>
      </c>
      <c r="D30" s="30">
        <v>391.65333326000001</v>
      </c>
      <c r="G30" s="82"/>
    </row>
    <row r="31" spans="2:14">
      <c r="B31" s="19" t="s">
        <v>26</v>
      </c>
      <c r="C31" s="22">
        <v>103232.64472</v>
      </c>
      <c r="D31" s="22">
        <v>16775.974882529994</v>
      </c>
      <c r="E31" s="60"/>
    </row>
    <row r="32" spans="2:14" ht="15" customHeight="1">
      <c r="B32" s="35" t="s">
        <v>27</v>
      </c>
      <c r="C32" s="31">
        <f>C13+C28</f>
        <v>1155565.3106500001</v>
      </c>
      <c r="D32" s="31">
        <f>D13+D28</f>
        <v>153032.61792307973</v>
      </c>
      <c r="E32" s="83"/>
      <c r="F32" s="8"/>
      <c r="G32" s="8"/>
      <c r="H32" s="8"/>
      <c r="I32" s="8"/>
      <c r="J32" s="8"/>
      <c r="K32" s="8"/>
      <c r="L32" s="8"/>
      <c r="M32" s="8"/>
      <c r="N32" s="8"/>
    </row>
    <row r="33" spans="2:19" ht="15" customHeight="1">
      <c r="B33" s="15" t="s">
        <v>11</v>
      </c>
      <c r="C33" s="15"/>
      <c r="D33" s="51"/>
      <c r="E33" s="84"/>
      <c r="F33" s="8"/>
      <c r="G33" s="8"/>
      <c r="H33" s="8"/>
      <c r="I33" s="8"/>
      <c r="J33" s="8"/>
      <c r="K33" s="8"/>
      <c r="L33" s="8"/>
      <c r="M33" s="8"/>
      <c r="N33" s="8"/>
      <c r="O33" s="8"/>
      <c r="P33" s="8"/>
      <c r="Q33" s="8"/>
      <c r="R33" s="8"/>
    </row>
    <row r="34" spans="2:19" ht="33.75" customHeight="1">
      <c r="B34" s="122" t="s">
        <v>265</v>
      </c>
      <c r="C34" s="122"/>
      <c r="D34" s="122"/>
      <c r="E34" s="8"/>
      <c r="F34" s="8"/>
      <c r="G34" s="8"/>
      <c r="H34" s="8"/>
      <c r="I34" s="8"/>
      <c r="J34" s="8"/>
      <c r="K34" s="8"/>
      <c r="L34" s="8"/>
      <c r="M34" s="8"/>
      <c r="N34" s="8"/>
      <c r="O34" s="8"/>
      <c r="P34" s="8"/>
      <c r="Q34" s="8"/>
      <c r="R34" s="8"/>
      <c r="S34" s="8"/>
    </row>
    <row r="35" spans="2:19">
      <c r="B35" s="122" t="s">
        <v>28</v>
      </c>
      <c r="C35" s="122"/>
      <c r="D35" s="122"/>
      <c r="E35" s="8"/>
      <c r="F35" s="8"/>
      <c r="G35" s="8"/>
      <c r="H35" s="8"/>
      <c r="I35" s="8"/>
      <c r="J35" s="8"/>
      <c r="K35" s="8"/>
      <c r="L35" s="8"/>
      <c r="M35" s="8"/>
      <c r="N35" s="8"/>
      <c r="O35" s="8"/>
      <c r="P35" s="8"/>
      <c r="Q35" s="8"/>
      <c r="R35" s="8"/>
      <c r="S35" s="8"/>
    </row>
    <row r="36" spans="2:19">
      <c r="B36" s="15"/>
      <c r="C36" s="15"/>
      <c r="D36" s="51"/>
      <c r="E36" s="8"/>
      <c r="F36" s="8"/>
      <c r="G36" s="8"/>
      <c r="H36" s="8"/>
      <c r="I36" s="8"/>
      <c r="J36" s="8"/>
      <c r="K36" s="8"/>
      <c r="L36" s="8"/>
      <c r="M36" s="8"/>
      <c r="N36" s="8"/>
      <c r="O36" s="8"/>
      <c r="P36" s="8"/>
      <c r="Q36" s="8"/>
      <c r="R36" s="8"/>
      <c r="S36" s="8"/>
    </row>
    <row r="37" spans="2:19">
      <c r="C37" s="15"/>
      <c r="D37" s="51"/>
      <c r="E37" s="8"/>
    </row>
    <row r="38" spans="2:19">
      <c r="E38" s="8"/>
    </row>
    <row r="40" spans="2:19">
      <c r="D40" s="60"/>
    </row>
    <row r="46" spans="2:19">
      <c r="B46" s="12"/>
    </row>
  </sheetData>
  <mergeCells count="11">
    <mergeCell ref="A7:E7"/>
    <mergeCell ref="A1:E1"/>
    <mergeCell ref="A2:E2"/>
    <mergeCell ref="A3:E3"/>
    <mergeCell ref="A5:E5"/>
    <mergeCell ref="A6:E6"/>
    <mergeCell ref="B35:D35"/>
    <mergeCell ref="B11:B12"/>
    <mergeCell ref="B34:D34"/>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3"/>
  <sheetViews>
    <sheetView showGridLines="0" zoomScaleNormal="100" workbookViewId="0">
      <selection activeCell="F56" sqref="F56"/>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14" t="s">
        <v>0</v>
      </c>
      <c r="B1" s="114"/>
      <c r="C1" s="114"/>
      <c r="D1" s="114"/>
      <c r="E1" s="114"/>
      <c r="F1" s="114"/>
    </row>
    <row r="2" spans="1:8" ht="21" customHeight="1">
      <c r="A2" s="115" t="s">
        <v>1</v>
      </c>
      <c r="B2" s="115"/>
      <c r="C2" s="115"/>
      <c r="D2" s="115"/>
      <c r="E2" s="115"/>
      <c r="F2" s="115"/>
    </row>
    <row r="3" spans="1:8" ht="15" customHeight="1">
      <c r="A3" s="125" t="s">
        <v>2</v>
      </c>
      <c r="B3" s="125"/>
      <c r="C3" s="125"/>
      <c r="D3" s="125"/>
      <c r="E3" s="125"/>
      <c r="F3" s="125"/>
    </row>
    <row r="5" spans="1:8" ht="18.75" customHeight="1">
      <c r="A5" s="127" t="s">
        <v>12</v>
      </c>
      <c r="B5" s="127"/>
      <c r="C5" s="127"/>
      <c r="D5" s="127"/>
      <c r="E5" s="127"/>
      <c r="F5" s="127"/>
    </row>
    <row r="6" spans="1:8" ht="18.75" customHeight="1">
      <c r="A6" s="127" t="s">
        <v>29</v>
      </c>
      <c r="B6" s="127"/>
      <c r="C6" s="127"/>
      <c r="D6" s="127"/>
      <c r="E6" s="127"/>
      <c r="F6" s="127"/>
    </row>
    <row r="7" spans="1:8" ht="18.75">
      <c r="A7" s="129" t="s">
        <v>264</v>
      </c>
      <c r="B7" s="129"/>
      <c r="C7" s="129"/>
      <c r="D7" s="129"/>
      <c r="E7" s="129"/>
      <c r="F7" s="129"/>
    </row>
    <row r="8" spans="1:8" ht="15.75">
      <c r="A8" s="124" t="s">
        <v>3</v>
      </c>
      <c r="B8" s="124"/>
      <c r="C8" s="124"/>
      <c r="D8" s="124"/>
      <c r="E8" s="124"/>
      <c r="F8" s="124"/>
    </row>
    <row r="10" spans="1:8">
      <c r="H10" s="49"/>
    </row>
    <row r="11" spans="1:8" ht="15" customHeight="1">
      <c r="B11" s="123" t="s">
        <v>4</v>
      </c>
      <c r="C11" s="104" t="s">
        <v>230</v>
      </c>
      <c r="D11" s="128" t="s">
        <v>5</v>
      </c>
    </row>
    <row r="12" spans="1:8">
      <c r="B12" s="123"/>
      <c r="C12" s="103" t="s">
        <v>246</v>
      </c>
      <c r="D12" s="128"/>
    </row>
    <row r="13" spans="1:8">
      <c r="B13" s="26" t="s">
        <v>6</v>
      </c>
      <c r="C13" s="27">
        <f>C14+C17+C43+C45+C47+C49+C51+C53</f>
        <v>1046280.7113379999</v>
      </c>
      <c r="D13" s="27">
        <f>D14+D17+D43+D45+D47+D49+D51+D53</f>
        <v>135864.98970728999</v>
      </c>
      <c r="H13" s="61"/>
    </row>
    <row r="14" spans="1:8">
      <c r="B14" s="32" t="s">
        <v>30</v>
      </c>
      <c r="C14" s="29">
        <f>SUM(C15:C16)</f>
        <v>7818.7198360000002</v>
      </c>
      <c r="D14" s="29">
        <f>SUM(D15:D16)</f>
        <v>1303.1199078000002</v>
      </c>
    </row>
    <row r="15" spans="1:8">
      <c r="B15" s="33" t="s">
        <v>31</v>
      </c>
      <c r="C15" s="30">
        <v>2635.7791240000001</v>
      </c>
      <c r="D15" s="30">
        <v>439.29648600000002</v>
      </c>
      <c r="F15" s="30"/>
    </row>
    <row r="16" spans="1:8">
      <c r="B16" s="33" t="s">
        <v>32</v>
      </c>
      <c r="C16" s="30">
        <v>5182.9407119999996</v>
      </c>
      <c r="D16" s="30">
        <v>863.82342180000012</v>
      </c>
    </row>
    <row r="17" spans="2:8">
      <c r="B17" s="32" t="s">
        <v>33</v>
      </c>
      <c r="C17" s="29">
        <f>SUM(C18:C42)</f>
        <v>1019664.2063399999</v>
      </c>
      <c r="D17" s="29">
        <f>SUM(D18:D42)</f>
        <v>131455.40873764001</v>
      </c>
      <c r="H17" s="60"/>
    </row>
    <row r="18" spans="2:8">
      <c r="B18" s="33" t="s">
        <v>34</v>
      </c>
      <c r="C18" s="30">
        <v>86044.434137999997</v>
      </c>
      <c r="D18" s="30">
        <v>9463.3308695399974</v>
      </c>
    </row>
    <row r="19" spans="2:8">
      <c r="B19" s="33" t="s">
        <v>35</v>
      </c>
      <c r="C19" s="30">
        <v>50918.592846</v>
      </c>
      <c r="D19" s="30">
        <v>6916.0482063300005</v>
      </c>
    </row>
    <row r="20" spans="2:8">
      <c r="B20" s="33" t="s">
        <v>36</v>
      </c>
      <c r="C20" s="30">
        <v>41821.269281000001</v>
      </c>
      <c r="D20" s="30">
        <v>4899.8723569800004</v>
      </c>
    </row>
    <row r="21" spans="2:8">
      <c r="B21" s="33" t="s">
        <v>37</v>
      </c>
      <c r="C21" s="30">
        <v>9748.0501609999992</v>
      </c>
      <c r="D21" s="30">
        <v>744.25770407000016</v>
      </c>
    </row>
    <row r="22" spans="2:8">
      <c r="B22" s="33" t="s">
        <v>38</v>
      </c>
      <c r="C22" s="30">
        <v>21541.931</v>
      </c>
      <c r="D22" s="30">
        <v>2701.8747536599999</v>
      </c>
    </row>
    <row r="23" spans="2:8">
      <c r="B23" s="33" t="s">
        <v>39</v>
      </c>
      <c r="C23" s="30">
        <v>231147.7</v>
      </c>
      <c r="D23" s="30">
        <v>26593.72831896002</v>
      </c>
    </row>
    <row r="24" spans="2:8">
      <c r="B24" s="33" t="s">
        <v>40</v>
      </c>
      <c r="C24" s="30">
        <v>123452.761388</v>
      </c>
      <c r="D24" s="30">
        <v>15712.795202160007</v>
      </c>
    </row>
    <row r="25" spans="2:8">
      <c r="B25" s="34" t="s">
        <v>41</v>
      </c>
      <c r="C25" s="30">
        <v>2890.5808969999998</v>
      </c>
      <c r="D25" s="30">
        <v>245.77661860000006</v>
      </c>
    </row>
    <row r="26" spans="2:8">
      <c r="B26" s="34" t="s">
        <v>42</v>
      </c>
      <c r="C26" s="30">
        <v>3321.7643469999998</v>
      </c>
      <c r="D26" s="30">
        <v>97.957479540000037</v>
      </c>
    </row>
    <row r="27" spans="2:8">
      <c r="B27" s="34" t="s">
        <v>43</v>
      </c>
      <c r="C27" s="30">
        <v>15702.169538</v>
      </c>
      <c r="D27" s="30">
        <v>1993.8889869500001</v>
      </c>
    </row>
    <row r="28" spans="2:8">
      <c r="B28" s="34" t="s">
        <v>44</v>
      </c>
      <c r="C28" s="30">
        <v>48295.382533000004</v>
      </c>
      <c r="D28" s="30">
        <v>2311.02887719</v>
      </c>
    </row>
    <row r="29" spans="2:8">
      <c r="B29" s="34" t="s">
        <v>45</v>
      </c>
      <c r="C29" s="30">
        <v>6771.0099650000002</v>
      </c>
      <c r="D29" s="30">
        <v>826.20928720000006</v>
      </c>
    </row>
    <row r="30" spans="2:8">
      <c r="B30" s="34" t="s">
        <v>46</v>
      </c>
      <c r="C30" s="30">
        <v>6472.352809</v>
      </c>
      <c r="D30" s="30">
        <v>291.76559805000005</v>
      </c>
    </row>
    <row r="31" spans="2:8">
      <c r="B31" s="34" t="s">
        <v>47</v>
      </c>
      <c r="C31" s="30">
        <v>8399.3107770000006</v>
      </c>
      <c r="D31" s="30">
        <v>1266.9336118600002</v>
      </c>
    </row>
    <row r="32" spans="2:8">
      <c r="B32" s="34" t="s">
        <v>48</v>
      </c>
      <c r="C32" s="30">
        <v>1206.9171220000001</v>
      </c>
      <c r="D32" s="30">
        <v>133.75263563000001</v>
      </c>
    </row>
    <row r="33" spans="2:4">
      <c r="B33" s="34" t="s">
        <v>49</v>
      </c>
      <c r="C33" s="30">
        <v>3017.6992049999999</v>
      </c>
      <c r="D33" s="30">
        <v>274.21728053000004</v>
      </c>
    </row>
    <row r="34" spans="2:4">
      <c r="B34" s="34" t="s">
        <v>50</v>
      </c>
      <c r="C34" s="30">
        <v>660.64678200000003</v>
      </c>
      <c r="D34" s="30">
        <v>18.763012990000004</v>
      </c>
    </row>
    <row r="35" spans="2:4">
      <c r="B35" s="34" t="s">
        <v>51</v>
      </c>
      <c r="C35" s="30">
        <v>12135.451604</v>
      </c>
      <c r="D35" s="30">
        <v>919.23117478999984</v>
      </c>
    </row>
    <row r="36" spans="2:4">
      <c r="B36" s="34" t="s">
        <v>52</v>
      </c>
      <c r="C36" s="30">
        <v>15535.507826999999</v>
      </c>
      <c r="D36" s="30">
        <v>1942.9379218600011</v>
      </c>
    </row>
    <row r="37" spans="2:4">
      <c r="B37" s="34" t="s">
        <v>53</v>
      </c>
      <c r="C37" s="30">
        <v>5697.3129719999997</v>
      </c>
      <c r="D37" s="30">
        <v>274.50890932999999</v>
      </c>
    </row>
    <row r="38" spans="2:4">
      <c r="B38" s="34" t="s">
        <v>54</v>
      </c>
      <c r="C38" s="30">
        <v>1857.951622</v>
      </c>
      <c r="D38" s="30">
        <v>157.58608213000002</v>
      </c>
    </row>
    <row r="39" spans="2:4">
      <c r="B39" s="34" t="s">
        <v>55</v>
      </c>
      <c r="C39" s="30">
        <v>3551.4794820000002</v>
      </c>
      <c r="D39" s="30">
        <v>218.52691007000004</v>
      </c>
    </row>
    <row r="40" spans="2:4" s="62" customFormat="1">
      <c r="B40" s="34" t="s">
        <v>247</v>
      </c>
      <c r="C40" s="30">
        <v>14115.198200000001</v>
      </c>
      <c r="D40" s="30">
        <v>744.03511859000048</v>
      </c>
    </row>
    <row r="41" spans="2:4">
      <c r="B41" s="34" t="s">
        <v>56</v>
      </c>
      <c r="C41" s="30">
        <v>217039.05288500001</v>
      </c>
      <c r="D41" s="30">
        <v>38913.27950498998</v>
      </c>
    </row>
    <row r="42" spans="2:4">
      <c r="B42" s="34" t="s">
        <v>57</v>
      </c>
      <c r="C42" s="30">
        <v>88319.678958999997</v>
      </c>
      <c r="D42" s="30">
        <v>13793.102315639997</v>
      </c>
    </row>
    <row r="43" spans="2:4">
      <c r="B43" s="32" t="s">
        <v>58</v>
      </c>
      <c r="C43" s="29">
        <f>C44</f>
        <v>9087.2633459999997</v>
      </c>
      <c r="D43" s="29">
        <f t="shared" ref="D43" si="0">D44</f>
        <v>1514.5438559399997</v>
      </c>
    </row>
    <row r="44" spans="2:4">
      <c r="B44" s="33" t="s">
        <v>59</v>
      </c>
      <c r="C44" s="30">
        <v>9087.2633459999997</v>
      </c>
      <c r="D44" s="30">
        <v>1514.5438559399997</v>
      </c>
    </row>
    <row r="45" spans="2:4">
      <c r="B45" s="32" t="s">
        <v>60</v>
      </c>
      <c r="C45" s="29">
        <f>C46</f>
        <v>5511.2919570000004</v>
      </c>
      <c r="D45" s="29">
        <f>D46</f>
        <v>918.54863967000006</v>
      </c>
    </row>
    <row r="46" spans="2:4">
      <c r="B46" s="33" t="s">
        <v>61</v>
      </c>
      <c r="C46" s="30">
        <v>5511.2919570000004</v>
      </c>
      <c r="D46" s="30">
        <v>918.54863967000006</v>
      </c>
    </row>
    <row r="47" spans="2:4">
      <c r="B47" s="32" t="s">
        <v>62</v>
      </c>
      <c r="C47" s="29">
        <f>C48</f>
        <v>1474.2480869999999</v>
      </c>
      <c r="D47" s="29">
        <f>D48</f>
        <v>230.58691553000023</v>
      </c>
    </row>
    <row r="48" spans="2:4">
      <c r="B48" s="33" t="s">
        <v>63</v>
      </c>
      <c r="C48" s="30">
        <v>1474.2480869999999</v>
      </c>
      <c r="D48" s="30">
        <v>230.58691553000023</v>
      </c>
    </row>
    <row r="49" spans="2:9">
      <c r="B49" s="32" t="s">
        <v>64</v>
      </c>
      <c r="C49" s="29">
        <f>C50</f>
        <v>1575.371875</v>
      </c>
      <c r="D49" s="29">
        <f>D50</f>
        <v>262.56195126</v>
      </c>
    </row>
    <row r="50" spans="2:9">
      <c r="B50" s="33" t="s">
        <v>65</v>
      </c>
      <c r="C50" s="30">
        <v>1575.371875</v>
      </c>
      <c r="D50" s="30">
        <v>262.56195126</v>
      </c>
    </row>
    <row r="51" spans="2:9">
      <c r="B51" s="32" t="s">
        <v>66</v>
      </c>
      <c r="C51" s="29">
        <f>C52</f>
        <v>247.728228</v>
      </c>
      <c r="D51" s="29">
        <f t="shared" ref="D51" si="1">D52</f>
        <v>29.906111450000001</v>
      </c>
    </row>
    <row r="52" spans="2:9">
      <c r="B52" s="33" t="s">
        <v>67</v>
      </c>
      <c r="C52" s="30">
        <v>247.728228</v>
      </c>
      <c r="D52" s="30">
        <v>29.906111450000001</v>
      </c>
    </row>
    <row r="53" spans="2:9">
      <c r="B53" s="32" t="s">
        <v>68</v>
      </c>
      <c r="C53" s="29">
        <f>C54</f>
        <v>901.88166899999999</v>
      </c>
      <c r="D53" s="29">
        <f t="shared" ref="D53" si="2">D54</f>
        <v>150.31358799999998</v>
      </c>
    </row>
    <row r="54" spans="2:9">
      <c r="B54" s="33" t="s">
        <v>69</v>
      </c>
      <c r="C54" s="30">
        <v>901.88166899999999</v>
      </c>
      <c r="D54" s="30">
        <v>150.31358799999998</v>
      </c>
    </row>
    <row r="55" spans="2:9">
      <c r="B55" s="26" t="s">
        <v>24</v>
      </c>
      <c r="C55" s="28">
        <f>C56</f>
        <v>109284.59931199999</v>
      </c>
      <c r="D55" s="28">
        <f>D56</f>
        <v>17167.628215789995</v>
      </c>
    </row>
    <row r="56" spans="2:9">
      <c r="B56" s="32" t="s">
        <v>33</v>
      </c>
      <c r="C56" s="29">
        <f>SUM(C57:C60)</f>
        <v>109284.59931199999</v>
      </c>
      <c r="D56" s="29">
        <f>SUM(D57:D60)</f>
        <v>17167.628215789995</v>
      </c>
    </row>
    <row r="57" spans="2:9">
      <c r="B57" s="33" t="s">
        <v>43</v>
      </c>
      <c r="C57" s="30">
        <v>2350</v>
      </c>
      <c r="D57" s="30">
        <v>391.65333326000001</v>
      </c>
    </row>
    <row r="58" spans="2:9">
      <c r="B58" s="33" t="s">
        <v>44</v>
      </c>
      <c r="C58" s="30">
        <v>1895.267687</v>
      </c>
      <c r="D58" s="30">
        <v>72.173900000000003</v>
      </c>
      <c r="I58" s="52"/>
    </row>
    <row r="59" spans="2:9">
      <c r="B59" s="33" t="s">
        <v>56</v>
      </c>
      <c r="C59" s="30">
        <v>71515.639144999994</v>
      </c>
      <c r="D59" s="30">
        <v>16416.596211889995</v>
      </c>
    </row>
    <row r="60" spans="2:9">
      <c r="B60" s="33" t="s">
        <v>57</v>
      </c>
      <c r="C60" s="30">
        <v>33523.692479999998</v>
      </c>
      <c r="D60" s="30">
        <v>287.20477063999999</v>
      </c>
    </row>
    <row r="61" spans="2:9">
      <c r="B61" s="35" t="s">
        <v>70</v>
      </c>
      <c r="C61" s="31">
        <f>C13+C55</f>
        <v>1155565.3106499999</v>
      </c>
      <c r="D61" s="31">
        <f>(D13+D55)</f>
        <v>153032.61792307999</v>
      </c>
    </row>
    <row r="62" spans="2:9">
      <c r="B62" s="15" t="s">
        <v>11</v>
      </c>
      <c r="C62" s="15"/>
      <c r="D62" s="16"/>
    </row>
    <row r="63" spans="2:9" ht="39.75" customHeight="1">
      <c r="B63" s="122" t="s">
        <v>267</v>
      </c>
      <c r="C63" s="122"/>
      <c r="D63" s="122"/>
    </row>
    <row r="64" spans="2:9">
      <c r="B64" s="15" t="s">
        <v>28</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55"/>
      <c r="D71" s="55"/>
    </row>
    <row r="72" spans="2:4">
      <c r="C72" s="55"/>
      <c r="D72" s="55"/>
    </row>
    <row r="73" spans="2:4">
      <c r="C73" s="55"/>
      <c r="D73" s="55"/>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I127"/>
  <sheetViews>
    <sheetView showGridLines="0" zoomScaleNormal="100" workbookViewId="0">
      <selection activeCell="B124" sqref="B124"/>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9" ht="28.5" customHeight="1">
      <c r="A1" s="114" t="s">
        <v>0</v>
      </c>
      <c r="B1" s="114"/>
      <c r="C1" s="114"/>
      <c r="D1" s="114"/>
      <c r="E1" s="114"/>
      <c r="F1" s="3"/>
    </row>
    <row r="2" spans="1:9" ht="21" customHeight="1">
      <c r="A2" s="115" t="s">
        <v>1</v>
      </c>
      <c r="B2" s="115"/>
      <c r="C2" s="115"/>
      <c r="D2" s="115"/>
      <c r="E2" s="115"/>
      <c r="F2" s="2"/>
    </row>
    <row r="3" spans="1:9" ht="15" customHeight="1">
      <c r="A3" s="125" t="s">
        <v>2</v>
      </c>
      <c r="B3" s="125"/>
      <c r="C3" s="125"/>
      <c r="D3" s="125"/>
      <c r="E3" s="125"/>
      <c r="F3" s="1"/>
    </row>
    <row r="5" spans="1:9" ht="18.75" customHeight="1">
      <c r="A5" s="127" t="s">
        <v>12</v>
      </c>
      <c r="B5" s="127"/>
      <c r="C5" s="127"/>
      <c r="D5" s="127"/>
      <c r="E5" s="127"/>
      <c r="F5" s="4"/>
    </row>
    <row r="6" spans="1:9" ht="18.75" customHeight="1">
      <c r="A6" s="127" t="s">
        <v>71</v>
      </c>
      <c r="B6" s="127"/>
      <c r="C6" s="127"/>
      <c r="D6" s="127"/>
      <c r="E6" s="127"/>
      <c r="F6" s="5"/>
    </row>
    <row r="7" spans="1:9" ht="18.75">
      <c r="A7" s="130" t="s">
        <v>264</v>
      </c>
      <c r="B7" s="130"/>
      <c r="C7" s="130"/>
      <c r="D7" s="130"/>
      <c r="E7" s="130"/>
      <c r="F7" s="5"/>
    </row>
    <row r="8" spans="1:9" ht="15.75">
      <c r="A8" s="124" t="s">
        <v>3</v>
      </c>
      <c r="B8" s="124"/>
      <c r="C8" s="124"/>
      <c r="D8" s="124"/>
      <c r="E8" s="124"/>
      <c r="F8" s="6"/>
    </row>
    <row r="11" spans="1:9" ht="15" customHeight="1">
      <c r="B11" s="123" t="s">
        <v>4</v>
      </c>
      <c r="C11" s="104" t="s">
        <v>230</v>
      </c>
      <c r="D11" s="128" t="s">
        <v>5</v>
      </c>
    </row>
    <row r="12" spans="1:9">
      <c r="B12" s="123"/>
      <c r="C12" s="103" t="s">
        <v>246</v>
      </c>
      <c r="D12" s="128"/>
    </row>
    <row r="13" spans="1:9">
      <c r="B13" s="23" t="s">
        <v>6</v>
      </c>
      <c r="C13" s="20">
        <f>C14+C35+C62+C70+C108</f>
        <v>1046280.711338</v>
      </c>
      <c r="D13" s="20">
        <f>D14+D35+D62+D70+D108</f>
        <v>135864.98970728996</v>
      </c>
    </row>
    <row r="14" spans="1:9" s="7" customFormat="1">
      <c r="B14" s="46" t="s">
        <v>72</v>
      </c>
      <c r="C14" s="36">
        <f>C15+C21+C24+C28</f>
        <v>188916.58410200002</v>
      </c>
      <c r="D14" s="36">
        <f>D15+D21+D24+D28</f>
        <v>21843.032251099987</v>
      </c>
      <c r="I14" s="54"/>
    </row>
    <row r="15" spans="1:9" s="7" customFormat="1">
      <c r="B15" s="24" t="s">
        <v>73</v>
      </c>
      <c r="C15" s="38">
        <f>SUM(C16:C20)</f>
        <v>87353.342327000006</v>
      </c>
      <c r="D15" s="38">
        <f>SUM(D16:D20)</f>
        <v>10590.531801629986</v>
      </c>
    </row>
    <row r="16" spans="1:9" s="7" customFormat="1">
      <c r="B16" s="25" t="s">
        <v>74</v>
      </c>
      <c r="C16" s="30">
        <v>7149.0005890000002</v>
      </c>
      <c r="D16" s="30">
        <v>1191.5000341399993</v>
      </c>
    </row>
    <row r="17" spans="2:9" s="7" customFormat="1">
      <c r="B17" s="25" t="s">
        <v>75</v>
      </c>
      <c r="C17" s="30">
        <v>51260.473973</v>
      </c>
      <c r="D17" s="30">
        <v>4374.1253630499878</v>
      </c>
      <c r="F17" s="54"/>
    </row>
    <row r="18" spans="2:9" s="7" customFormat="1">
      <c r="B18" s="25" t="s">
        <v>76</v>
      </c>
      <c r="C18" s="30">
        <v>22526.127259000001</v>
      </c>
      <c r="D18" s="30">
        <v>3957.2415084299992</v>
      </c>
      <c r="F18" s="54"/>
    </row>
    <row r="19" spans="2:9" s="7" customFormat="1">
      <c r="B19" s="25" t="s">
        <v>77</v>
      </c>
      <c r="C19" s="30">
        <v>6408.7169059999997</v>
      </c>
      <c r="D19" s="30">
        <v>1067.6648960099992</v>
      </c>
      <c r="F19" s="54"/>
    </row>
    <row r="20" spans="2:9" s="54" customFormat="1">
      <c r="B20" s="25" t="s">
        <v>248</v>
      </c>
      <c r="C20" s="30">
        <v>9.0236000000000001</v>
      </c>
      <c r="D20" s="30">
        <v>0</v>
      </c>
    </row>
    <row r="21" spans="2:9" s="7" customFormat="1">
      <c r="B21" s="24" t="s">
        <v>78</v>
      </c>
      <c r="C21" s="38">
        <f>SUM(C22:C23)</f>
        <v>9714.1068130000003</v>
      </c>
      <c r="D21" s="38">
        <f>SUM(D22:D23)</f>
        <v>746.95069688000001</v>
      </c>
      <c r="F21" s="54"/>
    </row>
    <row r="22" spans="2:9" s="7" customFormat="1">
      <c r="B22" s="25" t="s">
        <v>79</v>
      </c>
      <c r="C22" s="30">
        <v>2879.0667659999999</v>
      </c>
      <c r="D22" s="30">
        <v>235.7044418800001</v>
      </c>
      <c r="F22" s="54"/>
      <c r="I22" s="59"/>
    </row>
    <row r="23" spans="2:9" s="7" customFormat="1">
      <c r="B23" s="25" t="s">
        <v>80</v>
      </c>
      <c r="C23" s="30">
        <v>6835.0400470000004</v>
      </c>
      <c r="D23" s="30">
        <v>511.24625499999991</v>
      </c>
      <c r="F23" s="54"/>
    </row>
    <row r="24" spans="2:9" s="7" customFormat="1">
      <c r="B24" s="24" t="s">
        <v>81</v>
      </c>
      <c r="C24" s="38">
        <f>SUM(C25:C27)</f>
        <v>44340.533019999995</v>
      </c>
      <c r="D24" s="38">
        <f>SUM(D25:D27)</f>
        <v>4045.3317636400025</v>
      </c>
      <c r="F24" s="54"/>
    </row>
    <row r="25" spans="2:9" s="7" customFormat="1">
      <c r="B25" s="25" t="s">
        <v>82</v>
      </c>
      <c r="C25" s="30">
        <v>39871.193261</v>
      </c>
      <c r="D25" s="30">
        <v>3744.1826574600027</v>
      </c>
      <c r="F25" s="54"/>
    </row>
    <row r="26" spans="2:9" s="7" customFormat="1">
      <c r="B26" s="25" t="s">
        <v>83</v>
      </c>
      <c r="C26" s="30">
        <v>4399.0774499999998</v>
      </c>
      <c r="D26" s="30">
        <v>291.53817000999987</v>
      </c>
      <c r="F26" s="54"/>
    </row>
    <row r="27" spans="2:9" s="7" customFormat="1">
      <c r="B27" s="25" t="s">
        <v>84</v>
      </c>
      <c r="C27" s="30">
        <v>70.262309000000002</v>
      </c>
      <c r="D27" s="30">
        <v>9.6109361700000004</v>
      </c>
      <c r="F27" s="54"/>
    </row>
    <row r="28" spans="2:9" s="7" customFormat="1">
      <c r="B28" s="24" t="s">
        <v>85</v>
      </c>
      <c r="C28" s="38">
        <f>SUM(C29:C34)</f>
        <v>47508.601942000001</v>
      </c>
      <c r="D28" s="38">
        <f>SUM(D29:D34)</f>
        <v>6460.2179889499994</v>
      </c>
      <c r="F28" s="54"/>
    </row>
    <row r="29" spans="2:9" s="7" customFormat="1">
      <c r="B29" s="25" t="s">
        <v>86</v>
      </c>
      <c r="C29" s="30">
        <v>21980.466557</v>
      </c>
      <c r="D29" s="30">
        <v>2686.4742492300015</v>
      </c>
      <c r="F29" s="54"/>
    </row>
    <row r="30" spans="2:9" s="7" customFormat="1">
      <c r="B30" s="25" t="s">
        <v>87</v>
      </c>
      <c r="C30" s="30">
        <v>790.38165000000004</v>
      </c>
      <c r="D30" s="30">
        <v>60.725742519999983</v>
      </c>
      <c r="F30" s="54"/>
    </row>
    <row r="31" spans="2:9" s="7" customFormat="1">
      <c r="B31" s="25" t="s">
        <v>88</v>
      </c>
      <c r="C31" s="30">
        <v>17111.642338000001</v>
      </c>
      <c r="D31" s="30">
        <v>2594.3625626799976</v>
      </c>
      <c r="F31" s="54"/>
    </row>
    <row r="32" spans="2:9" s="7" customFormat="1">
      <c r="B32" s="25" t="s">
        <v>89</v>
      </c>
      <c r="C32" s="30">
        <v>1030.544527</v>
      </c>
      <c r="D32" s="30">
        <v>171.75742116000004</v>
      </c>
      <c r="F32" s="54"/>
    </row>
    <row r="33" spans="2:6" s="7" customFormat="1">
      <c r="B33" s="25" t="s">
        <v>90</v>
      </c>
      <c r="C33" s="30">
        <v>1978.776766</v>
      </c>
      <c r="D33" s="30">
        <v>188.66005756999999</v>
      </c>
      <c r="F33" s="54"/>
    </row>
    <row r="34" spans="2:6" s="7" customFormat="1">
      <c r="B34" s="25" t="s">
        <v>91</v>
      </c>
      <c r="C34" s="30">
        <v>4616.7901039999997</v>
      </c>
      <c r="D34" s="30">
        <v>758.23795578999977</v>
      </c>
      <c r="F34" s="54"/>
    </row>
    <row r="35" spans="2:6" s="7" customFormat="1">
      <c r="B35" s="46" t="s">
        <v>92</v>
      </c>
      <c r="C35" s="38">
        <f>C36+C39+C42+C44+C47+C49+C55+C57+C59</f>
        <v>144585.44502799996</v>
      </c>
      <c r="D35" s="38">
        <f>D36+D39+D42+D44+D47+D49+D55+D57+D59</f>
        <v>15270.714152669998</v>
      </c>
      <c r="F35" s="54"/>
    </row>
    <row r="36" spans="2:6" s="7" customFormat="1">
      <c r="B36" s="47" t="s">
        <v>93</v>
      </c>
      <c r="C36" s="38">
        <f>SUM(C37:C38)</f>
        <v>8231.4996439999995</v>
      </c>
      <c r="D36" s="38">
        <f>SUM(D37:D38)</f>
        <v>906.28464794000024</v>
      </c>
      <c r="F36" s="54"/>
    </row>
    <row r="37" spans="2:6" s="7" customFormat="1">
      <c r="B37" s="19" t="s">
        <v>94</v>
      </c>
      <c r="C37" s="30">
        <v>6767.4506460000002</v>
      </c>
      <c r="D37" s="30">
        <v>844.53907206000019</v>
      </c>
      <c r="F37" s="54"/>
    </row>
    <row r="38" spans="2:6">
      <c r="B38" s="19" t="s">
        <v>95</v>
      </c>
      <c r="C38" s="30">
        <v>1464.048998</v>
      </c>
      <c r="D38" s="30">
        <v>61.745575879999997</v>
      </c>
      <c r="F38" s="54"/>
    </row>
    <row r="39" spans="2:6">
      <c r="B39" s="47" t="s">
        <v>96</v>
      </c>
      <c r="C39" s="38">
        <f>SUM(C40:C41)</f>
        <v>15254.708692999999</v>
      </c>
      <c r="D39" s="38">
        <f>SUM(D40:D41)</f>
        <v>1970.9169715200001</v>
      </c>
      <c r="F39" s="54"/>
    </row>
    <row r="40" spans="2:6">
      <c r="B40" s="19" t="s">
        <v>97</v>
      </c>
      <c r="C40" s="30">
        <v>15135.783692999999</v>
      </c>
      <c r="D40" s="30">
        <v>1952.62081857</v>
      </c>
      <c r="F40" s="54"/>
    </row>
    <row r="41" spans="2:6">
      <c r="B41" s="19" t="s">
        <v>98</v>
      </c>
      <c r="C41" s="30">
        <v>118.925</v>
      </c>
      <c r="D41" s="30">
        <v>18.29615295</v>
      </c>
      <c r="F41" s="54"/>
    </row>
    <row r="42" spans="2:6">
      <c r="B42" s="47" t="s">
        <v>99</v>
      </c>
      <c r="C42" s="38">
        <f>C43</f>
        <v>6356.9723809999996</v>
      </c>
      <c r="D42" s="38">
        <f>D43</f>
        <v>663.38847811000005</v>
      </c>
      <c r="F42" s="54"/>
    </row>
    <row r="43" spans="2:6">
      <c r="B43" s="19" t="s">
        <v>100</v>
      </c>
      <c r="C43" s="30">
        <v>6356.9723809999996</v>
      </c>
      <c r="D43" s="30">
        <v>663.38847811000005</v>
      </c>
      <c r="F43" s="54"/>
    </row>
    <row r="44" spans="2:6">
      <c r="B44" s="47" t="s">
        <v>101</v>
      </c>
      <c r="C44" s="38">
        <f>C45+C46</f>
        <v>56531.139603999996</v>
      </c>
      <c r="D44" s="38">
        <f>D45+D46</f>
        <v>8895.4473351799988</v>
      </c>
      <c r="F44" s="54"/>
    </row>
    <row r="45" spans="2:6">
      <c r="B45" s="19" t="s">
        <v>102</v>
      </c>
      <c r="C45" s="30">
        <v>56162.629481999997</v>
      </c>
      <c r="D45" s="30">
        <v>8893.9187623399994</v>
      </c>
      <c r="F45" s="54"/>
    </row>
    <row r="46" spans="2:6" s="62" customFormat="1">
      <c r="B46" s="19" t="s">
        <v>250</v>
      </c>
      <c r="C46" s="30">
        <v>368.51012200000002</v>
      </c>
      <c r="D46" s="30">
        <v>1.52857284</v>
      </c>
      <c r="F46" s="54"/>
    </row>
    <row r="47" spans="2:6">
      <c r="B47" s="47" t="s">
        <v>103</v>
      </c>
      <c r="C47" s="38">
        <f>SUM(C48:C48)</f>
        <v>414.77044000000001</v>
      </c>
      <c r="D47" s="38">
        <f>SUM(D48:D48)</f>
        <v>28.769718699999984</v>
      </c>
      <c r="F47" s="54"/>
    </row>
    <row r="48" spans="2:6">
      <c r="B48" s="19" t="s">
        <v>104</v>
      </c>
      <c r="C48" s="30">
        <v>414.77044000000001</v>
      </c>
      <c r="D48" s="30">
        <v>28.769718699999984</v>
      </c>
      <c r="F48" s="54"/>
    </row>
    <row r="49" spans="2:6">
      <c r="B49" s="47" t="s">
        <v>105</v>
      </c>
      <c r="C49" s="38">
        <f>SUM(C50:C54)</f>
        <v>46645.017339999999</v>
      </c>
      <c r="D49" s="38">
        <f>SUM(D50:D54)</f>
        <v>2289.8078633099999</v>
      </c>
      <c r="F49" s="54"/>
    </row>
    <row r="50" spans="2:6">
      <c r="B50" s="19" t="s">
        <v>106</v>
      </c>
      <c r="C50" s="30">
        <v>31641.071610999999</v>
      </c>
      <c r="D50" s="30">
        <v>1733.2007503900002</v>
      </c>
      <c r="F50" s="54"/>
    </row>
    <row r="51" spans="2:6">
      <c r="B51" s="19" t="s">
        <v>107</v>
      </c>
      <c r="C51" s="30">
        <v>55.864887000000003</v>
      </c>
      <c r="D51" s="30">
        <v>4.5763329199999996</v>
      </c>
      <c r="F51" s="54"/>
    </row>
    <row r="52" spans="2:6">
      <c r="B52" s="19" t="s">
        <v>108</v>
      </c>
      <c r="C52" s="30">
        <v>8679.6674540000004</v>
      </c>
      <c r="D52" s="30">
        <v>314.24716416000001</v>
      </c>
      <c r="F52" s="54"/>
    </row>
    <row r="53" spans="2:6">
      <c r="B53" s="19" t="s">
        <v>109</v>
      </c>
      <c r="C53" s="30">
        <v>2586.7199999999998</v>
      </c>
      <c r="D53" s="30">
        <v>1.198314E-2</v>
      </c>
      <c r="F53" s="54"/>
    </row>
    <row r="54" spans="2:6">
      <c r="B54" s="19" t="s">
        <v>110</v>
      </c>
      <c r="C54" s="30">
        <v>3681.6933880000001</v>
      </c>
      <c r="D54" s="30">
        <v>237.77163270000003</v>
      </c>
      <c r="F54" s="54"/>
    </row>
    <row r="55" spans="2:6">
      <c r="B55" s="47" t="s">
        <v>111</v>
      </c>
      <c r="C55" s="38">
        <f>C56</f>
        <v>4526.0949650000002</v>
      </c>
      <c r="D55" s="38">
        <f>D56</f>
        <v>199.38303652000005</v>
      </c>
      <c r="F55" s="54"/>
    </row>
    <row r="56" spans="2:6">
      <c r="B56" s="19" t="s">
        <v>112</v>
      </c>
      <c r="C56" s="30">
        <v>4526.0949650000002</v>
      </c>
      <c r="D56" s="30">
        <v>199.38303652000005</v>
      </c>
      <c r="F56" s="54"/>
    </row>
    <row r="57" spans="2:6">
      <c r="B57" s="47" t="s">
        <v>113</v>
      </c>
      <c r="C57" s="38">
        <f>C58</f>
        <v>149.70302000000001</v>
      </c>
      <c r="D57" s="38">
        <f>D58</f>
        <v>24.950503340000001</v>
      </c>
      <c r="F57" s="54"/>
    </row>
    <row r="58" spans="2:6">
      <c r="B58" s="19" t="s">
        <v>114</v>
      </c>
      <c r="C58" s="30">
        <v>149.70302000000001</v>
      </c>
      <c r="D58" s="30">
        <v>24.950503340000001</v>
      </c>
      <c r="F58" s="54"/>
    </row>
    <row r="59" spans="2:6">
      <c r="B59" s="47" t="s">
        <v>115</v>
      </c>
      <c r="C59" s="38">
        <f>SUM(C60:C61)</f>
        <v>6475.5389409999998</v>
      </c>
      <c r="D59" s="38">
        <f>SUM(D60:D61)</f>
        <v>291.76559805000005</v>
      </c>
      <c r="F59" s="54"/>
    </row>
    <row r="60" spans="2:6">
      <c r="B60" s="19" t="s">
        <v>116</v>
      </c>
      <c r="C60" s="30">
        <v>3.1861320000000002</v>
      </c>
      <c r="D60" s="30">
        <v>0</v>
      </c>
      <c r="F60" s="54"/>
    </row>
    <row r="61" spans="2:6">
      <c r="B61" s="19" t="s">
        <v>117</v>
      </c>
      <c r="C61" s="30">
        <v>6472.352809</v>
      </c>
      <c r="D61" s="30">
        <v>291.76559805000005</v>
      </c>
      <c r="F61" s="54"/>
    </row>
    <row r="62" spans="2:6">
      <c r="B62" s="46" t="s">
        <v>118</v>
      </c>
      <c r="C62" s="38">
        <f>C63+C66</f>
        <v>8574.2416110000013</v>
      </c>
      <c r="D62" s="38">
        <f>D63+D66</f>
        <v>297.91776918999994</v>
      </c>
      <c r="F62" s="54"/>
    </row>
    <row r="63" spans="2:6">
      <c r="B63" s="47" t="s">
        <v>119</v>
      </c>
      <c r="C63" s="38">
        <f>SUM(C64:C65)</f>
        <v>2974.5477810000002</v>
      </c>
      <c r="D63" s="38">
        <f>SUM(D64:D65)</f>
        <v>92.75422512999998</v>
      </c>
      <c r="F63" s="54"/>
    </row>
    <row r="64" spans="2:6">
      <c r="B64" s="19" t="s">
        <v>120</v>
      </c>
      <c r="C64" s="30">
        <v>1473.071631</v>
      </c>
      <c r="D64" s="30">
        <v>70.267853819999985</v>
      </c>
      <c r="F64" s="54"/>
    </row>
    <row r="65" spans="2:6">
      <c r="B65" s="19" t="s">
        <v>121</v>
      </c>
      <c r="C65" s="30">
        <v>1501.47615</v>
      </c>
      <c r="D65" s="30">
        <v>22.486371309999999</v>
      </c>
      <c r="F65" s="54"/>
    </row>
    <row r="66" spans="2:6">
      <c r="B66" s="47" t="s">
        <v>122</v>
      </c>
      <c r="C66" s="38">
        <f>SUM(C67:C69)</f>
        <v>5599.6938300000002</v>
      </c>
      <c r="D66" s="38">
        <f>SUM(D67:D69)</f>
        <v>205.16354405999996</v>
      </c>
      <c r="E66" s="38"/>
      <c r="F66" s="54"/>
    </row>
    <row r="67" spans="2:6">
      <c r="B67" s="19" t="s">
        <v>123</v>
      </c>
      <c r="C67" s="30">
        <v>3760.5573829999998</v>
      </c>
      <c r="D67" s="30">
        <v>176.52895945999998</v>
      </c>
      <c r="F67" s="54"/>
    </row>
    <row r="68" spans="2:6">
      <c r="B68" s="19" t="s">
        <v>124</v>
      </c>
      <c r="C68" s="30">
        <v>1315.2848980000001</v>
      </c>
      <c r="D68" s="30">
        <v>0</v>
      </c>
      <c r="F68" s="54"/>
    </row>
    <row r="69" spans="2:6">
      <c r="B69" s="19" t="s">
        <v>125</v>
      </c>
      <c r="C69" s="30">
        <v>523.85154899999998</v>
      </c>
      <c r="D69" s="30">
        <v>28.63458459999999</v>
      </c>
      <c r="F69" s="54"/>
    </row>
    <row r="70" spans="2:6">
      <c r="B70" s="46" t="s">
        <v>126</v>
      </c>
      <c r="C70" s="38">
        <f>C71+C75+C80+C86+C98</f>
        <v>487165.387712</v>
      </c>
      <c r="D70" s="38">
        <f>D71+D75+D80+D86+D98</f>
        <v>59540.046029339996</v>
      </c>
      <c r="F70" s="54"/>
    </row>
    <row r="71" spans="2:6">
      <c r="B71" s="47" t="s">
        <v>127</v>
      </c>
      <c r="C71" s="38">
        <f>SUM(C72:C74)</f>
        <v>27273.500172</v>
      </c>
      <c r="D71" s="38">
        <f>SUM(D72:D74)</f>
        <v>2170.4202942299999</v>
      </c>
      <c r="F71" s="54"/>
    </row>
    <row r="72" spans="2:6">
      <c r="B72" s="19" t="s">
        <v>128</v>
      </c>
      <c r="C72" s="30">
        <v>7072.3823839999995</v>
      </c>
      <c r="D72" s="30">
        <v>515.3415871599999</v>
      </c>
      <c r="F72" s="54"/>
    </row>
    <row r="73" spans="2:6">
      <c r="B73" s="19" t="s">
        <v>129</v>
      </c>
      <c r="C73" s="30">
        <v>693.58747300000005</v>
      </c>
      <c r="D73" s="30">
        <v>8.7533060500000008</v>
      </c>
      <c r="F73" s="54"/>
    </row>
    <row r="74" spans="2:6">
      <c r="B74" s="19" t="s">
        <v>130</v>
      </c>
      <c r="C74" s="30">
        <v>19507.530315</v>
      </c>
      <c r="D74" s="30">
        <v>1646.3254010200001</v>
      </c>
      <c r="F74" s="54"/>
    </row>
    <row r="75" spans="2:6">
      <c r="B75" s="47" t="s">
        <v>131</v>
      </c>
      <c r="C75" s="38">
        <f>SUM(C76:C79)</f>
        <v>108748.061445</v>
      </c>
      <c r="D75" s="38">
        <f>SUM(D76:D79)</f>
        <v>14229.628126030002</v>
      </c>
    </row>
    <row r="76" spans="2:6">
      <c r="B76" s="19" t="s">
        <v>132</v>
      </c>
      <c r="C76" s="30">
        <v>7503.9981449999996</v>
      </c>
      <c r="D76" s="30">
        <v>911.03256382000018</v>
      </c>
    </row>
    <row r="77" spans="2:6">
      <c r="B77" s="19" t="s">
        <v>133</v>
      </c>
      <c r="C77" s="30">
        <v>5198.7089059999998</v>
      </c>
      <c r="D77" s="30">
        <v>195.52629545999997</v>
      </c>
      <c r="F77" s="53"/>
    </row>
    <row r="78" spans="2:6">
      <c r="B78" s="19" t="s">
        <v>134</v>
      </c>
      <c r="C78" s="30">
        <v>14.966450999999999</v>
      </c>
      <c r="D78" s="30">
        <v>1.05435006</v>
      </c>
      <c r="F78" s="53"/>
    </row>
    <row r="79" spans="2:6">
      <c r="B79" s="19" t="s">
        <v>135</v>
      </c>
      <c r="C79" s="30">
        <v>96030.387942999994</v>
      </c>
      <c r="D79" s="30">
        <v>13122.014916690003</v>
      </c>
      <c r="F79" s="53"/>
    </row>
    <row r="80" spans="2:6">
      <c r="B80" s="47" t="s">
        <v>136</v>
      </c>
      <c r="C80" s="38">
        <f>SUM(C81:C85)</f>
        <v>6944.9247599999999</v>
      </c>
      <c r="D80" s="38">
        <f>SUM(D81:D85)</f>
        <v>737.91723711999998</v>
      </c>
      <c r="F80" s="53"/>
    </row>
    <row r="81" spans="2:6">
      <c r="B81" s="19" t="s">
        <v>137</v>
      </c>
      <c r="C81" s="30">
        <v>885.88282300000003</v>
      </c>
      <c r="D81" s="30">
        <v>63.910179740000011</v>
      </c>
      <c r="F81" s="53"/>
    </row>
    <row r="82" spans="2:6">
      <c r="B82" s="19" t="s">
        <v>138</v>
      </c>
      <c r="C82" s="30">
        <v>784.92586400000005</v>
      </c>
      <c r="D82" s="30">
        <v>42.630901289999997</v>
      </c>
      <c r="F82" s="53"/>
    </row>
    <row r="83" spans="2:6">
      <c r="B83" s="19" t="s">
        <v>139</v>
      </c>
      <c r="C83" s="30">
        <v>3230.201118</v>
      </c>
      <c r="D83" s="30">
        <v>289.48422643000004</v>
      </c>
      <c r="F83" s="53"/>
    </row>
    <row r="84" spans="2:6">
      <c r="B84" s="25" t="s">
        <v>140</v>
      </c>
      <c r="C84" s="30">
        <v>398.34939200000002</v>
      </c>
      <c r="D84" s="30">
        <v>172.62827549999997</v>
      </c>
      <c r="F84" s="53"/>
    </row>
    <row r="85" spans="2:6" s="62" customFormat="1">
      <c r="B85" s="19" t="s">
        <v>251</v>
      </c>
      <c r="C85" s="30">
        <v>1645.5655630000001</v>
      </c>
      <c r="D85" s="30">
        <v>169.26365415999993</v>
      </c>
    </row>
    <row r="86" spans="2:6">
      <c r="B86" s="47" t="s">
        <v>141</v>
      </c>
      <c r="C86" s="38">
        <f>SUM(C87:C97)</f>
        <v>234833.06798800002</v>
      </c>
      <c r="D86" s="38">
        <f>SUM(D87:D97)</f>
        <v>26691.257227099999</v>
      </c>
      <c r="F86" s="53"/>
    </row>
    <row r="87" spans="2:6">
      <c r="B87" s="19" t="s">
        <v>142</v>
      </c>
      <c r="C87" s="30">
        <v>11656.995863</v>
      </c>
      <c r="D87" s="30">
        <v>625.66574251000031</v>
      </c>
      <c r="F87" s="53"/>
    </row>
    <row r="88" spans="2:6">
      <c r="B88" s="19" t="s">
        <v>143</v>
      </c>
      <c r="C88" s="30">
        <v>88582.901983000003</v>
      </c>
      <c r="D88" s="30">
        <v>12070.440588460006</v>
      </c>
      <c r="F88" s="53"/>
    </row>
    <row r="89" spans="2:6">
      <c r="B89" s="19" t="s">
        <v>144</v>
      </c>
      <c r="C89" s="30">
        <v>28870.641616000001</v>
      </c>
      <c r="D89" s="30">
        <v>4158.7923464900005</v>
      </c>
      <c r="F89" s="53"/>
    </row>
    <row r="90" spans="2:6">
      <c r="B90" s="19" t="s">
        <v>145</v>
      </c>
      <c r="C90" s="30">
        <v>19658.955782000001</v>
      </c>
      <c r="D90" s="30">
        <v>2216.5185627699993</v>
      </c>
      <c r="F90" s="53"/>
    </row>
    <row r="91" spans="2:6">
      <c r="B91" s="19" t="s">
        <v>146</v>
      </c>
      <c r="C91" s="30">
        <v>6356.0970159999997</v>
      </c>
      <c r="D91" s="30">
        <v>762.57995629999994</v>
      </c>
      <c r="F91" s="53"/>
    </row>
    <row r="92" spans="2:6">
      <c r="B92" s="19" t="s">
        <v>147</v>
      </c>
      <c r="C92" s="30">
        <v>10150.073273</v>
      </c>
      <c r="D92" s="30">
        <v>973.88521554000044</v>
      </c>
      <c r="F92" s="53"/>
    </row>
    <row r="93" spans="2:6">
      <c r="B93" s="19" t="s">
        <v>148</v>
      </c>
      <c r="C93" s="30">
        <v>1439.332525</v>
      </c>
      <c r="D93" s="30">
        <v>117.33538318999997</v>
      </c>
      <c r="F93" s="53"/>
    </row>
    <row r="94" spans="2:6">
      <c r="B94" s="19" t="s">
        <v>149</v>
      </c>
      <c r="C94" s="30">
        <v>447.39010300000001</v>
      </c>
      <c r="D94" s="30">
        <v>64.591927289999987</v>
      </c>
      <c r="F94" s="53"/>
    </row>
    <row r="95" spans="2:6">
      <c r="B95" s="19" t="s">
        <v>150</v>
      </c>
      <c r="C95" s="30">
        <v>186.18848800000001</v>
      </c>
      <c r="D95" s="30">
        <v>19.383321719999994</v>
      </c>
      <c r="F95" s="53"/>
    </row>
    <row r="96" spans="2:6">
      <c r="B96" s="19" t="s">
        <v>151</v>
      </c>
      <c r="C96" s="30">
        <v>245.54543699999999</v>
      </c>
      <c r="D96" s="30">
        <v>17.670662249999996</v>
      </c>
      <c r="F96" s="53"/>
    </row>
    <row r="97" spans="2:7">
      <c r="B97" s="19" t="s">
        <v>152</v>
      </c>
      <c r="C97" s="30">
        <v>67238.945902000007</v>
      </c>
      <c r="D97" s="30">
        <v>5664.393520579998</v>
      </c>
      <c r="F97" s="53"/>
    </row>
    <row r="98" spans="2:7">
      <c r="B98" s="47" t="s">
        <v>153</v>
      </c>
      <c r="C98" s="38">
        <f>SUM(C99:C107)</f>
        <v>109365.83334700001</v>
      </c>
      <c r="D98" s="38">
        <f>SUM(D99:D107)</f>
        <v>15710.823144860002</v>
      </c>
      <c r="F98" s="53"/>
    </row>
    <row r="99" spans="2:7" ht="18.75">
      <c r="B99" s="19" t="s">
        <v>154</v>
      </c>
      <c r="C99" s="30">
        <v>50099.635559000002</v>
      </c>
      <c r="D99" s="30">
        <v>8242.4052547400006</v>
      </c>
      <c r="F99" s="53"/>
      <c r="G99" s="105"/>
    </row>
    <row r="100" spans="2:7">
      <c r="B100" s="19" t="s">
        <v>155</v>
      </c>
      <c r="C100" s="30">
        <v>22.642714999999999</v>
      </c>
      <c r="D100" s="30">
        <v>0</v>
      </c>
      <c r="F100" s="53"/>
    </row>
    <row r="101" spans="2:7">
      <c r="B101" s="19" t="s">
        <v>156</v>
      </c>
      <c r="C101" s="30">
        <v>2458.875438</v>
      </c>
      <c r="D101" s="30">
        <v>88.975448049999997</v>
      </c>
      <c r="F101" s="53"/>
    </row>
    <row r="102" spans="2:7">
      <c r="B102" s="19" t="s">
        <v>157</v>
      </c>
      <c r="C102" s="30">
        <v>2423.5843580000001</v>
      </c>
      <c r="D102" s="30">
        <v>157.21356349999999</v>
      </c>
      <c r="F102" s="53"/>
    </row>
    <row r="103" spans="2:7">
      <c r="B103" s="19" t="s">
        <v>158</v>
      </c>
      <c r="C103" s="30">
        <v>499.61615499999999</v>
      </c>
      <c r="D103" s="30">
        <v>33.225752120000003</v>
      </c>
      <c r="F103" s="53"/>
    </row>
    <row r="104" spans="2:7">
      <c r="B104" s="19" t="s">
        <v>159</v>
      </c>
      <c r="C104" s="30">
        <v>2037.466923</v>
      </c>
      <c r="D104" s="30">
        <v>20.185135290000002</v>
      </c>
      <c r="F104" s="53"/>
    </row>
    <row r="105" spans="2:7">
      <c r="B105" s="19" t="s">
        <v>160</v>
      </c>
      <c r="C105" s="30">
        <v>50104.827108999998</v>
      </c>
      <c r="D105" s="30">
        <v>7033.8676687300031</v>
      </c>
      <c r="F105" s="53"/>
    </row>
    <row r="106" spans="2:7" s="62" customFormat="1">
      <c r="B106" s="19" t="s">
        <v>249</v>
      </c>
      <c r="C106" s="30">
        <v>80.791075000000006</v>
      </c>
      <c r="D106" s="30">
        <v>2.6287226999999995</v>
      </c>
    </row>
    <row r="107" spans="2:7">
      <c r="B107" s="19" t="s">
        <v>161</v>
      </c>
      <c r="C107" s="30">
        <v>1638.3940150000001</v>
      </c>
      <c r="D107" s="30">
        <v>132.32159973000006</v>
      </c>
      <c r="F107" s="53"/>
    </row>
    <row r="108" spans="2:7" ht="15" customHeight="1">
      <c r="B108" s="46" t="s">
        <v>162</v>
      </c>
      <c r="C108" s="38">
        <f t="shared" ref="C108:D109" si="0">C109</f>
        <v>217039.05288500001</v>
      </c>
      <c r="D108" s="38">
        <f>D109</f>
        <v>38913.27950498998</v>
      </c>
      <c r="F108" s="53"/>
    </row>
    <row r="109" spans="2:7">
      <c r="B109" s="18" t="s">
        <v>163</v>
      </c>
      <c r="C109" s="30">
        <f t="shared" si="0"/>
        <v>217039.05288500001</v>
      </c>
      <c r="D109" s="30">
        <f t="shared" si="0"/>
        <v>38913.27950498998</v>
      </c>
      <c r="F109" s="53"/>
    </row>
    <row r="110" spans="2:7">
      <c r="B110" s="19" t="s">
        <v>164</v>
      </c>
      <c r="C110" s="30">
        <v>217039.05288500001</v>
      </c>
      <c r="D110" s="30">
        <v>38913.27950498998</v>
      </c>
      <c r="F110" s="53"/>
    </row>
    <row r="111" spans="2:7">
      <c r="B111" s="23" t="s">
        <v>24</v>
      </c>
      <c r="C111" s="20">
        <f t="shared" ref="C111:D112" si="1">C112</f>
        <v>109284.59931200001</v>
      </c>
      <c r="D111" s="20">
        <f t="shared" si="1"/>
        <v>17167.628215789995</v>
      </c>
      <c r="F111" s="62"/>
    </row>
    <row r="112" spans="2:7">
      <c r="B112" s="48" t="s">
        <v>165</v>
      </c>
      <c r="C112" s="36">
        <f t="shared" si="1"/>
        <v>109284.59931200001</v>
      </c>
      <c r="D112" s="36">
        <f t="shared" si="1"/>
        <v>17167.628215789995</v>
      </c>
      <c r="F112" s="53"/>
    </row>
    <row r="113" spans="2:6">
      <c r="B113" s="18" t="s">
        <v>166</v>
      </c>
      <c r="C113" s="37">
        <f>C114</f>
        <v>109284.59931200001</v>
      </c>
      <c r="D113" s="37">
        <f>D114</f>
        <v>17167.628215789995</v>
      </c>
      <c r="F113" s="53"/>
    </row>
    <row r="114" spans="2:6">
      <c r="B114" s="19" t="s">
        <v>167</v>
      </c>
      <c r="C114" s="37">
        <v>109284.59931200001</v>
      </c>
      <c r="D114" s="37">
        <v>17167.628215789995</v>
      </c>
      <c r="F114" s="53"/>
    </row>
    <row r="115" spans="2:6">
      <c r="B115" s="35" t="s">
        <v>27</v>
      </c>
      <c r="C115" s="31">
        <f>C13+C111</f>
        <v>1155565.3106500001</v>
      </c>
      <c r="D115" s="31">
        <f>D13+D111</f>
        <v>153032.61792307996</v>
      </c>
    </row>
    <row r="116" spans="2:6">
      <c r="B116" s="15" t="s">
        <v>11</v>
      </c>
      <c r="C116" s="16"/>
      <c r="D116" s="16"/>
      <c r="F116" s="11"/>
    </row>
    <row r="117" spans="2:6" ht="26.25" customHeight="1">
      <c r="B117" s="122" t="s">
        <v>265</v>
      </c>
      <c r="C117" s="122"/>
      <c r="D117" s="122"/>
    </row>
    <row r="118" spans="2:6">
      <c r="B118" s="15" t="s">
        <v>28</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H102"/>
  <sheetViews>
    <sheetView showGridLines="0" zoomScaleNormal="100" workbookViewId="0">
      <selection activeCell="C87" sqref="C87"/>
    </sheetView>
  </sheetViews>
  <sheetFormatPr baseColWidth="10" defaultColWidth="11.42578125" defaultRowHeight="15"/>
  <cols>
    <col min="1" max="1" width="17.140625" customWidth="1"/>
    <col min="2" max="2" width="72.85546875" customWidth="1"/>
    <col min="3" max="3" width="17.85546875" customWidth="1"/>
    <col min="4" max="4" width="16.5703125" customWidth="1"/>
  </cols>
  <sheetData>
    <row r="1" spans="1:8" ht="28.5" customHeight="1">
      <c r="A1" s="114" t="s">
        <v>0</v>
      </c>
      <c r="B1" s="114"/>
      <c r="C1" s="114"/>
      <c r="D1" s="114"/>
      <c r="E1" s="114"/>
    </row>
    <row r="2" spans="1:8" ht="21" customHeight="1">
      <c r="A2" s="115" t="s">
        <v>1</v>
      </c>
      <c r="B2" s="115"/>
      <c r="C2" s="115"/>
      <c r="D2" s="115"/>
      <c r="E2" s="115"/>
    </row>
    <row r="3" spans="1:8" ht="15" customHeight="1">
      <c r="A3" s="125" t="s">
        <v>2</v>
      </c>
      <c r="B3" s="125"/>
      <c r="C3" s="125"/>
      <c r="D3" s="125"/>
      <c r="E3" s="125"/>
    </row>
    <row r="5" spans="1:8" ht="18.75" customHeight="1">
      <c r="A5" s="127" t="s">
        <v>12</v>
      </c>
      <c r="B5" s="127"/>
      <c r="C5" s="127"/>
      <c r="D5" s="127"/>
      <c r="E5" s="127"/>
      <c r="F5" s="127"/>
    </row>
    <row r="6" spans="1:8" ht="18.75">
      <c r="A6" s="126" t="s">
        <v>168</v>
      </c>
      <c r="B6" s="126"/>
      <c r="C6" s="126"/>
      <c r="D6" s="126"/>
      <c r="E6" s="126"/>
    </row>
    <row r="7" spans="1:8" ht="18.75">
      <c r="A7" s="130" t="s">
        <v>268</v>
      </c>
      <c r="B7" s="130"/>
      <c r="C7" s="130"/>
      <c r="D7" s="130"/>
      <c r="E7" s="130"/>
    </row>
    <row r="8" spans="1:8" ht="15.75">
      <c r="A8" s="124" t="s">
        <v>3</v>
      </c>
      <c r="B8" s="124"/>
      <c r="C8" s="124"/>
      <c r="D8" s="124"/>
      <c r="E8" s="124"/>
    </row>
    <row r="11" spans="1:8" ht="15" customHeight="1">
      <c r="B11" s="123" t="s">
        <v>4</v>
      </c>
      <c r="C11" s="58" t="s">
        <v>230</v>
      </c>
      <c r="D11" s="128" t="s">
        <v>5</v>
      </c>
    </row>
    <row r="12" spans="1:8" ht="15.75" customHeight="1">
      <c r="B12" s="123"/>
      <c r="C12" s="102" t="s">
        <v>246</v>
      </c>
      <c r="D12" s="128"/>
    </row>
    <row r="13" spans="1:8">
      <c r="B13" s="23" t="s">
        <v>6</v>
      </c>
      <c r="C13" s="20">
        <f>C14+C20+C30+C40+C49+C55+C65+C69</f>
        <v>1046280.7113380001</v>
      </c>
      <c r="D13" s="20">
        <f>D14+D20+D30+D40+D49+D55+D65+D69</f>
        <v>135864.98970728996</v>
      </c>
    </row>
    <row r="14" spans="1:8">
      <c r="B14" s="39" t="s">
        <v>169</v>
      </c>
      <c r="C14" s="36">
        <f>SUM(C15:C19)</f>
        <v>259305.990647</v>
      </c>
      <c r="D14" s="36">
        <f t="shared" ref="D14" si="0">SUM(D15:D19)</f>
        <v>33528.35681693998</v>
      </c>
      <c r="H14" s="62"/>
    </row>
    <row r="15" spans="1:8">
      <c r="B15" s="40" t="s">
        <v>170</v>
      </c>
      <c r="C15" s="37">
        <v>217177.360323</v>
      </c>
      <c r="D15" s="37">
        <v>28052.158698379979</v>
      </c>
    </row>
    <row r="16" spans="1:8">
      <c r="B16" s="40" t="s">
        <v>171</v>
      </c>
      <c r="C16" s="37">
        <v>13420.052756999999</v>
      </c>
      <c r="D16" s="37">
        <v>1347.4312841000017</v>
      </c>
    </row>
    <row r="17" spans="2:4">
      <c r="B17" s="40" t="s">
        <v>172</v>
      </c>
      <c r="C17" s="37">
        <v>1339.325456</v>
      </c>
      <c r="D17" s="30">
        <v>115.03831332000001</v>
      </c>
    </row>
    <row r="18" spans="2:4">
      <c r="B18" s="40" t="s">
        <v>173</v>
      </c>
      <c r="C18" s="37">
        <v>540.84837200000004</v>
      </c>
      <c r="D18" s="30">
        <v>65.825794090000002</v>
      </c>
    </row>
    <row r="19" spans="2:4">
      <c r="B19" s="40" t="s">
        <v>174</v>
      </c>
      <c r="C19" s="37">
        <v>26828.403739000001</v>
      </c>
      <c r="D19" s="37">
        <v>3947.902727050001</v>
      </c>
    </row>
    <row r="20" spans="2:4">
      <c r="B20" s="39" t="s">
        <v>175</v>
      </c>
      <c r="C20" s="36">
        <f>SUM(C21:C29)</f>
        <v>82473.344318999996</v>
      </c>
      <c r="D20" s="36">
        <f t="shared" ref="D20" si="1">SUM(D21:D29)</f>
        <v>6254.4741197899993</v>
      </c>
    </row>
    <row r="21" spans="2:4">
      <c r="B21" s="40" t="s">
        <v>176</v>
      </c>
      <c r="C21" s="37">
        <v>9021.250978</v>
      </c>
      <c r="D21" s="37">
        <v>834.14557084000091</v>
      </c>
    </row>
    <row r="22" spans="2:4">
      <c r="B22" s="40" t="s">
        <v>177</v>
      </c>
      <c r="C22" s="37">
        <v>6513.2894470000001</v>
      </c>
      <c r="D22" s="30">
        <v>148.93482967999992</v>
      </c>
    </row>
    <row r="23" spans="2:4">
      <c r="B23" s="40" t="s">
        <v>178</v>
      </c>
      <c r="C23" s="37">
        <v>4621.2867649999998</v>
      </c>
      <c r="D23" s="30">
        <v>210.49716266999999</v>
      </c>
    </row>
    <row r="24" spans="2:4">
      <c r="B24" s="40" t="s">
        <v>179</v>
      </c>
      <c r="C24" s="37">
        <v>1563.755152</v>
      </c>
      <c r="D24" s="30">
        <v>19.412500519999998</v>
      </c>
    </row>
    <row r="25" spans="2:4">
      <c r="B25" s="40" t="s">
        <v>180</v>
      </c>
      <c r="C25" s="37">
        <v>6788.6894350000002</v>
      </c>
      <c r="D25" s="30">
        <v>401.76337466000024</v>
      </c>
    </row>
    <row r="26" spans="2:4">
      <c r="B26" s="40" t="s">
        <v>181</v>
      </c>
      <c r="C26" s="37">
        <v>4821.0745829999996</v>
      </c>
      <c r="D26" s="30">
        <v>764.80448239999942</v>
      </c>
    </row>
    <row r="27" spans="2:4">
      <c r="B27" s="40" t="s">
        <v>182</v>
      </c>
      <c r="C27" s="37">
        <v>4686.5330860000004</v>
      </c>
      <c r="D27" s="30">
        <v>83.642016419999948</v>
      </c>
    </row>
    <row r="28" spans="2:4">
      <c r="B28" s="40" t="s">
        <v>183</v>
      </c>
      <c r="C28" s="37">
        <v>16547.949347999998</v>
      </c>
      <c r="D28" s="30">
        <v>420.27426353000004</v>
      </c>
    </row>
    <row r="29" spans="2:4">
      <c r="B29" s="40" t="s">
        <v>184</v>
      </c>
      <c r="C29" s="37">
        <v>27909.515524999999</v>
      </c>
      <c r="D29" s="37">
        <v>3370.9999190699991</v>
      </c>
    </row>
    <row r="30" spans="2:4">
      <c r="B30" s="39" t="s">
        <v>245</v>
      </c>
      <c r="C30" s="36">
        <f>SUM(C31:C39)</f>
        <v>42667.774623999998</v>
      </c>
      <c r="D30" s="36">
        <f t="shared" ref="D30" si="2">SUM(D31:D39)</f>
        <v>3763.9565692300012</v>
      </c>
    </row>
    <row r="31" spans="2:4">
      <c r="B31" s="40" t="s">
        <v>185</v>
      </c>
      <c r="C31" s="37">
        <v>7536.5605400000004</v>
      </c>
      <c r="D31" s="37">
        <v>476.76476936000023</v>
      </c>
    </row>
    <row r="32" spans="2:4">
      <c r="B32" s="40" t="s">
        <v>186</v>
      </c>
      <c r="C32" s="37">
        <v>2214.2146980000002</v>
      </c>
      <c r="D32" s="30">
        <v>25.246177460000013</v>
      </c>
    </row>
    <row r="33" spans="2:4">
      <c r="B33" s="40" t="s">
        <v>187</v>
      </c>
      <c r="C33" s="37">
        <v>5253.9667229999995</v>
      </c>
      <c r="D33" s="30">
        <v>1711.6951398700005</v>
      </c>
    </row>
    <row r="34" spans="2:4">
      <c r="B34" s="40" t="s">
        <v>188</v>
      </c>
      <c r="C34" s="37">
        <v>7546.5879809999997</v>
      </c>
      <c r="D34" s="30">
        <v>820.30807728000013</v>
      </c>
    </row>
    <row r="35" spans="2:4">
      <c r="B35" s="40" t="s">
        <v>189</v>
      </c>
      <c r="C35" s="37">
        <v>922.16444000000001</v>
      </c>
      <c r="D35" s="30">
        <v>23.316698599999999</v>
      </c>
    </row>
    <row r="36" spans="2:4">
      <c r="B36" s="40" t="s">
        <v>190</v>
      </c>
      <c r="C36" s="37">
        <v>604.58904099999995</v>
      </c>
      <c r="D36" s="30">
        <v>19.975719799999993</v>
      </c>
    </row>
    <row r="37" spans="2:4">
      <c r="B37" s="40" t="s">
        <v>191</v>
      </c>
      <c r="C37" s="37">
        <v>7163.9579830000002</v>
      </c>
      <c r="D37" s="37">
        <v>439.4797359600002</v>
      </c>
    </row>
    <row r="38" spans="2:4">
      <c r="B38" s="40" t="s">
        <v>192</v>
      </c>
      <c r="C38" s="37">
        <v>3796.497018</v>
      </c>
      <c r="D38" s="38">
        <v>0</v>
      </c>
    </row>
    <row r="39" spans="2:4">
      <c r="B39" s="40" t="s">
        <v>193</v>
      </c>
      <c r="C39" s="37">
        <v>7629.2362000000003</v>
      </c>
      <c r="D39" s="30">
        <v>247.17025090000007</v>
      </c>
    </row>
    <row r="40" spans="2:4">
      <c r="B40" s="39" t="s">
        <v>194</v>
      </c>
      <c r="C40" s="36">
        <f>SUM(C41:C48)</f>
        <v>335643.46927599999</v>
      </c>
      <c r="D40" s="36">
        <f>SUM(D41:D48)</f>
        <v>45930.122920439993</v>
      </c>
    </row>
    <row r="41" spans="2:4">
      <c r="B41" s="40" t="s">
        <v>195</v>
      </c>
      <c r="C41" s="37">
        <v>109097.14767200001</v>
      </c>
      <c r="D41" s="30">
        <v>14677.600904749992</v>
      </c>
    </row>
    <row r="42" spans="2:4">
      <c r="B42" s="40" t="s">
        <v>196</v>
      </c>
      <c r="C42" s="37">
        <v>118033.40033600001</v>
      </c>
      <c r="D42" s="30">
        <v>17548.850235329995</v>
      </c>
    </row>
    <row r="43" spans="2:4">
      <c r="B43" s="40" t="s">
        <v>197</v>
      </c>
      <c r="C43" s="37">
        <v>14314.026909</v>
      </c>
      <c r="D43" s="30">
        <v>2250.3195045799998</v>
      </c>
    </row>
    <row r="44" spans="2:4">
      <c r="B44" s="40" t="s">
        <v>198</v>
      </c>
      <c r="C44" s="37">
        <v>53770.024184000002</v>
      </c>
      <c r="D44" s="30">
        <v>9991.8051143599969</v>
      </c>
    </row>
    <row r="45" spans="2:4">
      <c r="B45" s="40" t="s">
        <v>199</v>
      </c>
      <c r="C45" s="37">
        <v>25211.809301000001</v>
      </c>
      <c r="D45" s="30">
        <v>219.21178567999999</v>
      </c>
    </row>
    <row r="46" spans="2:4" s="62" customFormat="1">
      <c r="B46" s="40" t="s">
        <v>261</v>
      </c>
      <c r="C46" s="38">
        <v>0</v>
      </c>
      <c r="D46" s="30">
        <v>32.319000000000003</v>
      </c>
    </row>
    <row r="47" spans="2:4">
      <c r="B47" s="40" t="s">
        <v>200</v>
      </c>
      <c r="C47" s="30">
        <v>777.41101400000002</v>
      </c>
      <c r="D47" s="30">
        <v>30.039060210000002</v>
      </c>
    </row>
    <row r="48" spans="2:4">
      <c r="B48" s="40" t="s">
        <v>201</v>
      </c>
      <c r="C48" s="37">
        <v>14439.64986</v>
      </c>
      <c r="D48" s="30">
        <v>1179.9773155299999</v>
      </c>
    </row>
    <row r="49" spans="2:4">
      <c r="B49" s="39" t="s">
        <v>202</v>
      </c>
      <c r="C49" s="36">
        <f>SUM(C50:C54)</f>
        <v>42703.145658999994</v>
      </c>
      <c r="D49" s="38">
        <f>SUM(D50:D54)</f>
        <v>3427.3838910300001</v>
      </c>
    </row>
    <row r="50" spans="2:4">
      <c r="B50" s="40" t="s">
        <v>203</v>
      </c>
      <c r="C50" s="37">
        <v>539.88325999999995</v>
      </c>
      <c r="D50" s="30">
        <v>228.43259762000002</v>
      </c>
    </row>
    <row r="51" spans="2:4">
      <c r="B51" s="40" t="s">
        <v>204</v>
      </c>
      <c r="C51" s="37">
        <v>10554.328154999999</v>
      </c>
      <c r="D51" s="30">
        <v>593.31956749999995</v>
      </c>
    </row>
    <row r="52" spans="2:4">
      <c r="B52" s="40" t="s">
        <v>205</v>
      </c>
      <c r="C52" s="37">
        <v>8576.1003500000006</v>
      </c>
      <c r="D52" s="30">
        <v>1735.7486654300001</v>
      </c>
    </row>
    <row r="53" spans="2:4">
      <c r="B53" s="40" t="s">
        <v>206</v>
      </c>
      <c r="C53" s="37">
        <v>23009.383893999999</v>
      </c>
      <c r="D53" s="30">
        <v>743.81666499000016</v>
      </c>
    </row>
    <row r="54" spans="2:4">
      <c r="B54" s="40" t="s">
        <v>207</v>
      </c>
      <c r="C54" s="37">
        <v>23.45</v>
      </c>
      <c r="D54" s="30">
        <v>126.06639549</v>
      </c>
    </row>
    <row r="55" spans="2:4">
      <c r="B55" s="39" t="s">
        <v>208</v>
      </c>
      <c r="C55" s="36">
        <f>SUM(C56:C64)</f>
        <v>28001.130613000001</v>
      </c>
      <c r="D55" s="36">
        <f>SUM(D56:D64)</f>
        <v>2234.0181425199994</v>
      </c>
    </row>
    <row r="56" spans="2:4">
      <c r="B56" s="40" t="s">
        <v>209</v>
      </c>
      <c r="C56" s="37">
        <v>14846.633959000001</v>
      </c>
      <c r="D56" s="30">
        <v>1827.2625457399995</v>
      </c>
    </row>
    <row r="57" spans="2:4">
      <c r="B57" s="40" t="s">
        <v>210</v>
      </c>
      <c r="C57" s="37">
        <v>1313.3212719999999</v>
      </c>
      <c r="D57" s="30">
        <v>21.560734729999993</v>
      </c>
    </row>
    <row r="58" spans="2:4">
      <c r="B58" s="40" t="s">
        <v>211</v>
      </c>
      <c r="C58" s="37">
        <v>640.36814200000003</v>
      </c>
      <c r="D58" s="30">
        <v>0.16244389000000059</v>
      </c>
    </row>
    <row r="59" spans="2:4">
      <c r="B59" s="40" t="s">
        <v>212</v>
      </c>
      <c r="C59" s="37">
        <v>4444.9931930000002</v>
      </c>
      <c r="D59" s="30">
        <v>222.43967151000001</v>
      </c>
    </row>
    <row r="60" spans="2:4">
      <c r="B60" s="40" t="s">
        <v>213</v>
      </c>
      <c r="C60" s="37">
        <v>2266.8475440000002</v>
      </c>
      <c r="D60" s="30">
        <v>60.859058430000012</v>
      </c>
    </row>
    <row r="61" spans="2:4">
      <c r="B61" s="40" t="s">
        <v>214</v>
      </c>
      <c r="C61" s="37">
        <v>341.15006799999998</v>
      </c>
      <c r="D61" s="30">
        <v>0.82320596000000001</v>
      </c>
    </row>
    <row r="62" spans="2:4">
      <c r="B62" s="40" t="s">
        <v>215</v>
      </c>
      <c r="C62" s="37">
        <v>243.72336999999999</v>
      </c>
      <c r="D62" s="30">
        <v>0.55613250000000003</v>
      </c>
    </row>
    <row r="63" spans="2:4">
      <c r="B63" s="40" t="s">
        <v>216</v>
      </c>
      <c r="C63" s="37">
        <v>1335.0959889999999</v>
      </c>
      <c r="D63" s="30">
        <v>28.213128170000001</v>
      </c>
    </row>
    <row r="64" spans="2:4">
      <c r="B64" s="40" t="s">
        <v>217</v>
      </c>
      <c r="C64" s="37">
        <v>2568.9970760000001</v>
      </c>
      <c r="D64" s="30">
        <v>72.141221590000001</v>
      </c>
    </row>
    <row r="65" spans="2:4">
      <c r="B65" s="39" t="s">
        <v>218</v>
      </c>
      <c r="C65" s="36">
        <f>SUM(C66:C68)</f>
        <v>62380.072744999998</v>
      </c>
      <c r="D65" s="38">
        <f>SUM(D66:D68)</f>
        <v>1813.3977423500003</v>
      </c>
    </row>
    <row r="66" spans="2:4">
      <c r="B66" s="40" t="s">
        <v>219</v>
      </c>
      <c r="C66" s="37">
        <v>35352.916226000001</v>
      </c>
      <c r="D66" s="30">
        <v>1044.1271626200005</v>
      </c>
    </row>
    <row r="67" spans="2:4">
      <c r="B67" s="40" t="s">
        <v>220</v>
      </c>
      <c r="C67" s="37">
        <v>25580.872243999998</v>
      </c>
      <c r="D67" s="30">
        <v>769.27057972999978</v>
      </c>
    </row>
    <row r="68" spans="2:4">
      <c r="B68" s="40" t="s">
        <v>221</v>
      </c>
      <c r="C68" s="37">
        <v>1446.284275</v>
      </c>
      <c r="D68" s="30">
        <v>0</v>
      </c>
    </row>
    <row r="69" spans="2:4">
      <c r="B69" s="39" t="s">
        <v>222</v>
      </c>
      <c r="C69" s="36">
        <f>SUM(C70:C72)</f>
        <v>193105.78345500003</v>
      </c>
      <c r="D69" s="36">
        <f>SUM(D70:D72)</f>
        <v>38913.279504990001</v>
      </c>
    </row>
    <row r="70" spans="2:4">
      <c r="B70" s="40" t="s">
        <v>223</v>
      </c>
      <c r="C70" s="37">
        <v>79907.001109999997</v>
      </c>
      <c r="D70" s="37">
        <v>13032.68935085</v>
      </c>
    </row>
    <row r="71" spans="2:4">
      <c r="B71" s="40" t="s">
        <v>224</v>
      </c>
      <c r="C71" s="37">
        <v>111940.449884</v>
      </c>
      <c r="D71" s="37">
        <v>25640.186046589999</v>
      </c>
    </row>
    <row r="72" spans="2:4">
      <c r="B72" s="40" t="s">
        <v>225</v>
      </c>
      <c r="C72" s="37">
        <v>1258.332461</v>
      </c>
      <c r="D72" s="37">
        <v>240.40410754999999</v>
      </c>
    </row>
    <row r="73" spans="2:4">
      <c r="B73" s="23" t="s">
        <v>24</v>
      </c>
      <c r="C73" s="20">
        <f>C74+C76</f>
        <v>109284.59931199999</v>
      </c>
      <c r="D73" s="20">
        <f>D74+D76</f>
        <v>17167.628215789995</v>
      </c>
    </row>
    <row r="74" spans="2:4">
      <c r="B74" s="39" t="s">
        <v>226</v>
      </c>
      <c r="C74" s="36">
        <f>C75</f>
        <v>6051.954592</v>
      </c>
      <c r="D74" s="38">
        <f>D75</f>
        <v>391.65333326000001</v>
      </c>
    </row>
    <row r="75" spans="2:4">
      <c r="B75" s="40" t="s">
        <v>227</v>
      </c>
      <c r="C75" s="37">
        <v>6051.954592</v>
      </c>
      <c r="D75" s="30">
        <v>391.65333326000001</v>
      </c>
    </row>
    <row r="76" spans="2:4">
      <c r="B76" s="39" t="s">
        <v>228</v>
      </c>
      <c r="C76" s="36">
        <f>C77</f>
        <v>103232.64472</v>
      </c>
      <c r="D76" s="36">
        <f>D77</f>
        <v>16775.974882529994</v>
      </c>
    </row>
    <row r="77" spans="2:4">
      <c r="B77" s="40" t="s">
        <v>229</v>
      </c>
      <c r="C77" s="37">
        <v>103232.64472</v>
      </c>
      <c r="D77" s="37">
        <v>16775.974882529994</v>
      </c>
    </row>
    <row r="78" spans="2:4">
      <c r="B78" s="35" t="s">
        <v>27</v>
      </c>
      <c r="C78" s="31">
        <f>C13+C73</f>
        <v>1155565.3106500001</v>
      </c>
      <c r="D78" s="31">
        <f>D13+D73</f>
        <v>153032.61792307996</v>
      </c>
    </row>
    <row r="79" spans="2:4">
      <c r="B79" s="15" t="s">
        <v>11</v>
      </c>
      <c r="C79" s="15"/>
      <c r="D79" s="15"/>
    </row>
    <row r="80" spans="2:4" ht="30" customHeight="1">
      <c r="B80" s="122" t="s">
        <v>265</v>
      </c>
      <c r="C80" s="122"/>
      <c r="D80" s="122"/>
    </row>
    <row r="81" spans="2:4">
      <c r="B81" s="15" t="s">
        <v>28</v>
      </c>
      <c r="C81" s="15"/>
      <c r="D81" s="15"/>
    </row>
    <row r="82" spans="2:4" ht="12.75" customHeight="1">
      <c r="C82" s="10"/>
      <c r="D82" s="10"/>
    </row>
    <row r="83" spans="2:4" ht="23.25" customHeight="1">
      <c r="B83" s="9"/>
      <c r="C83" s="10"/>
      <c r="D83" s="10"/>
    </row>
    <row r="84" spans="2:4">
      <c r="B84" s="9"/>
      <c r="C84" s="10"/>
      <c r="D84" s="10"/>
    </row>
    <row r="85" spans="2:4">
      <c r="B85" s="9"/>
      <c r="C85" s="10"/>
      <c r="D85" s="10"/>
    </row>
    <row r="86" spans="2:4">
      <c r="B86" s="9"/>
      <c r="C86" s="10"/>
      <c r="D86" s="10"/>
    </row>
    <row r="87" spans="2:4">
      <c r="B87" s="9"/>
      <c r="C87" s="10"/>
      <c r="D87" s="10"/>
    </row>
    <row r="88" spans="2:4">
      <c r="B88" s="9"/>
      <c r="C88" s="10"/>
      <c r="D88" s="10"/>
    </row>
    <row r="89" spans="2:4">
      <c r="B89" s="9"/>
      <c r="C89" s="10"/>
      <c r="D89" s="10"/>
    </row>
    <row r="90" spans="2:4">
      <c r="B90" s="9"/>
      <c r="C90" s="10"/>
      <c r="D90" s="10"/>
    </row>
    <row r="91" spans="2:4">
      <c r="B91" s="9"/>
      <c r="C91" s="10"/>
      <c r="D91" s="10"/>
    </row>
    <row r="92" spans="2:4">
      <c r="C92" s="10"/>
      <c r="D92" s="10"/>
    </row>
    <row r="93" spans="2:4">
      <c r="B93" s="13"/>
      <c r="C93" s="10"/>
      <c r="D93" s="10"/>
    </row>
    <row r="94" spans="2:4">
      <c r="B94" s="14"/>
      <c r="C94" s="10"/>
      <c r="D94" s="10"/>
    </row>
    <row r="95" spans="2:4">
      <c r="C95" s="10"/>
      <c r="D95" s="10"/>
    </row>
    <row r="96" spans="2:4">
      <c r="B96" s="9"/>
      <c r="C96" s="10"/>
      <c r="D96" s="10"/>
    </row>
    <row r="97" spans="2:4">
      <c r="B97" s="9"/>
      <c r="C97" s="10"/>
      <c r="D97" s="10"/>
    </row>
    <row r="98" spans="2:4">
      <c r="B98" s="9"/>
      <c r="C98" s="10"/>
      <c r="D98" s="10"/>
    </row>
    <row r="99" spans="2:4">
      <c r="B99" s="9"/>
      <c r="C99" s="10"/>
      <c r="D99" s="10"/>
    </row>
    <row r="100" spans="2:4">
      <c r="B100" s="9"/>
      <c r="C100" s="44"/>
      <c r="D100" s="44"/>
    </row>
    <row r="101" spans="2:4">
      <c r="B101" s="44"/>
      <c r="C101" s="44"/>
      <c r="D101" s="44"/>
    </row>
    <row r="102" spans="2:4">
      <c r="B102" s="44"/>
    </row>
  </sheetData>
  <mergeCells count="10">
    <mergeCell ref="A1:E1"/>
    <mergeCell ref="A2:E2"/>
    <mergeCell ref="A3:E3"/>
    <mergeCell ref="B11:B12"/>
    <mergeCell ref="B80:D80"/>
    <mergeCell ref="D11:D12"/>
    <mergeCell ref="A5:F5"/>
    <mergeCell ref="A6:E6"/>
    <mergeCell ref="A7:E7"/>
    <mergeCell ref="A8:E8"/>
  </mergeCells>
  <pageMargins left="0.7" right="0.7" top="0.75" bottom="0.75" header="0.3" footer="0.3"/>
  <pageSetup orientation="portrait" r:id="rId1"/>
  <ignoredErrors>
    <ignoredError sqref="C20 D30 C73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90" zoomScaleNormal="90" workbookViewId="0">
      <selection activeCell="A41" sqref="A41"/>
    </sheetView>
  </sheetViews>
  <sheetFormatPr baseColWidth="10" defaultColWidth="11.42578125" defaultRowHeight="15"/>
  <cols>
    <col min="1" max="1" width="54.7109375" style="62" bestFit="1" customWidth="1"/>
    <col min="2" max="2" width="29" style="62" bestFit="1" customWidth="1"/>
    <col min="3" max="5" width="34.140625" style="62" bestFit="1" customWidth="1"/>
    <col min="6" max="6" width="14.85546875" style="62" bestFit="1" customWidth="1"/>
    <col min="7" max="16384" width="11.42578125" style="62"/>
  </cols>
  <sheetData>
    <row r="1" spans="1:6" ht="28.5" customHeight="1">
      <c r="A1" s="114" t="s">
        <v>0</v>
      </c>
      <c r="B1" s="114"/>
      <c r="C1" s="114"/>
      <c r="D1" s="114"/>
      <c r="E1" s="114"/>
      <c r="F1" s="114"/>
    </row>
    <row r="2" spans="1:6" ht="21" customHeight="1">
      <c r="A2" s="115" t="s">
        <v>1</v>
      </c>
      <c r="B2" s="115"/>
      <c r="C2" s="115"/>
      <c r="D2" s="115"/>
      <c r="E2" s="115"/>
      <c r="F2" s="115"/>
    </row>
    <row r="3" spans="1:6" ht="15" customHeight="1">
      <c r="A3" s="125" t="s">
        <v>2</v>
      </c>
      <c r="B3" s="125"/>
      <c r="C3" s="125"/>
      <c r="D3" s="125"/>
      <c r="E3" s="125"/>
      <c r="F3" s="125"/>
    </row>
    <row r="5" spans="1:6" ht="18.75" customHeight="1">
      <c r="A5" s="127" t="s">
        <v>12</v>
      </c>
      <c r="B5" s="127"/>
      <c r="C5" s="127"/>
      <c r="D5" s="127"/>
      <c r="E5" s="127"/>
      <c r="F5" s="127"/>
    </row>
    <row r="6" spans="1:6" ht="18.75">
      <c r="A6" s="127" t="s">
        <v>252</v>
      </c>
      <c r="B6" s="127"/>
      <c r="C6" s="127"/>
      <c r="D6" s="127"/>
      <c r="E6" s="127"/>
      <c r="F6" s="127"/>
    </row>
    <row r="7" spans="1:6" ht="18.75" customHeight="1">
      <c r="A7" s="131" t="s">
        <v>269</v>
      </c>
      <c r="B7" s="131"/>
      <c r="C7" s="131"/>
      <c r="D7" s="131"/>
      <c r="E7" s="131"/>
      <c r="F7" s="131"/>
    </row>
    <row r="8" spans="1:6" ht="18.75" customHeight="1">
      <c r="A8" s="131" t="s">
        <v>270</v>
      </c>
      <c r="B8" s="131"/>
      <c r="C8" s="131"/>
      <c r="D8" s="131"/>
      <c r="E8" s="131"/>
      <c r="F8" s="131"/>
    </row>
    <row r="9" spans="1:6" ht="15.75">
      <c r="A9" s="124" t="s">
        <v>253</v>
      </c>
      <c r="B9" s="124"/>
      <c r="C9" s="124"/>
      <c r="D9" s="124"/>
      <c r="E9" s="124"/>
      <c r="F9" s="124"/>
    </row>
    <row r="12" spans="1:6">
      <c r="D12" s="60"/>
    </row>
    <row r="13" spans="1:6">
      <c r="A13" s="62" t="s">
        <v>254</v>
      </c>
      <c r="B13" s="62" t="s">
        <v>255</v>
      </c>
    </row>
    <row r="15" spans="1:6">
      <c r="A15" s="62" t="s">
        <v>262</v>
      </c>
      <c r="B15" s="62" t="s">
        <v>256</v>
      </c>
      <c r="C15" s="62" t="s">
        <v>257</v>
      </c>
    </row>
    <row r="16" spans="1:6">
      <c r="A16" s="106" t="s">
        <v>258</v>
      </c>
      <c r="B16" s="52">
        <v>1155565310650</v>
      </c>
      <c r="C16" s="52">
        <v>153032617923.07999</v>
      </c>
    </row>
    <row r="17" spans="1:6">
      <c r="A17" s="107" t="s">
        <v>6</v>
      </c>
      <c r="B17" s="52">
        <v>1046280711338</v>
      </c>
      <c r="C17" s="52">
        <v>135864989707.29001</v>
      </c>
    </row>
    <row r="18" spans="1:6">
      <c r="A18" s="108" t="s">
        <v>7</v>
      </c>
      <c r="B18" s="52">
        <v>905574301146</v>
      </c>
      <c r="C18" s="52">
        <v>128293590755.57001</v>
      </c>
    </row>
    <row r="19" spans="1:6">
      <c r="A19" s="109" t="s">
        <v>14</v>
      </c>
      <c r="B19" s="52">
        <v>376517568582</v>
      </c>
      <c r="C19" s="52">
        <v>43444910060.139992</v>
      </c>
    </row>
    <row r="20" spans="1:6">
      <c r="A20" s="109" t="s">
        <v>15</v>
      </c>
      <c r="B20" s="52">
        <v>56464492902</v>
      </c>
      <c r="C20" s="52">
        <v>8134907970.250001</v>
      </c>
    </row>
    <row r="21" spans="1:6">
      <c r="A21" s="109" t="s">
        <v>8</v>
      </c>
      <c r="B21" s="52">
        <v>193105783455</v>
      </c>
      <c r="C21" s="52">
        <v>38913279504.990005</v>
      </c>
    </row>
    <row r="22" spans="1:6">
      <c r="A22" s="109" t="s">
        <v>16</v>
      </c>
      <c r="B22" s="52">
        <v>279178976374</v>
      </c>
      <c r="C22" s="52">
        <v>37762895950.19001</v>
      </c>
    </row>
    <row r="23" spans="1:6">
      <c r="A23" s="109" t="s">
        <v>17</v>
      </c>
      <c r="B23" s="52">
        <v>307479833</v>
      </c>
      <c r="C23" s="52">
        <v>5278270</v>
      </c>
    </row>
    <row r="24" spans="1:6">
      <c r="A24" s="109" t="s">
        <v>260</v>
      </c>
      <c r="B24" s="52">
        <v>0</v>
      </c>
      <c r="C24" s="52">
        <v>32319000</v>
      </c>
    </row>
    <row r="25" spans="1:6">
      <c r="A25" s="108" t="s">
        <v>9</v>
      </c>
      <c r="B25" s="52">
        <v>140706410192</v>
      </c>
      <c r="C25" s="52">
        <v>7571398951.7199993</v>
      </c>
    </row>
    <row r="26" spans="1:6">
      <c r="A26" s="109" t="s">
        <v>18</v>
      </c>
      <c r="B26" s="52">
        <v>33202933419</v>
      </c>
      <c r="C26" s="52">
        <v>865869755.54999971</v>
      </c>
      <c r="F26" s="60"/>
    </row>
    <row r="27" spans="1:6">
      <c r="A27" s="109" t="s">
        <v>19</v>
      </c>
      <c r="B27" s="52">
        <v>61017821671</v>
      </c>
      <c r="C27" s="52">
        <v>3208438502.0799994</v>
      </c>
    </row>
    <row r="28" spans="1:6">
      <c r="A28" s="109" t="s">
        <v>20</v>
      </c>
      <c r="B28" s="52">
        <v>26359067</v>
      </c>
      <c r="C28" s="52">
        <v>0</v>
      </c>
    </row>
    <row r="29" spans="1:6">
      <c r="A29" s="109" t="s">
        <v>21</v>
      </c>
      <c r="B29" s="52">
        <v>2309866101</v>
      </c>
      <c r="C29" s="52">
        <v>69706803.060000002</v>
      </c>
    </row>
    <row r="30" spans="1:6">
      <c r="A30" s="109" t="s">
        <v>22</v>
      </c>
      <c r="B30" s="52">
        <v>42703145659</v>
      </c>
      <c r="C30" s="52">
        <v>3427383891.0300002</v>
      </c>
    </row>
    <row r="31" spans="1:6">
      <c r="A31" s="109" t="s">
        <v>23</v>
      </c>
      <c r="B31" s="52">
        <v>1446284275</v>
      </c>
      <c r="C31" s="52">
        <v>0</v>
      </c>
    </row>
    <row r="32" spans="1:6">
      <c r="A32" s="107" t="s">
        <v>259</v>
      </c>
      <c r="B32" s="52">
        <v>109284599312</v>
      </c>
      <c r="C32" s="52">
        <v>17167628215.789995</v>
      </c>
    </row>
    <row r="33" spans="1:6">
      <c r="A33" s="108" t="s">
        <v>10</v>
      </c>
      <c r="B33" s="52">
        <v>109284599312</v>
      </c>
      <c r="C33" s="52">
        <v>17167628215.789995</v>
      </c>
    </row>
    <row r="34" spans="1:6">
      <c r="A34" s="109" t="s">
        <v>25</v>
      </c>
      <c r="B34" s="52">
        <v>6051954592</v>
      </c>
      <c r="C34" s="52">
        <v>391653333.25999999</v>
      </c>
    </row>
    <row r="35" spans="1:6">
      <c r="A35" s="109" t="s">
        <v>26</v>
      </c>
      <c r="B35" s="52">
        <v>103232644720</v>
      </c>
      <c r="C35" s="52">
        <v>16775974882.529995</v>
      </c>
      <c r="F35" s="56"/>
    </row>
    <row r="36" spans="1:6">
      <c r="A36" s="106" t="s">
        <v>263</v>
      </c>
      <c r="B36" s="52">
        <v>1155565310650</v>
      </c>
      <c r="C36" s="52">
        <v>153032617923.07999</v>
      </c>
    </row>
    <row r="37" spans="1:6">
      <c r="F37" s="60"/>
    </row>
    <row r="39" spans="1:6">
      <c r="D39" s="52"/>
    </row>
    <row r="40" spans="1:6">
      <c r="D40" s="60"/>
    </row>
    <row r="41" spans="1:6">
      <c r="B41" s="60"/>
      <c r="C41" s="60"/>
      <c r="D41" s="60"/>
    </row>
    <row r="42" spans="1:6">
      <c r="B42" s="110"/>
      <c r="C42" s="110"/>
      <c r="D42" s="110"/>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cp:lastPrinted>2021-10-05T14:15:08Z</cp:lastPrinted>
  <dcterms:created xsi:type="dcterms:W3CDTF">2020-08-19T17:32:46Z</dcterms:created>
  <dcterms:modified xsi:type="dcterms:W3CDTF">2022-02-22T18:55:00Z</dcterms:modified>
  <cp:category/>
  <cp:contentStatus/>
</cp:coreProperties>
</file>